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EUA afvalstromen milieustraat GR 2021\Aanbestedingstukken\Bijlages\"/>
    </mc:Choice>
  </mc:AlternateContent>
  <xr:revisionPtr revIDLastSave="0" documentId="13_ncr:1_{D387A833-5157-4EA7-BB4A-07A2F2C3166E}" xr6:coauthVersionLast="45" xr6:coauthVersionMax="45" xr10:uidLastSave="{00000000-0000-0000-0000-000000000000}"/>
  <bookViews>
    <workbookView xWindow="-120" yWindow="-120" windowWidth="29040" windowHeight="15840" tabRatio="967" firstSheet="8" activeTab="11" xr2:uid="{00000000-000D-0000-FFFF-FFFF00000000}"/>
  </bookViews>
  <sheets>
    <sheet name="Dongen glasbakken" sheetId="1" r:id="rId1"/>
    <sheet name="Dongen KCA" sheetId="2" r:id="rId2"/>
    <sheet name="Dongen KCA apotheken" sheetId="6" r:id="rId3"/>
    <sheet name="Dongen Textiel" sheetId="11" r:id="rId4"/>
    <sheet name="Gilze en Rijden KCA" sheetId="15" r:id="rId5"/>
    <sheet name="Waalwijk glasbakken" sheetId="4" r:id="rId6"/>
    <sheet name="Waalwijk KCA" sheetId="9" r:id="rId7"/>
    <sheet name="Waalwijk apotheken" sheetId="5" r:id="rId8"/>
    <sheet name="Loon op Zand papierinzameling1" sheetId="7" r:id="rId9"/>
    <sheet name="Loon op Zand papierinzameling2" sheetId="14" r:id="rId10"/>
    <sheet name="Loon op Zand KCA routes" sheetId="8" r:id="rId11"/>
    <sheet name="Loon op Zand KCA" sheetId="12" r:id="rId12"/>
    <sheet name="Loon op Zand glasbakken" sheetId="10" r:id="rId13"/>
    <sheet name="Loon op Zand glasbakken ton" sheetId="13" r:id="rId14"/>
  </sheets>
  <calcPr calcId="191029"/>
  <pivotCaches>
    <pivotCache cacheId="0" r:id="rId1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1" i="10" l="1"/>
  <c r="C30" i="10"/>
  <c r="C13" i="10"/>
  <c r="C34" i="10" s="1"/>
  <c r="C43" i="10" s="1"/>
  <c r="M10" i="11" l="1"/>
  <c r="L10" i="11"/>
  <c r="K10" i="11"/>
  <c r="J10" i="11"/>
  <c r="I10" i="11"/>
  <c r="H10" i="11"/>
  <c r="G10" i="11"/>
  <c r="F10" i="11"/>
  <c r="E10" i="11"/>
  <c r="D10" i="11"/>
  <c r="C10" i="11"/>
  <c r="B10" i="11"/>
  <c r="N9" i="11"/>
  <c r="N8" i="11"/>
  <c r="N7" i="11"/>
  <c r="N6" i="11"/>
  <c r="N5" i="11"/>
  <c r="N4" i="11"/>
  <c r="N3" i="11"/>
  <c r="Z30" i="2"/>
  <c r="Y30" i="2"/>
  <c r="X30" i="2"/>
  <c r="W30" i="2"/>
  <c r="V30" i="2"/>
  <c r="U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C30" i="2"/>
  <c r="B30" i="2"/>
  <c r="P94" i="1"/>
  <c r="O94" i="1"/>
  <c r="N94" i="1"/>
  <c r="M94" i="1"/>
  <c r="L94" i="1"/>
  <c r="K94" i="1"/>
  <c r="J94" i="1"/>
  <c r="I94" i="1"/>
  <c r="H94" i="1"/>
  <c r="G94" i="1"/>
  <c r="F94" i="1"/>
  <c r="P93" i="1"/>
  <c r="O93" i="1"/>
  <c r="N93" i="1"/>
  <c r="M93" i="1"/>
  <c r="L93" i="1"/>
  <c r="K93" i="1"/>
  <c r="J93" i="1"/>
  <c r="I93" i="1"/>
  <c r="H93" i="1"/>
  <c r="G93" i="1"/>
  <c r="F93" i="1"/>
  <c r="P92" i="1"/>
  <c r="O92" i="1"/>
  <c r="N92" i="1"/>
  <c r="M92" i="1"/>
  <c r="L92" i="1"/>
  <c r="K92" i="1"/>
  <c r="J92" i="1"/>
  <c r="I92" i="1"/>
  <c r="H92" i="1"/>
  <c r="G92" i="1"/>
  <c r="F92" i="1"/>
  <c r="P91" i="1"/>
  <c r="O91" i="1"/>
  <c r="N91" i="1"/>
  <c r="M91" i="1"/>
  <c r="L91" i="1"/>
  <c r="K91" i="1"/>
  <c r="J91" i="1"/>
  <c r="I91" i="1"/>
  <c r="I95" i="1" s="1"/>
  <c r="H91" i="1"/>
  <c r="G91" i="1"/>
  <c r="F91" i="1"/>
  <c r="E91" i="1"/>
  <c r="E95" i="1" s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L95" i="1" l="1"/>
  <c r="M95" i="1"/>
  <c r="N10" i="11"/>
  <c r="J95" i="1"/>
  <c r="K95" i="1"/>
  <c r="F95" i="1"/>
  <c r="G95" i="1"/>
  <c r="H95" i="1"/>
  <c r="N95" i="1"/>
  <c r="O95" i="1"/>
  <c r="P95" i="1"/>
  <c r="S31" i="9"/>
  <c r="Q28" i="9"/>
  <c r="R27" i="9"/>
  <c r="R31" i="9" s="1"/>
  <c r="Q27" i="9" a="1"/>
  <c r="Q27" i="9" s="1"/>
  <c r="Q26" i="9"/>
  <c r="Q25" i="9"/>
  <c r="Q24" i="9"/>
  <c r="Q23" i="9"/>
  <c r="Q22" i="9"/>
  <c r="Q21" i="9"/>
  <c r="Q20" i="9"/>
  <c r="Q18" i="9"/>
  <c r="Q17" i="9"/>
  <c r="Q16" i="9"/>
  <c r="Q15" i="9"/>
  <c r="T14" i="9"/>
  <c r="T31" i="9" s="1"/>
  <c r="Q14" i="9"/>
  <c r="Q13" i="9"/>
  <c r="Q12" i="9"/>
  <c r="Q11" i="9"/>
  <c r="Q10" i="9"/>
  <c r="Q9" i="9"/>
  <c r="Q8" i="9"/>
  <c r="Q7" i="9"/>
  <c r="Q6" i="9"/>
  <c r="Q5" i="9"/>
  <c r="Q30" i="9" l="1"/>
  <c r="Q31" i="9"/>
</calcChain>
</file>

<file path=xl/sharedStrings.xml><?xml version="1.0" encoding="utf-8"?>
<sst xmlns="http://schemas.openxmlformats.org/spreadsheetml/2006/main" count="2581" uniqueCount="1901">
  <si>
    <t>Adres</t>
  </si>
  <si>
    <t>Plaats</t>
  </si>
  <si>
    <t>Glassoort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</si>
  <si>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</si>
  <si>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</si>
  <si>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</si>
  <si>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</si>
  <si>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</si>
  <si>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</si>
  <si>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</si>
  <si>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</si>
  <si>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</si>
  <si>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</si>
  <si>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</si>
  <si>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</si>
  <si>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Berlagestraat</t>
  </si>
  <si>
    <t>DONGEN</t>
  </si>
  <si>
    <t>Bruin</t>
  </si>
  <si>
    <t>Groen</t>
  </si>
  <si>
    <t>Wit</t>
  </si>
  <si>
    <t>Bolkensteeg/ Donk</t>
  </si>
  <si>
    <t>Bolkensteeg/ Gaarde</t>
  </si>
  <si>
    <t>Dassendonk</t>
  </si>
  <si>
    <t>De Hak</t>
  </si>
  <si>
    <t>Europaplein</t>
  </si>
  <si>
    <t>Heuvelstraat/Kerkstraat</t>
  </si>
  <si>
    <t>Hoge Ham</t>
  </si>
  <si>
    <t>Hoge Ham/ R. de Beerenbrouckstraat</t>
  </si>
  <si>
    <t>Kanaalstraat</t>
  </si>
  <si>
    <t>Looiersplein</t>
  </si>
  <si>
    <t>Mgr. Nolenslaan/ Vennen</t>
  </si>
  <si>
    <t>Mgr. Schaepmanlaan</t>
  </si>
  <si>
    <t>Molendijk</t>
  </si>
  <si>
    <t>'S-GRAVENMOER</t>
  </si>
  <si>
    <t>Oude Baan</t>
  </si>
  <si>
    <t>Rembrandtstraat</t>
  </si>
  <si>
    <t>Sluisweg/Hoge Ham</t>
  </si>
  <si>
    <t>Vaartweg</t>
  </si>
  <si>
    <t>Van Riebeeckstraat</t>
  </si>
  <si>
    <t>Venkeltuin</t>
  </si>
  <si>
    <t>Wilhelminastraat</t>
  </si>
  <si>
    <t>Totaal:</t>
  </si>
  <si>
    <t>Datum</t>
  </si>
  <si>
    <t>latex 20.01.28</t>
  </si>
  <si>
    <t>brandblus 16.05.05</t>
  </si>
  <si>
    <t>lab chemie</t>
  </si>
  <si>
    <t>med/cos 20.01.32</t>
  </si>
  <si>
    <t>Totaal</t>
  </si>
  <si>
    <t>Glasbakken Waalwijk</t>
  </si>
  <si>
    <t>Straatnaam</t>
  </si>
  <si>
    <t>Kern</t>
  </si>
  <si>
    <t>Type/ Capaciteit</t>
  </si>
  <si>
    <t>Aantal</t>
  </si>
  <si>
    <t>SPRANG CAPELLE</t>
  </si>
  <si>
    <r>
      <t>OC 4m</t>
    </r>
    <r>
      <rPr>
        <vertAlign val="superscript"/>
        <sz val="12"/>
        <color theme="1"/>
        <rFont val="Verdana"/>
        <family val="2"/>
      </rPr>
      <t>3</t>
    </r>
  </si>
  <si>
    <t>Burg. Meijerstraat</t>
  </si>
  <si>
    <r>
      <t>BC 3 m</t>
    </r>
    <r>
      <rPr>
        <vertAlign val="superscript"/>
        <sz val="11"/>
        <color theme="1"/>
        <rFont val="Verdana"/>
        <family val="2"/>
      </rPr>
      <t>3</t>
    </r>
  </si>
  <si>
    <t>Nieuwe Vaart/ Poolsestraat</t>
  </si>
  <si>
    <t>Schoolstraat/Wendelnesseweg</t>
  </si>
  <si>
    <t>Berkenlaan</t>
  </si>
  <si>
    <t>WAALWIJK</t>
  </si>
  <si>
    <t>Bloemenoordplein</t>
  </si>
  <si>
    <t>Tweede Zeine / Steve Bikostraat</t>
  </si>
  <si>
    <t>Burgemeester Smeelelaan Meerdijk</t>
  </si>
  <si>
    <t>Burgemeester Teijssenlaan</t>
  </si>
  <si>
    <t>De Els Winkelcentrum Zuid (Albert Heijn)</t>
  </si>
  <si>
    <t>Groen van Prinstererlaan /  Mr. Groeman Borgesiusstraat</t>
  </si>
  <si>
    <t>Loeffstraat/ Kerkplein</t>
  </si>
  <si>
    <t>Oranjeplein</t>
  </si>
  <si>
    <t>Vredesplein/ Antoniushof</t>
  </si>
  <si>
    <t>Zomerdijk/Sluis</t>
  </si>
  <si>
    <t>WASPIK</t>
  </si>
  <si>
    <t>Haverkamp/ Carmalitenstraat</t>
  </si>
  <si>
    <t>Schoutstraat/Leeuwerik</t>
  </si>
  <si>
    <t>Apotheek De Langstraat B.V.</t>
  </si>
  <si>
    <t>Irenestraat 46</t>
  </si>
  <si>
    <t>Apotheek De Ducdalf B.V.</t>
  </si>
  <si>
    <t>Blyde Incomstelaan 9</t>
  </si>
  <si>
    <t>Olympia Apotheek</t>
  </si>
  <si>
    <t>De Coubertinlaan 10 C</t>
  </si>
  <si>
    <t>5143 AB  Waalwijk</t>
  </si>
  <si>
    <t>Apotheek Driessen</t>
  </si>
  <si>
    <t xml:space="preserve">Koetshuislaan 603-627 </t>
  </si>
  <si>
    <t>5146BR Waalwijk</t>
  </si>
  <si>
    <t>Apotheek Vrijhoeve B.V.</t>
  </si>
  <si>
    <t>5161 CG Sprang-Capelle</t>
  </si>
  <si>
    <t>Apotheek Waesbeeck</t>
  </si>
  <si>
    <t>Wilhelminastraat 4</t>
  </si>
  <si>
    <t>5165 TJ  Waspik</t>
  </si>
  <si>
    <t>februari</t>
  </si>
  <si>
    <t>april</t>
  </si>
  <si>
    <t>juni</t>
  </si>
  <si>
    <t>augustus</t>
  </si>
  <si>
    <t>oktober</t>
  </si>
  <si>
    <t>december</t>
  </si>
  <si>
    <t>Inzameling in de eerste volle week van de maanden:</t>
  </si>
  <si>
    <t>Apotheek Racamy</t>
  </si>
  <si>
    <t>Kloosterpad 13</t>
  </si>
  <si>
    <t>5104 JT Dongen</t>
  </si>
  <si>
    <t>T 0162 31 20 02</t>
  </si>
  <si>
    <t>F 0162 32 07 12</t>
  </si>
  <si>
    <t>E info@apotheekracamy.nl</t>
  </si>
  <si>
    <t>Apotheek van der Veen</t>
  </si>
  <si>
    <t>Paukenlaan 1</t>
  </si>
  <si>
    <t>5101AR Dongen</t>
  </si>
  <si>
    <t>T 0162 31 39 51</t>
  </si>
  <si>
    <t>F 0162 37 06 62</t>
  </si>
  <si>
    <t>E info@apotheekvanderveen.nl</t>
  </si>
  <si>
    <t>Apotheken Dongen</t>
  </si>
  <si>
    <t>januari</t>
  </si>
  <si>
    <t>maart</t>
  </si>
  <si>
    <t>juli</t>
  </si>
  <si>
    <t>september</t>
  </si>
  <si>
    <t>november</t>
  </si>
  <si>
    <t>Wijk 1</t>
  </si>
  <si>
    <t>postcode</t>
  </si>
  <si>
    <t>Baden Powellweg</t>
  </si>
  <si>
    <t>5175PC</t>
  </si>
  <si>
    <t xml:space="preserve">Bergstraat </t>
  </si>
  <si>
    <t>5175AA</t>
  </si>
  <si>
    <t>Bergstraat huisnummers 2 t/m 60D</t>
  </si>
  <si>
    <t>5175AB</t>
  </si>
  <si>
    <t xml:space="preserve">Bergstraat huisnummers 1 t/m 43 </t>
  </si>
  <si>
    <t>5175AC</t>
  </si>
  <si>
    <t>5175BM</t>
  </si>
  <si>
    <t>Castellanie</t>
  </si>
  <si>
    <t>5175DB</t>
  </si>
  <si>
    <t>5175DC</t>
  </si>
  <si>
    <t>5175DD</t>
  </si>
  <si>
    <t>De Eenhoorn</t>
  </si>
  <si>
    <t>5175DA</t>
  </si>
  <si>
    <t>De Hoogt</t>
  </si>
  <si>
    <t>5175AX</t>
  </si>
  <si>
    <t>De Venloene</t>
  </si>
  <si>
    <t>5175CX</t>
  </si>
  <si>
    <t>De Vier Uitersten</t>
  </si>
  <si>
    <t>5175CV</t>
  </si>
  <si>
    <t>Doctor van Kesselstraat</t>
  </si>
  <si>
    <t>5175CS</t>
  </si>
  <si>
    <t>Doelen</t>
  </si>
  <si>
    <t>5175CP</t>
  </si>
  <si>
    <t>Eikenlaan</t>
  </si>
  <si>
    <t>5175BV</t>
  </si>
  <si>
    <t>Esdoornlaan</t>
  </si>
  <si>
    <t>5175BP</t>
  </si>
  <si>
    <t>Finantiën</t>
  </si>
  <si>
    <t>5175NW</t>
  </si>
  <si>
    <t>Ganzetonglaan</t>
  </si>
  <si>
    <t>5175BS</t>
  </si>
  <si>
    <t>Gerlachusstraat</t>
  </si>
  <si>
    <t>5175AJ</t>
  </si>
  <si>
    <t>5175AK</t>
  </si>
  <si>
    <t>Hertog van Brabantweg</t>
  </si>
  <si>
    <t>5175EA</t>
  </si>
  <si>
    <t>5175EB</t>
  </si>
  <si>
    <t>5175EC</t>
  </si>
  <si>
    <t>Hoge Steenweg</t>
  </si>
  <si>
    <t>5175AD</t>
  </si>
  <si>
    <t>5175AE</t>
  </si>
  <si>
    <t>5175AG</t>
  </si>
  <si>
    <t>5175AH</t>
  </si>
  <si>
    <t>Kamperfoelielaan</t>
  </si>
  <si>
    <t>5175BL</t>
  </si>
  <si>
    <t>Kasteellaan</t>
  </si>
  <si>
    <t>5175BC</t>
  </si>
  <si>
    <t>5175BD</t>
  </si>
  <si>
    <t>Kerkstraat</t>
  </si>
  <si>
    <t>5175BA</t>
  </si>
  <si>
    <t>5175BB</t>
  </si>
  <si>
    <t>Klokkenlaan</t>
  </si>
  <si>
    <t>5175NV</t>
  </si>
  <si>
    <t>Kloosterstraat huisnummers 68 t/m 76</t>
  </si>
  <si>
    <t>5175PB</t>
  </si>
  <si>
    <t>Kloosterstraat huisnummers 95 t/m 177</t>
  </si>
  <si>
    <t>Kruizemuntlaan</t>
  </si>
  <si>
    <t>5175BN</t>
  </si>
  <si>
    <t>Land van Kleef</t>
  </si>
  <si>
    <t>5175BT</t>
  </si>
  <si>
    <t>Lijsterbeslaan</t>
  </si>
  <si>
    <t>5175BR</t>
  </si>
  <si>
    <t>Lindenlaan</t>
  </si>
  <si>
    <t>5175BW</t>
  </si>
  <si>
    <t>Loonse Molenstraat</t>
  </si>
  <si>
    <t>5175PS</t>
  </si>
  <si>
    <t>5175PT</t>
  </si>
  <si>
    <t>Maarten van Leeuwenstraat</t>
  </si>
  <si>
    <t>5175EW</t>
  </si>
  <si>
    <t>Moleneind</t>
  </si>
  <si>
    <t>5175NZ</t>
  </si>
  <si>
    <t>Monseigneur Coomansstraat</t>
  </si>
  <si>
    <t>5175CW</t>
  </si>
  <si>
    <t>Neerlandia</t>
  </si>
  <si>
    <t>5175EZ</t>
  </si>
  <si>
    <t>5175BE</t>
  </si>
  <si>
    <t>5175BX</t>
  </si>
  <si>
    <t>Pieter van Beersstraat</t>
  </si>
  <si>
    <t>5175EX</t>
  </si>
  <si>
    <t>Strieckenlaan</t>
  </si>
  <si>
    <t>5175CJ</t>
  </si>
  <si>
    <t>5175CK</t>
  </si>
  <si>
    <t>Tijsmansstraat</t>
  </si>
  <si>
    <t>5175CN</t>
  </si>
  <si>
    <t>Tuinstraat</t>
  </si>
  <si>
    <t>5175CR</t>
  </si>
  <si>
    <t>Udenhoutseweg</t>
  </si>
  <si>
    <t>5175NX</t>
  </si>
  <si>
    <t>Van den Hummelstraat</t>
  </si>
  <si>
    <t>5175CL</t>
  </si>
  <si>
    <t>5175CM</t>
  </si>
  <si>
    <t>Van Grevenbrouckstraat</t>
  </si>
  <si>
    <t>5175AV</t>
  </si>
  <si>
    <t>5175AW</t>
  </si>
  <si>
    <t>Van Hornestraat</t>
  </si>
  <si>
    <t>5175CC</t>
  </si>
  <si>
    <t>5175CD</t>
  </si>
  <si>
    <t>Van Immerseelstraat</t>
  </si>
  <si>
    <t>5175CH</t>
  </si>
  <si>
    <t>Van Rijckevorselstraat</t>
  </si>
  <si>
    <t>5175AN</t>
  </si>
  <si>
    <t>5175AP</t>
  </si>
  <si>
    <t>5175AR</t>
  </si>
  <si>
    <t>5175AT</t>
  </si>
  <si>
    <t>Van Salm-Salmstraat</t>
  </si>
  <si>
    <t>5175CE</t>
  </si>
  <si>
    <t>5175CG</t>
  </si>
  <si>
    <t>Venloonstraat</t>
  </si>
  <si>
    <t>5175CB</t>
  </si>
  <si>
    <t>Weteringplein</t>
  </si>
  <si>
    <t>5175BZ</t>
  </si>
  <si>
    <t>Weteringstraat</t>
  </si>
  <si>
    <t>5175CA</t>
  </si>
  <si>
    <t>Willibrordusstraat</t>
  </si>
  <si>
    <t>5175AL</t>
  </si>
  <si>
    <t>5175AM</t>
  </si>
  <si>
    <t>5175AZ</t>
  </si>
  <si>
    <t>Wijk 2</t>
  </si>
  <si>
    <t>Aldrinstraat</t>
  </si>
  <si>
    <t>5175XA</t>
  </si>
  <si>
    <t>5175XB</t>
  </si>
  <si>
    <t>Ambrosiusstraat</t>
  </si>
  <si>
    <t>5175SV</t>
  </si>
  <si>
    <t>Andromeda</t>
  </si>
  <si>
    <t>5175VL</t>
  </si>
  <si>
    <t>5175VW</t>
  </si>
  <si>
    <t>Armstrongstraat</t>
  </si>
  <si>
    <t>5175XC</t>
  </si>
  <si>
    <t>Banierstraat</t>
  </si>
  <si>
    <t>5175TN</t>
  </si>
  <si>
    <t>Bergmolenstraat</t>
  </si>
  <si>
    <t>5175RX</t>
  </si>
  <si>
    <t xml:space="preserve"> </t>
  </si>
  <si>
    <t>Bijenkorf</t>
  </si>
  <si>
    <t>5175ST</t>
  </si>
  <si>
    <t>Boötes</t>
  </si>
  <si>
    <t>5175VM</t>
  </si>
  <si>
    <t>5175VN</t>
  </si>
  <si>
    <t>Carina</t>
  </si>
  <si>
    <t>5175WP</t>
  </si>
  <si>
    <t>Cassiopeia</t>
  </si>
  <si>
    <t>5175VP</t>
  </si>
  <si>
    <t>5175VR</t>
  </si>
  <si>
    <t>Collinsstraat</t>
  </si>
  <si>
    <t>5175XD</t>
  </si>
  <si>
    <t>5175XE</t>
  </si>
  <si>
    <t>Cygnus</t>
  </si>
  <si>
    <t>5175VA</t>
  </si>
  <si>
    <t>Dekenstraat</t>
  </si>
  <si>
    <t>5175SH</t>
  </si>
  <si>
    <t>Delphinus</t>
  </si>
  <si>
    <t>5175VB</t>
  </si>
  <si>
    <t>5175VC</t>
  </si>
  <si>
    <t>Ecliptica</t>
  </si>
  <si>
    <t>5175XG</t>
  </si>
  <si>
    <t>5175XH</t>
  </si>
  <si>
    <t>5175XJ</t>
  </si>
  <si>
    <t>5175XK</t>
  </si>
  <si>
    <t>Gagarinstraat</t>
  </si>
  <si>
    <t>5175VD</t>
  </si>
  <si>
    <t>5175VE</t>
  </si>
  <si>
    <t>Gildeweg</t>
  </si>
  <si>
    <t>5175SB</t>
  </si>
  <si>
    <t>5175SC</t>
  </si>
  <si>
    <t>5175SG</t>
  </si>
  <si>
    <t>5175SR</t>
  </si>
  <si>
    <t>Handboogstraat</t>
  </si>
  <si>
    <t>5175TK</t>
  </si>
  <si>
    <t>5175TL</t>
  </si>
  <si>
    <t>Hellebaardstraat</t>
  </si>
  <si>
    <t>5175TM</t>
  </si>
  <si>
    <t>5175TT</t>
  </si>
  <si>
    <t>Hoofdmanweg</t>
  </si>
  <si>
    <t>5175TP</t>
  </si>
  <si>
    <t>5175TS</t>
  </si>
  <si>
    <t>Hydra</t>
  </si>
  <si>
    <t>5175WR</t>
  </si>
  <si>
    <t>5175WS</t>
  </si>
  <si>
    <t>Juweelstraat</t>
  </si>
  <si>
    <t>5175TA</t>
  </si>
  <si>
    <t>5175TB</t>
  </si>
  <si>
    <t>Keizersplein</t>
  </si>
  <si>
    <t>5175SL</t>
  </si>
  <si>
    <t xml:space="preserve">Kloosterstraat </t>
  </si>
  <si>
    <t>5175BG</t>
  </si>
  <si>
    <t>5175BH</t>
  </si>
  <si>
    <t>5175BJ</t>
  </si>
  <si>
    <t xml:space="preserve">Kloosterstraat t/m huisnummers 62 </t>
  </si>
  <si>
    <t>Kloosterstraat 71 t/m 93</t>
  </si>
  <si>
    <t>Koningsstraat</t>
  </si>
  <si>
    <t>5175SN</t>
  </si>
  <si>
    <t>Kornetstraat</t>
  </si>
  <si>
    <t>5175SE</t>
  </si>
  <si>
    <t>Kruisboogstraat</t>
  </si>
  <si>
    <t>5175TJ</t>
  </si>
  <si>
    <t>Lyra</t>
  </si>
  <si>
    <t>5175XL</t>
  </si>
  <si>
    <t>Molenwijck</t>
  </si>
  <si>
    <t>5175WB</t>
  </si>
  <si>
    <t>5175WC</t>
  </si>
  <si>
    <t>5175WD</t>
  </si>
  <si>
    <t>5175WE</t>
  </si>
  <si>
    <t>5175WG</t>
  </si>
  <si>
    <t>5175WH</t>
  </si>
  <si>
    <t>5175WJ</t>
  </si>
  <si>
    <t>5175WK</t>
  </si>
  <si>
    <t>5175WN</t>
  </si>
  <si>
    <t>Oliemolenstraat</t>
  </si>
  <si>
    <t>5175RV</t>
  </si>
  <si>
    <t>Orion</t>
  </si>
  <si>
    <t>5175WL</t>
  </si>
  <si>
    <t>Pagestraat</t>
  </si>
  <si>
    <t>5175TZ</t>
  </si>
  <si>
    <t>Perseus</t>
  </si>
  <si>
    <t>5175VS</t>
  </si>
  <si>
    <t>Pleiades</t>
  </si>
  <si>
    <t>5175VG</t>
  </si>
  <si>
    <t>Rentmeesterstraat</t>
  </si>
  <si>
    <t>5175SX</t>
  </si>
  <si>
    <t>5175SZ</t>
  </si>
  <si>
    <t>Ruimtevaartstraat</t>
  </si>
  <si>
    <t>5175BK</t>
  </si>
  <si>
    <t>Schorsmolenstraat</t>
  </si>
  <si>
    <t>5175RZ</t>
  </si>
  <si>
    <t>Schrijverstraat</t>
  </si>
  <si>
    <t>5175SJ</t>
  </si>
  <si>
    <t>Schutsboomstraat</t>
  </si>
  <si>
    <t>5175TV</t>
  </si>
  <si>
    <t>Scorpius</t>
  </si>
  <si>
    <t>5175XM</t>
  </si>
  <si>
    <t>5175XN</t>
  </si>
  <si>
    <t>5175XP</t>
  </si>
  <si>
    <t>Sjerpstraat</t>
  </si>
  <si>
    <t>5175SK</t>
  </si>
  <si>
    <t>Standaardstraat</t>
  </si>
  <si>
    <t>5175SM</t>
  </si>
  <si>
    <t>Tamboerstraat</t>
  </si>
  <si>
    <t>5175TE</t>
  </si>
  <si>
    <t>5175TG</t>
  </si>
  <si>
    <t>Taurus</t>
  </si>
  <si>
    <t>5175VX</t>
  </si>
  <si>
    <t>Ursa Major</t>
  </si>
  <si>
    <t>5175VJ</t>
  </si>
  <si>
    <t>5175VK</t>
  </si>
  <si>
    <t>Ursa Minor</t>
  </si>
  <si>
    <t>5175VH</t>
  </si>
  <si>
    <t>Vaandrigstraat</t>
  </si>
  <si>
    <t>5175TW</t>
  </si>
  <si>
    <t>Vendelierstraat</t>
  </si>
  <si>
    <t>5175TX</t>
  </si>
  <si>
    <t>Virgo</t>
  </si>
  <si>
    <t>5175VV</t>
  </si>
  <si>
    <t>Volmolenstraat</t>
  </si>
  <si>
    <t>5175RW</t>
  </si>
  <si>
    <t>Wijk 3</t>
  </si>
  <si>
    <t>Aa</t>
  </si>
  <si>
    <t>5172BH</t>
  </si>
  <si>
    <t>Alm</t>
  </si>
  <si>
    <t>5172CW</t>
  </si>
  <si>
    <t>Amer</t>
  </si>
  <si>
    <t>5172CB</t>
  </si>
  <si>
    <t>5172CC</t>
  </si>
  <si>
    <t>Astrang</t>
  </si>
  <si>
    <t>5172DV</t>
  </si>
  <si>
    <t>Beerze</t>
  </si>
  <si>
    <t>5172DG</t>
  </si>
  <si>
    <t>5172DH</t>
  </si>
  <si>
    <t>De Roei</t>
  </si>
  <si>
    <t>5171VJ</t>
  </si>
  <si>
    <t>Dieze</t>
  </si>
  <si>
    <t>5172DB</t>
  </si>
  <si>
    <t>Dintel</t>
  </si>
  <si>
    <t>5172CA</t>
  </si>
  <si>
    <t>5172CS</t>
  </si>
  <si>
    <t>Dommel</t>
  </si>
  <si>
    <t>5172CT</t>
  </si>
  <si>
    <t>Donge</t>
  </si>
  <si>
    <t>5172CJ</t>
  </si>
  <si>
    <t>Dongenseweg</t>
  </si>
  <si>
    <t>5171NA</t>
  </si>
  <si>
    <t xml:space="preserve">Dreefseweg </t>
  </si>
  <si>
    <t>5171VC</t>
  </si>
  <si>
    <t>5171VM</t>
  </si>
  <si>
    <t>5172EA</t>
  </si>
  <si>
    <t>Eem</t>
  </si>
  <si>
    <t>5172BZ</t>
  </si>
  <si>
    <t>Erasstraat</t>
  </si>
  <si>
    <t>5171VG</t>
  </si>
  <si>
    <t>5171VH</t>
  </si>
  <si>
    <t>5171VL</t>
  </si>
  <si>
    <t>Flaas</t>
  </si>
  <si>
    <t>5172BJ</t>
  </si>
  <si>
    <t>Geul</t>
  </si>
  <si>
    <t>5172DA</t>
  </si>
  <si>
    <t>Grebbe</t>
  </si>
  <si>
    <t>5172BV</t>
  </si>
  <si>
    <t>Grift</t>
  </si>
  <si>
    <t>5172BW</t>
  </si>
  <si>
    <t>Haringvliet</t>
  </si>
  <si>
    <t>5172DZ</t>
  </si>
  <si>
    <t>Heuvelstraat</t>
  </si>
  <si>
    <t>5171VE</t>
  </si>
  <si>
    <t>Hunze</t>
  </si>
  <si>
    <t>5172BX</t>
  </si>
  <si>
    <t>IJssel</t>
  </si>
  <si>
    <t>5172BP</t>
  </si>
  <si>
    <t>Krammer</t>
  </si>
  <si>
    <t>5172DX</t>
  </si>
  <si>
    <t>Lek</t>
  </si>
  <si>
    <t>5172BR</t>
  </si>
  <si>
    <t>Linge</t>
  </si>
  <si>
    <t>5172DP</t>
  </si>
  <si>
    <t>5172DR</t>
  </si>
  <si>
    <t>Maas</t>
  </si>
  <si>
    <t>5172CM</t>
  </si>
  <si>
    <t>5172CN</t>
  </si>
  <si>
    <t>Mark</t>
  </si>
  <si>
    <t>5172CD</t>
  </si>
  <si>
    <t>5172CE</t>
  </si>
  <si>
    <t>Merwede</t>
  </si>
  <si>
    <t>5172DT</t>
  </si>
  <si>
    <t>Molenbeek</t>
  </si>
  <si>
    <t>5172CG</t>
  </si>
  <si>
    <t>5172CH</t>
  </si>
  <si>
    <t>Neer</t>
  </si>
  <si>
    <t>5172DE</t>
  </si>
  <si>
    <t>Raam</t>
  </si>
  <si>
    <t>5172DC</t>
  </si>
  <si>
    <t>5172DD</t>
  </si>
  <si>
    <t>Regge</t>
  </si>
  <si>
    <t>5172DM</t>
  </si>
  <si>
    <t>Rijn</t>
  </si>
  <si>
    <t>5172DK</t>
  </si>
  <si>
    <t>Run</t>
  </si>
  <si>
    <t>5172AP</t>
  </si>
  <si>
    <t>Slingebeek</t>
  </si>
  <si>
    <t>5172DN</t>
  </si>
  <si>
    <t>Sweensstraat</t>
  </si>
  <si>
    <t>5171BN</t>
  </si>
  <si>
    <t>5171BP</t>
  </si>
  <si>
    <t>5171BR</t>
  </si>
  <si>
    <t>Vecht</t>
  </si>
  <si>
    <t>5172BS</t>
  </si>
  <si>
    <t>5172BT</t>
  </si>
  <si>
    <t>Vlier</t>
  </si>
  <si>
    <t>5172CL</t>
  </si>
  <si>
    <t>Waal</t>
  </si>
  <si>
    <t>5172DS</t>
  </si>
  <si>
    <t>Winterakoniet</t>
  </si>
  <si>
    <t>5172GH</t>
  </si>
  <si>
    <t>Zoom</t>
  </si>
  <si>
    <t>5172BK</t>
  </si>
  <si>
    <t>5172BL</t>
  </si>
  <si>
    <t>Wijk 4</t>
  </si>
  <si>
    <t>Abraham Bloemaertstraat</t>
  </si>
  <si>
    <t>5171XN</t>
  </si>
  <si>
    <t>Achterste Hil</t>
  </si>
  <si>
    <t>5171ZW</t>
  </si>
  <si>
    <t>Adam van Noortstraat</t>
  </si>
  <si>
    <t>5171AW</t>
  </si>
  <si>
    <t>5171AX</t>
  </si>
  <si>
    <t>Adriaan Brouwerstraat</t>
  </si>
  <si>
    <t>5171ZA</t>
  </si>
  <si>
    <t>5171ZB</t>
  </si>
  <si>
    <t>Akkerstaat</t>
  </si>
  <si>
    <t>5171VA</t>
  </si>
  <si>
    <t>5171VB</t>
  </si>
  <si>
    <t>Albert Cuypstraat</t>
  </si>
  <si>
    <t>5171XB</t>
  </si>
  <si>
    <t>Amsteldiep</t>
  </si>
  <si>
    <t>5172AR</t>
  </si>
  <si>
    <t>5172AS</t>
  </si>
  <si>
    <t>Baronielaan</t>
  </si>
  <si>
    <t>5171HA</t>
  </si>
  <si>
    <t>Boterdiep</t>
  </si>
  <si>
    <t>5172AW</t>
  </si>
  <si>
    <t>Brabanthof</t>
  </si>
  <si>
    <t>5171HG</t>
  </si>
  <si>
    <t>Dirck Boutsstraat</t>
  </si>
  <si>
    <t>5171AZ</t>
  </si>
  <si>
    <t>Driestapelenhof</t>
  </si>
  <si>
    <t>5171VN</t>
  </si>
  <si>
    <t>Driestapelenstoel</t>
  </si>
  <si>
    <t>5171VK</t>
  </si>
  <si>
    <t>Europalaan</t>
  </si>
  <si>
    <t>5171KW</t>
  </si>
  <si>
    <t>5172EB</t>
  </si>
  <si>
    <t>Ferdinand Bolplein</t>
  </si>
  <si>
    <t>5171ZC</t>
  </si>
  <si>
    <t>5171ZD</t>
  </si>
  <si>
    <t>Frans Halsstraat</t>
  </si>
  <si>
    <t>5171XD</t>
  </si>
  <si>
    <t>5171XE</t>
  </si>
  <si>
    <t>Gerard Davidstraat</t>
  </si>
  <si>
    <t>5171AL</t>
  </si>
  <si>
    <t>Gerard de Nijshof</t>
  </si>
  <si>
    <t>5171XS</t>
  </si>
  <si>
    <t>Grevelingen</t>
  </si>
  <si>
    <t>5172AB</t>
  </si>
  <si>
    <t>5172AC</t>
  </si>
  <si>
    <t>5172AD</t>
  </si>
  <si>
    <t xml:space="preserve">Hammen </t>
  </si>
  <si>
    <t>5172AA</t>
  </si>
  <si>
    <t>Hans Memlincstraat</t>
  </si>
  <si>
    <t>5171AP</t>
  </si>
  <si>
    <t>Hilsestraat</t>
  </si>
  <si>
    <t>5171AA</t>
  </si>
  <si>
    <t>5171AB</t>
  </si>
  <si>
    <t>5171AD</t>
  </si>
  <si>
    <t>5171AE</t>
  </si>
  <si>
    <t>5171AG</t>
  </si>
  <si>
    <t>Hobbemastraat</t>
  </si>
  <si>
    <t>5171XA</t>
  </si>
  <si>
    <t>5172AK</t>
  </si>
  <si>
    <t>5172AM</t>
  </si>
  <si>
    <t>Hugo van der Goesstraat</t>
  </si>
  <si>
    <t>5171XM</t>
  </si>
  <si>
    <t>Jacob Ruysdaelstraat</t>
  </si>
  <si>
    <t>5171XH</t>
  </si>
  <si>
    <t>Jan Steenstraat</t>
  </si>
  <si>
    <t>5171ZE</t>
  </si>
  <si>
    <t>Jan van Eyckstraat</t>
  </si>
  <si>
    <t>5171AM</t>
  </si>
  <si>
    <t>5171AN</t>
  </si>
  <si>
    <t>Jan Vermeerstraat</t>
  </si>
  <si>
    <t>5171ZG</t>
  </si>
  <si>
    <t>Jeroen Boschstraat</t>
  </si>
  <si>
    <t>5171AH</t>
  </si>
  <si>
    <t>5171AJ</t>
  </si>
  <si>
    <t>Joos van Clevestraat</t>
  </si>
  <si>
    <t>5171XP</t>
  </si>
  <si>
    <t>5171XR</t>
  </si>
  <si>
    <t>Kempenland</t>
  </si>
  <si>
    <t>5171HB</t>
  </si>
  <si>
    <t>5171HC</t>
  </si>
  <si>
    <t>Keteldiep</t>
  </si>
  <si>
    <t>5172AX</t>
  </si>
  <si>
    <t>5172AZ</t>
  </si>
  <si>
    <t>Keten</t>
  </si>
  <si>
    <t>5172AT</t>
  </si>
  <si>
    <t>Koningsdiep</t>
  </si>
  <si>
    <t>5171AK</t>
  </si>
  <si>
    <t>Lucas van Leijdenstraat</t>
  </si>
  <si>
    <t>5171ZL</t>
  </si>
  <si>
    <t>Maasland</t>
  </si>
  <si>
    <t>5171ZM</t>
  </si>
  <si>
    <t>5172AV</t>
  </si>
  <si>
    <t>Marsdiep</t>
  </si>
  <si>
    <t>5172AG</t>
  </si>
  <si>
    <t>Mastgat</t>
  </si>
  <si>
    <t>5171ZN</t>
  </si>
  <si>
    <t>Meierijlaan</t>
  </si>
  <si>
    <t>5171ZP</t>
  </si>
  <si>
    <t>5171ZT</t>
  </si>
  <si>
    <t>Oosterwijklaan</t>
  </si>
  <si>
    <t>5171HD</t>
  </si>
  <si>
    <t>Paulus Potterplein</t>
  </si>
  <si>
    <t>5171XJ</t>
  </si>
  <si>
    <t>Peelland</t>
  </si>
  <si>
    <t>5171ZR</t>
  </si>
  <si>
    <t>5171ZS</t>
  </si>
  <si>
    <t>5171ZV</t>
  </si>
  <si>
    <t>Pieter Bruegelstraat</t>
  </si>
  <si>
    <t>5171AT</t>
  </si>
  <si>
    <t>5171AV</t>
  </si>
  <si>
    <t>Pieter de Hooghstraat</t>
  </si>
  <si>
    <t>5171XC</t>
  </si>
  <si>
    <t>5171XK</t>
  </si>
  <si>
    <t>5171XL</t>
  </si>
  <si>
    <t xml:space="preserve">Rogier v d Weijdenstraat </t>
  </si>
  <si>
    <t>5171AR</t>
  </si>
  <si>
    <t xml:space="preserve">Roompot </t>
  </si>
  <si>
    <t>5172DW</t>
  </si>
  <si>
    <t>Rubensstraat</t>
  </si>
  <si>
    <t>5171ZH</t>
  </si>
  <si>
    <t>5171ZJ</t>
  </si>
  <si>
    <t>5171ZK</t>
  </si>
  <si>
    <t>Schelde</t>
  </si>
  <si>
    <t>5172AL</t>
  </si>
  <si>
    <t>Schildersplein</t>
  </si>
  <si>
    <t>5172BA</t>
  </si>
  <si>
    <t>5172BC</t>
  </si>
  <si>
    <t>Schilderspl + Bossendael</t>
  </si>
  <si>
    <t>5172BD</t>
  </si>
  <si>
    <t>Taxandriahof</t>
  </si>
  <si>
    <t>5171ZX</t>
  </si>
  <si>
    <t>Zijpe</t>
  </si>
  <si>
    <t>5172AJ</t>
  </si>
  <si>
    <t>Wijk 5</t>
  </si>
  <si>
    <t>Anton Pieckplein 1 t/m 4 en 132 t/m 142</t>
  </si>
  <si>
    <t>5171CV</t>
  </si>
  <si>
    <t>Berkakker</t>
  </si>
  <si>
    <t>5171SP</t>
  </si>
  <si>
    <t>5171SR</t>
  </si>
  <si>
    <t xml:space="preserve">Binnenvaert </t>
  </si>
  <si>
    <t>5171MP</t>
  </si>
  <si>
    <t>5171MR</t>
  </si>
  <si>
    <t>Braakakker</t>
  </si>
  <si>
    <t>5171SM</t>
  </si>
  <si>
    <t>Bredevaert</t>
  </si>
  <si>
    <t>5171MH</t>
  </si>
  <si>
    <t>5171MJ</t>
  </si>
  <si>
    <t>Brugske</t>
  </si>
  <si>
    <t>5171VR</t>
  </si>
  <si>
    <t>5171VS</t>
  </si>
  <si>
    <t>Buitenvaert</t>
  </si>
  <si>
    <t>5171MN</t>
  </si>
  <si>
    <t>Cambreur</t>
  </si>
  <si>
    <t>5171SJ</t>
  </si>
  <si>
    <t>Contrefort</t>
  </si>
  <si>
    <t>5171SB</t>
  </si>
  <si>
    <t>De Bogaert</t>
  </si>
  <si>
    <t>5171CT</t>
  </si>
  <si>
    <t>De Meer</t>
  </si>
  <si>
    <t>5171WT</t>
  </si>
  <si>
    <t>De Vaertkant</t>
  </si>
  <si>
    <t>5171JW</t>
  </si>
  <si>
    <t>Doctor van Beurdenstraat</t>
  </si>
  <si>
    <t>5171GA</t>
  </si>
  <si>
    <t>5171GB</t>
  </si>
  <si>
    <t>Doorslag</t>
  </si>
  <si>
    <t>Halfrad</t>
  </si>
  <si>
    <t>5171SK</t>
  </si>
  <si>
    <t>Hei-akker</t>
  </si>
  <si>
    <t>5171WN</t>
  </si>
  <si>
    <t>5171WP</t>
  </si>
  <si>
    <t>5171WR</t>
  </si>
  <si>
    <t>5171WS</t>
  </si>
  <si>
    <t>Hoofdpoort</t>
  </si>
  <si>
    <t>5171DN</t>
  </si>
  <si>
    <t xml:space="preserve">Hoofdstraat  </t>
  </si>
  <si>
    <t>5171DD</t>
  </si>
  <si>
    <t>Hoofdstraat huisnummers 2 t/m 78</t>
  </si>
  <si>
    <t>5171DE</t>
  </si>
  <si>
    <t>5171DJ</t>
  </si>
  <si>
    <t xml:space="preserve">Hoofdstraat huisnummers 1 t/m 105B </t>
  </si>
  <si>
    <t>5171DK</t>
  </si>
  <si>
    <t>Jan Beerenspad</t>
  </si>
  <si>
    <t>5171JX</t>
  </si>
  <si>
    <t>Keelakker</t>
  </si>
  <si>
    <t>5171VZ</t>
  </si>
  <si>
    <t>Kinkenpolder</t>
  </si>
  <si>
    <t>5171SV</t>
  </si>
  <si>
    <t>Krammentrekker</t>
  </si>
  <si>
    <t>5171SG</t>
  </si>
  <si>
    <t>Langemeer</t>
  </si>
  <si>
    <t>5171WH</t>
  </si>
  <si>
    <t>5171WJ</t>
  </si>
  <si>
    <t>5171WK</t>
  </si>
  <si>
    <t>5171WL</t>
  </si>
  <si>
    <t>Lapvoet</t>
  </si>
  <si>
    <t>5171ST</t>
  </si>
  <si>
    <t>Leemkuilen</t>
  </si>
  <si>
    <t>5171WV</t>
  </si>
  <si>
    <t>Leempad</t>
  </si>
  <si>
    <t>5171WB</t>
  </si>
  <si>
    <t>Leerschaar</t>
  </si>
  <si>
    <t>5171LX</t>
  </si>
  <si>
    <t>Leest</t>
  </si>
  <si>
    <t>5171LV</t>
  </si>
  <si>
    <t>Marktstraat</t>
  </si>
  <si>
    <t>5171GM</t>
  </si>
  <si>
    <t>5171GN</t>
  </si>
  <si>
    <t>5171GP</t>
  </si>
  <si>
    <t>5171GR</t>
  </si>
  <si>
    <t>5171GZ</t>
  </si>
  <si>
    <t>Modelleur</t>
  </si>
  <si>
    <t>5171SL</t>
  </si>
  <si>
    <t>5171SN</t>
  </si>
  <si>
    <t>Molenakker</t>
  </si>
  <si>
    <t>5171VT</t>
  </si>
  <si>
    <t>5171VV</t>
  </si>
  <si>
    <t>Monseigneur Völkerstraat</t>
  </si>
  <si>
    <t>5171JM</t>
  </si>
  <si>
    <t>5171JN</t>
  </si>
  <si>
    <t>5171JP</t>
  </si>
  <si>
    <t>5171JR</t>
  </si>
  <si>
    <t>Nieuwenakker</t>
  </si>
  <si>
    <t>5171WC</t>
  </si>
  <si>
    <t>Nieuwevaert</t>
  </si>
  <si>
    <t>5171MW</t>
  </si>
  <si>
    <t>5171WD</t>
  </si>
  <si>
    <t>Oliesteen</t>
  </si>
  <si>
    <t>5171LW</t>
  </si>
  <si>
    <t>Oudevaert</t>
  </si>
  <si>
    <t>5171MS</t>
  </si>
  <si>
    <t>Panakker</t>
  </si>
  <si>
    <t>5171SW</t>
  </si>
  <si>
    <t>5171SX</t>
  </si>
  <si>
    <t>Peperstraat</t>
  </si>
  <si>
    <t>5171EC</t>
  </si>
  <si>
    <t>Pijlakker</t>
  </si>
  <si>
    <t>5171SZ</t>
  </si>
  <si>
    <t>Poolsestraat</t>
  </si>
  <si>
    <t>5171DP</t>
  </si>
  <si>
    <t>Ringvaert</t>
  </si>
  <si>
    <t>5171MT</t>
  </si>
  <si>
    <t>5171MV</t>
  </si>
  <si>
    <t>5171MX</t>
  </si>
  <si>
    <t>5171MZ</t>
  </si>
  <si>
    <t>Roestenbergstraat</t>
  </si>
  <si>
    <t>5171JA</t>
  </si>
  <si>
    <t>5171JB</t>
  </si>
  <si>
    <t>5171JC</t>
  </si>
  <si>
    <t>5171JD</t>
  </si>
  <si>
    <t>Roulet</t>
  </si>
  <si>
    <t>5171SE</t>
  </si>
  <si>
    <t>Smallevaert</t>
  </si>
  <si>
    <t>5171MK</t>
  </si>
  <si>
    <t>5171ML</t>
  </si>
  <si>
    <t>Venakker</t>
  </si>
  <si>
    <t>5171WX</t>
  </si>
  <si>
    <t>Verlaet</t>
  </si>
  <si>
    <t>5171SH</t>
  </si>
  <si>
    <t>Vlonderakker</t>
  </si>
  <si>
    <t>5171SC</t>
  </si>
  <si>
    <t>Vogelenzang</t>
  </si>
  <si>
    <t>5171WE</t>
  </si>
  <si>
    <t>5171WG</t>
  </si>
  <si>
    <t>Waterlaat</t>
  </si>
  <si>
    <t>5171VW</t>
  </si>
  <si>
    <t>5171VX</t>
  </si>
  <si>
    <t>Zijvaert</t>
  </si>
  <si>
    <t>Zwiktang</t>
  </si>
  <si>
    <t>5171LZ</t>
  </si>
  <si>
    <t>Wijk 6</t>
  </si>
  <si>
    <t>Burg. van Besouwstraat</t>
  </si>
  <si>
    <t>5171JS</t>
  </si>
  <si>
    <t>Burg. van Dortmondlaan</t>
  </si>
  <si>
    <t>5171HZ</t>
  </si>
  <si>
    <t>Burg. van Erplaan</t>
  </si>
  <si>
    <t>5171JZ</t>
  </si>
  <si>
    <t>Burg. Fiévezlaan</t>
  </si>
  <si>
    <t>5171JV</t>
  </si>
  <si>
    <t>Burg. van der Heijdenlaan</t>
  </si>
  <si>
    <t>5171JL</t>
  </si>
  <si>
    <t>Burg. Mallenslaan</t>
  </si>
  <si>
    <t>5171JK</t>
  </si>
  <si>
    <t>Burg. Verheijenlaan</t>
  </si>
  <si>
    <t>5171LA</t>
  </si>
  <si>
    <t>Doctor Ariënsplein</t>
  </si>
  <si>
    <t>5171KA</t>
  </si>
  <si>
    <t>Doctor Kuyperstraat</t>
  </si>
  <si>
    <t>5171KB</t>
  </si>
  <si>
    <t>Doctor Nolensstraat</t>
  </si>
  <si>
    <t>5171KG</t>
  </si>
  <si>
    <t>Doctor Schaepmansstraat</t>
  </si>
  <si>
    <t>5171KH</t>
  </si>
  <si>
    <t>Gasthuisstraat</t>
  </si>
  <si>
    <t>5171GC</t>
  </si>
  <si>
    <t>5171GD</t>
  </si>
  <si>
    <t>5171GE</t>
  </si>
  <si>
    <t>5171GG</t>
  </si>
  <si>
    <t>5171GH</t>
  </si>
  <si>
    <t>5171GJ</t>
  </si>
  <si>
    <t>Heikant</t>
  </si>
  <si>
    <t>5171KM</t>
  </si>
  <si>
    <t>Hogevaert</t>
  </si>
  <si>
    <t>5171MA</t>
  </si>
  <si>
    <t>Julianastraat</t>
  </si>
  <si>
    <t>5171GK</t>
  </si>
  <si>
    <t>5171GL</t>
  </si>
  <si>
    <t>Koningin Emmastraat</t>
  </si>
  <si>
    <t>5171GS</t>
  </si>
  <si>
    <t>5171GT</t>
  </si>
  <si>
    <t>Kortevaert</t>
  </si>
  <si>
    <t>5171ME</t>
  </si>
  <si>
    <t>Krommevaert</t>
  </si>
  <si>
    <t>5171MD</t>
  </si>
  <si>
    <t>Lagevaert</t>
  </si>
  <si>
    <t>5171MB</t>
  </si>
  <si>
    <t>Leemvaert</t>
  </si>
  <si>
    <t>5171LM</t>
  </si>
  <si>
    <t>Leo XIII Straat</t>
  </si>
  <si>
    <t>5171KC</t>
  </si>
  <si>
    <t>5171KD</t>
  </si>
  <si>
    <t>Loonsevaert</t>
  </si>
  <si>
    <t>5171LK</t>
  </si>
  <si>
    <t>5171LL</t>
  </si>
  <si>
    <t xml:space="preserve">Marktpoort </t>
  </si>
  <si>
    <t>5171HE</t>
  </si>
  <si>
    <t>Monseigneur Zwijsenstraat</t>
  </si>
  <si>
    <t>5171GW</t>
  </si>
  <si>
    <t>Oude Omdraaier</t>
  </si>
  <si>
    <t>5171JJ</t>
  </si>
  <si>
    <t>Parkstraat</t>
  </si>
  <si>
    <t>5171KR</t>
  </si>
  <si>
    <t>Pastoor de Klijnlaan</t>
  </si>
  <si>
    <t>5171JT</t>
  </si>
  <si>
    <t>Pastoor Rietraweg</t>
  </si>
  <si>
    <t>5171KP</t>
  </si>
  <si>
    <t>Pastoor Simkensstraat</t>
  </si>
  <si>
    <t>5171LB</t>
  </si>
  <si>
    <t>Prins Bernhardplein</t>
  </si>
  <si>
    <t>5171GV</t>
  </si>
  <si>
    <t>Prins Hendrikstraat</t>
  </si>
  <si>
    <t>5171KE</t>
  </si>
  <si>
    <t xml:space="preserve">Prins Willem Alexanderhof </t>
  </si>
  <si>
    <t>Prinses Beatrixstraat</t>
  </si>
  <si>
    <t>5171KS</t>
  </si>
  <si>
    <t>Prinses Irenestraat</t>
  </si>
  <si>
    <t>5171KT</t>
  </si>
  <si>
    <t>Prinses Margrietstraat</t>
  </si>
  <si>
    <t>5171KV</t>
  </si>
  <si>
    <t>Prinses Marijkestraat</t>
  </si>
  <si>
    <t>5171KN</t>
  </si>
  <si>
    <t>Sint Josephstraat</t>
  </si>
  <si>
    <t>5171KZ</t>
  </si>
  <si>
    <t>Sprangsevaart</t>
  </si>
  <si>
    <t>5161RE</t>
  </si>
  <si>
    <t>Tolvaert</t>
  </si>
  <si>
    <t>5171LE</t>
  </si>
  <si>
    <t>Turfvaert</t>
  </si>
  <si>
    <t>5171MC</t>
  </si>
  <si>
    <t>5171MG</t>
  </si>
  <si>
    <t>Vaartstraat</t>
  </si>
  <si>
    <t>5171JE</t>
  </si>
  <si>
    <t>5171JG</t>
  </si>
  <si>
    <t>5171JH</t>
  </si>
  <si>
    <t>Van Heeswijkstraat</t>
  </si>
  <si>
    <t>5171KJ</t>
  </si>
  <si>
    <t>5171KK</t>
  </si>
  <si>
    <t>5171KL</t>
  </si>
  <si>
    <t>Wilhelminaplein</t>
  </si>
  <si>
    <t>5171KX</t>
  </si>
  <si>
    <t>Willem II-straat</t>
  </si>
  <si>
    <t>5171GX</t>
  </si>
  <si>
    <t>Zandvaert</t>
  </si>
  <si>
    <t>5171LG</t>
  </si>
  <si>
    <t>5171LH</t>
  </si>
  <si>
    <t>Wijk 7</t>
  </si>
  <si>
    <t>Amerikastraat</t>
  </si>
  <si>
    <t>5171PL</t>
  </si>
  <si>
    <t>Andorrastraat</t>
  </si>
  <si>
    <t>5171PC</t>
  </si>
  <si>
    <t>Anjerstraat</t>
  </si>
  <si>
    <t>5171BM</t>
  </si>
  <si>
    <t>Antoniusstraat</t>
  </si>
  <si>
    <t>5171DA</t>
  </si>
  <si>
    <t>5171DB</t>
  </si>
  <si>
    <t>5171DC</t>
  </si>
  <si>
    <t>Anton Pieckplein 5 t/m 117</t>
  </si>
  <si>
    <t>Asterstraat</t>
  </si>
  <si>
    <t>5171BL</t>
  </si>
  <si>
    <t>Bachstraat</t>
  </si>
  <si>
    <t>5171BV</t>
  </si>
  <si>
    <t>Beethovenstraat</t>
  </si>
  <si>
    <t>5171BT</t>
  </si>
  <si>
    <t>Belgiëstraat</t>
  </si>
  <si>
    <t>5171PN</t>
  </si>
  <si>
    <t>Bernardushof</t>
  </si>
  <si>
    <t>5171CM</t>
  </si>
  <si>
    <t>Berndijksestraat</t>
  </si>
  <si>
    <t>5171BA</t>
  </si>
  <si>
    <t>5171BB</t>
  </si>
  <si>
    <t>5171BC</t>
  </si>
  <si>
    <t>5171BD</t>
  </si>
  <si>
    <t>Bevrijdingsweg</t>
  </si>
  <si>
    <t>5171PS</t>
  </si>
  <si>
    <t>Bilderdijkstraat</t>
  </si>
  <si>
    <t>Brandsestraat</t>
  </si>
  <si>
    <t>5171CK</t>
  </si>
  <si>
    <t>Brucknerstraat</t>
  </si>
  <si>
    <t>5171CL</t>
  </si>
  <si>
    <t>Canadesestraat</t>
  </si>
  <si>
    <t>5171DV</t>
  </si>
  <si>
    <t>Crispijnstraat</t>
  </si>
  <si>
    <t>5171CH</t>
  </si>
  <si>
    <t>Diepenbrockstraat</t>
  </si>
  <si>
    <t>5171BZ</t>
  </si>
  <si>
    <t>Engelsestraat</t>
  </si>
  <si>
    <t>5171DW</t>
  </si>
  <si>
    <t>Frankrijkstraat</t>
  </si>
  <si>
    <t>5171PR</t>
  </si>
  <si>
    <t>Frederik Hendrikpark</t>
  </si>
  <si>
    <t>5171ES</t>
  </si>
  <si>
    <t>5171ET</t>
  </si>
  <si>
    <t>Händelstraat</t>
  </si>
  <si>
    <t>5171CE</t>
  </si>
  <si>
    <t>Hoofdstraat vanaf huisnummer 80 t/m 170</t>
  </si>
  <si>
    <t xml:space="preserve">Hoofdstraat </t>
  </si>
  <si>
    <t>5171DG</t>
  </si>
  <si>
    <t>5171DH</t>
  </si>
  <si>
    <t xml:space="preserve">Hoofdstraat vanaf huisnummer 107 t/m 203 </t>
  </si>
  <si>
    <t>5171DL</t>
  </si>
  <si>
    <t>5171DM</t>
  </si>
  <si>
    <t>Huygenstraat</t>
  </si>
  <si>
    <t>5171EP</t>
  </si>
  <si>
    <t>5171ER</t>
  </si>
  <si>
    <t>Jacob Catsstraat</t>
  </si>
  <si>
    <t>5171EV</t>
  </si>
  <si>
    <t>Jan de Rooijstraat</t>
  </si>
  <si>
    <t>5171DR</t>
  </si>
  <si>
    <t>5171DS</t>
  </si>
  <si>
    <t>Johan de Wittstraat</t>
  </si>
  <si>
    <t>5171EZ</t>
  </si>
  <si>
    <t>Juliana van Stolbergstraat</t>
  </si>
  <si>
    <t>5171EA</t>
  </si>
  <si>
    <t>Langendijkstraat</t>
  </si>
  <si>
    <t>5171EN</t>
  </si>
  <si>
    <t>Leliestraat</t>
  </si>
  <si>
    <t>5171BJ</t>
  </si>
  <si>
    <t>5171BK</t>
  </si>
  <si>
    <t>Liechtensteinstraat</t>
  </si>
  <si>
    <t>5171PH</t>
  </si>
  <si>
    <t>Lievekenshoek</t>
  </si>
  <si>
    <t>5171CR</t>
  </si>
  <si>
    <t>5171CS</t>
  </si>
  <si>
    <t>Luxemburgstraat</t>
  </si>
  <si>
    <t>5171PM</t>
  </si>
  <si>
    <t>5171PK</t>
  </si>
  <si>
    <t>Magnoliastraat</t>
  </si>
  <si>
    <t>Mozartstraat</t>
  </si>
  <si>
    <t>5171BX</t>
  </si>
  <si>
    <t>Multatulihof</t>
  </si>
  <si>
    <t>Noorsestraat</t>
  </si>
  <si>
    <t>5171PP</t>
  </si>
  <si>
    <t>Oldenbarneveltstraat</t>
  </si>
  <si>
    <t>5171BE</t>
  </si>
  <si>
    <t>Oranje Nassaustraat</t>
  </si>
  <si>
    <t>5171EB</t>
  </si>
  <si>
    <t>Poorthuys</t>
  </si>
  <si>
    <t>5171CN</t>
  </si>
  <si>
    <t>Potgieterstraat</t>
  </si>
  <si>
    <t>5171EH</t>
  </si>
  <si>
    <t>President Kennedyplein</t>
  </si>
  <si>
    <t>5171BW</t>
  </si>
  <si>
    <t>Prins Mauritsplein</t>
  </si>
  <si>
    <t>5171EL</t>
  </si>
  <si>
    <t>5171EM</t>
  </si>
  <si>
    <t>Raadhuisstraat</t>
  </si>
  <si>
    <t>5171CP</t>
  </si>
  <si>
    <t>Rozenstraat</t>
  </si>
  <si>
    <t>5171BG</t>
  </si>
  <si>
    <t>5171BH</t>
  </si>
  <si>
    <t>Schotsestraat</t>
  </si>
  <si>
    <t>5171DT</t>
  </si>
  <si>
    <t>Schubertstraat</t>
  </si>
  <si>
    <t>5171BS</t>
  </si>
  <si>
    <t>Sprangsestraat</t>
  </si>
  <si>
    <t>5171CJ</t>
  </si>
  <si>
    <t>5171DX</t>
  </si>
  <si>
    <t>St. Jansstraat</t>
  </si>
  <si>
    <t>5171DZ</t>
  </si>
  <si>
    <t>Tolweg</t>
  </si>
  <si>
    <t>5171PV</t>
  </si>
  <si>
    <t>Van Deysselstraat</t>
  </si>
  <si>
    <t>5171EE</t>
  </si>
  <si>
    <t>Van Eedenstraat</t>
  </si>
  <si>
    <t>5171EG</t>
  </si>
  <si>
    <t>Veerweg</t>
  </si>
  <si>
    <t>5171PW</t>
  </si>
  <si>
    <t>Verzetstraat</t>
  </si>
  <si>
    <t>5171PT</t>
  </si>
  <si>
    <t>Vondelstraat</t>
  </si>
  <si>
    <t>5171ED</t>
  </si>
  <si>
    <t>Vossenbergselaan</t>
  </si>
  <si>
    <t>5171CA</t>
  </si>
  <si>
    <t>5171CB</t>
  </si>
  <si>
    <t>5171CC</t>
  </si>
  <si>
    <t>5171CD</t>
  </si>
  <si>
    <t>Wagnerstraat</t>
  </si>
  <si>
    <t>5171CG</t>
  </si>
  <si>
    <t>Waterloop</t>
  </si>
  <si>
    <t>5171PX</t>
  </si>
  <si>
    <t>Willem de Zwijgerlaan</t>
  </si>
  <si>
    <t>5171EW</t>
  </si>
  <si>
    <t>5171EX</t>
  </si>
  <si>
    <t>Wijk 8</t>
  </si>
  <si>
    <t>Baan</t>
  </si>
  <si>
    <t>5171NC</t>
  </si>
  <si>
    <t xml:space="preserve">Bergstraat huisnummers 62 t/m 76 </t>
  </si>
  <si>
    <t>Bergstraat huisnummers 45 t/m 57</t>
  </si>
  <si>
    <t>Bergstraat</t>
  </si>
  <si>
    <t>5175NT</t>
  </si>
  <si>
    <t>Bernsehoef</t>
  </si>
  <si>
    <t>5171PJ</t>
  </si>
  <si>
    <t>Bisarsteeg</t>
  </si>
  <si>
    <t>5176NR</t>
  </si>
  <si>
    <t>Blauwloop</t>
  </si>
  <si>
    <t>5175PK</t>
  </si>
  <si>
    <t>5175PL</t>
  </si>
  <si>
    <t>Capelsedreef</t>
  </si>
  <si>
    <t>5171NB</t>
  </si>
  <si>
    <t>Capelsestraat</t>
  </si>
  <si>
    <t>5171TC</t>
  </si>
  <si>
    <t>De Hanze</t>
  </si>
  <si>
    <t>5171TR</t>
  </si>
  <si>
    <t>De Hooivork</t>
  </si>
  <si>
    <t>5176ND</t>
  </si>
  <si>
    <t>De Zandberg</t>
  </si>
  <si>
    <t>5171RE</t>
  </si>
  <si>
    <t>Dodenauweg</t>
  </si>
  <si>
    <t>5171NG</t>
  </si>
  <si>
    <t>Dorsvlegel</t>
  </si>
  <si>
    <t>5176NA</t>
  </si>
  <si>
    <t>Duiksehoef</t>
  </si>
  <si>
    <t>5171PG</t>
  </si>
  <si>
    <t>5175PG</t>
  </si>
  <si>
    <t>Duinlaan</t>
  </si>
  <si>
    <t>5171RN</t>
  </si>
  <si>
    <t>Eerste Dwarsbaan</t>
  </si>
  <si>
    <t>5175PH</t>
  </si>
  <si>
    <t>Eftelingsestraat</t>
  </si>
  <si>
    <t>5141RP</t>
  </si>
  <si>
    <t>5171RP</t>
  </si>
  <si>
    <t>Eikendijk</t>
  </si>
  <si>
    <t>5171RG</t>
  </si>
  <si>
    <t>Galgeneind</t>
  </si>
  <si>
    <t>5176NN</t>
  </si>
  <si>
    <t>Galgeneindsestraat</t>
  </si>
  <si>
    <t>5175NR</t>
  </si>
  <si>
    <t>Heibloemstraat</t>
  </si>
  <si>
    <t>5176NM</t>
  </si>
  <si>
    <t>Heideweg</t>
  </si>
  <si>
    <t>5175PP</t>
  </si>
  <si>
    <t>Hoekje</t>
  </si>
  <si>
    <t>5171RH</t>
  </si>
  <si>
    <t>Hoge Zandschel</t>
  </si>
  <si>
    <t>5171TH</t>
  </si>
  <si>
    <t>Horst, helemaal</t>
  </si>
  <si>
    <t>5171RA</t>
  </si>
  <si>
    <t>Kegelaar</t>
  </si>
  <si>
    <t>5171ND</t>
  </si>
  <si>
    <t>Kraanven</t>
  </si>
  <si>
    <t>5175PE</t>
  </si>
  <si>
    <t>Lage Zandschel</t>
  </si>
  <si>
    <t>5171TD</t>
  </si>
  <si>
    <t>5171TE</t>
  </si>
  <si>
    <t>5171TG</t>
  </si>
  <si>
    <t>Meerdijk</t>
  </si>
  <si>
    <t>5171RZ</t>
  </si>
  <si>
    <t>Middelstraat</t>
  </si>
  <si>
    <t>5176NH</t>
  </si>
  <si>
    <t>5176NJ</t>
  </si>
  <si>
    <t>5176NK</t>
  </si>
  <si>
    <t>Moersedreef</t>
  </si>
  <si>
    <t>5176NL</t>
  </si>
  <si>
    <t>Nieuwe Zandschel</t>
  </si>
  <si>
    <t>5171TN</t>
  </si>
  <si>
    <t>Nieuweweg</t>
  </si>
  <si>
    <t>5171TJ</t>
  </si>
  <si>
    <t>Oude Zandschel</t>
  </si>
  <si>
    <t>5171TP</t>
  </si>
  <si>
    <t>Paalstraat</t>
  </si>
  <si>
    <t>5176NE</t>
  </si>
  <si>
    <t>Pastoor Kampstraat</t>
  </si>
  <si>
    <t>5176NP</t>
  </si>
  <si>
    <t>Plantloonseweg</t>
  </si>
  <si>
    <t>5171RD</t>
  </si>
  <si>
    <t>5171TA</t>
  </si>
  <si>
    <t>5171TB</t>
  </si>
  <si>
    <t>Roestelbergseweg</t>
  </si>
  <si>
    <t>5171RL</t>
  </si>
  <si>
    <t>Spinderspad</t>
  </si>
  <si>
    <t>5175NS</t>
  </si>
  <si>
    <t>Van Haestrechtstraat</t>
  </si>
  <si>
    <t>5171RB</t>
  </si>
  <si>
    <t>5171RC</t>
  </si>
  <si>
    <t>Veldstraat</t>
  </si>
  <si>
    <t>5176AN</t>
  </si>
  <si>
    <t>5176NB</t>
  </si>
  <si>
    <t>Waalwijksebaan</t>
  </si>
  <si>
    <t>5171RM</t>
  </si>
  <si>
    <t>Wielstraat</t>
  </si>
  <si>
    <t>5171RJ</t>
  </si>
  <si>
    <t>5171RR</t>
  </si>
  <si>
    <t>Zijstraat</t>
  </si>
  <si>
    <t>5176NC</t>
  </si>
  <si>
    <t>5176NG</t>
  </si>
  <si>
    <t>Zuidhollandsedijk</t>
  </si>
  <si>
    <t>5171TK</t>
  </si>
  <si>
    <t>5171TL</t>
  </si>
  <si>
    <t>5171TM</t>
  </si>
  <si>
    <t>LOON OP ZAND:</t>
  </si>
  <si>
    <t xml:space="preserve">  Bergstraat</t>
  </si>
  <si>
    <t xml:space="preserve">  Castellanie </t>
  </si>
  <si>
    <t xml:space="preserve">  De Vier Uitersten</t>
  </si>
  <si>
    <t xml:space="preserve">  Doelen</t>
  </si>
  <si>
    <t xml:space="preserve">  Dr. van Kesselstraat</t>
  </si>
  <si>
    <t xml:space="preserve">  Eenhoorn, De</t>
  </si>
  <si>
    <t xml:space="preserve">  Gerlachusstraat</t>
  </si>
  <si>
    <t xml:space="preserve">  Hertog van Brabantweg</t>
  </si>
  <si>
    <t xml:space="preserve">  Hoge Steenweg</t>
  </si>
  <si>
    <t xml:space="preserve">  Hoogt, De</t>
  </si>
  <si>
    <t xml:space="preserve">  Kasteellaan </t>
  </si>
  <si>
    <t xml:space="preserve">  Kerkstraat</t>
  </si>
  <si>
    <t xml:space="preserve">  Klokkenlaan </t>
  </si>
  <si>
    <t xml:space="preserve">  Mgr. Coomansstraat</t>
  </si>
  <si>
    <t xml:space="preserve">  Neerlandia flatgebouw</t>
  </si>
  <si>
    <t xml:space="preserve">  Nieuwe Doelen</t>
  </si>
  <si>
    <t xml:space="preserve">  Oranjeplein</t>
  </si>
  <si>
    <t xml:space="preserve">  Pieter van Beersstraat</t>
  </si>
  <si>
    <t xml:space="preserve">  Strieckenlaan</t>
  </si>
  <si>
    <t xml:space="preserve">  Tijsmansstraat </t>
  </si>
  <si>
    <t xml:space="preserve">  Tuinstraat</t>
  </si>
  <si>
    <t xml:space="preserve">  van Salm-Salmstraat </t>
  </si>
  <si>
    <t xml:space="preserve">  van Rijckevorselstraat</t>
  </si>
  <si>
    <t xml:space="preserve">  van Hornestraat</t>
  </si>
  <si>
    <t xml:space="preserve">  van Immerseelstraat</t>
  </si>
  <si>
    <t xml:space="preserve">  van Grevenbrouckstraat</t>
  </si>
  <si>
    <t xml:space="preserve">  van den Hummelstraat</t>
  </si>
  <si>
    <t xml:space="preserve">  Venloene, De</t>
  </si>
  <si>
    <t xml:space="preserve">  Venloonstraat</t>
  </si>
  <si>
    <t xml:space="preserve">  Weteringstraat</t>
  </si>
  <si>
    <t xml:space="preserve">  Willibrordusstraat</t>
  </si>
  <si>
    <t xml:space="preserve">             </t>
  </si>
  <si>
    <t xml:space="preserve">  Armstrongstraat</t>
  </si>
  <si>
    <t xml:space="preserve">  Banierstraat</t>
  </si>
  <si>
    <t xml:space="preserve">  Berkenlaan</t>
  </si>
  <si>
    <t xml:space="preserve">  Bijenkorf</t>
  </si>
  <si>
    <t xml:space="preserve">  Boötes</t>
  </si>
  <si>
    <t xml:space="preserve">  Carina</t>
  </si>
  <si>
    <t xml:space="preserve">  Cassiopeia</t>
  </si>
  <si>
    <t xml:space="preserve">  Collinsstraat</t>
  </si>
  <si>
    <t xml:space="preserve">  Cygnus</t>
  </si>
  <si>
    <t xml:space="preserve">  Dekenstraat </t>
  </si>
  <si>
    <t xml:space="preserve">  Delphinus</t>
  </si>
  <si>
    <t xml:space="preserve">  Ecliptica</t>
  </si>
  <si>
    <t xml:space="preserve">  Eikenlaan </t>
  </si>
  <si>
    <t xml:space="preserve">  Esdoornlaan</t>
  </si>
  <si>
    <t xml:space="preserve">  Gagarinstraat</t>
  </si>
  <si>
    <t xml:space="preserve">  Ganzetonglaan</t>
  </si>
  <si>
    <t xml:space="preserve">  Gildeweg</t>
  </si>
  <si>
    <t xml:space="preserve">  Handboogstraat</t>
  </si>
  <si>
    <t xml:space="preserve">  Hellebaardstraat</t>
  </si>
  <si>
    <t xml:space="preserve">  Hoofdmanweg</t>
  </si>
  <si>
    <t xml:space="preserve">  Hubertusstraat</t>
  </si>
  <si>
    <t xml:space="preserve">  Hydra</t>
  </si>
  <si>
    <t xml:space="preserve">  Juweelstraat</t>
  </si>
  <si>
    <t xml:space="preserve">  Kamperfoelielaan</t>
  </si>
  <si>
    <t xml:space="preserve">  Kasteelhoevenweg </t>
  </si>
  <si>
    <t xml:space="preserve">  Keizersplein</t>
  </si>
  <si>
    <t xml:space="preserve">  Kloosterstraat</t>
  </si>
  <si>
    <t xml:space="preserve">  Koningsstraat</t>
  </si>
  <si>
    <t xml:space="preserve">  Kornetstraat</t>
  </si>
  <si>
    <t xml:space="preserve">  Kruisboogstraat</t>
  </si>
  <si>
    <t xml:space="preserve">  Kruizemuntlaan</t>
  </si>
  <si>
    <t xml:space="preserve">  Lijsterbeslaan</t>
  </si>
  <si>
    <t xml:space="preserve">  Lindenlaan</t>
  </si>
  <si>
    <t xml:space="preserve">  Lyra</t>
  </si>
  <si>
    <t xml:space="preserve">  Moleneind</t>
  </si>
  <si>
    <t xml:space="preserve">  Oliemolenstraat</t>
  </si>
  <si>
    <t xml:space="preserve">  Orion</t>
  </si>
  <si>
    <t xml:space="preserve">  Pagestraat</t>
  </si>
  <si>
    <t xml:space="preserve">  Perseus</t>
  </si>
  <si>
    <t xml:space="preserve">  Pleiades</t>
  </si>
  <si>
    <t xml:space="preserve">  Rentmeesterstraat</t>
  </si>
  <si>
    <t xml:space="preserve">  Ruimtevaartstraat</t>
  </si>
  <si>
    <t xml:space="preserve">  Schrijverstraat</t>
  </si>
  <si>
    <t xml:space="preserve">  Schutsboomstraat</t>
  </si>
  <si>
    <t xml:space="preserve">  Scorpius</t>
  </si>
  <si>
    <t xml:space="preserve">  Sjerpstraat</t>
  </si>
  <si>
    <t xml:space="preserve">  Standaardstraat</t>
  </si>
  <si>
    <t xml:space="preserve">  Tamboerstraat</t>
  </si>
  <si>
    <t xml:space="preserve">  Taurus   </t>
  </si>
  <si>
    <t xml:space="preserve">  Ursa Minor</t>
  </si>
  <si>
    <t xml:space="preserve">  Ursa Major</t>
  </si>
  <si>
    <t xml:space="preserve">  Vaandrigstraat</t>
  </si>
  <si>
    <t xml:space="preserve">  Vendelierstraat</t>
  </si>
  <si>
    <t>KAATSHEUVEL:</t>
  </si>
  <si>
    <t xml:space="preserve">  Burg. Fiévezlaan </t>
  </si>
  <si>
    <t xml:space="preserve">  Burg. van Dortmondlaan</t>
  </si>
  <si>
    <t xml:space="preserve">  Burg. Verheijenlaan</t>
  </si>
  <si>
    <t xml:space="preserve">  Burg. Mallenslaan</t>
  </si>
  <si>
    <t xml:space="preserve">  Burg. van der Heijdenlaan</t>
  </si>
  <si>
    <t xml:space="preserve">  Burg. van Besouwlaan</t>
  </si>
  <si>
    <t xml:space="preserve">  Burg. van Erplaan</t>
  </si>
  <si>
    <t xml:space="preserve">  Dr. Schaepmanstraat</t>
  </si>
  <si>
    <t xml:space="preserve">  Dr. Kuyperstraat</t>
  </si>
  <si>
    <t xml:space="preserve">  Dr. Ariënsplein</t>
  </si>
  <si>
    <t xml:space="preserve">  Dr. Nolensstraat</t>
  </si>
  <si>
    <t xml:space="preserve">  Eikendijk (helemaal)</t>
  </si>
  <si>
    <t xml:space="preserve">  Gasthuisstraat</t>
  </si>
  <si>
    <t xml:space="preserve">  Heikant</t>
  </si>
  <si>
    <t xml:space="preserve">  Hogevaert</t>
  </si>
  <si>
    <t xml:space="preserve">  Horst</t>
  </si>
  <si>
    <t xml:space="preserve">  Koningin Emmastraat</t>
  </si>
  <si>
    <t xml:space="preserve">  Kortevaert</t>
  </si>
  <si>
    <t xml:space="preserve">  Krommevaert</t>
  </si>
  <si>
    <t xml:space="preserve">  Lagevaert</t>
  </si>
  <si>
    <t xml:space="preserve">  Leemvaert</t>
  </si>
  <si>
    <t xml:space="preserve">  Leo XIII-straat</t>
  </si>
  <si>
    <t xml:space="preserve">  Loonsevaert</t>
  </si>
  <si>
    <t xml:space="preserve">  Mgr. Zwijsenstraat</t>
  </si>
  <si>
    <t xml:space="preserve">  Oude Omdraaier</t>
  </si>
  <si>
    <t xml:space="preserve">  Parkstraat</t>
  </si>
  <si>
    <t xml:space="preserve">  Pastoor de Klijnlaan</t>
  </si>
  <si>
    <t xml:space="preserve">  Pastoor Simkensstraat</t>
  </si>
  <si>
    <t xml:space="preserve">  Prins Hendrikstraat</t>
  </si>
  <si>
    <t xml:space="preserve">  Prins Willem Alexanderhof</t>
  </si>
  <si>
    <t xml:space="preserve">  Prinses Beatrixstraat </t>
  </si>
  <si>
    <t xml:space="preserve">  Prinses Irenestraat</t>
  </si>
  <si>
    <t xml:space="preserve">  Prinses Marijkestraat</t>
  </si>
  <si>
    <t xml:space="preserve">  Prinses Margrietstraat</t>
  </si>
  <si>
    <t xml:space="preserve">  Sprangsevaart</t>
  </si>
  <si>
    <t xml:space="preserve">  St. Josephstraat + pleintje</t>
  </si>
  <si>
    <t xml:space="preserve">  Tolvaert</t>
  </si>
  <si>
    <t xml:space="preserve">  Turfvaert</t>
  </si>
  <si>
    <t xml:space="preserve">  Vaartstraat</t>
  </si>
  <si>
    <t xml:space="preserve">  van Haestrechtstraat</t>
  </si>
  <si>
    <t xml:space="preserve">  van Heeswijkstraat</t>
  </si>
  <si>
    <t xml:space="preserve">  Wilhelminaplein</t>
  </si>
  <si>
    <t xml:space="preserve">  Willem II-straat</t>
  </si>
  <si>
    <t xml:space="preserve">  Zandvaert</t>
  </si>
  <si>
    <t xml:space="preserve">  Amerikastraat</t>
  </si>
  <si>
    <t xml:space="preserve">  Anton Pieckplein </t>
  </si>
  <si>
    <t xml:space="preserve">  Belgiëstraat</t>
  </si>
  <si>
    <t xml:space="preserve">  Bevrijdingsweg</t>
  </si>
  <si>
    <t xml:space="preserve">  Binnenvaert</t>
  </si>
  <si>
    <t xml:space="preserve">  Bredevaert</t>
  </si>
  <si>
    <t xml:space="preserve">  Buitenvaert</t>
  </si>
  <si>
    <t xml:space="preserve">  Canadesestraat</t>
  </si>
  <si>
    <t xml:space="preserve">  De Bogaert</t>
  </si>
  <si>
    <t xml:space="preserve">  Dr. van Beurdenstraat</t>
  </si>
  <si>
    <t xml:space="preserve">  Engelsestraat</t>
  </si>
  <si>
    <t xml:space="preserve">  Frankrijkstraat</t>
  </si>
  <si>
    <t xml:space="preserve">  Hoofdpoort</t>
  </si>
  <si>
    <t xml:space="preserve">  Hoofdstraat tussen Roestenbergstraat en Jan de Rooijstraat</t>
  </si>
  <si>
    <t xml:space="preserve">  Jan Beerenspad</t>
  </si>
  <si>
    <t xml:space="preserve">  Jan de Rooijstraat</t>
  </si>
  <si>
    <t xml:space="preserve">  Julianastraat</t>
  </si>
  <si>
    <t xml:space="preserve">  Liechtensteinstraat </t>
  </si>
  <si>
    <t xml:space="preserve">  Lievekenshoek</t>
  </si>
  <si>
    <t xml:space="preserve">  Luxemburgstraat</t>
  </si>
  <si>
    <t xml:space="preserve">  Marktpoort</t>
  </si>
  <si>
    <t xml:space="preserve">  Mgr. Völkerstraat</t>
  </si>
  <si>
    <t xml:space="preserve">  Nieuwevaert</t>
  </si>
  <si>
    <t xml:space="preserve">  Noorsestraat</t>
  </si>
  <si>
    <t xml:space="preserve">  Oudevaert</t>
  </si>
  <si>
    <t xml:space="preserve">  Peperstraat</t>
  </si>
  <si>
    <t xml:space="preserve">  Poolsestraat</t>
  </si>
  <si>
    <t xml:space="preserve">  Poorthuys</t>
  </si>
  <si>
    <t xml:space="preserve">  Prins Bernhardplein</t>
  </si>
  <si>
    <t xml:space="preserve">  Raadhuisstraat</t>
  </si>
  <si>
    <t xml:space="preserve">  Ringvaert</t>
  </si>
  <si>
    <t xml:space="preserve">  Roestenbergstraat</t>
  </si>
  <si>
    <t xml:space="preserve">  Schotsestraat</t>
  </si>
  <si>
    <t xml:space="preserve">  Smallevaert</t>
  </si>
  <si>
    <t xml:space="preserve">  Sprangsestraat</t>
  </si>
  <si>
    <t xml:space="preserve">  Tolweg</t>
  </si>
  <si>
    <t xml:space="preserve">  Vaertkant</t>
  </si>
  <si>
    <t xml:space="preserve">  Veerweg</t>
  </si>
  <si>
    <t xml:space="preserve">  Verzetsstraat</t>
  </si>
  <si>
    <t xml:space="preserve">  Waterloop</t>
  </si>
  <si>
    <t xml:space="preserve">  Zijvaert</t>
  </si>
  <si>
    <t xml:space="preserve">  Andorrastraat</t>
  </si>
  <si>
    <t xml:space="preserve">  Anjerstraat</t>
  </si>
  <si>
    <t xml:space="preserve">  Antoniusstraat</t>
  </si>
  <si>
    <t xml:space="preserve">  Asterstraat</t>
  </si>
  <si>
    <t xml:space="preserve">  Bachstraat</t>
  </si>
  <si>
    <t xml:space="preserve">  Beethovenstraat</t>
  </si>
  <si>
    <t xml:space="preserve">  Bernardushof</t>
  </si>
  <si>
    <t xml:space="preserve">  Berndijksestraat</t>
  </si>
  <si>
    <t xml:space="preserve">  Brandsestraat</t>
  </si>
  <si>
    <t xml:space="preserve">  Brucknerstraat</t>
  </si>
  <si>
    <t xml:space="preserve">  Capelsestraat (t/m woonwagencentrum)</t>
  </si>
  <si>
    <t xml:space="preserve">  Crispijnstraat</t>
  </si>
  <si>
    <t xml:space="preserve">  Diepenbrockstraat</t>
  </si>
  <si>
    <t xml:space="preserve">  Frederik Hendrikpark</t>
  </si>
  <si>
    <t xml:space="preserve">  Geelgors</t>
  </si>
  <si>
    <t xml:space="preserve">  Händelstraat</t>
  </si>
  <si>
    <t xml:space="preserve">  Helmbloem</t>
  </si>
  <si>
    <t xml:space="preserve">  Hoofdstraat tussen Jan de Rooijstraat en Antoniusstraat</t>
  </si>
  <si>
    <t xml:space="preserve">  Huygenstraat </t>
  </si>
  <si>
    <t xml:space="preserve">  Jacob Catsstraat</t>
  </si>
  <si>
    <t xml:space="preserve">  Johan de Wittstraat</t>
  </si>
  <si>
    <t xml:space="preserve">  Juliana van Stolbergstraat</t>
  </si>
  <si>
    <t xml:space="preserve">  Magnoliastraat</t>
  </si>
  <si>
    <t xml:space="preserve">  Morgenster</t>
  </si>
  <si>
    <t xml:space="preserve">  Mozartstraat</t>
  </si>
  <si>
    <t xml:space="preserve">  Oldenbarneveltstraat</t>
  </si>
  <si>
    <t xml:space="preserve">  Oranje Nassaustraat</t>
  </si>
  <si>
    <t xml:space="preserve">  President Kennedyplein</t>
  </si>
  <si>
    <t xml:space="preserve">  Prins Mauritsplein</t>
  </si>
  <si>
    <t xml:space="preserve">  Rechtvaart</t>
  </si>
  <si>
    <t xml:space="preserve">  Rozenstraat</t>
  </si>
  <si>
    <t xml:space="preserve">  Schubertstraat + pleintje</t>
  </si>
  <si>
    <t xml:space="preserve">  St. Jansstraat</t>
  </si>
  <si>
    <t xml:space="preserve">  Sweensstraat</t>
  </si>
  <si>
    <t xml:space="preserve">  Vossenbergselaan</t>
  </si>
  <si>
    <t xml:space="preserve">  Wagnerstraat</t>
  </si>
  <si>
    <t xml:space="preserve">  Willem de Zwijgerlaan</t>
  </si>
  <si>
    <t xml:space="preserve">  Winterakoniet</t>
  </si>
  <si>
    <t xml:space="preserve">  Achterom </t>
  </si>
  <si>
    <t xml:space="preserve">  Baronielaan</t>
  </si>
  <si>
    <t xml:space="preserve">  Berkakker</t>
  </si>
  <si>
    <t xml:space="preserve">  Bilderdijkstraat  </t>
  </si>
  <si>
    <t xml:space="preserve">  Braakakker</t>
  </si>
  <si>
    <t xml:space="preserve">  Brabanthof</t>
  </si>
  <si>
    <t xml:space="preserve">  Brugske</t>
  </si>
  <si>
    <t xml:space="preserve">  Cambreur</t>
  </si>
  <si>
    <t xml:space="preserve">  Contrefort</t>
  </si>
  <si>
    <t xml:space="preserve">  De Meer</t>
  </si>
  <si>
    <t xml:space="preserve">  Dodenauweg  </t>
  </si>
  <si>
    <t xml:space="preserve">  Doorslag</t>
  </si>
  <si>
    <t xml:space="preserve">  Europalaan</t>
  </si>
  <si>
    <t xml:space="preserve">  Halfrad</t>
  </si>
  <si>
    <t xml:space="preserve">  Hei-akker</t>
  </si>
  <si>
    <t xml:space="preserve">  Hilsestraat (gedeelte tussen de Marktstraat en de Akkerstraat)</t>
  </si>
  <si>
    <t xml:space="preserve">  Keelakker</t>
  </si>
  <si>
    <t xml:space="preserve">  Kempenland</t>
  </si>
  <si>
    <t xml:space="preserve">  Kinkenpolder</t>
  </si>
  <si>
    <t xml:space="preserve">  Krammentrekker</t>
  </si>
  <si>
    <t xml:space="preserve">  Langemeer</t>
  </si>
  <si>
    <t xml:space="preserve">  Langendijkstraat</t>
  </si>
  <si>
    <t xml:space="preserve">  Lapvoet</t>
  </si>
  <si>
    <t xml:space="preserve">  Leemkuilen</t>
  </si>
  <si>
    <t xml:space="preserve">  Leempad</t>
  </si>
  <si>
    <t xml:space="preserve">  Leerschaar      </t>
  </si>
  <si>
    <t xml:space="preserve">  Leest               </t>
  </si>
  <si>
    <t xml:space="preserve">  Maasland</t>
  </si>
  <si>
    <t xml:space="preserve">  Marktstraat</t>
  </si>
  <si>
    <t xml:space="preserve">  Meierijlaan</t>
  </si>
  <si>
    <t xml:space="preserve">  Modelleur</t>
  </si>
  <si>
    <t xml:space="preserve">  Molenakker</t>
  </si>
  <si>
    <t xml:space="preserve">  Multatulihof</t>
  </si>
  <si>
    <t xml:space="preserve">  Nieuwenakker</t>
  </si>
  <si>
    <t xml:space="preserve">  Oliesteen         </t>
  </si>
  <si>
    <t xml:space="preserve">  Oosterwijklaan</t>
  </si>
  <si>
    <t xml:space="preserve">  Panakker</t>
  </si>
  <si>
    <t xml:space="preserve">  Peelland</t>
  </si>
  <si>
    <t xml:space="preserve">  Pijlakker</t>
  </si>
  <si>
    <t xml:space="preserve">  Potgieterstraat</t>
  </si>
  <si>
    <t xml:space="preserve">  Roulet</t>
  </si>
  <si>
    <t xml:space="preserve">  Taxandriahof</t>
  </si>
  <si>
    <t xml:space="preserve">  van Eedenstraat</t>
  </si>
  <si>
    <t xml:space="preserve">  van Deysselstraat</t>
  </si>
  <si>
    <t xml:space="preserve">  Venakker</t>
  </si>
  <si>
    <t xml:space="preserve">  Verlaet</t>
  </si>
  <si>
    <t xml:space="preserve">  Vlonderakker</t>
  </si>
  <si>
    <t xml:space="preserve">  Vogelenzang</t>
  </si>
  <si>
    <t xml:space="preserve">  Vondelstraat</t>
  </si>
  <si>
    <t xml:space="preserve">  Voorsteker</t>
  </si>
  <si>
    <t xml:space="preserve">  Waterlaat</t>
  </si>
  <si>
    <t xml:space="preserve">  Zwiktang      </t>
  </si>
  <si>
    <t xml:space="preserve">  Abraham Bloemaertstraat</t>
  </si>
  <si>
    <t xml:space="preserve">  Achterste Hil</t>
  </si>
  <si>
    <t xml:space="preserve">  Adam van Noortstraat</t>
  </si>
  <si>
    <t xml:space="preserve">  Adriaan Brouwerstraat</t>
  </si>
  <si>
    <t xml:space="preserve">  Akkerstraat</t>
  </si>
  <si>
    <t xml:space="preserve">  Albert Cuypstraat</t>
  </si>
  <si>
    <t xml:space="preserve">  Amsteldiep</t>
  </si>
  <si>
    <t xml:space="preserve">  Boterdiep</t>
  </si>
  <si>
    <t xml:space="preserve">  Dirck Boutsstraat</t>
  </si>
  <si>
    <t xml:space="preserve">  Driestapelenhof</t>
  </si>
  <si>
    <t xml:space="preserve">  Driestapelenstoel </t>
  </si>
  <si>
    <t xml:space="preserve">  Erasstraat</t>
  </si>
  <si>
    <t xml:space="preserve">  Ferdinand Bolplein</t>
  </si>
  <si>
    <t xml:space="preserve">  Frans Halsstraat</t>
  </si>
  <si>
    <t xml:space="preserve">  Gerard Davidstraat</t>
  </si>
  <si>
    <t xml:space="preserve">  Gerard de Nijshof</t>
  </si>
  <si>
    <t xml:space="preserve">  Grevelingen</t>
  </si>
  <si>
    <t xml:space="preserve">  Hammen</t>
  </si>
  <si>
    <t xml:space="preserve">  Hans Memlincstraat</t>
  </si>
  <si>
    <t xml:space="preserve">  Hilsestraat (gedeelte vanaf de Akkerstraat tot aan de Sweensstraat)</t>
  </si>
  <si>
    <t xml:space="preserve">  Hobbemastraat</t>
  </si>
  <si>
    <t xml:space="preserve">  Hollands Diep</t>
  </si>
  <si>
    <t xml:space="preserve">  Hugo van der Goesstraat</t>
  </si>
  <si>
    <t xml:space="preserve">  Jacob Ruysdaelstraat</t>
  </si>
  <si>
    <t xml:space="preserve">  Jan Steenstraat</t>
  </si>
  <si>
    <t xml:space="preserve">  Jan Vermeerstraat</t>
  </si>
  <si>
    <t xml:space="preserve">  Jan van Eykstraat</t>
  </si>
  <si>
    <t xml:space="preserve">  Jeroen Boschstraat</t>
  </si>
  <si>
    <t xml:space="preserve">  Joos van Clevestraat</t>
  </si>
  <si>
    <t xml:space="preserve">  Keteldiep</t>
  </si>
  <si>
    <t xml:space="preserve">  Koningsdiep</t>
  </si>
  <si>
    <t xml:space="preserve">  Lucas van Leijdenstraat</t>
  </si>
  <si>
    <t xml:space="preserve">  Marsdiep </t>
  </si>
  <si>
    <t xml:space="preserve">  Mastgat</t>
  </si>
  <si>
    <t xml:space="preserve">  Paulus Potterplein</t>
  </si>
  <si>
    <t xml:space="preserve">  Pieter de Hooghstraat</t>
  </si>
  <si>
    <t xml:space="preserve">  Pieter Bruegelstraat</t>
  </si>
  <si>
    <t xml:space="preserve">  Rembrandtstraat</t>
  </si>
  <si>
    <t xml:space="preserve">  Rogier van der Weydenstraat</t>
  </si>
  <si>
    <t xml:space="preserve">  Roompot</t>
  </si>
  <si>
    <t xml:space="preserve">  Rubensstraat</t>
  </si>
  <si>
    <t xml:space="preserve">  Schelde</t>
  </si>
  <si>
    <t xml:space="preserve">  Schildersplein</t>
  </si>
  <si>
    <t xml:space="preserve">  Zijpe</t>
  </si>
  <si>
    <t xml:space="preserve">  Aa</t>
  </si>
  <si>
    <t xml:space="preserve">  Alm</t>
  </si>
  <si>
    <t xml:space="preserve">  Amer</t>
  </si>
  <si>
    <t xml:space="preserve">  Astrang</t>
  </si>
  <si>
    <t xml:space="preserve">  Beerze</t>
  </si>
  <si>
    <t xml:space="preserve">  Dieze</t>
  </si>
  <si>
    <t xml:space="preserve">  Dintel</t>
  </si>
  <si>
    <t xml:space="preserve">  Dommel</t>
  </si>
  <si>
    <t xml:space="preserve">  Donge </t>
  </si>
  <si>
    <t xml:space="preserve">  Dreefseweg vanaf huisnummers 24 en 27</t>
  </si>
  <si>
    <t xml:space="preserve">  Eem</t>
  </si>
  <si>
    <t xml:space="preserve">  Flaas</t>
  </si>
  <si>
    <t xml:space="preserve">  Geul</t>
  </si>
  <si>
    <t xml:space="preserve">  Grebbe </t>
  </si>
  <si>
    <t xml:space="preserve">  Grift</t>
  </si>
  <si>
    <t xml:space="preserve">  Haringvliet</t>
  </si>
  <si>
    <t xml:space="preserve">  Heuvelstraat</t>
  </si>
  <si>
    <t xml:space="preserve">  Hunze</t>
  </si>
  <si>
    <t xml:space="preserve">  IJssel</t>
  </si>
  <si>
    <t xml:space="preserve">  Kil</t>
  </si>
  <si>
    <t xml:space="preserve">  Krammer</t>
  </si>
  <si>
    <t xml:space="preserve">  Leij</t>
  </si>
  <si>
    <t xml:space="preserve">  Lek</t>
  </si>
  <si>
    <t xml:space="preserve">  Linge</t>
  </si>
  <si>
    <t xml:space="preserve">  Maas</t>
  </si>
  <si>
    <t xml:space="preserve">  Mark</t>
  </si>
  <si>
    <t xml:space="preserve">  Merwede</t>
  </si>
  <si>
    <t xml:space="preserve">  Molenbeek</t>
  </si>
  <si>
    <t xml:space="preserve">  Neer</t>
  </si>
  <si>
    <t xml:space="preserve">  Raam</t>
  </si>
  <si>
    <t xml:space="preserve">  Regge</t>
  </si>
  <si>
    <t xml:space="preserve">  Reugt</t>
  </si>
  <si>
    <t xml:space="preserve">  Rijn</t>
  </si>
  <si>
    <t xml:space="preserve">  Run</t>
  </si>
  <si>
    <t xml:space="preserve">  Slingebeek</t>
  </si>
  <si>
    <t xml:space="preserve">  Vecht</t>
  </si>
  <si>
    <t xml:space="preserve">  Vlier</t>
  </si>
  <si>
    <t xml:space="preserve">  Volkerak</t>
  </si>
  <si>
    <t xml:space="preserve">  Waal</t>
  </si>
  <si>
    <t xml:space="preserve">  Zoom </t>
  </si>
  <si>
    <t>DE MOER:</t>
  </si>
  <si>
    <t xml:space="preserve">  Dorsvlegel </t>
  </si>
  <si>
    <t xml:space="preserve">  Hooivork, De</t>
  </si>
  <si>
    <t xml:space="preserve">  Middelstraat</t>
  </si>
  <si>
    <t xml:space="preserve">  Pastoor Kampstraat</t>
  </si>
  <si>
    <t xml:space="preserve">  Zijstraat</t>
  </si>
  <si>
    <t xml:space="preserve">  Bisarsteeg</t>
  </si>
  <si>
    <t xml:space="preserve">  Galgeneind</t>
  </si>
  <si>
    <t xml:space="preserve">  Heibloemstraat</t>
  </si>
  <si>
    <t xml:space="preserve">  Moersedreef</t>
  </si>
  <si>
    <t xml:space="preserve">  Paalstraat</t>
  </si>
  <si>
    <t xml:space="preserve">  Past. Kampstraat</t>
  </si>
  <si>
    <t xml:space="preserve">  Veldstraat</t>
  </si>
  <si>
    <t xml:space="preserve">  Baden Powellweg</t>
  </si>
  <si>
    <t xml:space="preserve">  Blauwloop</t>
  </si>
  <si>
    <t xml:space="preserve">  Duiksehoef</t>
  </si>
  <si>
    <t xml:space="preserve">  Eerste Dwarsbaan</t>
  </si>
  <si>
    <t xml:space="preserve">  Finantiën</t>
  </si>
  <si>
    <t xml:space="preserve">  Galgeneindsestraat</t>
  </si>
  <si>
    <t xml:space="preserve">  Heideweg</t>
  </si>
  <si>
    <t xml:space="preserve">  Hooispoor</t>
  </si>
  <si>
    <t xml:space="preserve">  Kasteellaan</t>
  </si>
  <si>
    <t xml:space="preserve">  Klokkenlaan</t>
  </si>
  <si>
    <t xml:space="preserve">  Kraanven</t>
  </si>
  <si>
    <t xml:space="preserve">  Land van Kleef</t>
  </si>
  <si>
    <t xml:space="preserve">  Loonse Molenstraat</t>
  </si>
  <si>
    <t xml:space="preserve">  Pelgrimsweg</t>
  </si>
  <si>
    <t xml:space="preserve">  Spinderspad</t>
  </si>
  <si>
    <t xml:space="preserve">  Udenhoutseweg</t>
  </si>
  <si>
    <t xml:space="preserve">  Achterstehoeve</t>
  </si>
  <si>
    <t xml:space="preserve">  Baan</t>
  </si>
  <si>
    <t xml:space="preserve">  Bernsehoef</t>
  </si>
  <si>
    <t xml:space="preserve">  Capelsedreef</t>
  </si>
  <si>
    <t xml:space="preserve">  Capelsestraat</t>
  </si>
  <si>
    <t xml:space="preserve">  Dreefseweg tot huisnummers 24 en 27</t>
  </si>
  <si>
    <t xml:space="preserve">  Duinlaan</t>
  </si>
  <si>
    <t xml:space="preserve">  Eftelingsestraat</t>
  </si>
  <si>
    <t xml:space="preserve">  Hanze, de</t>
  </si>
  <si>
    <t xml:space="preserve">  Hoekje</t>
  </si>
  <si>
    <t xml:space="preserve">  Hoge Zandschel</t>
  </si>
  <si>
    <t xml:space="preserve">  Kegelaar</t>
  </si>
  <si>
    <t xml:space="preserve">  Lage Zandschel</t>
  </si>
  <si>
    <t xml:space="preserve">  Nieuwe Zandschel</t>
  </si>
  <si>
    <t xml:space="preserve">  Nieuweweg</t>
  </si>
  <si>
    <t xml:space="preserve">  Oude Zandschel</t>
  </si>
  <si>
    <t xml:space="preserve">  Pannenhoefseweg</t>
  </si>
  <si>
    <t xml:space="preserve">  Plantloonseweg</t>
  </si>
  <si>
    <t xml:space="preserve">  Roei, De</t>
  </si>
  <si>
    <t xml:space="preserve">  Roestelbergseweg</t>
  </si>
  <si>
    <t xml:space="preserve">  Waalwijksebaan</t>
  </si>
  <si>
    <t xml:space="preserve">  Wielstraat</t>
  </si>
  <si>
    <t xml:space="preserve">  Witte Dijk</t>
  </si>
  <si>
    <t xml:space="preserve">  Zandberg</t>
  </si>
  <si>
    <t xml:space="preserve">  Zuidhollandsedijk</t>
  </si>
  <si>
    <t>Batterijen</t>
  </si>
  <si>
    <t>Locaties bovengrondse en ondergrondse glasbakken</t>
  </si>
  <si>
    <t>gemeente Loon op Zand per 1-6-2018</t>
  </si>
  <si>
    <t xml:space="preserve">      </t>
  </si>
  <si>
    <t xml:space="preserve">Loon op Zand </t>
  </si>
  <si>
    <t>Kaatsheuvel</t>
  </si>
  <si>
    <t>Antoniusstraat, op parkeerplaats De Vossenberg</t>
  </si>
  <si>
    <t>Ferdinand Bolplein, tegenover wooncomplex De Achterste Hil</t>
  </si>
  <si>
    <t>De Moer</t>
  </si>
  <si>
    <t xml:space="preserve">Subtotaal </t>
  </si>
  <si>
    <t>Locatie ondergrondse glascontainers</t>
  </si>
  <si>
    <t>(als gevolg van inbreidingen of uitbreidingen kan het totaal aantal stijgen)</t>
  </si>
  <si>
    <t>Ecliptica, nabij kruising met Delphinus</t>
  </si>
  <si>
    <t>Serviceflat Molenwijck, ingang parkeerplaats v.a. Ecliptica</t>
  </si>
  <si>
    <t>Hoek Ecliptica/Andromeda</t>
  </si>
  <si>
    <t>Gerlachusstraat, hoek Strieckenlaan</t>
  </si>
  <si>
    <t>Kerkstraat, parkeerplaats Oude Raadhuisplein</t>
  </si>
  <si>
    <t>Rentmeesterstraat, hoek Ambrosiusstraat</t>
  </si>
  <si>
    <t>De Venloene, op de parkeerplaats van het zorgcomplex aan de Van Rijckevorselstraat</t>
  </si>
  <si>
    <t>Sprangsestraat, op parkeerplaats Jumbo</t>
  </si>
  <si>
    <t xml:space="preserve">Poolsestraat, tegenover ingang EM-TE </t>
  </si>
  <si>
    <t>Hoek Berndijksestraat/Pres. Kennedyplein</t>
  </si>
  <si>
    <t>Hoek Frans Halsstraat/Hobbemastraat</t>
  </si>
  <si>
    <t>Lucas v. Leijdenstraat</t>
  </si>
  <si>
    <t>Donge, bij PNEM-huisje</t>
  </si>
  <si>
    <t>Rijn, t.o. Beerze</t>
  </si>
  <si>
    <t>Hoek Markstraat/Meierijlaan</t>
  </si>
  <si>
    <t>Liechtensteinstraat op milieustraat</t>
  </si>
  <si>
    <t>Hoek Marktstraat/Achterom</t>
  </si>
  <si>
    <t>Koningin Emmastraat, hoek Willem II-straat</t>
  </si>
  <si>
    <t>St. Josephstraat, bij de kerk</t>
  </si>
  <si>
    <t xml:space="preserve">Middelstraat, t.o. basisschool De Start </t>
  </si>
  <si>
    <r>
      <t>Oranjeplein Loon op Zand; 5 m</t>
    </r>
    <r>
      <rPr>
        <vertAlign val="superscript"/>
        <sz val="11"/>
        <color theme="1"/>
        <rFont val="Arial"/>
        <family val="2"/>
      </rPr>
      <t xml:space="preserve">3  </t>
    </r>
    <r>
      <rPr>
        <sz val="11"/>
        <color theme="1"/>
        <rFont val="Arial"/>
        <family val="2"/>
      </rPr>
      <t>1x mono, 1x duo</t>
    </r>
  </si>
  <si>
    <t>Gasthuisstraat Kaatsheuvel Albert Heijn; 5 m3 1x mono, 1x trio</t>
  </si>
  <si>
    <t>Subtotaal</t>
  </si>
  <si>
    <t>Eindtotaal</t>
  </si>
  <si>
    <t>Belgielaan 2</t>
  </si>
  <si>
    <t>Berlagestraat 1</t>
  </si>
  <si>
    <t>De Hak 16</t>
  </si>
  <si>
    <t>De Hoge Ham 166</t>
  </si>
  <si>
    <t>Dr. Willem Dreeslaan 1</t>
  </si>
  <si>
    <t>Molendijk 2</t>
  </si>
  <si>
    <t>Locatie</t>
  </si>
  <si>
    <t>Spuitbussen</t>
  </si>
  <si>
    <t>Bestrijdingsmiddelen</t>
  </si>
  <si>
    <t>Loodaccu's</t>
  </si>
  <si>
    <t>Spuiten en naalden</t>
  </si>
  <si>
    <t>Overzicht 240 liter papiercont  in betonnen cocons en papier ondergr 5m3  gemeente Loon op Zand</t>
  </si>
  <si>
    <t>papier 240 liter in betonnen cocons</t>
  </si>
  <si>
    <t>ondergrondse voorz. papier 5000 ltr.</t>
  </si>
  <si>
    <t>Papier</t>
  </si>
  <si>
    <t>Hugo vd Goesstraat 54 tm 62 ( 5 bejaardenwoningen) combi*</t>
  </si>
  <si>
    <t>Dirck Boutsstraat 1 t/m 9 (5 bejaardenwoningen)*</t>
  </si>
  <si>
    <t>Hoofdpoort 101</t>
  </si>
  <si>
    <t>Pieter Bruegelstraat 12 t/m 18 (4 bejaardenwoningen)</t>
  </si>
  <si>
    <t>Wagnerstraat 12 t/m 30 (10 appartementen)</t>
  </si>
  <si>
    <t>Zijvaert 2 t/m 14 (7 patiowoningen)</t>
  </si>
  <si>
    <t>Loon op Zand</t>
  </si>
  <si>
    <t>Andromeda 7 t/m 15 (5 woningen)</t>
  </si>
  <si>
    <t>Gerlachusstraat 85 t/m 97 (7 appartementen)</t>
  </si>
  <si>
    <t>Dr. Van Kesselstraat 4 t/m 32 (15 woningen)</t>
  </si>
  <si>
    <t>Ondergrondse voorziening papier 5000 ltr.</t>
  </si>
  <si>
    <t>Locatie Gerard de Nijshof hoogbouw +Jacob Ruysdaelstraat 2 t/m 12 en school</t>
  </si>
  <si>
    <t xml:space="preserve">Locatie Multatulihof hoogbouw + de woningen 2, 4, 6, 10, 12, 18, 20, 22 </t>
  </si>
  <si>
    <t>Locatie Moliere, Contrefort hoogbouw</t>
  </si>
  <si>
    <t>Locatie St. Josephstraat</t>
  </si>
  <si>
    <t>Locatie Willibrordushof hoogbouw Maarten van Leeuwenstr 2/32</t>
  </si>
  <si>
    <t>Locatie De Vaertkant of locatie Mgr. Volkerstraat hoogbouw (28) 2t/m 210</t>
  </si>
  <si>
    <t xml:space="preserve">Locatie Oudevaert hoogbouw (21) Oudevaert 13 t/m 37 en Binnenvaert 66 t/m 80 </t>
  </si>
  <si>
    <t>Locatie Schildersplein, Bosschendael hoogbouw 2 t/m 215</t>
  </si>
  <si>
    <t>Locatie Weteringstraat hoogbouw Nieuwe Doelen (Tuinstraat) en hoogbouw Looiershof + woning Oranjeplein 33+42+67, Tuinstraat 12 t/m 48</t>
  </si>
  <si>
    <t>Locatie Lievekenshoek hoogbouw</t>
  </si>
  <si>
    <t>Locatie Raadhuisstraat hoogbouw</t>
  </si>
  <si>
    <t>Locatie Langemeer hoogbouw (14)  1a t/m 1n</t>
  </si>
  <si>
    <t xml:space="preserve">Locatie Bernardushof hoogbouw (27) 1 t/m 27 </t>
  </si>
  <si>
    <t>Locatie Modelleur hoogbouw (31)43 t/m103 oneven + de 
woningen 36 en 40</t>
  </si>
  <si>
    <t>Locatie Molenakker hoogbouw en woningen (23) Molenakker 
1 tm 15, Marktstraat 145 tm173</t>
  </si>
  <si>
    <t>Locatie Hoge Steenweg Wok hoogbouw  71 tm 126</t>
  </si>
  <si>
    <t>Locatie Pr. Willem Alexanderhof hoogbouw en woningen nep!
Pr. WAlexanderhof 1 tm 43, Kon Emmastr. 1,5,6,8,10, 12 en 14</t>
  </si>
  <si>
    <t>Locatie Pr. Bernhardplein hoogbouw 13 tm 27 plus 3,10,12,29,30,31</t>
  </si>
  <si>
    <t>Locatie Poorthuys 101 t/m 206 (incl 12 koopwoningen)</t>
  </si>
  <si>
    <t>Locatie Neerlandia 1 tm 41</t>
  </si>
  <si>
    <t>Locatie Achterste Hil 1 tm 209 27 app. + Rubensstraat 4 en 2</t>
  </si>
  <si>
    <t>Frequentie Globaal</t>
  </si>
  <si>
    <t>Bolderwick/ Raadhuisstraat (supermarkt Plus)</t>
  </si>
  <si>
    <t>2x per week</t>
  </si>
  <si>
    <t>1x per week</t>
  </si>
  <si>
    <t>Heistraat/Dullaertweg (milieustraat Sprang-Capelle)</t>
  </si>
  <si>
    <t xml:space="preserve">1x per week </t>
  </si>
  <si>
    <t>Van der Duinstraat (supermarkt Jumbo)</t>
  </si>
  <si>
    <t>Burg. Verwielstraat (supermarkt NettoRama)</t>
  </si>
  <si>
    <t xml:space="preserve">De Els Winkelcentrum Noord </t>
  </si>
  <si>
    <t>Grotestraat (supermarkt Jumbo)</t>
  </si>
  <si>
    <t xml:space="preserve">1x  per week </t>
  </si>
  <si>
    <t>Reigerbosweg ( supermarkt Plus)</t>
  </si>
  <si>
    <t>Weteringweg (milieustraat Waalwijk)</t>
  </si>
  <si>
    <t>Dorpsplein/Kerkstraat (supermarkt Aldi)</t>
  </si>
  <si>
    <t>Kerkstraat (supermarkt Plus)</t>
  </si>
  <si>
    <r>
      <t xml:space="preserve">5141 GJ  </t>
    </r>
    <r>
      <rPr>
        <sz val="11"/>
        <color theme="1"/>
        <rFont val="Verdana"/>
        <family val="2"/>
      </rPr>
      <t xml:space="preserve">Waalwijk </t>
    </r>
  </si>
  <si>
    <r>
      <t xml:space="preserve">5144 BC  </t>
    </r>
    <r>
      <rPr>
        <sz val="11"/>
        <color theme="1"/>
        <rFont val="Verdana"/>
        <family val="2"/>
      </rPr>
      <t>Waalwijk</t>
    </r>
  </si>
  <si>
    <t xml:space="preserve">Raadhuisplein 4a, </t>
  </si>
  <si>
    <t>Gemeente waalwijk 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</si>
  <si>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</si>
  <si>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</si>
  <si>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</si>
  <si>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</si>
  <si>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</si>
  <si>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</si>
  <si>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</si>
  <si>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</si>
  <si>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</si>
  <si>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</si>
  <si>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</si>
  <si>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</si>
  <si>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Naam Ontdoener</t>
  </si>
  <si>
    <t>Afvalstroom Nummer</t>
  </si>
  <si>
    <t>Gebruikelijke naam afval</t>
  </si>
  <si>
    <t>Netto Kg In</t>
  </si>
  <si>
    <t>Gemeente Waalwijk Apotheekroute</t>
  </si>
  <si>
    <t>10CH50038215</t>
  </si>
  <si>
    <t>10CH50038216</t>
  </si>
  <si>
    <t>medicijnen en cosmetica (DTO)</t>
  </si>
  <si>
    <t>Waalwijk, Gemeente</t>
  </si>
  <si>
    <t>10CH50000649</t>
  </si>
  <si>
    <t>Medicijnen en cosmetica (RO)</t>
  </si>
  <si>
    <t>10CH50000651</t>
  </si>
  <si>
    <t>basen div. in kleinverpakking</t>
  </si>
  <si>
    <t>10CH50000652</t>
  </si>
  <si>
    <t>Halogeenrijke organische vloeistof (kv)</t>
  </si>
  <si>
    <t>10CH50000655</t>
  </si>
  <si>
    <t>Laag calorische mengsels (kv)</t>
  </si>
  <si>
    <t>10CH50000656</t>
  </si>
  <si>
    <t>10CH50000826</t>
  </si>
  <si>
    <t>Kwikhoudende voorwerpen</t>
  </si>
  <si>
    <t>10CH50000827</t>
  </si>
  <si>
    <t>Reinigers in kv</t>
  </si>
  <si>
    <t>10CH50000969</t>
  </si>
  <si>
    <t>Afgewerkte olie Cat III</t>
  </si>
  <si>
    <t>10CH50007350</t>
  </si>
  <si>
    <t>Halogeen arme oplosmiddelen (kv)</t>
  </si>
  <si>
    <t>10CH50085653</t>
  </si>
  <si>
    <t>Brandblussers (excl. halon)</t>
  </si>
  <si>
    <t>10CH50085662</t>
  </si>
  <si>
    <t>Fotochemicaliën (fixeer/ontwikkelaar)</t>
  </si>
  <si>
    <t>10CH50085666</t>
  </si>
  <si>
    <t>Injectienaalden</t>
  </si>
  <si>
    <t>10CH50085677</t>
  </si>
  <si>
    <t>TL-buizen</t>
  </si>
  <si>
    <t>10CH50085681</t>
  </si>
  <si>
    <t>Lithiumhoudende batterijen/accu's</t>
  </si>
  <si>
    <t>10CH50085682</t>
  </si>
  <si>
    <t>Oliefilters</t>
  </si>
  <si>
    <t>10CH50085683</t>
  </si>
  <si>
    <t>Oliehoudend vast afval (doeken/korrels)</t>
  </si>
  <si>
    <t>10CH54007331</t>
  </si>
  <si>
    <t>Div. zuren in kleinverpakking</t>
  </si>
  <si>
    <t>10CH54007332</t>
  </si>
  <si>
    <t>10CH54007334</t>
  </si>
  <si>
    <t>10CH54007335</t>
  </si>
  <si>
    <t>10CH54007337</t>
  </si>
  <si>
    <t>TL-buizen &gt; 120 cm los</t>
  </si>
  <si>
    <t>10CH54007348</t>
  </si>
  <si>
    <t>Verf kv</t>
  </si>
  <si>
    <t>Afvalstroomnummer</t>
  </si>
  <si>
    <t>Omschrijving afval</t>
  </si>
  <si>
    <t>Netto kg</t>
  </si>
  <si>
    <t>Jaartal</t>
  </si>
  <si>
    <t>10CH50085543</t>
  </si>
  <si>
    <t>10CH50085549</t>
  </si>
  <si>
    <t xml:space="preserve">Verwerking asbest per ton           </t>
  </si>
  <si>
    <t>10CH50066249</t>
  </si>
  <si>
    <t xml:space="preserve">Inzameling halon blussers per kg           </t>
  </si>
  <si>
    <t>10CH50071021</t>
  </si>
  <si>
    <t xml:space="preserve">Inzameling TL-buizen per kg           </t>
  </si>
  <si>
    <t xml:space="preserve">Inzameling Oplosmiddel, kv per kg           </t>
  </si>
  <si>
    <t xml:space="preserve">Inzameling brandblussers (excl. halon)           </t>
  </si>
  <si>
    <t>10CH50085554</t>
  </si>
  <si>
    <t xml:space="preserve">Inzameling eetbare olien en vetten per kg          </t>
  </si>
  <si>
    <t>10CH50085556</t>
  </si>
  <si>
    <t xml:space="preserve">Inzameling Loodaccu's per kg           </t>
  </si>
  <si>
    <t>10CH54001568</t>
  </si>
  <si>
    <t>10CH54001584</t>
  </si>
  <si>
    <t xml:space="preserve">Inzameling Specifiek ziekenhuisafval per kg          </t>
  </si>
  <si>
    <t>10CH54001585</t>
  </si>
  <si>
    <t xml:space="preserve">Inzameling Spuitbussen per kg           </t>
  </si>
  <si>
    <t>10CH54001586</t>
  </si>
  <si>
    <t xml:space="preserve">Inzameling Gasontladingslampen, divers per kg          </t>
  </si>
  <si>
    <t>10CH54001587</t>
  </si>
  <si>
    <t xml:space="preserve">Inzameling Batterijen &lt; 3 kg/stuk per kg           </t>
  </si>
  <si>
    <t>10CH54001588</t>
  </si>
  <si>
    <t xml:space="preserve">Inzameling Bestrijdingsmiddelen per kg           </t>
  </si>
  <si>
    <t>10CH54001592</t>
  </si>
  <si>
    <t xml:space="preserve">Inzameling lege emballage per kg           </t>
  </si>
  <si>
    <t>10CH54001593</t>
  </si>
  <si>
    <t xml:space="preserve">Inzameling Laboratorium chemicalien cat V per kg          </t>
  </si>
  <si>
    <t>10CH54001594</t>
  </si>
  <si>
    <t xml:space="preserve">Inzameling Halogeenrijke organische vloeistof, kv per kg          </t>
  </si>
  <si>
    <t>10CH54001595</t>
  </si>
  <si>
    <t xml:space="preserve">Inzameling Vloeistof, laag calorisch per kg          </t>
  </si>
  <si>
    <t>10CH54001596</t>
  </si>
  <si>
    <t xml:space="preserve">Inzameling Oplosmiddel middencalorisch per kg          </t>
  </si>
  <si>
    <t>10CH54001597</t>
  </si>
  <si>
    <t xml:space="preserve">Inzameling Oliehoudend garageafval per kg (in vaten)          </t>
  </si>
  <si>
    <t>10CH54001598</t>
  </si>
  <si>
    <t xml:space="preserve">Inzameling Medicijnen en cosmetica per kg          </t>
  </si>
  <si>
    <t xml:space="preserve">Inzameling Verfresten, kv per kg           </t>
  </si>
  <si>
    <t>10CH54001599</t>
  </si>
  <si>
    <t>10CH54001601</t>
  </si>
  <si>
    <t xml:space="preserve">Inzameling Anorganische loog per kg           </t>
  </si>
  <si>
    <t>10CH54001602</t>
  </si>
  <si>
    <t xml:space="preserve">Inzameling Anorganisch zuur per kg           </t>
  </si>
  <si>
    <t>10CH54001614</t>
  </si>
  <si>
    <t xml:space="preserve">Inzameling Lijmen, harsen en kitten, kv per kg          </t>
  </si>
  <si>
    <t>10CH54001973</t>
  </si>
  <si>
    <t xml:space="preserve">Inzameling Kantoor-KGA per kg           </t>
  </si>
  <si>
    <t xml:space="preserve">Inzameling Inkt- en tonercartridges, recyclebaar per kg          </t>
  </si>
  <si>
    <t>10CH54001974</t>
  </si>
  <si>
    <t>Overzicht glasinzameling Gemeente Dongen</t>
  </si>
  <si>
    <t>Periode: 2019</t>
  </si>
  <si>
    <t>GLAS 2020</t>
  </si>
  <si>
    <t>wit</t>
  </si>
  <si>
    <t>groen</t>
  </si>
  <si>
    <t>bruin</t>
  </si>
  <si>
    <t xml:space="preserve">totaal 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</si>
  <si>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</si>
  <si>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</si>
  <si>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</si>
  <si>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</si>
  <si>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</si>
  <si>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</si>
  <si>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</si>
  <si>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</si>
  <si>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</si>
  <si>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</si>
  <si>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</si>
  <si>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</si>
  <si>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Bont</t>
  </si>
  <si>
    <t>TOTAAL</t>
  </si>
  <si>
    <t>Klein Gevaarlijk Afval afgevoerd in kg</t>
  </si>
  <si>
    <t xml:space="preserve">zuren 20.01.14* </t>
  </si>
  <si>
    <t xml:space="preserve">logen 20.01.15* </t>
  </si>
  <si>
    <t>foto chemi 09.01.13*</t>
  </si>
  <si>
    <t>oliefilters 13.02.05*</t>
  </si>
  <si>
    <t>oliehoud 15.02.02*</t>
  </si>
  <si>
    <t xml:space="preserve">waxen 12.01.12* </t>
  </si>
  <si>
    <t>giftig 02.01.08*</t>
  </si>
  <si>
    <t>infectueus 18.01.03*</t>
  </si>
  <si>
    <t>verfresten 20.01.27*</t>
  </si>
  <si>
    <t>kit 20.01.27*</t>
  </si>
  <si>
    <t>tl lampen 20.01.21*</t>
  </si>
  <si>
    <t>spaarlamp 20.01.21*</t>
  </si>
  <si>
    <t>accu's 16.06.01*</t>
  </si>
  <si>
    <t>cartriges 08.03.17*</t>
  </si>
  <si>
    <t>batterijen 20.01.33*</t>
  </si>
  <si>
    <t>spuitbus 15.01.10*</t>
  </si>
  <si>
    <t>halogeen 20.01.13*</t>
  </si>
  <si>
    <t>koelvloei 16.10.01*</t>
  </si>
  <si>
    <t>remvloeistof</t>
  </si>
  <si>
    <t>frituurvet</t>
  </si>
  <si>
    <t>afgew olie</t>
  </si>
  <si>
    <t>5 Kg carbid</t>
  </si>
  <si>
    <t>Overzicht textielcontainers in kg Gemeente Dongen 2020</t>
  </si>
  <si>
    <t>Gaasjesweg</t>
  </si>
  <si>
    <t>Inzamelschema papier LoZ in de wijken;</t>
  </si>
  <si>
    <t xml:space="preserve">1 x per 4 weken op woensdag of donderdag                                                    </t>
  </si>
  <si>
    <t>wijk 1 op donderdag en wijk 2 op woensdag in                                                           </t>
  </si>
  <si>
    <t>week 2, 6, 10, 14, 18, 22, 26, 30, 34, 38, 42, 46 en 50</t>
  </si>
  <si>
    <t>wijk 3 op donderdag en wijk 4 op woensdag in                                                           </t>
  </si>
  <si>
    <t>week 3, 7, 11, 15, 19, 23, 27, 31, 35, 39, 43, 47 en 51</t>
  </si>
  <si>
    <t xml:space="preserve">wijk 5 op donderdag en wijk 6 op woensdag in                                                            </t>
  </si>
  <si>
    <t>week 4, 8, 12, 16, 20, 24, 28, 32, 36, 40, 44, 48 en 52</t>
  </si>
  <si>
    <t>wijk 7 op donderdag en wijk 8 op woensdag in                                                           </t>
  </si>
  <si>
    <t xml:space="preserve">week 1, 5, 9, 13, 17, 21, 25, 29, 33, 37, 41, 45, 49          </t>
  </si>
  <si>
    <t xml:space="preserve">Poolsestraat bovenwoning nr. 8 achter Shoeby shop </t>
  </si>
  <si>
    <t>Locatie Achterom hoek Marktstraat</t>
  </si>
  <si>
    <t>Locatie Wilhelminaplein St Josephstraat</t>
  </si>
  <si>
    <t xml:space="preserve">Locatie de Bogaert </t>
  </si>
  <si>
    <t xml:space="preserve">ROUTENUMMER  1 </t>
  </si>
  <si>
    <t>Maandag: 15-03-2021</t>
  </si>
  <si>
    <t>Binnen de bebouwde kom</t>
  </si>
  <si>
    <t>woningen</t>
  </si>
  <si>
    <t>per straat</t>
  </si>
  <si>
    <t xml:space="preserve">  Maarten  van Leeuwenstraat</t>
  </si>
  <si>
    <t>………….aantal mensen aan de chemokar</t>
  </si>
  <si>
    <t>………….aantal mensen op de standplaats</t>
  </si>
  <si>
    <t xml:space="preserve">ROUTENUMMER  2 </t>
  </si>
  <si>
    <t>Dinsdag: 16-03-2021</t>
  </si>
  <si>
    <t xml:space="preserve">  Aldrinstraat                                                       Virgo</t>
  </si>
  <si>
    <t xml:space="preserve">  Ambrosiusstraat                                                Volmolenstraat</t>
  </si>
  <si>
    <t xml:space="preserve">  Andromeda                                                        Weteringplein</t>
  </si>
  <si>
    <t xml:space="preserve">  Columba</t>
  </si>
  <si>
    <t xml:space="preserve">  Korenmolenstraat</t>
  </si>
  <si>
    <t xml:space="preserve">ROUTENUMMER  3 </t>
  </si>
  <si>
    <t>Woensdag: 17-03-2021</t>
  </si>
  <si>
    <t xml:space="preserve">  </t>
  </si>
  <si>
    <t xml:space="preserve">  Rechtvaert</t>
  </si>
  <si>
    <t xml:space="preserve">  Ringvaert  </t>
  </si>
  <si>
    <t>ROUTENUMMER  4</t>
  </si>
  <si>
    <t>Donderdag: 18-03-2021</t>
  </si>
  <si>
    <r>
      <t xml:space="preserve">  </t>
    </r>
    <r>
      <rPr>
        <sz val="11"/>
        <color rgb="FFFF0000"/>
        <rFont val="Times New Roman"/>
        <family val="1"/>
      </rPr>
      <t>Ierlandstraat</t>
    </r>
  </si>
  <si>
    <r>
      <t xml:space="preserve">  </t>
    </r>
    <r>
      <rPr>
        <sz val="11"/>
        <color rgb="FFFF0000"/>
        <rFont val="Times New Roman"/>
        <family val="1"/>
      </rPr>
      <t>Spanjestraat</t>
    </r>
  </si>
  <si>
    <t>ROUTENUMMER  5</t>
  </si>
  <si>
    <t>Vrijdag: 19-03-2021</t>
  </si>
  <si>
    <t xml:space="preserve">  Brem</t>
  </si>
  <si>
    <r>
      <t xml:space="preserve">  </t>
    </r>
    <r>
      <rPr>
        <sz val="11"/>
        <color rgb="FFFF0000"/>
        <rFont val="Times New Roman"/>
        <family val="1"/>
      </rPr>
      <t>Koolmees</t>
    </r>
    <r>
      <rPr>
        <sz val="11"/>
        <color theme="1"/>
        <rFont val="Times New Roman"/>
        <family val="1"/>
      </rPr>
      <t xml:space="preserve"> </t>
    </r>
  </si>
  <si>
    <r>
      <t xml:space="preserve">  </t>
    </r>
    <r>
      <rPr>
        <sz val="11"/>
        <color rgb="FFFF0000"/>
        <rFont val="Times New Roman"/>
        <family val="1"/>
      </rPr>
      <t>Knotwilg</t>
    </r>
  </si>
  <si>
    <t xml:space="preserve">  Kwikstaart</t>
  </si>
  <si>
    <r>
      <t xml:space="preserve">  </t>
    </r>
    <r>
      <rPr>
        <sz val="11"/>
        <color theme="1"/>
        <rFont val="Times New Roman"/>
        <family val="1"/>
      </rPr>
      <t>Leliestraat</t>
    </r>
  </si>
  <si>
    <t xml:space="preserve">  Populier</t>
  </si>
  <si>
    <r>
      <t xml:space="preserve">  </t>
    </r>
    <r>
      <rPr>
        <sz val="11"/>
        <color rgb="FFFF0000"/>
        <rFont val="Times New Roman"/>
        <family val="1"/>
      </rPr>
      <t>Watermunt</t>
    </r>
  </si>
  <si>
    <r>
      <t xml:space="preserve">  </t>
    </r>
    <r>
      <rPr>
        <sz val="11"/>
        <color rgb="FFFF0000"/>
        <rFont val="Times New Roman"/>
        <family val="1"/>
      </rPr>
      <t>Wielewaal</t>
    </r>
  </si>
  <si>
    <t xml:space="preserve">  Zilverlinde</t>
  </si>
  <si>
    <t xml:space="preserve">ROUTENUMMER  6 </t>
  </si>
  <si>
    <t>Maandag: 22-03-2021</t>
  </si>
  <si>
    <t xml:space="preserve">ROUTENUMMER  7 </t>
  </si>
  <si>
    <t>Dinsdag: 23-03-2021</t>
  </si>
  <si>
    <t>ROUTENUMMER  8</t>
  </si>
  <si>
    <t>Woensdag: 24-03-2021</t>
  </si>
  <si>
    <t xml:space="preserve">ROUTENUMMER  8 </t>
  </si>
  <si>
    <t>Buiten de bebouwde kom</t>
  </si>
  <si>
    <t xml:space="preserve">                                              </t>
  </si>
  <si>
    <r>
      <t xml:space="preserve">          </t>
    </r>
    <r>
      <rPr>
        <b/>
        <sz val="11"/>
        <color theme="1"/>
        <rFont val="Times New Roman"/>
        <family val="1"/>
      </rPr>
      <t xml:space="preserve"> </t>
    </r>
    <r>
      <rPr>
        <b/>
        <u/>
        <sz val="11"/>
        <color theme="1"/>
        <rFont val="Times New Roman"/>
        <family val="1"/>
      </rPr>
      <t>LOON OP ZAND:</t>
    </r>
  </si>
  <si>
    <t>adres</t>
  </si>
  <si>
    <t>Lijkpad</t>
  </si>
  <si>
    <t>5175ED</t>
  </si>
  <si>
    <t>Columba</t>
  </si>
  <si>
    <t>5175DE</t>
  </si>
  <si>
    <t>Stellingmolenstraat</t>
  </si>
  <si>
    <t>5175 RS</t>
  </si>
  <si>
    <t>Korenmolenstraat</t>
  </si>
  <si>
    <t>5175RT</t>
  </si>
  <si>
    <t>Brem</t>
  </si>
  <si>
    <t>5172GB</t>
  </si>
  <si>
    <t>Watermunt</t>
  </si>
  <si>
    <t>5172PG</t>
  </si>
  <si>
    <t>Wielewaal</t>
  </si>
  <si>
    <t>5172GL</t>
  </si>
  <si>
    <t>Zilverlinde</t>
  </si>
  <si>
    <t>5172GN</t>
  </si>
  <si>
    <t>Geelgors</t>
  </si>
  <si>
    <t>5172GG</t>
  </si>
  <si>
    <t>Helmbloem</t>
  </si>
  <si>
    <t>5172GK</t>
  </si>
  <si>
    <t>Knotwilg</t>
  </si>
  <si>
    <t>5172GM</t>
  </si>
  <si>
    <t>Koolmees</t>
  </si>
  <si>
    <t>5172GD</t>
  </si>
  <si>
    <t>Kwikstaart</t>
  </si>
  <si>
    <t>5172GE</t>
  </si>
  <si>
    <t>Morgenster</t>
  </si>
  <si>
    <t>5172GJ</t>
  </si>
  <si>
    <t>Populier</t>
  </si>
  <si>
    <t>5172GC</t>
  </si>
  <si>
    <t>Hollands Diep</t>
  </si>
  <si>
    <t>5161JW</t>
  </si>
  <si>
    <t>Spanjestraat</t>
  </si>
  <si>
    <t>5171PE</t>
  </si>
  <si>
    <t>Ierlandstraat</t>
  </si>
  <si>
    <t>5171PD</t>
  </si>
  <si>
    <t>Rechtvaart</t>
  </si>
  <si>
    <t>Maand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</si>
  <si>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</si>
  <si>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</si>
  <si>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</si>
  <si>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</si>
  <si>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</si>
  <si>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</si>
  <si>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</si>
  <si>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</si>
  <si>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ANTONIUSSTRAAT / VOSSENBERG P-PLAATS</t>
  </si>
  <si>
    <t>KAATSHEUVEL</t>
  </si>
  <si>
    <t xml:space="preserve"> Wit</t>
  </si>
  <si>
    <t xml:space="preserve"> Groen</t>
  </si>
  <si>
    <t xml:space="preserve"> Bruin</t>
  </si>
  <si>
    <t>BERNDIJKSESTRAAT / PRES. KENNEDYPLEIN</t>
  </si>
  <si>
    <t>DE VENLOENE / VAN RIJCKEVORSELSTRAAT</t>
  </si>
  <si>
    <t>LOON OP ZAND</t>
  </si>
  <si>
    <t>DONGE</t>
  </si>
  <si>
    <t>ECLIPTICA / ANDROMEDA</t>
  </si>
  <si>
    <t>ECLIPTICA / DELPHINUS</t>
  </si>
  <si>
    <t>ECLIPTICA / SERVICEFLAT MOLENWIJCK</t>
  </si>
  <si>
    <t>FERDINAND BOLPLEIN</t>
  </si>
  <si>
    <t>FRANS HALSSTRAAT / HOBBEMASTRAAT</t>
  </si>
  <si>
    <t>GASTHUISSTRAAT ( AH )</t>
  </si>
  <si>
    <t>GASTHUISSTRAAT ( LIDL )</t>
  </si>
  <si>
    <t>GERLACHUSSTRAAT / STRIECKENLAAN</t>
  </si>
  <si>
    <t>KERKSTR / OUDE RAADHUISPLEIN P-PLAATS</t>
  </si>
  <si>
    <t>KONINGIN EMMASTRAAT / WILLEM II STRAAT</t>
  </si>
  <si>
    <t>LIECHTENSTEINSTRAAT / MILIEUSTATION</t>
  </si>
  <si>
    <t>LUCAS VAN LEIJDENSTRAAT</t>
  </si>
  <si>
    <t>MARKTSTRAAT / ACHTEROM</t>
  </si>
  <si>
    <t>MARKTSTRAAT / MEIERIJLAAN</t>
  </si>
  <si>
    <t>MIDDELSTRAAT</t>
  </si>
  <si>
    <t>DE MOER</t>
  </si>
  <si>
    <t>ORANJEPLEIN</t>
  </si>
  <si>
    <t>POOLSESTRAAT ( EM-TE )</t>
  </si>
  <si>
    <t>RENTMEESTERSTRAAT / AMBROSIUSSTRAAT</t>
  </si>
  <si>
    <t>RIJN / BEERZE</t>
  </si>
  <si>
    <t>SINT JOSEPHSTRAAT</t>
  </si>
  <si>
    <t>SPRANGSESTRAAT ( JUMBO )</t>
  </si>
  <si>
    <t>Totaal  Wit</t>
  </si>
  <si>
    <t>Totaal  Groen</t>
  </si>
  <si>
    <t>Totaal  Bruin</t>
  </si>
  <si>
    <t>Waarden</t>
  </si>
  <si>
    <t>SEPTEMBER</t>
  </si>
  <si>
    <t>OKTOBER</t>
  </si>
  <si>
    <t>NOVEMBER</t>
  </si>
  <si>
    <t>DECEMBER</t>
  </si>
  <si>
    <t>(leeg)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</si>
</sst>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_-&quot;F&quot;\ * #,##0.00_-;_-&quot;F&quot;\ * #,##0.00\-;_-&quot;F&quot;\ * &quot;-&quot;??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b/>
      <u/>
      <sz val="11"/>
      <color theme="1"/>
      <name val="Verdana"/>
      <family val="2"/>
    </font>
    <font>
      <sz val="10"/>
      <name val="Arial"/>
      <family val="2"/>
    </font>
    <font>
      <vertAlign val="superscript"/>
      <sz val="12"/>
      <color theme="1"/>
      <name val="Verdana"/>
      <family val="2"/>
    </font>
    <font>
      <vertAlign val="superscript"/>
      <sz val="11"/>
      <color theme="1"/>
      <name val="Verdana"/>
      <family val="2"/>
    </font>
    <font>
      <sz val="10"/>
      <color rgb="FFFF000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indexed="8"/>
      <name val="Arial"/>
      <family val="2"/>
    </font>
    <font>
      <sz val="11"/>
      <color theme="9" tint="-0.249977111117893"/>
      <name val="Arial"/>
      <family val="2"/>
    </font>
    <font>
      <sz val="11"/>
      <color rgb="FFC00000"/>
      <name val="Arial"/>
      <family val="2"/>
    </font>
    <font>
      <sz val="11"/>
      <color rgb="FF222222"/>
      <name val="Verdana"/>
      <family val="2"/>
    </font>
    <font>
      <b/>
      <sz val="11"/>
      <color theme="1"/>
      <name val="Verdana"/>
      <family val="2"/>
    </font>
    <font>
      <b/>
      <sz val="11"/>
      <color rgb="FF222222"/>
      <name val="Verdana"/>
      <family val="2"/>
    </font>
    <font>
      <b/>
      <sz val="10"/>
      <name val="Calibri"/>
      <family val="2"/>
    </font>
    <font>
      <sz val="8"/>
      <color theme="1"/>
      <name val="Calibri"/>
      <family val="2"/>
    </font>
    <font>
      <b/>
      <sz val="26"/>
      <name val="Arial"/>
      <family val="2"/>
    </font>
    <font>
      <b/>
      <sz val="16"/>
      <name val="Arial"/>
      <family val="2"/>
    </font>
    <font>
      <sz val="10"/>
      <color theme="1"/>
      <name val="Segoe UI"/>
      <family val="2"/>
    </font>
    <font>
      <b/>
      <sz val="12"/>
      <name val="Arial"/>
      <family val="2"/>
    </font>
    <font>
      <sz val="8"/>
      <name val="Arial"/>
      <family val="2"/>
    </font>
    <font>
      <u/>
      <sz val="14"/>
      <color rgb="FF00B050"/>
      <name val="Arial"/>
      <family val="2"/>
    </font>
    <font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B05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A1FDB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/>
    <xf numFmtId="0" fontId="1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7">
    <xf numFmtId="0" fontId="0" fillId="0" borderId="0" xfId="0"/>
    <xf numFmtId="0" fontId="2" fillId="0" borderId="0" xfId="0" applyFont="1"/>
    <xf numFmtId="0" fontId="4" fillId="3" borderId="1" xfId="0" applyFont="1" applyFill="1" applyBorder="1"/>
    <xf numFmtId="0" fontId="2" fillId="0" borderId="1" xfId="0" applyFont="1" applyBorder="1"/>
    <xf numFmtId="0" fontId="3" fillId="0" borderId="6" xfId="0" applyFont="1" applyBorder="1"/>
    <xf numFmtId="3" fontId="2" fillId="0" borderId="0" xfId="0" applyNumberFormat="1" applyFont="1" applyAlignment="1">
      <alignment horizontal="right"/>
    </xf>
    <xf numFmtId="0" fontId="3" fillId="0" borderId="7" xfId="0" applyFont="1" applyBorder="1"/>
    <xf numFmtId="3" fontId="2" fillId="0" borderId="8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8" fillId="0" borderId="0" xfId="0" applyFont="1"/>
    <xf numFmtId="3" fontId="8" fillId="0" borderId="0" xfId="0" applyNumberFormat="1" applyFont="1"/>
    <xf numFmtId="0" fontId="8" fillId="5" borderId="0" xfId="0" applyFont="1" applyFill="1"/>
    <xf numFmtId="0" fontId="8" fillId="4" borderId="0" xfId="0" applyFont="1" applyFill="1"/>
    <xf numFmtId="14" fontId="0" fillId="0" borderId="1" xfId="0" applyNumberFormat="1" applyBorder="1"/>
    <xf numFmtId="1" fontId="0" fillId="0" borderId="1" xfId="0" applyNumberFormat="1" applyBorder="1"/>
    <xf numFmtId="3" fontId="5" fillId="0" borderId="11" xfId="0" applyNumberFormat="1" applyFont="1" applyFill="1" applyBorder="1"/>
    <xf numFmtId="0" fontId="10" fillId="0" borderId="0" xfId="0" applyFont="1"/>
    <xf numFmtId="0" fontId="11" fillId="0" borderId="0" xfId="0" applyFont="1" applyBorder="1" applyAlignment="1">
      <alignment horizontal="center"/>
    </xf>
    <xf numFmtId="0" fontId="10" fillId="0" borderId="0" xfId="4" applyFont="1" applyFill="1" applyBorder="1"/>
    <xf numFmtId="0" fontId="10" fillId="0" borderId="0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 applyBorder="1"/>
    <xf numFmtId="0" fontId="2" fillId="0" borderId="0" xfId="0" applyFont="1" applyFill="1" applyBorder="1"/>
    <xf numFmtId="0" fontId="0" fillId="0" borderId="1" xfId="0" applyBorder="1"/>
    <xf numFmtId="0" fontId="6" fillId="0" borderId="0" xfId="0" applyFont="1"/>
    <xf numFmtId="0" fontId="6" fillId="5" borderId="0" xfId="0" applyFont="1" applyFill="1" applyBorder="1"/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164" fontId="0" fillId="0" borderId="1" xfId="1" applyNumberFormat="1" applyFont="1" applyBorder="1"/>
    <xf numFmtId="0" fontId="0" fillId="0" borderId="10" xfId="0" applyBorder="1"/>
    <xf numFmtId="164" fontId="0" fillId="0" borderId="10" xfId="1" applyNumberFormat="1" applyFont="1" applyBorder="1"/>
    <xf numFmtId="0" fontId="0" fillId="0" borderId="9" xfId="0" applyBorder="1"/>
    <xf numFmtId="164" fontId="0" fillId="0" borderId="9" xfId="0" applyNumberFormat="1" applyBorder="1"/>
    <xf numFmtId="0" fontId="0" fillId="0" borderId="21" xfId="0" applyBorder="1"/>
    <xf numFmtId="164" fontId="0" fillId="0" borderId="21" xfId="1" applyNumberFormat="1" applyFont="1" applyBorder="1"/>
    <xf numFmtId="164" fontId="0" fillId="0" borderId="2" xfId="1" applyNumberFormat="1" applyFont="1" applyBorder="1"/>
    <xf numFmtId="164" fontId="0" fillId="0" borderId="12" xfId="0" applyNumberFormat="1" applyBorder="1"/>
    <xf numFmtId="0" fontId="0" fillId="0" borderId="22" xfId="0" applyBorder="1"/>
    <xf numFmtId="164" fontId="0" fillId="0" borderId="22" xfId="1" applyNumberFormat="1" applyFont="1" applyBorder="1"/>
    <xf numFmtId="164" fontId="0" fillId="0" borderId="23" xfId="1" applyNumberFormat="1" applyFont="1" applyBorder="1"/>
    <xf numFmtId="164" fontId="0" fillId="0" borderId="11" xfId="1" applyNumberFormat="1" applyFont="1" applyBorder="1"/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2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0" xfId="0" applyFont="1"/>
    <xf numFmtId="0" fontId="5" fillId="0" borderId="1" xfId="0" applyFont="1" applyBorder="1" applyAlignment="1">
      <alignment vertical="top" wrapText="1"/>
    </xf>
    <xf numFmtId="0" fontId="5" fillId="0" borderId="28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21" fillId="6" borderId="28" xfId="0" applyFont="1" applyFill="1" applyBorder="1" applyAlignment="1">
      <alignment vertical="top" wrapText="1"/>
    </xf>
    <xf numFmtId="0" fontId="5" fillId="0" borderId="28" xfId="0" applyFont="1" applyBorder="1" applyAlignment="1">
      <alignment vertical="top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3" fillId="0" borderId="28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quotePrefix="1" applyFont="1"/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8" fillId="0" borderId="0" xfId="0" applyFont="1" applyAlignment="1">
      <alignment horizontal="left" vertical="top" wrapText="1"/>
    </xf>
    <xf numFmtId="0" fontId="0" fillId="7" borderId="30" xfId="0" applyFill="1" applyBorder="1" applyAlignment="1">
      <alignment horizontal="left" vertical="top" wrapText="1"/>
    </xf>
    <xf numFmtId="0" fontId="0" fillId="7" borderId="0" xfId="0" applyFill="1" applyAlignment="1">
      <alignment horizontal="left" vertical="top" wrapText="1"/>
    </xf>
    <xf numFmtId="0" fontId="29" fillId="7" borderId="31" xfId="0" applyFont="1" applyFill="1" applyBorder="1" applyAlignment="1">
      <alignment horizontal="left" vertical="top" wrapText="1"/>
    </xf>
    <xf numFmtId="0" fontId="29" fillId="7" borderId="32" xfId="0" applyFont="1" applyFill="1" applyBorder="1" applyAlignment="1">
      <alignment horizontal="left" vertical="top" wrapText="1"/>
    </xf>
    <xf numFmtId="0" fontId="29" fillId="8" borderId="31" xfId="0" applyFont="1" applyFill="1" applyBorder="1" applyAlignment="1">
      <alignment horizontal="left" vertical="top" wrapText="1"/>
    </xf>
    <xf numFmtId="0" fontId="0" fillId="9" borderId="31" xfId="0" applyFill="1" applyBorder="1" applyAlignment="1">
      <alignment horizontal="right" vertical="top" wrapText="1"/>
    </xf>
    <xf numFmtId="3" fontId="29" fillId="9" borderId="31" xfId="0" applyNumberFormat="1" applyFont="1" applyFill="1" applyBorder="1" applyAlignment="1">
      <alignment horizontal="right" vertical="top" wrapText="1"/>
    </xf>
    <xf numFmtId="0" fontId="0" fillId="9" borderId="32" xfId="0" applyFill="1" applyBorder="1" applyAlignment="1">
      <alignment horizontal="right" vertical="top" wrapText="1"/>
    </xf>
    <xf numFmtId="3" fontId="0" fillId="0" borderId="0" xfId="0" applyNumberFormat="1"/>
    <xf numFmtId="3" fontId="29" fillId="9" borderId="32" xfId="0" applyNumberFormat="1" applyFont="1" applyFill="1" applyBorder="1" applyAlignment="1">
      <alignment horizontal="right" vertical="top" wrapText="1"/>
    </xf>
    <xf numFmtId="0" fontId="29" fillId="10" borderId="31" xfId="0" applyFont="1" applyFill="1" applyBorder="1" applyAlignment="1">
      <alignment horizontal="left" vertical="top" wrapText="1"/>
    </xf>
    <xf numFmtId="3" fontId="29" fillId="10" borderId="31" xfId="0" applyNumberFormat="1" applyFont="1" applyFill="1" applyBorder="1" applyAlignment="1">
      <alignment horizontal="right" vertical="top" wrapText="1"/>
    </xf>
    <xf numFmtId="3" fontId="29" fillId="10" borderId="32" xfId="0" applyNumberFormat="1" applyFont="1" applyFill="1" applyBorder="1" applyAlignment="1">
      <alignment horizontal="right" vertical="top" wrapText="1"/>
    </xf>
    <xf numFmtId="0" fontId="0" fillId="10" borderId="0" xfId="0" applyFill="1"/>
    <xf numFmtId="0" fontId="0" fillId="10" borderId="0" xfId="0" applyFill="1" applyBorder="1"/>
    <xf numFmtId="0" fontId="0" fillId="10" borderId="31" xfId="0" applyFill="1" applyBorder="1" applyAlignment="1">
      <alignment horizontal="right" vertical="top" wrapText="1"/>
    </xf>
    <xf numFmtId="0" fontId="0" fillId="10" borderId="32" xfId="0" applyFill="1" applyBorder="1" applyAlignment="1">
      <alignment horizontal="right" vertical="top" wrapText="1"/>
    </xf>
    <xf numFmtId="0" fontId="0" fillId="0" borderId="0" xfId="0" applyFill="1"/>
    <xf numFmtId="0" fontId="29" fillId="0" borderId="31" xfId="0" applyFont="1" applyFill="1" applyBorder="1" applyAlignment="1">
      <alignment horizontal="left" vertical="top" wrapText="1"/>
    </xf>
    <xf numFmtId="3" fontId="29" fillId="0" borderId="31" xfId="0" applyNumberFormat="1" applyFont="1" applyFill="1" applyBorder="1" applyAlignment="1">
      <alignment horizontal="right" vertical="top" wrapText="1"/>
    </xf>
    <xf numFmtId="0" fontId="0" fillId="0" borderId="31" xfId="0" applyFill="1" applyBorder="1" applyAlignment="1">
      <alignment horizontal="right" vertical="top" wrapText="1"/>
    </xf>
    <xf numFmtId="3" fontId="29" fillId="0" borderId="32" xfId="0" applyNumberFormat="1" applyFont="1" applyFill="1" applyBorder="1" applyAlignment="1">
      <alignment horizontal="right" vertical="top" wrapText="1"/>
    </xf>
    <xf numFmtId="0" fontId="0" fillId="0" borderId="32" xfId="0" applyFill="1" applyBorder="1" applyAlignment="1">
      <alignment horizontal="right" vertical="top" wrapText="1"/>
    </xf>
    <xf numFmtId="3" fontId="0" fillId="10" borderId="0" xfId="0" applyNumberFormat="1" applyFill="1"/>
    <xf numFmtId="0" fontId="29" fillId="8" borderId="34" xfId="0" applyFont="1" applyFill="1" applyBorder="1" applyAlignment="1">
      <alignment horizontal="left" vertical="top" wrapText="1"/>
    </xf>
    <xf numFmtId="3" fontId="29" fillId="9" borderId="34" xfId="0" applyNumberFormat="1" applyFont="1" applyFill="1" applyBorder="1" applyAlignment="1">
      <alignment horizontal="right" vertical="top" wrapText="1"/>
    </xf>
    <xf numFmtId="3" fontId="29" fillId="9" borderId="35" xfId="0" applyNumberFormat="1" applyFont="1" applyFill="1" applyBorder="1" applyAlignment="1">
      <alignment horizontal="right" vertical="top" wrapText="1"/>
    </xf>
    <xf numFmtId="3" fontId="0" fillId="7" borderId="0" xfId="0" applyNumberFormat="1" applyFill="1"/>
    <xf numFmtId="0" fontId="0" fillId="7" borderId="0" xfId="0" applyFill="1"/>
    <xf numFmtId="0" fontId="0" fillId="7" borderId="0" xfId="0" applyFill="1" applyBorder="1"/>
    <xf numFmtId="0" fontId="5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30" fillId="0" borderId="0" xfId="0" applyFont="1" applyAlignment="1">
      <alignment horizontal="center"/>
    </xf>
    <xf numFmtId="0" fontId="0" fillId="0" borderId="36" xfId="0" applyFont="1" applyBorder="1"/>
    <xf numFmtId="0" fontId="31" fillId="0" borderId="0" xfId="0" applyFont="1" applyAlignment="1">
      <alignment horizontal="center"/>
    </xf>
    <xf numFmtId="0" fontId="7" fillId="0" borderId="24" xfId="0" applyFont="1" applyBorder="1" applyProtection="1">
      <protection hidden="1"/>
    </xf>
    <xf numFmtId="0" fontId="6" fillId="0" borderId="1" xfId="0" applyFont="1" applyBorder="1" applyProtection="1">
      <protection hidden="1"/>
    </xf>
    <xf numFmtId="0" fontId="6" fillId="0" borderId="21" xfId="0" applyFont="1" applyBorder="1" applyProtection="1">
      <protection hidden="1"/>
    </xf>
    <xf numFmtId="0" fontId="6" fillId="0" borderId="37" xfId="0" applyFont="1" applyFill="1" applyBorder="1" applyProtection="1">
      <protection hidden="1"/>
    </xf>
    <xf numFmtId="0" fontId="3" fillId="2" borderId="0" xfId="2" applyFont="1" applyFill="1"/>
    <xf numFmtId="0" fontId="2" fillId="0" borderId="13" xfId="0" applyFont="1" applyBorder="1"/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1" xfId="0" applyNumberFormat="1" applyFont="1" applyBorder="1" applyProtection="1">
      <protection hidden="1"/>
    </xf>
    <xf numFmtId="3" fontId="6" fillId="0" borderId="21" xfId="0" applyNumberFormat="1" applyFont="1" applyBorder="1" applyProtection="1">
      <protection hidden="1"/>
    </xf>
    <xf numFmtId="3" fontId="0" fillId="0" borderId="39" xfId="0" applyNumberFormat="1" applyBorder="1"/>
    <xf numFmtId="0" fontId="3" fillId="0" borderId="1" xfId="2" applyFont="1" applyBorder="1"/>
    <xf numFmtId="0" fontId="3" fillId="0" borderId="21" xfId="2" applyFont="1" applyBorder="1"/>
    <xf numFmtId="0" fontId="2" fillId="0" borderId="18" xfId="0" applyFont="1" applyBorder="1"/>
    <xf numFmtId="0" fontId="3" fillId="0" borderId="0" xfId="0" applyFont="1" applyAlignment="1">
      <alignment horizontal="right"/>
    </xf>
    <xf numFmtId="0" fontId="2" fillId="0" borderId="21" xfId="0" applyFont="1" applyBorder="1"/>
    <xf numFmtId="0" fontId="12" fillId="0" borderId="0" xfId="4"/>
    <xf numFmtId="0" fontId="1" fillId="0" borderId="0" xfId="5"/>
    <xf numFmtId="0" fontId="4" fillId="0" borderId="1" xfId="0" applyFont="1" applyBorder="1"/>
    <xf numFmtId="0" fontId="32" fillId="0" borderId="0" xfId="0" applyFont="1" applyAlignment="1">
      <alignment horizontal="right"/>
    </xf>
    <xf numFmtId="0" fontId="6" fillId="0" borderId="10" xfId="0" applyFont="1" applyBorder="1" applyProtection="1">
      <protection hidden="1"/>
    </xf>
    <xf numFmtId="0" fontId="12" fillId="0" borderId="20" xfId="4" applyBorder="1"/>
    <xf numFmtId="0" fontId="6" fillId="0" borderId="40" xfId="0" applyFont="1" applyBorder="1" applyProtection="1">
      <protection hidden="1"/>
    </xf>
    <xf numFmtId="3" fontId="6" fillId="0" borderId="40" xfId="0" applyNumberFormat="1" applyFont="1" applyBorder="1" applyProtection="1">
      <protection hidden="1"/>
    </xf>
    <xf numFmtId="3" fontId="6" fillId="0" borderId="41" xfId="0" applyNumberFormat="1" applyFont="1" applyBorder="1" applyProtection="1">
      <protection hidden="1"/>
    </xf>
    <xf numFmtId="3" fontId="0" fillId="0" borderId="19" xfId="0" applyNumberFormat="1" applyBorder="1"/>
    <xf numFmtId="0" fontId="0" fillId="0" borderId="0" xfId="0" applyFont="1"/>
    <xf numFmtId="0" fontId="12" fillId="0" borderId="18" xfId="4" applyBorder="1"/>
    <xf numFmtId="0" fontId="12" fillId="0" borderId="6" xfId="4" applyBorder="1"/>
    <xf numFmtId="0" fontId="2" fillId="0" borderId="19" xfId="0" applyFont="1" applyBorder="1"/>
    <xf numFmtId="0" fontId="2" fillId="0" borderId="20" xfId="0" applyFont="1" applyBorder="1" applyAlignment="1">
      <alignment horizontal="right"/>
    </xf>
    <xf numFmtId="0" fontId="2" fillId="0" borderId="37" xfId="0" applyFont="1" applyBorder="1"/>
    <xf numFmtId="0" fontId="33" fillId="11" borderId="1" xfId="0" applyFont="1" applyFill="1" applyBorder="1" applyAlignment="1">
      <alignment horizontal="left"/>
    </xf>
    <xf numFmtId="0" fontId="0" fillId="4" borderId="1" xfId="0" applyFill="1" applyBorder="1"/>
    <xf numFmtId="0" fontId="34" fillId="4" borderId="1" xfId="0" applyFont="1" applyFill="1" applyBorder="1"/>
    <xf numFmtId="0" fontId="2" fillId="12" borderId="0" xfId="0" applyFont="1" applyFill="1"/>
    <xf numFmtId="0" fontId="0" fillId="12" borderId="0" xfId="0" applyFill="1"/>
    <xf numFmtId="0" fontId="3" fillId="11" borderId="1" xfId="0" applyFont="1" applyFill="1" applyBorder="1"/>
    <xf numFmtId="1" fontId="3" fillId="11" borderId="1" xfId="0" applyNumberFormat="1" applyFont="1" applyFill="1" applyBorder="1"/>
    <xf numFmtId="0" fontId="0" fillId="0" borderId="29" xfId="0" applyBorder="1"/>
    <xf numFmtId="164" fontId="0" fillId="0" borderId="29" xfId="1" applyNumberFormat="1" applyFont="1" applyBorder="1"/>
    <xf numFmtId="164" fontId="0" fillId="0" borderId="3" xfId="1" applyNumberFormat="1" applyFont="1" applyBorder="1"/>
    <xf numFmtId="164" fontId="0" fillId="0" borderId="43" xfId="1" applyNumberFormat="1" applyFont="1" applyBorder="1"/>
    <xf numFmtId="0" fontId="4" fillId="0" borderId="0" xfId="0" applyFont="1" applyAlignment="1">
      <alignment vertical="center"/>
    </xf>
    <xf numFmtId="0" fontId="35" fillId="0" borderId="0" xfId="0" applyFont="1" applyAlignment="1">
      <alignment vertical="top"/>
    </xf>
    <xf numFmtId="0" fontId="36" fillId="0" borderId="0" xfId="0" applyFont="1"/>
    <xf numFmtId="0" fontId="37" fillId="0" borderId="0" xfId="0" applyFont="1"/>
    <xf numFmtId="0" fontId="24" fillId="0" borderId="29" xfId="0" applyFont="1" applyBorder="1" applyAlignment="1">
      <alignment vertical="top" wrapText="1"/>
    </xf>
    <xf numFmtId="0" fontId="7" fillId="0" borderId="0" xfId="0" applyFont="1" applyAlignment="1">
      <alignment horizontal="left" vertical="top"/>
    </xf>
    <xf numFmtId="0" fontId="6" fillId="0" borderId="1" xfId="0" applyFont="1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2" fillId="0" borderId="1" xfId="0" applyFont="1" applyBorder="1" applyAlignment="1">
      <alignment vertical="top"/>
    </xf>
    <xf numFmtId="0" fontId="38" fillId="0" borderId="0" xfId="0" applyFont="1" applyAlignment="1">
      <alignment horizontal="left" vertical="center" indent="15"/>
    </xf>
    <xf numFmtId="0" fontId="16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8" fillId="0" borderId="44" xfId="0" applyFont="1" applyBorder="1" applyAlignment="1">
      <alignment vertical="center" wrapText="1"/>
    </xf>
    <xf numFmtId="0" fontId="38" fillId="0" borderId="45" xfId="0" applyFont="1" applyBorder="1" applyAlignment="1">
      <alignment vertical="center" wrapText="1"/>
    </xf>
    <xf numFmtId="0" fontId="0" fillId="0" borderId="45" xfId="0" applyBorder="1" applyAlignment="1">
      <alignment vertical="top" wrapText="1"/>
    </xf>
    <xf numFmtId="0" fontId="0" fillId="0" borderId="46" xfId="0" applyBorder="1" applyAlignment="1">
      <alignment vertical="top" wrapText="1"/>
    </xf>
    <xf numFmtId="0" fontId="38" fillId="0" borderId="47" xfId="0" applyFont="1" applyBorder="1" applyAlignment="1">
      <alignment horizontal="left" vertical="center" wrapText="1" indent="15"/>
    </xf>
    <xf numFmtId="0" fontId="16" fillId="0" borderId="48" xfId="0" applyFont="1" applyBorder="1" applyAlignment="1">
      <alignment vertical="center" wrapText="1"/>
    </xf>
    <xf numFmtId="0" fontId="39" fillId="0" borderId="48" xfId="0" applyFont="1" applyBorder="1" applyAlignment="1">
      <alignment horizontal="left" vertical="center" wrapText="1" indent="15"/>
    </xf>
    <xf numFmtId="0" fontId="16" fillId="0" borderId="49" xfId="0" applyFont="1" applyBorder="1" applyAlignment="1">
      <alignment vertical="center" wrapText="1"/>
    </xf>
    <xf numFmtId="0" fontId="38" fillId="0" borderId="0" xfId="0" applyFont="1" applyAlignment="1">
      <alignment vertical="center"/>
    </xf>
    <xf numFmtId="0" fontId="40" fillId="0" borderId="48" xfId="0" applyFont="1" applyBorder="1" applyAlignment="1">
      <alignment vertical="center" wrapText="1"/>
    </xf>
    <xf numFmtId="0" fontId="40" fillId="0" borderId="49" xfId="0" applyFont="1" applyBorder="1" applyAlignment="1">
      <alignment vertical="center" wrapText="1"/>
    </xf>
    <xf numFmtId="0" fontId="39" fillId="0" borderId="48" xfId="0" applyFont="1" applyBorder="1" applyAlignment="1">
      <alignment vertical="center" wrapText="1"/>
    </xf>
    <xf numFmtId="0" fontId="3" fillId="3" borderId="0" xfId="0" applyFont="1" applyFill="1" applyAlignment="1">
      <alignment horizontal="center"/>
    </xf>
    <xf numFmtId="0" fontId="0" fillId="0" borderId="3" xfId="0" applyBorder="1"/>
    <xf numFmtId="0" fontId="3" fillId="0" borderId="5" xfId="0" applyFont="1" applyBorder="1"/>
    <xf numFmtId="0" fontId="3" fillId="6" borderId="5" xfId="0" applyFont="1" applyFill="1" applyBorder="1"/>
    <xf numFmtId="0" fontId="3" fillId="0" borderId="4" xfId="0" applyFont="1" applyBorder="1"/>
    <xf numFmtId="0" fontId="2" fillId="0" borderId="3" xfId="0" applyFont="1" applyBorder="1"/>
    <xf numFmtId="0" fontId="4" fillId="0" borderId="0" xfId="0" quotePrefix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0" borderId="0" xfId="0" applyFont="1"/>
    <xf numFmtId="0" fontId="15" fillId="0" borderId="0" xfId="0" applyFont="1"/>
    <xf numFmtId="0" fontId="15" fillId="0" borderId="0" xfId="0" quotePrefix="1" applyFont="1"/>
    <xf numFmtId="0" fontId="2" fillId="0" borderId="2" xfId="0" applyFont="1" applyBorder="1"/>
    <xf numFmtId="0" fontId="2" fillId="0" borderId="0" xfId="0" quotePrefix="1" applyFont="1"/>
    <xf numFmtId="0" fontId="15" fillId="0" borderId="0" xfId="0" applyFont="1" applyAlignment="1">
      <alignment wrapText="1"/>
    </xf>
    <xf numFmtId="0" fontId="15" fillId="0" borderId="3" xfId="0" applyFont="1" applyBorder="1"/>
    <xf numFmtId="0" fontId="4" fillId="0" borderId="50" xfId="0" quotePrefix="1" applyFont="1" applyBorder="1"/>
    <xf numFmtId="0" fontId="0" fillId="0" borderId="0" xfId="0" applyAlignment="1">
      <alignment horizontal="left"/>
    </xf>
    <xf numFmtId="0" fontId="41" fillId="0" borderId="0" xfId="0" applyFont="1" applyAlignment="1">
      <alignment vertical="center"/>
    </xf>
    <xf numFmtId="0" fontId="0" fillId="0" borderId="0" xfId="0" pivotButton="1"/>
    <xf numFmtId="0" fontId="33" fillId="11" borderId="21" xfId="0" applyFont="1" applyFill="1" applyBorder="1" applyAlignment="1">
      <alignment horizontal="left"/>
    </xf>
    <xf numFmtId="0" fontId="33" fillId="11" borderId="42" xfId="0" applyFont="1" applyFill="1" applyBorder="1" applyAlignment="1">
      <alignment horizontal="left"/>
    </xf>
    <xf numFmtId="0" fontId="33" fillId="11" borderId="25" xfId="0" applyFont="1" applyFill="1" applyBorder="1" applyAlignment="1">
      <alignment horizontal="left"/>
    </xf>
    <xf numFmtId="0" fontId="0" fillId="0" borderId="14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20" fillId="0" borderId="1" xfId="0" applyFont="1" applyBorder="1" applyAlignment="1">
      <alignment horizontal="center"/>
    </xf>
    <xf numFmtId="3" fontId="5" fillId="0" borderId="10" xfId="0" applyNumberFormat="1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9" fillId="8" borderId="31" xfId="0" applyFont="1" applyFill="1" applyBorder="1" applyAlignment="1">
      <alignment horizontal="left" vertical="top" wrapText="1"/>
    </xf>
    <xf numFmtId="0" fontId="29" fillId="8" borderId="30" xfId="0" applyFont="1" applyFill="1" applyBorder="1" applyAlignment="1">
      <alignment horizontal="left" vertical="top" wrapText="1"/>
    </xf>
    <xf numFmtId="0" fontId="29" fillId="8" borderId="33" xfId="0" applyFont="1" applyFill="1" applyBorder="1" applyAlignment="1">
      <alignment horizontal="left" vertical="top" wrapText="1"/>
    </xf>
  </cellXfs>
  <cellStyles count="8">
    <cellStyle name="Komma" xfId="1" builtinId="3"/>
    <cellStyle name="Normal 11" xfId="3" xr:uid="{00000000-0005-0000-0000-000001000000}"/>
    <cellStyle name="Normal 3 3" xfId="2" xr:uid="{00000000-0005-0000-0000-000002000000}"/>
    <cellStyle name="Procent 2" xfId="7" xr:uid="{91026E63-3252-4ACC-8A63-0036F14657CB}"/>
    <cellStyle name="Standaard" xfId="0" builtinId="0"/>
    <cellStyle name="Standaard 2" xfId="4" xr:uid="{00000000-0005-0000-0000-000004000000}"/>
    <cellStyle name="Standaard 3" xfId="5" xr:uid="{00000000-0005-0000-0000-000005000000}"/>
    <cellStyle name="Valuta 2" xfId="6" xr:uid="{A13F2B61-36F1-423C-B81B-12C64B4F4A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104774</xdr:rowOff>
    </xdr:from>
    <xdr:to>
      <xdr:col>13</xdr:col>
      <xdr:colOff>805291</xdr:colOff>
      <xdr:row>60</xdr:row>
      <xdr:rowOff>66675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2685E66-521B-4EE7-896E-FD48F492E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274"/>
          <a:ext cx="15778591" cy="1120140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60</xdr:row>
      <xdr:rowOff>57150</xdr:rowOff>
    </xdr:from>
    <xdr:to>
      <xdr:col>6</xdr:col>
      <xdr:colOff>267639</xdr:colOff>
      <xdr:row>98</xdr:row>
      <xdr:rowOff>29581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D3DBF40B-1A03-48A0-8FEF-CB62771A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1487150"/>
          <a:ext cx="6725589" cy="721143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temp/GLAS%20LOON%20OP%20ZAND%20Totaal%20%202019%20(nieuw%2023-1-2020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velien Aaldering - de Bot" refreshedDate="43853.507736342595" createdVersion="6" refreshedVersion="6" minRefreshableVersion="3" recordCount="1502" xr:uid="{95381B1B-3EA3-4962-AFA3-FDE50960C272}">
  <cacheSource type="worksheet">
    <worksheetSource ref="A1:J1048576" sheet="Totaal gemeente Loon op Zand" r:id="rId2"/>
  </cacheSource>
  <cacheFields count="10">
    <cacheField name="Adres" numFmtId="0">
      <sharedItems containsBlank="1" count="26">
        <s v="ECLIPTICA / DELPHINUS"/>
        <s v="ECLIPTICA / ANDROMEDA"/>
        <s v="ECLIPTICA / SERVICEFLAT MOLENWIJCK"/>
        <s v="GERLACHUSSTRAAT / STRIECKENLAAN"/>
        <s v="KERKSTR / OUDE RAADHUISPLEIN P-PLAATS"/>
        <s v="RENTMEESTERSTRAAT / AMBROSIUSSTRAAT"/>
        <s v="DE VENLOENE / VAN RIJCKEVORSELSTRAAT"/>
        <s v="ORANJEPLEIN"/>
        <s v="SPRANGSESTRAAT ( JUMBO )"/>
        <s v="POOLSESTRAAT ( EM-TE )"/>
        <s v="BERNDIJKSESTRAAT / PRES. KENNEDYPLEIN"/>
        <s v="FRANS HALSSTRAAT / HOBBEMASTRAAT"/>
        <s v="LUCAS VAN LEIJDENSTRAAT"/>
        <s v="DONGE"/>
        <s v="RIJN / BEERZE"/>
        <s v="MARKTSTRAAT / MEIERIJLAAN"/>
        <s v="LIECHTENSTEINSTRAAT / MILIEUSTATION"/>
        <s v="MARKTSTRAAT / ACHTEROM"/>
        <s v="KONINGIN EMMASTRAAT / WILLEM II STRAAT"/>
        <s v="SINT JOSEPHSTRAAT"/>
        <s v="ANTONIUSSTRAAT / VOSSENBERG P-PLAATS"/>
        <s v="GASTHUISSTRAAT ( LIDL )"/>
        <s v="GASTHUISSTRAAT ( AH )"/>
        <s v="FERDINAND BOLPLEIN"/>
        <s v="MIDDELSTRAAT"/>
        <m/>
      </sharedItems>
    </cacheField>
    <cacheField name="Wit" numFmtId="0">
      <sharedItems containsString="0" containsBlank="1" containsNumber="1" containsInteger="1" minValue="65" maxValue="785" count="326">
        <n v="315"/>
        <n v="299"/>
        <n v="275"/>
        <n v="350"/>
        <n v="245"/>
        <n v="263"/>
        <n v="122"/>
        <n v="487"/>
        <n v="347"/>
        <n v="329"/>
        <n v="317"/>
        <n v="325"/>
        <n v="308"/>
        <n v="218"/>
        <n v="300"/>
        <n v="219"/>
        <n v="241"/>
        <n v="222"/>
        <n v="283"/>
        <n v="221"/>
        <n v="186"/>
        <n v="284"/>
        <n v="89"/>
        <m/>
        <n v="785"/>
        <n v="365"/>
        <n v="249"/>
        <n v="296"/>
        <n v="310"/>
        <n v="256"/>
        <n v="349"/>
        <n v="199"/>
        <n v="224"/>
        <n v="552"/>
        <n v="369"/>
        <n v="352"/>
        <n v="342"/>
        <n v="340"/>
        <n v="326"/>
        <n v="306"/>
        <n v="206"/>
        <n v="258"/>
        <n v="294"/>
        <n v="223"/>
        <n v="169"/>
        <n v="225"/>
        <n v="754"/>
        <n v="375"/>
        <n v="194"/>
        <n v="158"/>
        <n v="291"/>
        <n v="174"/>
        <n v="153"/>
        <n v="447"/>
        <n v="302"/>
        <n v="318"/>
        <n v="154"/>
        <n v="276"/>
        <n v="165"/>
        <n v="265"/>
        <n v="168"/>
        <n v="545"/>
        <n v="175"/>
        <n v="142"/>
        <n v="200"/>
        <n v="189"/>
        <n v="152"/>
        <n v="243"/>
        <n v="157"/>
        <n v="166"/>
        <n v="78"/>
        <n v="399"/>
        <n v="332"/>
        <n v="289"/>
        <n v="274"/>
        <n v="139"/>
        <n v="254"/>
        <n v="146"/>
        <n v="132"/>
        <n v="216"/>
        <n v="119"/>
        <n v="137"/>
        <n v="149"/>
        <n v="75"/>
        <n v="286"/>
        <n v="140"/>
        <n v="133"/>
        <n v="170"/>
        <n v="70"/>
        <n v="345"/>
        <n v="290"/>
        <n v="288"/>
        <n v="267"/>
        <n v="121"/>
        <n v="236"/>
        <n v="102"/>
        <n v="113"/>
        <n v="201"/>
        <n v="112"/>
        <n v="106"/>
        <n v="69"/>
        <n v="623"/>
        <n v="114"/>
        <n v="103"/>
        <n v="190"/>
        <n v="177"/>
        <n v="252"/>
        <n v="72"/>
        <n v="425"/>
        <n v="251"/>
        <n v="130"/>
        <n v="123"/>
        <n v="118"/>
        <n v="145"/>
        <n v="126"/>
        <n v="65"/>
        <n v="598"/>
        <n v="385"/>
        <n v="110"/>
        <n v="214"/>
        <n v="187"/>
        <n v="163"/>
        <n v="188"/>
        <n v="80"/>
        <n v="421"/>
        <n v="312"/>
        <n v="285"/>
        <n v="266"/>
        <n v="159"/>
        <n v="185"/>
        <n v="562"/>
        <n v="415"/>
        <n v="330"/>
        <n v="298"/>
        <n v="569"/>
        <n v="556"/>
        <n v="354"/>
        <n v="362"/>
        <n v="196"/>
        <n v="278"/>
        <n v="745"/>
        <n v="500"/>
        <n v="195"/>
        <n v="100"/>
        <n v="578"/>
        <n v="366"/>
        <n v="341"/>
        <n v="277"/>
        <n v="212"/>
        <n v="198"/>
        <n v="698"/>
        <n v="478"/>
        <n v="575"/>
        <n v="338"/>
        <n v="320"/>
        <n v="205"/>
        <n v="128"/>
        <n v="635"/>
        <n v="192"/>
        <n v="148"/>
        <n v="233"/>
        <n v="178"/>
        <n v="211"/>
        <n v="514"/>
        <n v="356"/>
        <n v="335"/>
        <n v="309"/>
        <n v="622"/>
        <n v="144"/>
        <n v="280"/>
        <n v="88"/>
        <n v="535"/>
        <n v="348"/>
        <n v="328"/>
        <n v="272"/>
        <n v="279"/>
        <n v="193"/>
        <n v="85"/>
        <n v="600"/>
        <n v="150"/>
        <n v="235"/>
        <n v="208"/>
        <n v="94"/>
        <n v="502"/>
        <n v="351"/>
        <n v="240"/>
        <n v="589"/>
        <n v="99"/>
        <n v="135"/>
        <n v="87"/>
        <n v="378"/>
        <n v="269"/>
        <n v="184"/>
        <n v="542"/>
        <n v="452"/>
        <n v="336"/>
        <n v="319"/>
        <n v="105"/>
        <n v="156"/>
        <n v="160"/>
        <n v="574"/>
        <n v="411"/>
        <n v="104"/>
        <n v="82"/>
        <n v="314"/>
        <n v="115"/>
        <n v="147"/>
        <n v="295"/>
        <n v="210"/>
        <n v="162"/>
        <n v="129"/>
        <n v="270"/>
        <n v="81"/>
        <n v="382"/>
        <n v="301"/>
        <n v="247"/>
        <n v="183"/>
        <n v="475"/>
        <n v="96"/>
        <n v="458"/>
        <n v="316"/>
        <n v="155"/>
        <n v="652"/>
        <n v="95"/>
        <n v="444"/>
        <n v="125"/>
        <n v="124"/>
        <n v="595"/>
        <n v="229"/>
        <n v="136"/>
        <n v="90"/>
        <n v="625"/>
        <n v="86"/>
        <n v="456"/>
        <n v="220"/>
        <n v="388"/>
        <n v="120"/>
        <n v="138"/>
        <n v="468"/>
        <n v="242"/>
        <n v="685"/>
        <n v="248"/>
        <n v="400"/>
        <n v="577"/>
        <n v="324"/>
        <n v="151"/>
        <n v="226"/>
        <n v="134"/>
        <n v="424"/>
        <n v="371"/>
        <n v="268"/>
        <n v="346"/>
        <n v="164"/>
        <n v="143"/>
        <n v="370"/>
        <n v="532"/>
        <n v="334"/>
        <n v="594"/>
        <n v="511"/>
        <n v="305"/>
        <n v="244"/>
        <n v="239"/>
        <n v="599"/>
        <n v="141"/>
        <n v="377"/>
        <n v="673"/>
        <n v="498"/>
        <n v="287"/>
        <n v="491"/>
        <n v="339"/>
        <n v="217"/>
        <n v="255"/>
        <n v="723"/>
        <n v="374"/>
        <n v="98"/>
        <n v="485"/>
        <n v="202"/>
        <n v="228"/>
        <n v="695"/>
        <n v="97"/>
        <n v="477"/>
        <n v="674"/>
        <n v="238"/>
        <n v="93"/>
        <n v="489"/>
        <n v="722"/>
        <n v="523"/>
        <n v="497"/>
        <n v="253"/>
        <n v="710"/>
        <n v="512"/>
        <n v="482"/>
        <n v="321"/>
        <n v="499"/>
        <n v="519"/>
        <n v="259"/>
        <n v="311"/>
        <n v="666"/>
        <n v="451"/>
        <n v="495"/>
        <n v="232"/>
        <n v="658"/>
        <n v="488"/>
        <n v="565"/>
        <n v="701"/>
        <n v="518"/>
        <n v="215"/>
        <n v="227"/>
        <n v="474"/>
        <n v="508"/>
        <n v="209"/>
        <n v="686"/>
        <n v="108"/>
        <n v="423"/>
        <n v="73"/>
        <n v="109"/>
        <n v="264"/>
        <n v="68"/>
        <n v="79"/>
        <n v="101"/>
        <n v="180"/>
        <n v="524"/>
        <n v="396"/>
        <n v="171"/>
        <n v="111"/>
        <n v="131"/>
      </sharedItems>
    </cacheField>
    <cacheField name="Groen" numFmtId="0">
      <sharedItems containsString="0" containsBlank="1" containsNumber="1" containsInteger="1" minValue="28" maxValue="565" count="281">
        <n v="326"/>
        <n v="304"/>
        <n v="335"/>
        <n v="339"/>
        <n v="302"/>
        <n v="254"/>
        <n v="99"/>
        <n v="385"/>
        <n v="336"/>
        <n v="341"/>
        <n v="329"/>
        <n v="318"/>
        <n v="300"/>
        <n v="196"/>
        <n v="286"/>
        <n v="185"/>
        <n v="221"/>
        <n v="236"/>
        <n v="295"/>
        <n v="285"/>
        <n v="245"/>
        <n v="239"/>
        <n v="78"/>
        <m/>
        <n v="565"/>
        <n v="373"/>
        <n v="222"/>
        <n v="259"/>
        <n v="316"/>
        <n v="297"/>
        <n v="328"/>
        <n v="330"/>
        <n v="294"/>
        <n v="246"/>
        <n v="368"/>
        <n v="319"/>
        <n v="299"/>
        <n v="275"/>
        <n v="156"/>
        <n v="153"/>
        <n v="167"/>
        <n v="140"/>
        <n v="252"/>
        <n v="231"/>
        <n v="220"/>
        <n v="195"/>
        <n v="186"/>
        <n v="535"/>
        <n v="265"/>
        <n v="121"/>
        <n v="199"/>
        <n v="175"/>
        <n v="189"/>
        <n v="223"/>
        <n v="145"/>
        <n v="96"/>
        <n v="289"/>
        <n v="296"/>
        <n v="268"/>
        <n v="277"/>
        <n v="243"/>
        <n v="83"/>
        <n v="76"/>
        <n v="105"/>
        <n v="200"/>
        <n v="130"/>
        <n v="95"/>
        <n v="110"/>
        <n v="378"/>
        <n v="215"/>
        <n v="92"/>
        <n v="135"/>
        <n v="144"/>
        <n v="102"/>
        <n v="91"/>
        <n v="45"/>
        <n v="241"/>
        <n v="73"/>
        <n v="80"/>
        <n v="69"/>
        <n v="122"/>
        <n v="67"/>
        <n v="400"/>
        <n v="213"/>
        <n v="66"/>
        <n v="75"/>
        <n v="112"/>
        <n v="109"/>
        <n v="98"/>
        <n v="44"/>
        <n v="290"/>
        <n v="219"/>
        <n v="187"/>
        <n v="70"/>
        <n v="180"/>
        <n v="62"/>
        <n v="86"/>
        <n v="41"/>
        <n v="358"/>
        <n v="60"/>
        <n v="125"/>
        <n v="136"/>
        <n v="165"/>
        <n v="85"/>
        <n v="65"/>
        <n v="202"/>
        <n v="242"/>
        <n v="194"/>
        <n v="56"/>
        <n v="393"/>
        <n v="68"/>
        <n v="177"/>
        <n v="169"/>
        <n v="53"/>
        <n v="258"/>
        <n v="274"/>
        <n v="88"/>
        <n v="201"/>
        <n v="79"/>
        <n v="50"/>
        <n v="89"/>
        <n v="158"/>
        <n v="129"/>
        <n v="276"/>
        <n v="212"/>
        <n v="94"/>
        <n v="72"/>
        <n v="159"/>
        <n v="40"/>
        <n v="288"/>
        <n v="71"/>
        <n v="188"/>
        <n v="190"/>
        <n v="225"/>
        <n v="284"/>
        <n v="232"/>
        <n v="248"/>
        <n v="90"/>
        <n v="205"/>
        <n v="123"/>
        <n v="168"/>
        <n v="456"/>
        <n v="116"/>
        <n v="154"/>
        <n v="124"/>
        <n v="262"/>
        <n v="164"/>
        <n v="74"/>
        <n v="81"/>
        <n v="152"/>
        <n v="142"/>
        <n v="48"/>
        <n v="235"/>
        <n v="179"/>
        <n v="184"/>
        <n v="279"/>
        <n v="269"/>
        <n v="255"/>
        <n v="84"/>
        <n v="77"/>
        <n v="93"/>
        <n v="118"/>
        <n v="395"/>
        <n v="132"/>
        <n v="100"/>
        <n v="47"/>
        <n v="445"/>
        <n v="211"/>
        <n v="208"/>
        <n v="342"/>
        <n v="250"/>
        <n v="230"/>
        <n v="137"/>
        <n v="58"/>
        <n v="468"/>
        <n v="128"/>
        <n v="49"/>
        <n v="206"/>
        <n v="174"/>
        <n v="150"/>
        <n v="38"/>
        <n v="425"/>
        <n v="82"/>
        <n v="103"/>
        <n v="51"/>
        <n v="278"/>
        <n v="30"/>
        <n v="398"/>
        <n v="198"/>
        <n v="171"/>
        <n v="59"/>
        <n v="28"/>
        <n v="374"/>
        <n v="157"/>
        <n v="147"/>
        <n v="104"/>
        <n v="55"/>
        <n v="32"/>
        <n v="52"/>
        <n v="229"/>
        <n v="227"/>
        <n v="126"/>
        <n v="33"/>
        <n v="332"/>
        <n v="217"/>
        <n v="216"/>
        <n v="43"/>
        <n v="115"/>
        <n v="114"/>
        <n v="253"/>
        <n v="256"/>
        <n v="108"/>
        <n v="119"/>
        <n v="63"/>
        <n v="218"/>
        <n v="249"/>
        <n v="127"/>
        <n v="155"/>
        <n v="113"/>
        <n v="399"/>
        <n v="139"/>
        <n v="178"/>
        <n v="35"/>
        <n v="314"/>
        <n v="266"/>
        <n v="176"/>
        <n v="42"/>
        <n v="324"/>
        <n v="120"/>
        <n v="141"/>
        <n v="365"/>
        <n v="210"/>
        <n v="193"/>
        <n v="298"/>
        <n v="244"/>
        <n v="151"/>
        <n v="357"/>
        <n v="348"/>
        <n v="238"/>
        <n v="117"/>
        <n v="134"/>
        <n v="367"/>
        <n v="163"/>
        <n v="282"/>
        <n v="214"/>
        <n v="106"/>
        <n v="101"/>
        <n v="421"/>
        <n v="133"/>
        <n v="111"/>
        <n v="166"/>
        <n v="453"/>
        <n v="293"/>
        <n v="439"/>
        <n v="283"/>
        <n v="251"/>
        <n v="263"/>
        <n v="452"/>
        <n v="146"/>
        <n v="442"/>
        <n v="226"/>
        <n v="438"/>
        <n v="183"/>
        <n v="224"/>
        <n v="455"/>
        <n v="315"/>
        <n v="538"/>
        <n v="273"/>
        <n v="228"/>
        <n v="61"/>
        <n v="448"/>
        <n v="270"/>
        <n v="148"/>
        <n v="325"/>
        <n v="203"/>
        <n v="441"/>
        <n v="458"/>
        <n v="422"/>
        <n v="396"/>
        <n v="305"/>
        <n v="345"/>
      </sharedItems>
    </cacheField>
    <cacheField name="Bruin" numFmtId="0">
      <sharedItems containsString="0" containsBlank="1" containsNumber="1" containsInteger="1" minValue="9" maxValue="152" count="110">
        <n v="33"/>
        <n v="38"/>
        <n v="42"/>
        <n v="58"/>
        <n v="37"/>
        <n v="36"/>
        <n v="20"/>
        <n v="55"/>
        <n v="84"/>
        <n v="73"/>
        <n v="52"/>
        <n v="39"/>
        <n v="24"/>
        <n v="22"/>
        <n v="19"/>
        <n v="21"/>
        <n v="28"/>
        <n v="13"/>
        <m/>
        <n v="88"/>
        <n v="32"/>
        <n v="26"/>
        <n v="66"/>
        <n v="75"/>
        <n v="43"/>
        <n v="90"/>
        <n v="145"/>
        <n v="115"/>
        <n v="99"/>
        <n v="93"/>
        <n v="45"/>
        <n v="29"/>
        <n v="25"/>
        <n v="41"/>
        <n v="34"/>
        <n v="128"/>
        <n v="48"/>
        <n v="40"/>
        <n v="69"/>
        <n v="85"/>
        <n v="68"/>
        <n v="132"/>
        <n v="121"/>
        <n v="86"/>
        <n v="82"/>
        <n v="54"/>
        <n v="30"/>
        <n v="89"/>
        <n v="11"/>
        <n v="95"/>
        <n v="65"/>
        <n v="18"/>
        <n v="35"/>
        <n v="10"/>
        <n v="98"/>
        <n v="12"/>
        <n v="78"/>
        <n v="31"/>
        <n v="23"/>
        <n v="123"/>
        <n v="51"/>
        <n v="61"/>
        <n v="60"/>
        <n v="27"/>
        <n v="15"/>
        <n v="56"/>
        <n v="80"/>
        <n v="17"/>
        <n v="46"/>
        <n v="71"/>
        <n v="76"/>
        <n v="77"/>
        <n v="64"/>
        <n v="91"/>
        <n v="62"/>
        <n v="50"/>
        <n v="92"/>
        <n v="44"/>
        <n v="47"/>
        <n v="105"/>
        <n v="63"/>
        <n v="16"/>
        <n v="14"/>
        <n v="70"/>
        <n v="137"/>
        <n v="129"/>
        <n v="100"/>
        <n v="79"/>
        <n v="140"/>
        <n v="126"/>
        <n v="102"/>
        <n v="59"/>
        <n v="125"/>
        <n v="112"/>
        <n v="143"/>
        <n v="136"/>
        <n v="72"/>
        <n v="96"/>
        <n v="122"/>
        <n v="53"/>
        <n v="103"/>
        <n v="49"/>
        <n v="67"/>
        <n v="152"/>
        <n v="135"/>
        <n v="139"/>
        <n v="9"/>
        <n v="111"/>
        <n v="87"/>
        <n v="116"/>
      </sharedItems>
    </cacheField>
    <cacheField name="afkeur" numFmtId="0">
      <sharedItems containsNonDate="0" containsString="0" containsBlank="1"/>
    </cacheField>
    <cacheField name="Totaal" numFmtId="0">
      <sharedItems containsBlank="1" containsMixedTypes="1" containsNumber="1" containsInteger="1" minValue="118" maxValue="1438"/>
    </cacheField>
    <cacheField name="Plaats" numFmtId="0">
      <sharedItems containsBlank="1" count="4">
        <s v="LOON OP ZAND"/>
        <s v="KAATSHEUVEL"/>
        <s v="DE MOER"/>
        <m/>
      </sharedItems>
    </cacheField>
    <cacheField name="Gemeente" numFmtId="0">
      <sharedItems containsBlank="1"/>
    </cacheField>
    <cacheField name="Week " numFmtId="0">
      <sharedItems containsString="0" containsBlank="1" containsNumber="1" containsInteger="1" minValue="1" maxValue="52" count="52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m/>
      </sharedItems>
    </cacheField>
    <cacheField name="Maand" numFmtId="0">
      <sharedItems containsBlank="1" count="13">
        <s v="JANUARI"/>
        <s v="FEBRUARI"/>
        <s v="MAART"/>
        <s v="APRIL"/>
        <s v="MEI"/>
        <s v="JUNI"/>
        <s v="JULI"/>
        <s v="AUGUSTUS"/>
        <s v="SEPTEMBER"/>
        <s v="OKTOBER"/>
        <s v="NOVEMBER"/>
        <s v="DECEMBER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02">
  <r>
    <x v="0"/>
    <x v="0"/>
    <x v="0"/>
    <x v="0"/>
    <m/>
    <n v="674"/>
    <x v="0"/>
    <s v="LOON OP ZAND"/>
    <x v="0"/>
    <x v="0"/>
  </r>
  <r>
    <x v="1"/>
    <x v="1"/>
    <x v="1"/>
    <x v="1"/>
    <m/>
    <n v="641"/>
    <x v="0"/>
    <s v="LOON OP ZAND"/>
    <x v="0"/>
    <x v="0"/>
  </r>
  <r>
    <x v="2"/>
    <x v="2"/>
    <x v="2"/>
    <x v="2"/>
    <m/>
    <n v="652"/>
    <x v="0"/>
    <s v="LOON OP ZAND"/>
    <x v="0"/>
    <x v="0"/>
  </r>
  <r>
    <x v="3"/>
    <x v="3"/>
    <x v="3"/>
    <x v="3"/>
    <m/>
    <n v="747"/>
    <x v="0"/>
    <s v="LOON OP ZAND"/>
    <x v="0"/>
    <x v="0"/>
  </r>
  <r>
    <x v="4"/>
    <x v="4"/>
    <x v="4"/>
    <x v="4"/>
    <m/>
    <n v="584"/>
    <x v="0"/>
    <s v="LOON OP ZAND"/>
    <x v="0"/>
    <x v="0"/>
  </r>
  <r>
    <x v="5"/>
    <x v="5"/>
    <x v="5"/>
    <x v="5"/>
    <m/>
    <n v="553"/>
    <x v="0"/>
    <s v="LOON OP ZAND"/>
    <x v="0"/>
    <x v="0"/>
  </r>
  <r>
    <x v="6"/>
    <x v="6"/>
    <x v="6"/>
    <x v="6"/>
    <m/>
    <n v="241"/>
    <x v="0"/>
    <s v="LOON OP ZAND"/>
    <x v="0"/>
    <x v="0"/>
  </r>
  <r>
    <x v="7"/>
    <x v="7"/>
    <x v="7"/>
    <x v="7"/>
    <m/>
    <n v="927"/>
    <x v="0"/>
    <s v="LOON OP ZAND"/>
    <x v="0"/>
    <x v="0"/>
  </r>
  <r>
    <x v="8"/>
    <x v="8"/>
    <x v="8"/>
    <x v="8"/>
    <m/>
    <n v="767"/>
    <x v="1"/>
    <s v="LOON OP ZAND"/>
    <x v="0"/>
    <x v="0"/>
  </r>
  <r>
    <x v="8"/>
    <x v="9"/>
    <x v="9"/>
    <x v="9"/>
    <m/>
    <n v="743"/>
    <x v="1"/>
    <s v="LOON OP ZAND"/>
    <x v="0"/>
    <x v="0"/>
  </r>
  <r>
    <x v="8"/>
    <x v="10"/>
    <x v="10"/>
    <x v="10"/>
    <m/>
    <n v="698"/>
    <x v="1"/>
    <s v="LOON OP ZAND"/>
    <x v="0"/>
    <x v="0"/>
  </r>
  <r>
    <x v="9"/>
    <x v="11"/>
    <x v="11"/>
    <x v="7"/>
    <m/>
    <n v="698"/>
    <x v="1"/>
    <s v="LOON OP ZAND"/>
    <x v="0"/>
    <x v="0"/>
  </r>
  <r>
    <x v="9"/>
    <x v="12"/>
    <x v="12"/>
    <x v="11"/>
    <m/>
    <n v="647"/>
    <x v="1"/>
    <s v="LOON OP ZAND"/>
    <x v="0"/>
    <x v="0"/>
  </r>
  <r>
    <x v="10"/>
    <x v="13"/>
    <x v="13"/>
    <x v="12"/>
    <m/>
    <n v="438"/>
    <x v="1"/>
    <s v="LOON OP ZAND"/>
    <x v="0"/>
    <x v="0"/>
  </r>
  <r>
    <x v="11"/>
    <x v="14"/>
    <x v="14"/>
    <x v="1"/>
    <m/>
    <n v="624"/>
    <x v="1"/>
    <s v="LOON OP ZAND"/>
    <x v="0"/>
    <x v="0"/>
  </r>
  <r>
    <x v="12"/>
    <x v="15"/>
    <x v="15"/>
    <x v="13"/>
    <m/>
    <n v="426"/>
    <x v="1"/>
    <s v="LOON OP ZAND"/>
    <x v="0"/>
    <x v="0"/>
  </r>
  <r>
    <x v="13"/>
    <x v="16"/>
    <x v="16"/>
    <x v="14"/>
    <m/>
    <n v="481"/>
    <x v="1"/>
    <s v="LOON OP ZAND"/>
    <x v="0"/>
    <x v="0"/>
  </r>
  <r>
    <x v="14"/>
    <x v="17"/>
    <x v="17"/>
    <x v="4"/>
    <m/>
    <n v="495"/>
    <x v="1"/>
    <s v="LOON OP ZAND"/>
    <x v="0"/>
    <x v="0"/>
  </r>
  <r>
    <x v="15"/>
    <x v="18"/>
    <x v="18"/>
    <x v="0"/>
    <m/>
    <n v="611"/>
    <x v="1"/>
    <s v="LOON OP ZAND"/>
    <x v="0"/>
    <x v="0"/>
  </r>
  <r>
    <x v="16"/>
    <x v="0"/>
    <x v="19"/>
    <x v="13"/>
    <m/>
    <n v="622"/>
    <x v="1"/>
    <s v="LOON OP ZAND"/>
    <x v="0"/>
    <x v="0"/>
  </r>
  <r>
    <x v="17"/>
    <x v="19"/>
    <x v="20"/>
    <x v="6"/>
    <m/>
    <n v="486"/>
    <x v="1"/>
    <s v="LOON OP ZAND"/>
    <x v="0"/>
    <x v="0"/>
  </r>
  <r>
    <x v="18"/>
    <x v="20"/>
    <x v="21"/>
    <x v="15"/>
    <m/>
    <n v="446"/>
    <x v="1"/>
    <s v="LOON OP ZAND"/>
    <x v="0"/>
    <x v="0"/>
  </r>
  <r>
    <x v="19"/>
    <x v="21"/>
    <x v="4"/>
    <x v="16"/>
    <m/>
    <n v="614"/>
    <x v="1"/>
    <s v="LOON OP ZAND"/>
    <x v="0"/>
    <x v="0"/>
  </r>
  <r>
    <x v="20"/>
    <x v="22"/>
    <x v="22"/>
    <x v="17"/>
    <m/>
    <n v="180"/>
    <x v="1"/>
    <s v="LOON OP ZAND"/>
    <x v="0"/>
    <x v="0"/>
  </r>
  <r>
    <x v="21"/>
    <x v="23"/>
    <x v="23"/>
    <x v="18"/>
    <m/>
    <s v="WEG"/>
    <x v="1"/>
    <s v="LOON OP ZAND"/>
    <x v="0"/>
    <x v="0"/>
  </r>
  <r>
    <x v="21"/>
    <x v="23"/>
    <x v="23"/>
    <x v="18"/>
    <m/>
    <s v="WEG"/>
    <x v="1"/>
    <s v="LOON OP ZAND"/>
    <x v="0"/>
    <x v="0"/>
  </r>
  <r>
    <x v="22"/>
    <x v="24"/>
    <x v="24"/>
    <x v="19"/>
    <m/>
    <n v="1438"/>
    <x v="1"/>
    <s v="LOON OP ZAND"/>
    <x v="0"/>
    <x v="0"/>
  </r>
  <r>
    <x v="22"/>
    <x v="25"/>
    <x v="25"/>
    <x v="20"/>
    <m/>
    <n v="770"/>
    <x v="1"/>
    <s v="LOON OP ZAND"/>
    <x v="0"/>
    <x v="0"/>
  </r>
  <r>
    <x v="23"/>
    <x v="26"/>
    <x v="26"/>
    <x v="15"/>
    <m/>
    <n v="492"/>
    <x v="1"/>
    <s v="LOON OP ZAND"/>
    <x v="0"/>
    <x v="0"/>
  </r>
  <r>
    <x v="24"/>
    <x v="27"/>
    <x v="27"/>
    <x v="21"/>
    <m/>
    <n v="581"/>
    <x v="2"/>
    <s v="LOON OP ZAND"/>
    <x v="0"/>
    <x v="0"/>
  </r>
  <r>
    <x v="0"/>
    <x v="1"/>
    <x v="28"/>
    <x v="11"/>
    <m/>
    <n v="654"/>
    <x v="0"/>
    <s v="LOON OP ZAND"/>
    <x v="1"/>
    <x v="0"/>
  </r>
  <r>
    <x v="1"/>
    <x v="28"/>
    <x v="29"/>
    <x v="11"/>
    <m/>
    <n v="646"/>
    <x v="0"/>
    <s v="LOON OP ZAND"/>
    <x v="1"/>
    <x v="0"/>
  </r>
  <r>
    <x v="2"/>
    <x v="29"/>
    <x v="30"/>
    <x v="22"/>
    <m/>
    <n v="650"/>
    <x v="0"/>
    <s v="LOON OP ZAND"/>
    <x v="1"/>
    <x v="0"/>
  </r>
  <r>
    <x v="3"/>
    <x v="30"/>
    <x v="31"/>
    <x v="23"/>
    <m/>
    <n v="754"/>
    <x v="0"/>
    <s v="LOON OP ZAND"/>
    <x v="1"/>
    <x v="0"/>
  </r>
  <r>
    <x v="4"/>
    <x v="31"/>
    <x v="32"/>
    <x v="2"/>
    <m/>
    <n v="535"/>
    <x v="0"/>
    <s v="LOON OP ZAND"/>
    <x v="1"/>
    <x v="0"/>
  </r>
  <r>
    <x v="5"/>
    <x v="32"/>
    <x v="33"/>
    <x v="24"/>
    <m/>
    <n v="513"/>
    <x v="0"/>
    <s v="LOON OP ZAND"/>
    <x v="1"/>
    <x v="0"/>
  </r>
  <r>
    <x v="7"/>
    <x v="33"/>
    <x v="34"/>
    <x v="25"/>
    <m/>
    <n v="1010"/>
    <x v="0"/>
    <s v="LOON OP ZAND"/>
    <x v="1"/>
    <x v="0"/>
  </r>
  <r>
    <x v="8"/>
    <x v="34"/>
    <x v="10"/>
    <x v="26"/>
    <m/>
    <n v="843"/>
    <x v="1"/>
    <s v="LOON OP ZAND"/>
    <x v="1"/>
    <x v="0"/>
  </r>
  <r>
    <x v="8"/>
    <x v="35"/>
    <x v="35"/>
    <x v="27"/>
    <m/>
    <n v="786"/>
    <x v="1"/>
    <s v="LOON OP ZAND"/>
    <x v="1"/>
    <x v="0"/>
  </r>
  <r>
    <x v="8"/>
    <x v="36"/>
    <x v="36"/>
    <x v="28"/>
    <m/>
    <n v="740"/>
    <x v="1"/>
    <s v="LOON OP ZAND"/>
    <x v="1"/>
    <x v="0"/>
  </r>
  <r>
    <x v="9"/>
    <x v="37"/>
    <x v="4"/>
    <x v="29"/>
    <m/>
    <n v="735"/>
    <x v="1"/>
    <s v="LOON OP ZAND"/>
    <x v="1"/>
    <x v="0"/>
  </r>
  <r>
    <x v="9"/>
    <x v="38"/>
    <x v="37"/>
    <x v="30"/>
    <m/>
    <n v="646"/>
    <x v="1"/>
    <s v="LOON OP ZAND"/>
    <x v="1"/>
    <x v="0"/>
  </r>
  <r>
    <x v="10"/>
    <x v="19"/>
    <x v="38"/>
    <x v="21"/>
    <m/>
    <n v="403"/>
    <x v="1"/>
    <s v="LOON OP ZAND"/>
    <x v="1"/>
    <x v="0"/>
  </r>
  <r>
    <x v="11"/>
    <x v="39"/>
    <x v="26"/>
    <x v="2"/>
    <m/>
    <n v="570"/>
    <x v="1"/>
    <s v="LOON OP ZAND"/>
    <x v="1"/>
    <x v="0"/>
  </r>
  <r>
    <x v="12"/>
    <x v="40"/>
    <x v="39"/>
    <x v="31"/>
    <m/>
    <n v="388"/>
    <x v="1"/>
    <s v="LOON OP ZAND"/>
    <x v="1"/>
    <x v="0"/>
  </r>
  <r>
    <x v="13"/>
    <x v="31"/>
    <x v="40"/>
    <x v="32"/>
    <m/>
    <n v="391"/>
    <x v="1"/>
    <s v="LOON OP ZAND"/>
    <x v="1"/>
    <x v="0"/>
  </r>
  <r>
    <x v="14"/>
    <x v="41"/>
    <x v="41"/>
    <x v="33"/>
    <m/>
    <n v="439"/>
    <x v="1"/>
    <s v="LOON OP ZAND"/>
    <x v="1"/>
    <x v="0"/>
  </r>
  <r>
    <x v="15"/>
    <x v="42"/>
    <x v="42"/>
    <x v="1"/>
    <m/>
    <n v="584"/>
    <x v="1"/>
    <s v="LOON OP ZAND"/>
    <x v="1"/>
    <x v="0"/>
  </r>
  <r>
    <x v="16"/>
    <x v="19"/>
    <x v="43"/>
    <x v="16"/>
    <m/>
    <n v="480"/>
    <x v="1"/>
    <s v="LOON OP ZAND"/>
    <x v="1"/>
    <x v="0"/>
  </r>
  <r>
    <x v="17"/>
    <x v="43"/>
    <x v="44"/>
    <x v="21"/>
    <m/>
    <n v="469"/>
    <x v="1"/>
    <s v="LOON OP ZAND"/>
    <x v="1"/>
    <x v="0"/>
  </r>
  <r>
    <x v="18"/>
    <x v="44"/>
    <x v="45"/>
    <x v="31"/>
    <m/>
    <n v="393"/>
    <x v="1"/>
    <s v="LOON OP ZAND"/>
    <x v="1"/>
    <x v="0"/>
  </r>
  <r>
    <x v="19"/>
    <x v="45"/>
    <x v="46"/>
    <x v="34"/>
    <m/>
    <n v="445"/>
    <x v="1"/>
    <s v="LOON OP ZAND"/>
    <x v="1"/>
    <x v="0"/>
  </r>
  <r>
    <x v="21"/>
    <x v="23"/>
    <x v="23"/>
    <x v="18"/>
    <m/>
    <s v="WEG"/>
    <x v="1"/>
    <s v="LOON OP ZAND"/>
    <x v="1"/>
    <x v="0"/>
  </r>
  <r>
    <x v="21"/>
    <x v="23"/>
    <x v="23"/>
    <x v="18"/>
    <m/>
    <s v="WEG"/>
    <x v="1"/>
    <s v="LOON OP ZAND"/>
    <x v="1"/>
    <x v="0"/>
  </r>
  <r>
    <x v="22"/>
    <x v="46"/>
    <x v="47"/>
    <x v="35"/>
    <m/>
    <n v="1417"/>
    <x v="1"/>
    <s v="LOON OP ZAND"/>
    <x v="1"/>
    <x v="0"/>
  </r>
  <r>
    <x v="22"/>
    <x v="47"/>
    <x v="48"/>
    <x v="10"/>
    <m/>
    <n v="692"/>
    <x v="1"/>
    <s v="LOON OP ZAND"/>
    <x v="1"/>
    <x v="0"/>
  </r>
  <r>
    <x v="23"/>
    <x v="48"/>
    <x v="38"/>
    <x v="16"/>
    <m/>
    <n v="378"/>
    <x v="1"/>
    <s v="LOON OP ZAND"/>
    <x v="1"/>
    <x v="0"/>
  </r>
  <r>
    <x v="24"/>
    <x v="49"/>
    <x v="49"/>
    <x v="0"/>
    <m/>
    <n v="312"/>
    <x v="2"/>
    <s v="LOON OP ZAND"/>
    <x v="1"/>
    <x v="0"/>
  </r>
  <r>
    <x v="0"/>
    <x v="21"/>
    <x v="50"/>
    <x v="36"/>
    <m/>
    <n v="531"/>
    <x v="0"/>
    <s v="LOON OP ZAND"/>
    <x v="2"/>
    <x v="0"/>
  </r>
  <r>
    <x v="1"/>
    <x v="50"/>
    <x v="51"/>
    <x v="37"/>
    <m/>
    <n v="506"/>
    <x v="0"/>
    <s v="LOON OP ZAND"/>
    <x v="2"/>
    <x v="0"/>
  </r>
  <r>
    <x v="2"/>
    <x v="17"/>
    <x v="52"/>
    <x v="38"/>
    <m/>
    <n v="480"/>
    <x v="0"/>
    <s v="LOON OP ZAND"/>
    <x v="2"/>
    <x v="0"/>
  </r>
  <r>
    <x v="3"/>
    <x v="14"/>
    <x v="53"/>
    <x v="39"/>
    <m/>
    <n v="608"/>
    <x v="0"/>
    <s v="LOON OP ZAND"/>
    <x v="2"/>
    <x v="0"/>
  </r>
  <r>
    <x v="4"/>
    <x v="51"/>
    <x v="54"/>
    <x v="37"/>
    <m/>
    <n v="359"/>
    <x v="0"/>
    <s v="LOON OP ZAND"/>
    <x v="2"/>
    <x v="0"/>
  </r>
  <r>
    <x v="5"/>
    <x v="52"/>
    <x v="55"/>
    <x v="0"/>
    <m/>
    <n v="282"/>
    <x v="0"/>
    <s v="LOON OP ZAND"/>
    <x v="2"/>
    <x v="0"/>
  </r>
  <r>
    <x v="7"/>
    <x v="53"/>
    <x v="56"/>
    <x v="40"/>
    <m/>
    <n v="804"/>
    <x v="0"/>
    <s v="LOON OP ZAND"/>
    <x v="2"/>
    <x v="0"/>
  </r>
  <r>
    <x v="8"/>
    <x v="35"/>
    <x v="29"/>
    <x v="41"/>
    <m/>
    <n v="781"/>
    <x v="1"/>
    <s v="LOON OP ZAND"/>
    <x v="2"/>
    <x v="0"/>
  </r>
  <r>
    <x v="8"/>
    <x v="38"/>
    <x v="57"/>
    <x v="42"/>
    <m/>
    <n v="743"/>
    <x v="1"/>
    <s v="LOON OP ZAND"/>
    <x v="2"/>
    <x v="0"/>
  </r>
  <r>
    <x v="8"/>
    <x v="54"/>
    <x v="58"/>
    <x v="43"/>
    <m/>
    <n v="656"/>
    <x v="1"/>
    <s v="LOON OP ZAND"/>
    <x v="2"/>
    <x v="0"/>
  </r>
  <r>
    <x v="9"/>
    <x v="55"/>
    <x v="59"/>
    <x v="44"/>
    <m/>
    <n v="677"/>
    <x v="1"/>
    <s v="LOON OP ZAND"/>
    <x v="2"/>
    <x v="0"/>
  </r>
  <r>
    <x v="9"/>
    <x v="27"/>
    <x v="60"/>
    <x v="45"/>
    <m/>
    <n v="593"/>
    <x v="1"/>
    <s v="LOON OP ZAND"/>
    <x v="2"/>
    <x v="0"/>
  </r>
  <r>
    <x v="10"/>
    <x v="56"/>
    <x v="61"/>
    <x v="13"/>
    <m/>
    <n v="259"/>
    <x v="1"/>
    <s v="LOON OP ZAND"/>
    <x v="2"/>
    <x v="0"/>
  </r>
  <r>
    <x v="11"/>
    <x v="57"/>
    <x v="45"/>
    <x v="1"/>
    <m/>
    <n v="509"/>
    <x v="1"/>
    <s v="LOON OP ZAND"/>
    <x v="2"/>
    <x v="0"/>
  </r>
  <r>
    <x v="12"/>
    <x v="58"/>
    <x v="22"/>
    <x v="21"/>
    <m/>
    <n v="269"/>
    <x v="1"/>
    <s v="LOON OP ZAND"/>
    <x v="2"/>
    <x v="0"/>
  </r>
  <r>
    <x v="13"/>
    <x v="49"/>
    <x v="62"/>
    <x v="12"/>
    <m/>
    <n v="258"/>
    <x v="1"/>
    <s v="LOON OP ZAND"/>
    <x v="2"/>
    <x v="0"/>
  </r>
  <r>
    <x v="14"/>
    <x v="17"/>
    <x v="63"/>
    <x v="1"/>
    <m/>
    <n v="365"/>
    <x v="1"/>
    <s v="LOON OP ZAND"/>
    <x v="2"/>
    <x v="0"/>
  </r>
  <r>
    <x v="15"/>
    <x v="59"/>
    <x v="64"/>
    <x v="10"/>
    <m/>
    <n v="517"/>
    <x v="1"/>
    <s v="LOON OP ZAND"/>
    <x v="2"/>
    <x v="0"/>
  </r>
  <r>
    <x v="17"/>
    <x v="60"/>
    <x v="65"/>
    <x v="32"/>
    <m/>
    <n v="323"/>
    <x v="1"/>
    <s v="LOON OP ZAND"/>
    <x v="2"/>
    <x v="0"/>
  </r>
  <r>
    <x v="18"/>
    <x v="52"/>
    <x v="66"/>
    <x v="46"/>
    <m/>
    <n v="278"/>
    <x v="1"/>
    <s v="LOON OP ZAND"/>
    <x v="2"/>
    <x v="0"/>
  </r>
  <r>
    <x v="19"/>
    <x v="31"/>
    <x v="67"/>
    <x v="0"/>
    <m/>
    <n v="342"/>
    <x v="1"/>
    <s v="LOON OP ZAND"/>
    <x v="2"/>
    <x v="0"/>
  </r>
  <r>
    <x v="21"/>
    <x v="23"/>
    <x v="23"/>
    <x v="18"/>
    <m/>
    <s v="WEG"/>
    <x v="1"/>
    <s v="LOON OP ZAND"/>
    <x v="2"/>
    <x v="0"/>
  </r>
  <r>
    <x v="21"/>
    <x v="23"/>
    <x v="23"/>
    <x v="18"/>
    <m/>
    <s v="WEG"/>
    <x v="1"/>
    <s v="LOON OP ZAND"/>
    <x v="2"/>
    <x v="0"/>
  </r>
  <r>
    <x v="22"/>
    <x v="61"/>
    <x v="68"/>
    <x v="47"/>
    <m/>
    <n v="1012"/>
    <x v="1"/>
    <s v="LOON OP ZAND"/>
    <x v="2"/>
    <x v="0"/>
  </r>
  <r>
    <x v="22"/>
    <x v="5"/>
    <x v="69"/>
    <x v="2"/>
    <m/>
    <n v="520"/>
    <x v="1"/>
    <s v="LOON OP ZAND"/>
    <x v="2"/>
    <x v="0"/>
  </r>
  <r>
    <x v="23"/>
    <x v="62"/>
    <x v="70"/>
    <x v="15"/>
    <m/>
    <n v="288"/>
    <x v="1"/>
    <s v="LOON OP ZAND"/>
    <x v="2"/>
    <x v="0"/>
  </r>
  <r>
    <x v="24"/>
    <x v="63"/>
    <x v="55"/>
    <x v="32"/>
    <m/>
    <n v="263"/>
    <x v="2"/>
    <s v="LOON OP ZAND"/>
    <x v="2"/>
    <x v="0"/>
  </r>
  <r>
    <x v="0"/>
    <x v="64"/>
    <x v="71"/>
    <x v="16"/>
    <m/>
    <n v="363"/>
    <x v="0"/>
    <s v="LOON OP ZAND"/>
    <x v="3"/>
    <x v="0"/>
  </r>
  <r>
    <x v="1"/>
    <x v="65"/>
    <x v="41"/>
    <x v="46"/>
    <m/>
    <n v="359"/>
    <x v="0"/>
    <s v="LOON OP ZAND"/>
    <x v="3"/>
    <x v="0"/>
  </r>
  <r>
    <x v="2"/>
    <x v="66"/>
    <x v="72"/>
    <x v="37"/>
    <m/>
    <n v="336"/>
    <x v="0"/>
    <s v="LOON OP ZAND"/>
    <x v="3"/>
    <x v="0"/>
  </r>
  <r>
    <x v="3"/>
    <x v="67"/>
    <x v="15"/>
    <x v="11"/>
    <m/>
    <n v="467"/>
    <x v="0"/>
    <s v="LOON OP ZAND"/>
    <x v="3"/>
    <x v="0"/>
  </r>
  <r>
    <x v="4"/>
    <x v="68"/>
    <x v="73"/>
    <x v="16"/>
    <m/>
    <n v="287"/>
    <x v="0"/>
    <s v="LOON OP ZAND"/>
    <x v="3"/>
    <x v="0"/>
  </r>
  <r>
    <x v="5"/>
    <x v="69"/>
    <x v="74"/>
    <x v="46"/>
    <m/>
    <n v="287"/>
    <x v="0"/>
    <s v="LOON OP ZAND"/>
    <x v="3"/>
    <x v="0"/>
  </r>
  <r>
    <x v="6"/>
    <x v="70"/>
    <x v="75"/>
    <x v="48"/>
    <m/>
    <n v="134"/>
    <x v="0"/>
    <s v="LOON OP ZAND"/>
    <x v="3"/>
    <x v="0"/>
  </r>
  <r>
    <x v="7"/>
    <x v="71"/>
    <x v="64"/>
    <x v="37"/>
    <m/>
    <n v="639"/>
    <x v="0"/>
    <s v="LOON OP ZAND"/>
    <x v="3"/>
    <x v="0"/>
  </r>
  <r>
    <x v="8"/>
    <x v="72"/>
    <x v="19"/>
    <x v="49"/>
    <m/>
    <n v="712"/>
    <x v="1"/>
    <s v="LOON OP ZAND"/>
    <x v="3"/>
    <x v="0"/>
  </r>
  <r>
    <x v="8"/>
    <x v="73"/>
    <x v="17"/>
    <x v="50"/>
    <m/>
    <n v="590"/>
    <x v="1"/>
    <s v="LOON OP ZAND"/>
    <x v="3"/>
    <x v="0"/>
  </r>
  <r>
    <x v="8"/>
    <x v="1"/>
    <x v="76"/>
    <x v="33"/>
    <m/>
    <n v="581"/>
    <x v="1"/>
    <s v="LOON OP ZAND"/>
    <x v="3"/>
    <x v="0"/>
  </r>
  <r>
    <x v="9"/>
    <x v="14"/>
    <x v="42"/>
    <x v="36"/>
    <m/>
    <n v="600"/>
    <x v="1"/>
    <s v="LOON OP ZAND"/>
    <x v="3"/>
    <x v="0"/>
  </r>
  <r>
    <x v="9"/>
    <x v="74"/>
    <x v="64"/>
    <x v="31"/>
    <m/>
    <n v="503"/>
    <x v="1"/>
    <s v="LOON OP ZAND"/>
    <x v="3"/>
    <x v="0"/>
  </r>
  <r>
    <x v="10"/>
    <x v="75"/>
    <x v="77"/>
    <x v="51"/>
    <m/>
    <n v="230"/>
    <x v="1"/>
    <s v="LOON OP ZAND"/>
    <x v="3"/>
    <x v="0"/>
  </r>
  <r>
    <x v="11"/>
    <x v="76"/>
    <x v="51"/>
    <x v="52"/>
    <m/>
    <n v="464"/>
    <x v="1"/>
    <s v="LOON OP ZAND"/>
    <x v="3"/>
    <x v="0"/>
  </r>
  <r>
    <x v="12"/>
    <x v="77"/>
    <x v="78"/>
    <x v="6"/>
    <m/>
    <n v="246"/>
    <x v="1"/>
    <s v="LOON OP ZAND"/>
    <x v="3"/>
    <x v="0"/>
  </r>
  <r>
    <x v="13"/>
    <x v="78"/>
    <x v="79"/>
    <x v="6"/>
    <m/>
    <n v="221"/>
    <x v="1"/>
    <s v="LOON OP ZAND"/>
    <x v="3"/>
    <x v="0"/>
  </r>
  <r>
    <x v="14"/>
    <x v="64"/>
    <x v="80"/>
    <x v="52"/>
    <m/>
    <n v="357"/>
    <x v="1"/>
    <s v="LOON OP ZAND"/>
    <x v="3"/>
    <x v="0"/>
  </r>
  <r>
    <x v="15"/>
    <x v="79"/>
    <x v="55"/>
    <x v="52"/>
    <m/>
    <n v="347"/>
    <x v="1"/>
    <s v="LOON OP ZAND"/>
    <x v="3"/>
    <x v="0"/>
  </r>
  <r>
    <x v="16"/>
    <x v="80"/>
    <x v="81"/>
    <x v="51"/>
    <m/>
    <n v="204"/>
    <x v="1"/>
    <s v="LOON OP ZAND"/>
    <x v="3"/>
    <x v="0"/>
  </r>
  <r>
    <x v="17"/>
    <x v="81"/>
    <x v="78"/>
    <x v="14"/>
    <m/>
    <n v="236"/>
    <x v="1"/>
    <s v="LOON OP ZAND"/>
    <x v="3"/>
    <x v="0"/>
  </r>
  <r>
    <x v="18"/>
    <x v="82"/>
    <x v="74"/>
    <x v="6"/>
    <m/>
    <n v="260"/>
    <x v="1"/>
    <s v="LOON OP ZAND"/>
    <x v="3"/>
    <x v="0"/>
  </r>
  <r>
    <x v="19"/>
    <x v="20"/>
    <x v="62"/>
    <x v="32"/>
    <m/>
    <n v="287"/>
    <x v="1"/>
    <s v="LOON OP ZAND"/>
    <x v="3"/>
    <x v="0"/>
  </r>
  <r>
    <x v="20"/>
    <x v="83"/>
    <x v="75"/>
    <x v="53"/>
    <m/>
    <n v="130"/>
    <x v="1"/>
    <s v="LOON OP ZAND"/>
    <x v="3"/>
    <x v="0"/>
  </r>
  <r>
    <x v="21"/>
    <x v="23"/>
    <x v="23"/>
    <x v="18"/>
    <m/>
    <s v="WEG"/>
    <x v="1"/>
    <s v="LOON OP ZAND"/>
    <x v="3"/>
    <x v="0"/>
  </r>
  <r>
    <x v="21"/>
    <x v="23"/>
    <x v="23"/>
    <x v="18"/>
    <m/>
    <s v="WEG"/>
    <x v="1"/>
    <s v="LOON OP ZAND"/>
    <x v="3"/>
    <x v="0"/>
  </r>
  <r>
    <x v="22"/>
    <x v="33"/>
    <x v="82"/>
    <x v="54"/>
    <m/>
    <n v="1050"/>
    <x v="1"/>
    <s v="LOON OP ZAND"/>
    <x v="3"/>
    <x v="0"/>
  </r>
  <r>
    <x v="22"/>
    <x v="84"/>
    <x v="83"/>
    <x v="4"/>
    <m/>
    <n v="536"/>
    <x v="1"/>
    <s v="LOON OP ZAND"/>
    <x v="3"/>
    <x v="0"/>
  </r>
  <r>
    <x v="23"/>
    <x v="77"/>
    <x v="84"/>
    <x v="51"/>
    <m/>
    <n v="230"/>
    <x v="1"/>
    <s v="LOON OP ZAND"/>
    <x v="3"/>
    <x v="0"/>
  </r>
  <r>
    <x v="24"/>
    <x v="85"/>
    <x v="85"/>
    <x v="14"/>
    <m/>
    <n v="234"/>
    <x v="2"/>
    <s v="LOON OP ZAND"/>
    <x v="3"/>
    <x v="0"/>
  </r>
  <r>
    <x v="0"/>
    <x v="20"/>
    <x v="73"/>
    <x v="21"/>
    <m/>
    <n v="314"/>
    <x v="0"/>
    <s v="LOON OP ZAND"/>
    <x v="4"/>
    <x v="0"/>
  </r>
  <r>
    <x v="1"/>
    <x v="62"/>
    <x v="86"/>
    <x v="1"/>
    <m/>
    <n v="325"/>
    <x v="0"/>
    <s v="LOON OP ZAND"/>
    <x v="4"/>
    <x v="0"/>
  </r>
  <r>
    <x v="2"/>
    <x v="86"/>
    <x v="87"/>
    <x v="52"/>
    <m/>
    <n v="277"/>
    <x v="0"/>
    <s v="LOON OP ZAND"/>
    <x v="4"/>
    <x v="0"/>
  </r>
  <r>
    <x v="3"/>
    <x v="43"/>
    <x v="54"/>
    <x v="0"/>
    <m/>
    <n v="401"/>
    <x v="0"/>
    <s v="LOON OP ZAND"/>
    <x v="4"/>
    <x v="0"/>
  </r>
  <r>
    <x v="4"/>
    <x v="60"/>
    <x v="88"/>
    <x v="32"/>
    <m/>
    <n v="291"/>
    <x v="0"/>
    <s v="LOON OP ZAND"/>
    <x v="4"/>
    <x v="0"/>
  </r>
  <r>
    <x v="5"/>
    <x v="87"/>
    <x v="62"/>
    <x v="21"/>
    <m/>
    <n v="272"/>
    <x v="0"/>
    <s v="LOON OP ZAND"/>
    <x v="4"/>
    <x v="0"/>
  </r>
  <r>
    <x v="6"/>
    <x v="88"/>
    <x v="89"/>
    <x v="55"/>
    <m/>
    <n v="126"/>
    <x v="0"/>
    <s v="LOON OP ZAND"/>
    <x v="4"/>
    <x v="0"/>
  </r>
  <r>
    <x v="7"/>
    <x v="89"/>
    <x v="13"/>
    <x v="4"/>
    <m/>
    <n v="578"/>
    <x v="0"/>
    <s v="LOON OP ZAND"/>
    <x v="4"/>
    <x v="0"/>
  </r>
  <r>
    <x v="8"/>
    <x v="38"/>
    <x v="90"/>
    <x v="56"/>
    <m/>
    <n v="694"/>
    <x v="1"/>
    <s v="LOON OP ZAND"/>
    <x v="4"/>
    <x v="0"/>
  </r>
  <r>
    <x v="8"/>
    <x v="90"/>
    <x v="53"/>
    <x v="30"/>
    <m/>
    <n v="558"/>
    <x v="1"/>
    <s v="LOON OP ZAND"/>
    <x v="4"/>
    <x v="0"/>
  </r>
  <r>
    <x v="8"/>
    <x v="91"/>
    <x v="91"/>
    <x v="52"/>
    <m/>
    <n v="542"/>
    <x v="1"/>
    <s v="LOON OP ZAND"/>
    <x v="4"/>
    <x v="0"/>
  </r>
  <r>
    <x v="9"/>
    <x v="42"/>
    <x v="17"/>
    <x v="0"/>
    <m/>
    <n v="563"/>
    <x v="1"/>
    <s v="LOON OP ZAND"/>
    <x v="4"/>
    <x v="0"/>
  </r>
  <r>
    <x v="9"/>
    <x v="92"/>
    <x v="92"/>
    <x v="57"/>
    <m/>
    <n v="485"/>
    <x v="1"/>
    <s v="LOON OP ZAND"/>
    <x v="4"/>
    <x v="0"/>
  </r>
  <r>
    <x v="10"/>
    <x v="93"/>
    <x v="93"/>
    <x v="14"/>
    <m/>
    <n v="210"/>
    <x v="1"/>
    <s v="LOON OP ZAND"/>
    <x v="4"/>
    <x v="0"/>
  </r>
  <r>
    <x v="11"/>
    <x v="94"/>
    <x v="94"/>
    <x v="30"/>
    <m/>
    <n v="461"/>
    <x v="1"/>
    <s v="LOON OP ZAND"/>
    <x v="4"/>
    <x v="0"/>
  </r>
  <r>
    <x v="12"/>
    <x v="95"/>
    <x v="62"/>
    <x v="13"/>
    <m/>
    <n v="200"/>
    <x v="1"/>
    <s v="LOON OP ZAND"/>
    <x v="4"/>
    <x v="0"/>
  </r>
  <r>
    <x v="13"/>
    <x v="96"/>
    <x v="95"/>
    <x v="15"/>
    <m/>
    <n v="196"/>
    <x v="1"/>
    <s v="LOON OP ZAND"/>
    <x v="4"/>
    <x v="0"/>
  </r>
  <r>
    <x v="14"/>
    <x v="62"/>
    <x v="73"/>
    <x v="5"/>
    <m/>
    <n v="313"/>
    <x v="1"/>
    <s v="LOON OP ZAND"/>
    <x v="4"/>
    <x v="0"/>
  </r>
  <r>
    <x v="15"/>
    <x v="97"/>
    <x v="96"/>
    <x v="2"/>
    <m/>
    <n v="329"/>
    <x v="1"/>
    <s v="LOON OP ZAND"/>
    <x v="4"/>
    <x v="0"/>
  </r>
  <r>
    <x v="17"/>
    <x v="98"/>
    <x v="77"/>
    <x v="13"/>
    <m/>
    <n v="207"/>
    <x v="1"/>
    <s v="LOON OP ZAND"/>
    <x v="4"/>
    <x v="0"/>
  </r>
  <r>
    <x v="18"/>
    <x v="99"/>
    <x v="85"/>
    <x v="58"/>
    <m/>
    <n v="204"/>
    <x v="1"/>
    <s v="LOON OP ZAND"/>
    <x v="4"/>
    <x v="0"/>
  </r>
  <r>
    <x v="19"/>
    <x v="63"/>
    <x v="78"/>
    <x v="46"/>
    <m/>
    <n v="252"/>
    <x v="1"/>
    <s v="LOON OP ZAND"/>
    <x v="4"/>
    <x v="0"/>
  </r>
  <r>
    <x v="20"/>
    <x v="100"/>
    <x v="97"/>
    <x v="48"/>
    <m/>
    <n v="121"/>
    <x v="1"/>
    <s v="LOON OP ZAND"/>
    <x v="4"/>
    <x v="0"/>
  </r>
  <r>
    <x v="21"/>
    <x v="23"/>
    <x v="23"/>
    <x v="18"/>
    <m/>
    <s v="WEG"/>
    <x v="1"/>
    <s v="LOON OP ZAND"/>
    <x v="4"/>
    <x v="0"/>
  </r>
  <r>
    <x v="21"/>
    <x v="23"/>
    <x v="23"/>
    <x v="18"/>
    <m/>
    <s v="WEG"/>
    <x v="1"/>
    <s v="LOON OP ZAND"/>
    <x v="4"/>
    <x v="0"/>
  </r>
  <r>
    <x v="22"/>
    <x v="101"/>
    <x v="98"/>
    <x v="59"/>
    <m/>
    <n v="1104"/>
    <x v="1"/>
    <s v="LOON OP ZAND"/>
    <x v="4"/>
    <x v="0"/>
  </r>
  <r>
    <x v="22"/>
    <x v="54"/>
    <x v="46"/>
    <x v="60"/>
    <m/>
    <n v="539"/>
    <x v="1"/>
    <s v="LOON OP ZAND"/>
    <x v="4"/>
    <x v="0"/>
  </r>
  <r>
    <x v="23"/>
    <x v="102"/>
    <x v="99"/>
    <x v="32"/>
    <m/>
    <n v="199"/>
    <x v="1"/>
    <s v="LOON OP ZAND"/>
    <x v="4"/>
    <x v="0"/>
  </r>
  <r>
    <x v="24"/>
    <x v="103"/>
    <x v="95"/>
    <x v="13"/>
    <m/>
    <n v="187"/>
    <x v="2"/>
    <s v="LOON OP ZAND"/>
    <x v="4"/>
    <x v="0"/>
  </r>
  <r>
    <x v="0"/>
    <x v="104"/>
    <x v="100"/>
    <x v="32"/>
    <m/>
    <n v="340"/>
    <x v="0"/>
    <s v="LOON OP ZAND"/>
    <x v="5"/>
    <x v="1"/>
  </r>
  <r>
    <x v="1"/>
    <x v="105"/>
    <x v="101"/>
    <x v="52"/>
    <m/>
    <n v="348"/>
    <x v="0"/>
    <s v="LOON OP ZAND"/>
    <x v="5"/>
    <x v="1"/>
  </r>
  <r>
    <x v="2"/>
    <x v="63"/>
    <x v="100"/>
    <x v="0"/>
    <m/>
    <n v="300"/>
    <x v="0"/>
    <s v="LOON OP ZAND"/>
    <x v="5"/>
    <x v="1"/>
  </r>
  <r>
    <x v="3"/>
    <x v="106"/>
    <x v="102"/>
    <x v="34"/>
    <m/>
    <n v="451"/>
    <x v="0"/>
    <s v="LOON OP ZAND"/>
    <x v="5"/>
    <x v="1"/>
  </r>
  <r>
    <x v="4"/>
    <x v="66"/>
    <x v="73"/>
    <x v="31"/>
    <m/>
    <n v="283"/>
    <x v="0"/>
    <s v="LOON OP ZAND"/>
    <x v="5"/>
    <x v="1"/>
  </r>
  <r>
    <x v="5"/>
    <x v="58"/>
    <x v="103"/>
    <x v="12"/>
    <m/>
    <n v="274"/>
    <x v="0"/>
    <s v="LOON OP ZAND"/>
    <x v="5"/>
    <x v="1"/>
  </r>
  <r>
    <x v="6"/>
    <x v="107"/>
    <x v="104"/>
    <x v="53"/>
    <m/>
    <n v="147"/>
    <x v="0"/>
    <s v="LOON OP ZAND"/>
    <x v="5"/>
    <x v="1"/>
  </r>
  <r>
    <x v="7"/>
    <x v="108"/>
    <x v="105"/>
    <x v="52"/>
    <m/>
    <n v="662"/>
    <x v="0"/>
    <s v="LOON OP ZAND"/>
    <x v="5"/>
    <x v="1"/>
  </r>
  <r>
    <x v="8"/>
    <x v="72"/>
    <x v="36"/>
    <x v="61"/>
    <m/>
    <n v="692"/>
    <x v="1"/>
    <s v="LOON OP ZAND"/>
    <x v="5"/>
    <x v="1"/>
  </r>
  <r>
    <x v="8"/>
    <x v="27"/>
    <x v="106"/>
    <x v="33"/>
    <m/>
    <n v="579"/>
    <x v="1"/>
    <s v="LOON OP ZAND"/>
    <x v="5"/>
    <x v="1"/>
  </r>
  <r>
    <x v="8"/>
    <x v="42"/>
    <x v="53"/>
    <x v="20"/>
    <m/>
    <n v="549"/>
    <x v="1"/>
    <s v="LOON OP ZAND"/>
    <x v="5"/>
    <x v="1"/>
  </r>
  <r>
    <x v="9"/>
    <x v="14"/>
    <x v="42"/>
    <x v="31"/>
    <m/>
    <n v="581"/>
    <x v="1"/>
    <s v="LOON OP ZAND"/>
    <x v="5"/>
    <x v="1"/>
  </r>
  <r>
    <x v="9"/>
    <x v="109"/>
    <x v="107"/>
    <x v="31"/>
    <m/>
    <n v="474"/>
    <x v="1"/>
    <s v="LOON OP ZAND"/>
    <x v="5"/>
    <x v="1"/>
  </r>
  <r>
    <x v="10"/>
    <x v="110"/>
    <x v="85"/>
    <x v="15"/>
    <m/>
    <n v="226"/>
    <x v="1"/>
    <s v="LOON OP ZAND"/>
    <x v="5"/>
    <x v="1"/>
  </r>
  <r>
    <x v="11"/>
    <x v="4"/>
    <x v="15"/>
    <x v="1"/>
    <m/>
    <n v="468"/>
    <x v="1"/>
    <s v="LOON OP ZAND"/>
    <x v="5"/>
    <x v="1"/>
  </r>
  <r>
    <x v="12"/>
    <x v="111"/>
    <x v="78"/>
    <x v="12"/>
    <m/>
    <n v="227"/>
    <x v="1"/>
    <s v="LOON OP ZAND"/>
    <x v="5"/>
    <x v="1"/>
  </r>
  <r>
    <x v="13"/>
    <x v="112"/>
    <x v="84"/>
    <x v="6"/>
    <m/>
    <n v="204"/>
    <x v="1"/>
    <s v="LOON OP ZAND"/>
    <x v="5"/>
    <x v="1"/>
  </r>
  <r>
    <x v="14"/>
    <x v="31"/>
    <x v="86"/>
    <x v="0"/>
    <m/>
    <n v="344"/>
    <x v="1"/>
    <s v="LOON OP ZAND"/>
    <x v="5"/>
    <x v="1"/>
  </r>
  <r>
    <x v="15"/>
    <x v="43"/>
    <x v="70"/>
    <x v="52"/>
    <m/>
    <n v="350"/>
    <x v="1"/>
    <s v="LOON OP ZAND"/>
    <x v="5"/>
    <x v="1"/>
  </r>
  <r>
    <x v="17"/>
    <x v="113"/>
    <x v="85"/>
    <x v="15"/>
    <m/>
    <n v="241"/>
    <x v="1"/>
    <s v="LOON OP ZAND"/>
    <x v="5"/>
    <x v="1"/>
  </r>
  <r>
    <x v="18"/>
    <x v="114"/>
    <x v="78"/>
    <x v="6"/>
    <m/>
    <n v="226"/>
    <x v="1"/>
    <s v="LOON OP ZAND"/>
    <x v="5"/>
    <x v="1"/>
  </r>
  <r>
    <x v="19"/>
    <x v="75"/>
    <x v="96"/>
    <x v="57"/>
    <m/>
    <n v="256"/>
    <x v="1"/>
    <s v="LOON OP ZAND"/>
    <x v="5"/>
    <x v="1"/>
  </r>
  <r>
    <x v="20"/>
    <x v="115"/>
    <x v="108"/>
    <x v="53"/>
    <m/>
    <n v="131"/>
    <x v="1"/>
    <s v="LOON OP ZAND"/>
    <x v="5"/>
    <x v="1"/>
  </r>
  <r>
    <x v="21"/>
    <x v="23"/>
    <x v="23"/>
    <x v="18"/>
    <m/>
    <s v="WEG"/>
    <x v="1"/>
    <s v="LOON OP ZAND"/>
    <x v="5"/>
    <x v="1"/>
  </r>
  <r>
    <x v="21"/>
    <x v="23"/>
    <x v="23"/>
    <x v="18"/>
    <m/>
    <s v="WEG"/>
    <x v="1"/>
    <s v="LOON OP ZAND"/>
    <x v="5"/>
    <x v="1"/>
  </r>
  <r>
    <x v="22"/>
    <x v="116"/>
    <x v="109"/>
    <x v="62"/>
    <m/>
    <n v="1051"/>
    <x v="1"/>
    <s v="LOON OP ZAND"/>
    <x v="5"/>
    <x v="1"/>
  </r>
  <r>
    <x v="22"/>
    <x v="117"/>
    <x v="13"/>
    <x v="6"/>
    <m/>
    <n v="601"/>
    <x v="1"/>
    <s v="LOON OP ZAND"/>
    <x v="5"/>
    <x v="1"/>
  </r>
  <r>
    <x v="23"/>
    <x v="77"/>
    <x v="104"/>
    <x v="31"/>
    <m/>
    <n v="240"/>
    <x v="1"/>
    <s v="LOON OP ZAND"/>
    <x v="5"/>
    <x v="1"/>
  </r>
  <r>
    <x v="24"/>
    <x v="118"/>
    <x v="110"/>
    <x v="58"/>
    <m/>
    <n v="201"/>
    <x v="2"/>
    <s v="LOON OP ZAND"/>
    <x v="5"/>
    <x v="1"/>
  </r>
  <r>
    <x v="0"/>
    <x v="119"/>
    <x v="46"/>
    <x v="63"/>
    <m/>
    <n v="427"/>
    <x v="0"/>
    <s v="LOON OP ZAND"/>
    <x v="6"/>
    <x v="1"/>
  </r>
  <r>
    <x v="1"/>
    <x v="31"/>
    <x v="111"/>
    <x v="57"/>
    <m/>
    <n v="407"/>
    <x v="0"/>
    <s v="LOON OP ZAND"/>
    <x v="6"/>
    <x v="1"/>
  </r>
  <r>
    <x v="2"/>
    <x v="120"/>
    <x v="112"/>
    <x v="1"/>
    <m/>
    <n v="394"/>
    <x v="0"/>
    <s v="LOON OP ZAND"/>
    <x v="6"/>
    <x v="1"/>
  </r>
  <r>
    <x v="3"/>
    <x v="29"/>
    <x v="53"/>
    <x v="30"/>
    <m/>
    <n v="524"/>
    <x v="0"/>
    <s v="LOON OP ZAND"/>
    <x v="6"/>
    <x v="1"/>
  </r>
  <r>
    <x v="4"/>
    <x v="121"/>
    <x v="71"/>
    <x v="20"/>
    <m/>
    <n v="330"/>
    <x v="0"/>
    <s v="LOON OP ZAND"/>
    <x v="6"/>
    <x v="1"/>
  </r>
  <r>
    <x v="5"/>
    <x v="122"/>
    <x v="63"/>
    <x v="31"/>
    <m/>
    <n v="322"/>
    <x v="0"/>
    <s v="LOON OP ZAND"/>
    <x v="6"/>
    <x v="1"/>
  </r>
  <r>
    <x v="6"/>
    <x v="123"/>
    <x v="113"/>
    <x v="64"/>
    <m/>
    <n v="148"/>
    <x v="0"/>
    <s v="LOON OP ZAND"/>
    <x v="6"/>
    <x v="1"/>
  </r>
  <r>
    <x v="7"/>
    <x v="124"/>
    <x v="14"/>
    <x v="34"/>
    <m/>
    <n v="741"/>
    <x v="0"/>
    <s v="LOON OP ZAND"/>
    <x v="6"/>
    <x v="1"/>
  </r>
  <r>
    <x v="8"/>
    <x v="35"/>
    <x v="18"/>
    <x v="44"/>
    <m/>
    <n v="729"/>
    <x v="1"/>
    <s v="LOON OP ZAND"/>
    <x v="6"/>
    <x v="1"/>
  </r>
  <r>
    <x v="8"/>
    <x v="38"/>
    <x v="58"/>
    <x v="65"/>
    <m/>
    <n v="650"/>
    <x v="1"/>
    <s v="LOON OP ZAND"/>
    <x v="6"/>
    <x v="1"/>
  </r>
  <r>
    <x v="8"/>
    <x v="14"/>
    <x v="114"/>
    <x v="4"/>
    <m/>
    <n v="595"/>
    <x v="1"/>
    <s v="LOON OP ZAND"/>
    <x v="6"/>
    <x v="1"/>
  </r>
  <r>
    <x v="9"/>
    <x v="125"/>
    <x v="115"/>
    <x v="52"/>
    <m/>
    <n v="621"/>
    <x v="1"/>
    <s v="LOON OP ZAND"/>
    <x v="6"/>
    <x v="1"/>
  </r>
  <r>
    <x v="9"/>
    <x v="126"/>
    <x v="17"/>
    <x v="16"/>
    <m/>
    <n v="549"/>
    <x v="1"/>
    <s v="LOON OP ZAND"/>
    <x v="6"/>
    <x v="1"/>
  </r>
  <r>
    <x v="10"/>
    <x v="66"/>
    <x v="116"/>
    <x v="6"/>
    <m/>
    <n v="260"/>
    <x v="1"/>
    <s v="LOON OP ZAND"/>
    <x v="6"/>
    <x v="1"/>
  </r>
  <r>
    <x v="11"/>
    <x v="127"/>
    <x v="117"/>
    <x v="0"/>
    <m/>
    <n v="500"/>
    <x v="1"/>
    <s v="LOON OP ZAND"/>
    <x v="6"/>
    <x v="1"/>
  </r>
  <r>
    <x v="12"/>
    <x v="60"/>
    <x v="6"/>
    <x v="15"/>
    <m/>
    <n v="288"/>
    <x v="1"/>
    <s v="LOON OP ZAND"/>
    <x v="6"/>
    <x v="1"/>
  </r>
  <r>
    <x v="13"/>
    <x v="128"/>
    <x v="118"/>
    <x v="21"/>
    <m/>
    <n v="264"/>
    <x v="1"/>
    <s v="LOON OP ZAND"/>
    <x v="6"/>
    <x v="1"/>
  </r>
  <r>
    <x v="14"/>
    <x v="17"/>
    <x v="92"/>
    <x v="20"/>
    <m/>
    <n v="441"/>
    <x v="1"/>
    <s v="LOON OP ZAND"/>
    <x v="6"/>
    <x v="1"/>
  </r>
  <r>
    <x v="15"/>
    <x v="106"/>
    <x v="102"/>
    <x v="34"/>
    <m/>
    <n v="451"/>
    <x v="1"/>
    <s v="LOON OP ZAND"/>
    <x v="6"/>
    <x v="1"/>
  </r>
  <r>
    <x v="17"/>
    <x v="129"/>
    <x v="71"/>
    <x v="6"/>
    <m/>
    <n v="340"/>
    <x v="1"/>
    <s v="LOON OP ZAND"/>
    <x v="6"/>
    <x v="1"/>
  </r>
  <r>
    <x v="18"/>
    <x v="44"/>
    <x v="73"/>
    <x v="13"/>
    <m/>
    <n v="293"/>
    <x v="1"/>
    <s v="LOON OP ZAND"/>
    <x v="6"/>
    <x v="1"/>
  </r>
  <r>
    <x v="19"/>
    <x v="31"/>
    <x v="80"/>
    <x v="13"/>
    <m/>
    <n v="343"/>
    <x v="1"/>
    <s v="LOON OP ZAND"/>
    <x v="6"/>
    <x v="1"/>
  </r>
  <r>
    <x v="20"/>
    <x v="88"/>
    <x v="119"/>
    <x v="48"/>
    <m/>
    <n v="131"/>
    <x v="1"/>
    <s v="LOON OP ZAND"/>
    <x v="6"/>
    <x v="1"/>
  </r>
  <r>
    <x v="21"/>
    <x v="23"/>
    <x v="23"/>
    <x v="18"/>
    <m/>
    <s v="WEG"/>
    <x v="1"/>
    <s v="LOON OP ZAND"/>
    <x v="6"/>
    <x v="1"/>
  </r>
  <r>
    <x v="21"/>
    <x v="23"/>
    <x v="23"/>
    <x v="18"/>
    <m/>
    <s v="WEG"/>
    <x v="1"/>
    <s v="LOON OP ZAND"/>
    <x v="6"/>
    <x v="1"/>
  </r>
  <r>
    <x v="22"/>
    <x v="130"/>
    <x v="7"/>
    <x v="66"/>
    <m/>
    <n v="1027"/>
    <x v="1"/>
    <s v="LOON OP ZAND"/>
    <x v="6"/>
    <x v="1"/>
  </r>
  <r>
    <x v="22"/>
    <x v="131"/>
    <x v="36"/>
    <x v="11"/>
    <m/>
    <n v="753"/>
    <x v="1"/>
    <s v="LOON OP ZAND"/>
    <x v="6"/>
    <x v="1"/>
  </r>
  <r>
    <x v="23"/>
    <x v="122"/>
    <x v="120"/>
    <x v="6"/>
    <m/>
    <n v="297"/>
    <x v="1"/>
    <s v="LOON OP ZAND"/>
    <x v="6"/>
    <x v="1"/>
  </r>
  <r>
    <x v="24"/>
    <x v="62"/>
    <x v="6"/>
    <x v="15"/>
    <m/>
    <n v="295"/>
    <x v="2"/>
    <s v="LOON OP ZAND"/>
    <x v="6"/>
    <x v="1"/>
  </r>
  <r>
    <x v="0"/>
    <x v="64"/>
    <x v="51"/>
    <x v="12"/>
    <m/>
    <n v="399"/>
    <x v="0"/>
    <s v="LOON OP ZAND"/>
    <x v="7"/>
    <x v="1"/>
  </r>
  <r>
    <x v="1"/>
    <x v="129"/>
    <x v="112"/>
    <x v="31"/>
    <m/>
    <n v="383"/>
    <x v="0"/>
    <s v="LOON OP ZAND"/>
    <x v="7"/>
    <x v="1"/>
  </r>
  <r>
    <x v="2"/>
    <x v="51"/>
    <x v="121"/>
    <x v="57"/>
    <m/>
    <n v="363"/>
    <x v="0"/>
    <s v="LOON OP ZAND"/>
    <x v="7"/>
    <x v="1"/>
  </r>
  <r>
    <x v="3"/>
    <x v="43"/>
    <x v="91"/>
    <x v="0"/>
    <m/>
    <n v="475"/>
    <x v="0"/>
    <s v="LOON OP ZAND"/>
    <x v="7"/>
    <x v="1"/>
  </r>
  <r>
    <x v="4"/>
    <x v="52"/>
    <x v="122"/>
    <x v="12"/>
    <m/>
    <n v="306"/>
    <x v="0"/>
    <s v="LOON OP ZAND"/>
    <x v="7"/>
    <x v="1"/>
  </r>
  <r>
    <x v="5"/>
    <x v="51"/>
    <x v="6"/>
    <x v="32"/>
    <m/>
    <n v="298"/>
    <x v="0"/>
    <s v="LOON OP ZAND"/>
    <x v="7"/>
    <x v="1"/>
  </r>
  <r>
    <x v="7"/>
    <x v="71"/>
    <x v="123"/>
    <x v="46"/>
    <m/>
    <n v="705"/>
    <x v="0"/>
    <s v="LOON OP ZAND"/>
    <x v="7"/>
    <x v="1"/>
  </r>
  <r>
    <x v="8"/>
    <x v="36"/>
    <x v="14"/>
    <x v="33"/>
    <m/>
    <n v="669"/>
    <x v="1"/>
    <s v="LOON OP ZAND"/>
    <x v="7"/>
    <x v="1"/>
  </r>
  <r>
    <x v="8"/>
    <x v="132"/>
    <x v="64"/>
    <x v="52"/>
    <m/>
    <n v="565"/>
    <x v="1"/>
    <s v="LOON OP ZAND"/>
    <x v="7"/>
    <x v="1"/>
  </r>
  <r>
    <x v="8"/>
    <x v="133"/>
    <x v="124"/>
    <x v="31"/>
    <m/>
    <n v="539"/>
    <x v="1"/>
    <s v="LOON OP ZAND"/>
    <x v="7"/>
    <x v="1"/>
  </r>
  <r>
    <x v="9"/>
    <x v="27"/>
    <x v="106"/>
    <x v="16"/>
    <m/>
    <n v="566"/>
    <x v="1"/>
    <s v="LOON OP ZAND"/>
    <x v="7"/>
    <x v="1"/>
  </r>
  <r>
    <x v="9"/>
    <x v="2"/>
    <x v="46"/>
    <x v="32"/>
    <m/>
    <n v="486"/>
    <x v="1"/>
    <s v="LOON OP ZAND"/>
    <x v="7"/>
    <x v="1"/>
  </r>
  <r>
    <x v="10"/>
    <x v="63"/>
    <x v="96"/>
    <x v="51"/>
    <m/>
    <n v="246"/>
    <x v="1"/>
    <s v="LOON OP ZAND"/>
    <x v="7"/>
    <x v="1"/>
  </r>
  <r>
    <x v="11"/>
    <x v="106"/>
    <x v="50"/>
    <x v="63"/>
    <m/>
    <n v="478"/>
    <x v="1"/>
    <s v="LOON OP ZAND"/>
    <x v="7"/>
    <x v="1"/>
  </r>
  <r>
    <x v="12"/>
    <x v="66"/>
    <x v="125"/>
    <x v="14"/>
    <m/>
    <n v="265"/>
    <x v="1"/>
    <s v="LOON OP ZAND"/>
    <x v="7"/>
    <x v="1"/>
  </r>
  <r>
    <x v="13"/>
    <x v="82"/>
    <x v="126"/>
    <x v="12"/>
    <m/>
    <n v="245"/>
    <x v="1"/>
    <s v="LOON OP ZAND"/>
    <x v="7"/>
    <x v="1"/>
  </r>
  <r>
    <x v="14"/>
    <x v="31"/>
    <x v="51"/>
    <x v="16"/>
    <m/>
    <n v="402"/>
    <x v="1"/>
    <s v="LOON OP ZAND"/>
    <x v="7"/>
    <x v="1"/>
  </r>
  <r>
    <x v="15"/>
    <x v="67"/>
    <x v="127"/>
    <x v="46"/>
    <m/>
    <n v="432"/>
    <x v="1"/>
    <s v="LOON OP ZAND"/>
    <x v="7"/>
    <x v="1"/>
  </r>
  <r>
    <x v="17"/>
    <x v="62"/>
    <x v="65"/>
    <x v="13"/>
    <m/>
    <n v="327"/>
    <x v="1"/>
    <s v="LOON OP ZAND"/>
    <x v="7"/>
    <x v="1"/>
  </r>
  <r>
    <x v="18"/>
    <x v="66"/>
    <x v="6"/>
    <x v="14"/>
    <m/>
    <n v="270"/>
    <x v="1"/>
    <s v="LOON OP ZAND"/>
    <x v="7"/>
    <x v="1"/>
  </r>
  <r>
    <x v="19"/>
    <x v="58"/>
    <x v="73"/>
    <x v="6"/>
    <m/>
    <n v="287"/>
    <x v="1"/>
    <s v="LOON OP ZAND"/>
    <x v="7"/>
    <x v="1"/>
  </r>
  <r>
    <x v="20"/>
    <x v="100"/>
    <x v="128"/>
    <x v="53"/>
    <m/>
    <n v="119"/>
    <x v="1"/>
    <s v="LOON OP ZAND"/>
    <x v="7"/>
    <x v="1"/>
  </r>
  <r>
    <x v="21"/>
    <x v="23"/>
    <x v="23"/>
    <x v="18"/>
    <m/>
    <s v="WEG"/>
    <x v="1"/>
    <s v="LOON OP ZAND"/>
    <x v="7"/>
    <x v="1"/>
  </r>
  <r>
    <x v="21"/>
    <x v="23"/>
    <x v="23"/>
    <x v="18"/>
    <m/>
    <s v="WEG"/>
    <x v="1"/>
    <s v="LOON OP ZAND"/>
    <x v="7"/>
    <x v="1"/>
  </r>
  <r>
    <x v="22"/>
    <x v="134"/>
    <x v="129"/>
    <x v="2"/>
    <m/>
    <n v="899"/>
    <x v="1"/>
    <s v="LOON OP ZAND"/>
    <x v="7"/>
    <x v="1"/>
  </r>
  <r>
    <x v="22"/>
    <x v="47"/>
    <x v="13"/>
    <x v="52"/>
    <m/>
    <n v="606"/>
    <x v="1"/>
    <s v="LOON OP ZAND"/>
    <x v="7"/>
    <x v="1"/>
  </r>
  <r>
    <x v="23"/>
    <x v="60"/>
    <x v="93"/>
    <x v="14"/>
    <m/>
    <n v="257"/>
    <x v="1"/>
    <s v="LOON OP ZAND"/>
    <x v="7"/>
    <x v="1"/>
  </r>
  <r>
    <x v="24"/>
    <x v="56"/>
    <x v="130"/>
    <x v="67"/>
    <m/>
    <n v="242"/>
    <x v="2"/>
    <s v="LOON OP ZAND"/>
    <x v="7"/>
    <x v="1"/>
  </r>
  <r>
    <x v="0"/>
    <x v="92"/>
    <x v="131"/>
    <x v="32"/>
    <m/>
    <n v="480"/>
    <x v="0"/>
    <s v="LOON OP ZAND"/>
    <x v="8"/>
    <x v="1"/>
  </r>
  <r>
    <x v="1"/>
    <x v="94"/>
    <x v="132"/>
    <x v="57"/>
    <m/>
    <n v="457"/>
    <x v="0"/>
    <s v="LOON OP ZAND"/>
    <x v="8"/>
    <x v="1"/>
  </r>
  <r>
    <x v="2"/>
    <x v="32"/>
    <x v="102"/>
    <x v="5"/>
    <m/>
    <n v="425"/>
    <x v="0"/>
    <s v="LOON OP ZAND"/>
    <x v="8"/>
    <x v="1"/>
  </r>
  <r>
    <x v="3"/>
    <x v="14"/>
    <x v="133"/>
    <x v="1"/>
    <m/>
    <n v="563"/>
    <x v="0"/>
    <s v="LOON OP ZAND"/>
    <x v="8"/>
    <x v="1"/>
  </r>
  <r>
    <x v="4"/>
    <x v="20"/>
    <x v="71"/>
    <x v="31"/>
    <m/>
    <n v="350"/>
    <x v="0"/>
    <s v="LOON OP ZAND"/>
    <x v="8"/>
    <x v="1"/>
  </r>
  <r>
    <x v="5"/>
    <x v="64"/>
    <x v="63"/>
    <x v="21"/>
    <m/>
    <n v="331"/>
    <x v="0"/>
    <s v="LOON OP ZAND"/>
    <x v="8"/>
    <x v="1"/>
  </r>
  <r>
    <x v="7"/>
    <x v="135"/>
    <x v="134"/>
    <x v="4"/>
    <m/>
    <n v="877"/>
    <x v="0"/>
    <s v="LOON OP ZAND"/>
    <x v="8"/>
    <x v="1"/>
  </r>
  <r>
    <x v="8"/>
    <x v="136"/>
    <x v="32"/>
    <x v="65"/>
    <m/>
    <n v="704"/>
    <x v="1"/>
    <s v="LOON OP ZAND"/>
    <x v="8"/>
    <x v="1"/>
  </r>
  <r>
    <x v="8"/>
    <x v="137"/>
    <x v="16"/>
    <x v="36"/>
    <m/>
    <n v="631"/>
    <x v="1"/>
    <s v="LOON OP ZAND"/>
    <x v="8"/>
    <x v="1"/>
  </r>
  <r>
    <x v="8"/>
    <x v="38"/>
    <x v="135"/>
    <x v="1"/>
    <m/>
    <n v="596"/>
    <x v="1"/>
    <s v="LOON OP ZAND"/>
    <x v="8"/>
    <x v="1"/>
  </r>
  <r>
    <x v="9"/>
    <x v="72"/>
    <x v="136"/>
    <x v="68"/>
    <m/>
    <n v="626"/>
    <x v="1"/>
    <s v="LOON OP ZAND"/>
    <x v="8"/>
    <x v="1"/>
  </r>
  <r>
    <x v="9"/>
    <x v="1"/>
    <x v="132"/>
    <x v="11"/>
    <m/>
    <n v="528"/>
    <x v="1"/>
    <s v="LOON OP ZAND"/>
    <x v="8"/>
    <x v="1"/>
  </r>
  <r>
    <x v="10"/>
    <x v="138"/>
    <x v="137"/>
    <x v="13"/>
    <m/>
    <n v="308"/>
    <x v="1"/>
    <s v="LOON OP ZAND"/>
    <x v="8"/>
    <x v="1"/>
  </r>
  <r>
    <x v="11"/>
    <x v="12"/>
    <x v="138"/>
    <x v="50"/>
    <m/>
    <n v="578"/>
    <x v="1"/>
    <s v="LOON OP ZAND"/>
    <x v="8"/>
    <x v="1"/>
  </r>
  <r>
    <x v="12"/>
    <x v="122"/>
    <x v="55"/>
    <x v="15"/>
    <m/>
    <n v="305"/>
    <x v="1"/>
    <s v="LOON OP ZAND"/>
    <x v="8"/>
    <x v="1"/>
  </r>
  <r>
    <x v="13"/>
    <x v="64"/>
    <x v="22"/>
    <x v="16"/>
    <m/>
    <n v="306"/>
    <x v="1"/>
    <s v="LOON OP ZAND"/>
    <x v="8"/>
    <x v="1"/>
  </r>
  <r>
    <x v="14"/>
    <x v="73"/>
    <x v="46"/>
    <x v="52"/>
    <m/>
    <n v="510"/>
    <x v="1"/>
    <s v="LOON OP ZAND"/>
    <x v="8"/>
    <x v="1"/>
  </r>
  <r>
    <x v="15"/>
    <x v="1"/>
    <x v="64"/>
    <x v="65"/>
    <m/>
    <n v="555"/>
    <x v="1"/>
    <s v="LOON OP ZAND"/>
    <x v="8"/>
    <x v="1"/>
  </r>
  <r>
    <x v="16"/>
    <x v="139"/>
    <x v="139"/>
    <x v="16"/>
    <m/>
    <n v="429"/>
    <x v="1"/>
    <s v="LOON OP ZAND"/>
    <x v="8"/>
    <x v="1"/>
  </r>
  <r>
    <x v="17"/>
    <x v="29"/>
    <x v="140"/>
    <x v="4"/>
    <m/>
    <n v="461"/>
    <x v="1"/>
    <s v="LOON OP ZAND"/>
    <x v="8"/>
    <x v="1"/>
  </r>
  <r>
    <x v="18"/>
    <x v="138"/>
    <x v="86"/>
    <x v="21"/>
    <m/>
    <n v="334"/>
    <x v="1"/>
    <s v="LOON OP ZAND"/>
    <x v="8"/>
    <x v="1"/>
  </r>
  <r>
    <x v="19"/>
    <x v="4"/>
    <x v="39"/>
    <x v="32"/>
    <m/>
    <n v="423"/>
    <x v="1"/>
    <s v="LOON OP ZAND"/>
    <x v="8"/>
    <x v="1"/>
  </r>
  <r>
    <x v="20"/>
    <x v="107"/>
    <x v="119"/>
    <x v="64"/>
    <m/>
    <n v="137"/>
    <x v="1"/>
    <s v="LOON OP ZAND"/>
    <x v="8"/>
    <x v="1"/>
  </r>
  <r>
    <x v="21"/>
    <x v="23"/>
    <x v="23"/>
    <x v="18"/>
    <m/>
    <s v="WEG"/>
    <x v="1"/>
    <s v="LOON OP ZAND"/>
    <x v="8"/>
    <x v="1"/>
  </r>
  <r>
    <x v="21"/>
    <x v="23"/>
    <x v="23"/>
    <x v="18"/>
    <m/>
    <s v="WEG"/>
    <x v="1"/>
    <s v="LOON OP ZAND"/>
    <x v="8"/>
    <x v="1"/>
  </r>
  <r>
    <x v="22"/>
    <x v="140"/>
    <x v="141"/>
    <x v="39"/>
    <m/>
    <n v="1286"/>
    <x v="1"/>
    <s v="LOON OP ZAND"/>
    <x v="8"/>
    <x v="1"/>
  </r>
  <r>
    <x v="22"/>
    <x v="141"/>
    <x v="56"/>
    <x v="33"/>
    <m/>
    <n v="830"/>
    <x v="1"/>
    <s v="LOON OP ZAND"/>
    <x v="8"/>
    <x v="1"/>
  </r>
  <r>
    <x v="23"/>
    <x v="31"/>
    <x v="139"/>
    <x v="32"/>
    <m/>
    <n v="347"/>
    <x v="1"/>
    <s v="LOON OP ZAND"/>
    <x v="8"/>
    <x v="1"/>
  </r>
  <r>
    <x v="24"/>
    <x v="43"/>
    <x v="142"/>
    <x v="6"/>
    <m/>
    <n v="359"/>
    <x v="2"/>
    <s v="LOON OP ZAND"/>
    <x v="8"/>
    <x v="1"/>
  </r>
  <r>
    <x v="0"/>
    <x v="74"/>
    <x v="140"/>
    <x v="1"/>
    <m/>
    <n v="480"/>
    <x v="0"/>
    <s v="LOON OP ZAND"/>
    <x v="9"/>
    <x v="2"/>
  </r>
  <r>
    <x v="1"/>
    <x v="16"/>
    <x v="51"/>
    <x v="11"/>
    <m/>
    <n v="455"/>
    <x v="0"/>
    <s v="LOON OP ZAND"/>
    <x v="9"/>
    <x v="2"/>
  </r>
  <r>
    <x v="2"/>
    <x v="16"/>
    <x v="143"/>
    <x v="30"/>
    <m/>
    <n v="440"/>
    <x v="0"/>
    <s v="LOON OP ZAND"/>
    <x v="9"/>
    <x v="2"/>
  </r>
  <r>
    <x v="3"/>
    <x v="72"/>
    <x v="13"/>
    <x v="3"/>
    <m/>
    <n v="586"/>
    <x v="0"/>
    <s v="LOON OP ZAND"/>
    <x v="9"/>
    <x v="2"/>
  </r>
  <r>
    <x v="4"/>
    <x v="142"/>
    <x v="144"/>
    <x v="0"/>
    <m/>
    <n v="352"/>
    <x v="0"/>
    <s v="LOON OP ZAND"/>
    <x v="9"/>
    <x v="2"/>
  </r>
  <r>
    <x v="5"/>
    <x v="32"/>
    <x v="120"/>
    <x v="5"/>
    <m/>
    <n v="349"/>
    <x v="0"/>
    <s v="LOON OP ZAND"/>
    <x v="9"/>
    <x v="2"/>
  </r>
  <r>
    <x v="6"/>
    <x v="143"/>
    <x v="110"/>
    <x v="13"/>
    <m/>
    <n v="190"/>
    <x v="0"/>
    <s v="LOON OP ZAND"/>
    <x v="9"/>
    <x v="2"/>
  </r>
  <r>
    <x v="7"/>
    <x v="144"/>
    <x v="133"/>
    <x v="69"/>
    <m/>
    <n v="874"/>
    <x v="0"/>
    <s v="LOON OP ZAND"/>
    <x v="9"/>
    <x v="2"/>
  </r>
  <r>
    <x v="8"/>
    <x v="145"/>
    <x v="145"/>
    <x v="54"/>
    <m/>
    <n v="726"/>
    <x v="1"/>
    <s v="LOON OP ZAND"/>
    <x v="9"/>
    <x v="2"/>
  </r>
  <r>
    <x v="8"/>
    <x v="35"/>
    <x v="52"/>
    <x v="70"/>
    <m/>
    <n v="617"/>
    <x v="1"/>
    <s v="LOON OP ZAND"/>
    <x v="9"/>
    <x v="2"/>
  </r>
  <r>
    <x v="8"/>
    <x v="146"/>
    <x v="117"/>
    <x v="3"/>
    <m/>
    <n v="600"/>
    <x v="1"/>
    <s v="LOON OP ZAND"/>
    <x v="9"/>
    <x v="2"/>
  </r>
  <r>
    <x v="9"/>
    <x v="11"/>
    <x v="44"/>
    <x v="22"/>
    <m/>
    <n v="611"/>
    <x v="1"/>
    <s v="LOON OP ZAND"/>
    <x v="9"/>
    <x v="2"/>
  </r>
  <r>
    <x v="9"/>
    <x v="147"/>
    <x v="146"/>
    <x v="30"/>
    <m/>
    <n v="486"/>
    <x v="1"/>
    <s v="LOON OP ZAND"/>
    <x v="9"/>
    <x v="2"/>
  </r>
  <r>
    <x v="10"/>
    <x v="148"/>
    <x v="147"/>
    <x v="20"/>
    <m/>
    <n v="318"/>
    <x v="1"/>
    <s v="LOON OP ZAND"/>
    <x v="9"/>
    <x v="2"/>
  </r>
  <r>
    <x v="11"/>
    <x v="28"/>
    <x v="112"/>
    <x v="8"/>
    <m/>
    <n v="563"/>
    <x v="1"/>
    <s v="LOON OP ZAND"/>
    <x v="9"/>
    <x v="2"/>
  </r>
  <r>
    <x v="12"/>
    <x v="149"/>
    <x v="148"/>
    <x v="16"/>
    <m/>
    <n v="307"/>
    <x v="1"/>
    <s v="LOON OP ZAND"/>
    <x v="9"/>
    <x v="2"/>
  </r>
  <r>
    <x v="13"/>
    <x v="19"/>
    <x v="81"/>
    <x v="52"/>
    <m/>
    <n v="323"/>
    <x v="1"/>
    <s v="LOON OP ZAND"/>
    <x v="9"/>
    <x v="2"/>
  </r>
  <r>
    <x v="14"/>
    <x v="27"/>
    <x v="149"/>
    <x v="11"/>
    <m/>
    <n v="487"/>
    <x v="1"/>
    <s v="LOON OP ZAND"/>
    <x v="9"/>
    <x v="2"/>
  </r>
  <r>
    <x v="15"/>
    <x v="54"/>
    <x v="140"/>
    <x v="71"/>
    <m/>
    <n v="547"/>
    <x v="1"/>
    <s v="LOON OP ZAND"/>
    <x v="9"/>
    <x v="2"/>
  </r>
  <r>
    <x v="17"/>
    <x v="73"/>
    <x v="150"/>
    <x v="60"/>
    <m/>
    <n v="482"/>
    <x v="1"/>
    <s v="LOON OP ZAND"/>
    <x v="9"/>
    <x v="2"/>
  </r>
  <r>
    <x v="18"/>
    <x v="31"/>
    <x v="74"/>
    <x v="1"/>
    <m/>
    <n v="328"/>
    <x v="1"/>
    <s v="LOON OP ZAND"/>
    <x v="9"/>
    <x v="2"/>
  </r>
  <r>
    <x v="19"/>
    <x v="32"/>
    <x v="142"/>
    <x v="5"/>
    <m/>
    <n v="376"/>
    <x v="1"/>
    <s v="LOON OP ZAND"/>
    <x v="9"/>
    <x v="2"/>
  </r>
  <r>
    <x v="20"/>
    <x v="123"/>
    <x v="151"/>
    <x v="51"/>
    <m/>
    <n v="146"/>
    <x v="1"/>
    <s v="LOON OP ZAND"/>
    <x v="9"/>
    <x v="2"/>
  </r>
  <r>
    <x v="21"/>
    <x v="23"/>
    <x v="23"/>
    <x v="18"/>
    <m/>
    <s v="WEG"/>
    <x v="1"/>
    <s v="LOON OP ZAND"/>
    <x v="9"/>
    <x v="2"/>
  </r>
  <r>
    <x v="21"/>
    <x v="23"/>
    <x v="23"/>
    <x v="18"/>
    <m/>
    <s v="WEG"/>
    <x v="1"/>
    <s v="LOON OP ZAND"/>
    <x v="9"/>
    <x v="2"/>
  </r>
  <r>
    <x v="22"/>
    <x v="150"/>
    <x v="82"/>
    <x v="54"/>
    <m/>
    <n v="1196"/>
    <x v="1"/>
    <s v="LOON OP ZAND"/>
    <x v="9"/>
    <x v="2"/>
  </r>
  <r>
    <x v="22"/>
    <x v="151"/>
    <x v="152"/>
    <x v="65"/>
    <m/>
    <n v="769"/>
    <x v="1"/>
    <s v="LOON OP ZAND"/>
    <x v="9"/>
    <x v="2"/>
  </r>
  <r>
    <x v="23"/>
    <x v="142"/>
    <x v="120"/>
    <x v="16"/>
    <m/>
    <n v="312"/>
    <x v="1"/>
    <s v="LOON OP ZAND"/>
    <x v="9"/>
    <x v="2"/>
  </r>
  <r>
    <x v="24"/>
    <x v="19"/>
    <x v="137"/>
    <x v="13"/>
    <m/>
    <n v="333"/>
    <x v="2"/>
    <s v="LOON OP ZAND"/>
    <x v="9"/>
    <x v="2"/>
  </r>
  <r>
    <x v="0"/>
    <x v="126"/>
    <x v="46"/>
    <x v="52"/>
    <m/>
    <n v="506"/>
    <x v="0"/>
    <s v="LOON OP ZAND"/>
    <x v="10"/>
    <x v="2"/>
  </r>
  <r>
    <x v="1"/>
    <x v="74"/>
    <x v="153"/>
    <x v="11"/>
    <m/>
    <n v="492"/>
    <x v="0"/>
    <s v="LOON OP ZAND"/>
    <x v="10"/>
    <x v="2"/>
  </r>
  <r>
    <x v="2"/>
    <x v="64"/>
    <x v="154"/>
    <x v="65"/>
    <m/>
    <n v="440"/>
    <x v="0"/>
    <s v="LOON OP ZAND"/>
    <x v="10"/>
    <x v="2"/>
  </r>
  <r>
    <x v="3"/>
    <x v="0"/>
    <x v="135"/>
    <x v="72"/>
    <m/>
    <n v="611"/>
    <x v="0"/>
    <s v="LOON OP ZAND"/>
    <x v="10"/>
    <x v="2"/>
  </r>
  <r>
    <x v="4"/>
    <x v="129"/>
    <x v="39"/>
    <x v="31"/>
    <m/>
    <n v="367"/>
    <x v="0"/>
    <s v="LOON OP ZAND"/>
    <x v="10"/>
    <x v="2"/>
  </r>
  <r>
    <x v="5"/>
    <x v="138"/>
    <x v="6"/>
    <x v="46"/>
    <m/>
    <n v="325"/>
    <x v="0"/>
    <s v="LOON OP ZAND"/>
    <x v="10"/>
    <x v="2"/>
  </r>
  <r>
    <x v="7"/>
    <x v="152"/>
    <x v="37"/>
    <x v="7"/>
    <m/>
    <n v="905"/>
    <x v="0"/>
    <s v="LOON OP ZAND"/>
    <x v="10"/>
    <x v="2"/>
  </r>
  <r>
    <x v="8"/>
    <x v="153"/>
    <x v="14"/>
    <x v="73"/>
    <m/>
    <n v="715"/>
    <x v="1"/>
    <s v="LOON OP ZAND"/>
    <x v="10"/>
    <x v="2"/>
  </r>
  <r>
    <x v="8"/>
    <x v="9"/>
    <x v="155"/>
    <x v="56"/>
    <m/>
    <n v="686"/>
    <x v="1"/>
    <s v="LOON OP ZAND"/>
    <x v="10"/>
    <x v="2"/>
  </r>
  <r>
    <x v="8"/>
    <x v="154"/>
    <x v="27"/>
    <x v="65"/>
    <m/>
    <n v="635"/>
    <x v="1"/>
    <s v="LOON OP ZAND"/>
    <x v="10"/>
    <x v="2"/>
  </r>
  <r>
    <x v="9"/>
    <x v="55"/>
    <x v="156"/>
    <x v="74"/>
    <m/>
    <n v="649"/>
    <x v="1"/>
    <s v="LOON OP ZAND"/>
    <x v="10"/>
    <x v="2"/>
  </r>
  <r>
    <x v="9"/>
    <x v="18"/>
    <x v="157"/>
    <x v="4"/>
    <m/>
    <n v="575"/>
    <x v="1"/>
    <s v="LOON OP ZAND"/>
    <x v="10"/>
    <x v="2"/>
  </r>
  <r>
    <x v="10"/>
    <x v="66"/>
    <x v="137"/>
    <x v="6"/>
    <m/>
    <n v="262"/>
    <x v="1"/>
    <s v="LOON OP ZAND"/>
    <x v="10"/>
    <x v="2"/>
  </r>
  <r>
    <x v="11"/>
    <x v="74"/>
    <x v="50"/>
    <x v="52"/>
    <m/>
    <n v="508"/>
    <x v="1"/>
    <s v="LOON OP ZAND"/>
    <x v="10"/>
    <x v="2"/>
  </r>
  <r>
    <x v="12"/>
    <x v="52"/>
    <x v="158"/>
    <x v="12"/>
    <m/>
    <n v="261"/>
    <x v="1"/>
    <s v="LOON OP ZAND"/>
    <x v="10"/>
    <x v="2"/>
  </r>
  <r>
    <x v="13"/>
    <x v="63"/>
    <x v="159"/>
    <x v="13"/>
    <m/>
    <n v="241"/>
    <x v="1"/>
    <s v="LOON OP ZAND"/>
    <x v="10"/>
    <x v="2"/>
  </r>
  <r>
    <x v="14"/>
    <x v="155"/>
    <x v="67"/>
    <x v="5"/>
    <m/>
    <n v="351"/>
    <x v="1"/>
    <s v="LOON OP ZAND"/>
    <x v="10"/>
    <x v="2"/>
  </r>
  <r>
    <x v="15"/>
    <x v="73"/>
    <x v="124"/>
    <x v="75"/>
    <m/>
    <n v="551"/>
    <x v="1"/>
    <s v="LOON OP ZAND"/>
    <x v="10"/>
    <x v="2"/>
  </r>
  <r>
    <x v="17"/>
    <x v="32"/>
    <x v="122"/>
    <x v="12"/>
    <m/>
    <n v="377"/>
    <x v="1"/>
    <s v="LOON OP ZAND"/>
    <x v="10"/>
    <x v="2"/>
  </r>
  <r>
    <x v="18"/>
    <x v="156"/>
    <x v="160"/>
    <x v="31"/>
    <m/>
    <n v="250"/>
    <x v="1"/>
    <s v="LOON OP ZAND"/>
    <x v="10"/>
    <x v="2"/>
  </r>
  <r>
    <x v="19"/>
    <x v="142"/>
    <x v="161"/>
    <x v="20"/>
    <m/>
    <n v="345"/>
    <x v="1"/>
    <s v="LOON OP ZAND"/>
    <x v="10"/>
    <x v="2"/>
  </r>
  <r>
    <x v="21"/>
    <x v="23"/>
    <x v="23"/>
    <x v="18"/>
    <m/>
    <s v="WEG"/>
    <x v="1"/>
    <s v="LOON OP ZAND"/>
    <x v="10"/>
    <x v="2"/>
  </r>
  <r>
    <x v="21"/>
    <x v="23"/>
    <x v="23"/>
    <x v="18"/>
    <m/>
    <s v="WEG"/>
    <x v="1"/>
    <s v="LOON OP ZAND"/>
    <x v="10"/>
    <x v="2"/>
  </r>
  <r>
    <x v="22"/>
    <x v="157"/>
    <x v="162"/>
    <x v="50"/>
    <m/>
    <n v="1095"/>
    <x v="1"/>
    <s v="LOON OP ZAND"/>
    <x v="10"/>
    <x v="2"/>
  </r>
  <r>
    <x v="22"/>
    <x v="47"/>
    <x v="5"/>
    <x v="1"/>
    <m/>
    <n v="667"/>
    <x v="1"/>
    <s v="LOON OP ZAND"/>
    <x v="10"/>
    <x v="2"/>
  </r>
  <r>
    <x v="23"/>
    <x v="158"/>
    <x v="66"/>
    <x v="13"/>
    <m/>
    <n v="309"/>
    <x v="1"/>
    <s v="LOON OP ZAND"/>
    <x v="10"/>
    <x v="2"/>
  </r>
  <r>
    <x v="24"/>
    <x v="159"/>
    <x v="6"/>
    <x v="58"/>
    <m/>
    <n v="270"/>
    <x v="2"/>
    <s v="LOON OP ZAND"/>
    <x v="10"/>
    <x v="2"/>
  </r>
  <r>
    <x v="0"/>
    <x v="74"/>
    <x v="45"/>
    <x v="52"/>
    <m/>
    <n v="504"/>
    <x v="0"/>
    <s v="LOON OP ZAND"/>
    <x v="11"/>
    <x v="2"/>
  </r>
  <r>
    <x v="1"/>
    <x v="160"/>
    <x v="50"/>
    <x v="37"/>
    <m/>
    <n v="472"/>
    <x v="0"/>
    <s v="LOON OP ZAND"/>
    <x v="11"/>
    <x v="2"/>
  </r>
  <r>
    <x v="2"/>
    <x v="16"/>
    <x v="117"/>
    <x v="30"/>
    <m/>
    <n v="487"/>
    <x v="0"/>
    <s v="LOON OP ZAND"/>
    <x v="11"/>
    <x v="2"/>
  </r>
  <r>
    <x v="3"/>
    <x v="54"/>
    <x v="53"/>
    <x v="74"/>
    <m/>
    <n v="587"/>
    <x v="0"/>
    <s v="LOON OP ZAND"/>
    <x v="11"/>
    <x v="2"/>
  </r>
  <r>
    <x v="4"/>
    <x v="161"/>
    <x v="38"/>
    <x v="2"/>
    <m/>
    <n v="376"/>
    <x v="0"/>
    <s v="LOON OP ZAND"/>
    <x v="11"/>
    <x v="2"/>
  </r>
  <r>
    <x v="5"/>
    <x v="162"/>
    <x v="163"/>
    <x v="11"/>
    <m/>
    <n v="382"/>
    <x v="0"/>
    <s v="LOON OP ZAND"/>
    <x v="11"/>
    <x v="2"/>
  </r>
  <r>
    <x v="6"/>
    <x v="143"/>
    <x v="108"/>
    <x v="32"/>
    <m/>
    <n v="181"/>
    <x v="0"/>
    <s v="LOON OP ZAND"/>
    <x v="11"/>
    <x v="2"/>
  </r>
  <r>
    <x v="7"/>
    <x v="163"/>
    <x v="2"/>
    <x v="22"/>
    <m/>
    <n v="915"/>
    <x v="0"/>
    <s v="LOON OP ZAND"/>
    <x v="11"/>
    <x v="2"/>
  </r>
  <r>
    <x v="8"/>
    <x v="164"/>
    <x v="4"/>
    <x v="76"/>
    <m/>
    <n v="750"/>
    <x v="1"/>
    <s v="LOON OP ZAND"/>
    <x v="11"/>
    <x v="2"/>
  </r>
  <r>
    <x v="8"/>
    <x v="165"/>
    <x v="48"/>
    <x v="39"/>
    <m/>
    <n v="685"/>
    <x v="1"/>
    <s v="LOON OP ZAND"/>
    <x v="11"/>
    <x v="2"/>
  </r>
  <r>
    <x v="8"/>
    <x v="166"/>
    <x v="58"/>
    <x v="74"/>
    <m/>
    <n v="639"/>
    <x v="1"/>
    <s v="LOON OP ZAND"/>
    <x v="11"/>
    <x v="2"/>
  </r>
  <r>
    <x v="9"/>
    <x v="14"/>
    <x v="60"/>
    <x v="3"/>
    <m/>
    <n v="601"/>
    <x v="1"/>
    <s v="LOON OP ZAND"/>
    <x v="11"/>
    <x v="2"/>
  </r>
  <r>
    <x v="9"/>
    <x v="16"/>
    <x v="46"/>
    <x v="30"/>
    <m/>
    <n v="472"/>
    <x v="1"/>
    <s v="LOON OP ZAND"/>
    <x v="11"/>
    <x v="2"/>
  </r>
  <r>
    <x v="10"/>
    <x v="149"/>
    <x v="103"/>
    <x v="52"/>
    <m/>
    <n v="318"/>
    <x v="1"/>
    <s v="LOON OP ZAND"/>
    <x v="11"/>
    <x v="2"/>
  </r>
  <r>
    <x v="11"/>
    <x v="0"/>
    <x v="16"/>
    <x v="30"/>
    <m/>
    <n v="581"/>
    <x v="1"/>
    <s v="LOON OP ZAND"/>
    <x v="11"/>
    <x v="2"/>
  </r>
  <r>
    <x v="12"/>
    <x v="65"/>
    <x v="137"/>
    <x v="31"/>
    <m/>
    <n v="308"/>
    <x v="1"/>
    <s v="LOON OP ZAND"/>
    <x v="11"/>
    <x v="2"/>
  </r>
  <r>
    <x v="13"/>
    <x v="32"/>
    <x v="139"/>
    <x v="32"/>
    <m/>
    <n v="372"/>
    <x v="1"/>
    <s v="LOON OP ZAND"/>
    <x v="11"/>
    <x v="2"/>
  </r>
  <r>
    <x v="14"/>
    <x v="2"/>
    <x v="50"/>
    <x v="30"/>
    <m/>
    <n v="519"/>
    <x v="1"/>
    <s v="LOON OP ZAND"/>
    <x v="11"/>
    <x v="2"/>
  </r>
  <r>
    <x v="15"/>
    <x v="29"/>
    <x v="131"/>
    <x v="11"/>
    <m/>
    <n v="483"/>
    <x v="1"/>
    <s v="LOON OP ZAND"/>
    <x v="11"/>
    <x v="2"/>
  </r>
  <r>
    <x v="16"/>
    <x v="14"/>
    <x v="102"/>
    <x v="16"/>
    <m/>
    <n v="493"/>
    <x v="1"/>
    <s v="LOON OP ZAND"/>
    <x v="11"/>
    <x v="2"/>
  </r>
  <r>
    <x v="17"/>
    <x v="64"/>
    <x v="143"/>
    <x v="21"/>
    <m/>
    <n v="380"/>
    <x v="1"/>
    <s v="LOON OP ZAND"/>
    <x v="11"/>
    <x v="2"/>
  </r>
  <r>
    <x v="18"/>
    <x v="51"/>
    <x v="164"/>
    <x v="16"/>
    <m/>
    <n v="302"/>
    <x v="1"/>
    <s v="LOON OP ZAND"/>
    <x v="11"/>
    <x v="2"/>
  </r>
  <r>
    <x v="19"/>
    <x v="104"/>
    <x v="139"/>
    <x v="52"/>
    <m/>
    <n v="348"/>
    <x v="1"/>
    <s v="LOON OP ZAND"/>
    <x v="11"/>
    <x v="2"/>
  </r>
  <r>
    <x v="20"/>
    <x v="70"/>
    <x v="165"/>
    <x v="64"/>
    <m/>
    <n v="140"/>
    <x v="1"/>
    <s v="LOON OP ZAND"/>
    <x v="11"/>
    <x v="2"/>
  </r>
  <r>
    <x v="21"/>
    <x v="23"/>
    <x v="23"/>
    <x v="18"/>
    <m/>
    <s v="WEG"/>
    <x v="1"/>
    <s v="LOON OP ZAND"/>
    <x v="11"/>
    <x v="2"/>
  </r>
  <r>
    <x v="21"/>
    <x v="23"/>
    <x v="23"/>
    <x v="18"/>
    <m/>
    <s v="WEG"/>
    <x v="1"/>
    <s v="LOON OP ZAND"/>
    <x v="11"/>
    <x v="2"/>
  </r>
  <r>
    <x v="22"/>
    <x v="167"/>
    <x v="166"/>
    <x v="49"/>
    <m/>
    <n v="1162"/>
    <x v="1"/>
    <s v="LOON OP ZAND"/>
    <x v="11"/>
    <x v="2"/>
  </r>
  <r>
    <x v="22"/>
    <x v="14"/>
    <x v="105"/>
    <x v="1"/>
    <m/>
    <n v="540"/>
    <x v="1"/>
    <s v="LOON OP ZAND"/>
    <x v="11"/>
    <x v="2"/>
  </r>
  <r>
    <x v="23"/>
    <x v="149"/>
    <x v="137"/>
    <x v="16"/>
    <m/>
    <n v="316"/>
    <x v="1"/>
    <s v="LOON OP ZAND"/>
    <x v="11"/>
    <x v="2"/>
  </r>
  <r>
    <x v="24"/>
    <x v="168"/>
    <x v="74"/>
    <x v="46"/>
    <m/>
    <n v="265"/>
    <x v="2"/>
    <s v="LOON OP ZAND"/>
    <x v="11"/>
    <x v="2"/>
  </r>
  <r>
    <x v="0"/>
    <x v="169"/>
    <x v="138"/>
    <x v="1"/>
    <m/>
    <n v="523"/>
    <x v="0"/>
    <s v="LOON OP ZAND"/>
    <x v="12"/>
    <x v="2"/>
  </r>
  <r>
    <x v="1"/>
    <x v="16"/>
    <x v="167"/>
    <x v="30"/>
    <m/>
    <n v="497"/>
    <x v="0"/>
    <s v="LOON OP ZAND"/>
    <x v="12"/>
    <x v="2"/>
  </r>
  <r>
    <x v="2"/>
    <x v="43"/>
    <x v="168"/>
    <x v="11"/>
    <m/>
    <n v="470"/>
    <x v="0"/>
    <s v="LOON OP ZAND"/>
    <x v="12"/>
    <x v="2"/>
  </r>
  <r>
    <x v="3"/>
    <x v="0"/>
    <x v="17"/>
    <x v="22"/>
    <m/>
    <n v="617"/>
    <x v="0"/>
    <s v="LOON OP ZAND"/>
    <x v="12"/>
    <x v="2"/>
  </r>
  <r>
    <x v="4"/>
    <x v="138"/>
    <x v="102"/>
    <x v="77"/>
    <m/>
    <n v="405"/>
    <x v="0"/>
    <s v="LOON OP ZAND"/>
    <x v="12"/>
    <x v="2"/>
  </r>
  <r>
    <x v="5"/>
    <x v="20"/>
    <x v="41"/>
    <x v="33"/>
    <m/>
    <n v="367"/>
    <x v="0"/>
    <s v="LOON OP ZAND"/>
    <x v="12"/>
    <x v="2"/>
  </r>
  <r>
    <x v="6"/>
    <x v="170"/>
    <x v="78"/>
    <x v="16"/>
    <m/>
    <n v="196"/>
    <x v="0"/>
    <s v="LOON OP ZAND"/>
    <x v="12"/>
    <x v="2"/>
  </r>
  <r>
    <x v="7"/>
    <x v="171"/>
    <x v="169"/>
    <x v="40"/>
    <m/>
    <n v="945"/>
    <x v="0"/>
    <s v="LOON OP ZAND"/>
    <x v="12"/>
    <x v="2"/>
  </r>
  <r>
    <x v="8"/>
    <x v="172"/>
    <x v="11"/>
    <x v="28"/>
    <m/>
    <n v="765"/>
    <x v="1"/>
    <s v="LOON OP ZAND"/>
    <x v="12"/>
    <x v="2"/>
  </r>
  <r>
    <x v="8"/>
    <x v="173"/>
    <x v="18"/>
    <x v="76"/>
    <m/>
    <n v="715"/>
    <x v="1"/>
    <s v="LOON OP ZAND"/>
    <x v="12"/>
    <x v="2"/>
  </r>
  <r>
    <x v="8"/>
    <x v="125"/>
    <x v="58"/>
    <x v="40"/>
    <m/>
    <n v="648"/>
    <x v="1"/>
    <s v="LOON OP ZAND"/>
    <x v="12"/>
    <x v="2"/>
  </r>
  <r>
    <x v="9"/>
    <x v="28"/>
    <x v="170"/>
    <x v="72"/>
    <m/>
    <n v="624"/>
    <x v="1"/>
    <s v="LOON OP ZAND"/>
    <x v="12"/>
    <x v="2"/>
  </r>
  <r>
    <x v="9"/>
    <x v="174"/>
    <x v="132"/>
    <x v="60"/>
    <m/>
    <n v="513"/>
    <x v="1"/>
    <s v="LOON OP ZAND"/>
    <x v="12"/>
    <x v="2"/>
  </r>
  <r>
    <x v="10"/>
    <x v="120"/>
    <x v="6"/>
    <x v="78"/>
    <m/>
    <n v="333"/>
    <x v="1"/>
    <s v="LOON OP ZAND"/>
    <x v="12"/>
    <x v="2"/>
  </r>
  <r>
    <x v="11"/>
    <x v="73"/>
    <x v="171"/>
    <x v="22"/>
    <m/>
    <n v="585"/>
    <x v="1"/>
    <s v="LOON OP ZAND"/>
    <x v="12"/>
    <x v="2"/>
  </r>
  <r>
    <x v="12"/>
    <x v="56"/>
    <x v="55"/>
    <x v="46"/>
    <m/>
    <n v="280"/>
    <x v="1"/>
    <s v="LOON OP ZAND"/>
    <x v="12"/>
    <x v="2"/>
  </r>
  <r>
    <x v="13"/>
    <x v="64"/>
    <x v="122"/>
    <x v="46"/>
    <m/>
    <n v="359"/>
    <x v="1"/>
    <s v="LOON OP ZAND"/>
    <x v="12"/>
    <x v="2"/>
  </r>
  <r>
    <x v="14"/>
    <x v="21"/>
    <x v="44"/>
    <x v="60"/>
    <m/>
    <n v="555"/>
    <x v="1"/>
    <s v="LOON OP ZAND"/>
    <x v="12"/>
    <x v="2"/>
  </r>
  <r>
    <x v="15"/>
    <x v="175"/>
    <x v="64"/>
    <x v="33"/>
    <m/>
    <n v="520"/>
    <x v="1"/>
    <s v="LOON OP ZAND"/>
    <x v="12"/>
    <x v="2"/>
  </r>
  <r>
    <x v="17"/>
    <x v="94"/>
    <x v="13"/>
    <x v="3"/>
    <m/>
    <n v="490"/>
    <x v="1"/>
    <s v="LOON OP ZAND"/>
    <x v="12"/>
    <x v="2"/>
  </r>
  <r>
    <x v="18"/>
    <x v="65"/>
    <x v="172"/>
    <x v="20"/>
    <m/>
    <n v="358"/>
    <x v="1"/>
    <s v="LOON OP ZAND"/>
    <x v="12"/>
    <x v="2"/>
  </r>
  <r>
    <x v="19"/>
    <x v="176"/>
    <x v="15"/>
    <x v="2"/>
    <m/>
    <n v="420"/>
    <x v="1"/>
    <s v="LOON OP ZAND"/>
    <x v="12"/>
    <x v="2"/>
  </r>
  <r>
    <x v="20"/>
    <x v="177"/>
    <x v="173"/>
    <x v="51"/>
    <m/>
    <n v="161"/>
    <x v="1"/>
    <s v="LOON OP ZAND"/>
    <x v="12"/>
    <x v="2"/>
  </r>
  <r>
    <x v="21"/>
    <x v="23"/>
    <x v="23"/>
    <x v="18"/>
    <m/>
    <s v="WEG"/>
    <x v="1"/>
    <s v="LOON OP ZAND"/>
    <x v="12"/>
    <x v="2"/>
  </r>
  <r>
    <x v="21"/>
    <x v="23"/>
    <x v="23"/>
    <x v="18"/>
    <m/>
    <s v="WEG"/>
    <x v="1"/>
    <s v="LOON OP ZAND"/>
    <x v="12"/>
    <x v="2"/>
  </r>
  <r>
    <x v="22"/>
    <x v="178"/>
    <x v="174"/>
    <x v="25"/>
    <m/>
    <n v="1158"/>
    <x v="1"/>
    <s v="LOON OP ZAND"/>
    <x v="12"/>
    <x v="2"/>
  </r>
  <r>
    <x v="22"/>
    <x v="11"/>
    <x v="19"/>
    <x v="33"/>
    <m/>
    <n v="651"/>
    <x v="1"/>
    <s v="LOON OP ZAND"/>
    <x v="12"/>
    <x v="2"/>
  </r>
  <r>
    <x v="23"/>
    <x v="161"/>
    <x v="73"/>
    <x v="20"/>
    <m/>
    <n v="312"/>
    <x v="1"/>
    <s v="LOON OP ZAND"/>
    <x v="12"/>
    <x v="2"/>
  </r>
  <r>
    <x v="24"/>
    <x v="179"/>
    <x v="6"/>
    <x v="1"/>
    <m/>
    <n v="287"/>
    <x v="2"/>
    <s v="LOON OP ZAND"/>
    <x v="12"/>
    <x v="2"/>
  </r>
  <r>
    <x v="0"/>
    <x v="5"/>
    <x v="15"/>
    <x v="0"/>
    <m/>
    <n v="481"/>
    <x v="0"/>
    <s v="LOON OP ZAND"/>
    <x v="13"/>
    <x v="3"/>
  </r>
  <r>
    <x v="1"/>
    <x v="32"/>
    <x v="46"/>
    <x v="1"/>
    <m/>
    <n v="448"/>
    <x v="0"/>
    <s v="LOON OP ZAND"/>
    <x v="13"/>
    <x v="3"/>
  </r>
  <r>
    <x v="2"/>
    <x v="180"/>
    <x v="50"/>
    <x v="4"/>
    <m/>
    <n v="471"/>
    <x v="0"/>
    <s v="LOON OP ZAND"/>
    <x v="13"/>
    <x v="3"/>
  </r>
  <r>
    <x v="3"/>
    <x v="27"/>
    <x v="83"/>
    <x v="39"/>
    <m/>
    <n v="594"/>
    <x v="0"/>
    <s v="LOON OP ZAND"/>
    <x v="13"/>
    <x v="3"/>
  </r>
  <r>
    <x v="4"/>
    <x v="60"/>
    <x v="54"/>
    <x v="37"/>
    <m/>
    <n v="353"/>
    <x v="0"/>
    <s v="LOON OP ZAND"/>
    <x v="13"/>
    <x v="3"/>
  </r>
  <r>
    <x v="5"/>
    <x v="181"/>
    <x v="175"/>
    <x v="11"/>
    <m/>
    <n v="375"/>
    <x v="0"/>
    <s v="LOON OP ZAND"/>
    <x v="13"/>
    <x v="3"/>
  </r>
  <r>
    <x v="6"/>
    <x v="182"/>
    <x v="176"/>
    <x v="64"/>
    <m/>
    <n v="158"/>
    <x v="0"/>
    <s v="LOON OP ZAND"/>
    <x v="13"/>
    <x v="3"/>
  </r>
  <r>
    <x v="7"/>
    <x v="183"/>
    <x v="0"/>
    <x v="56"/>
    <m/>
    <n v="906"/>
    <x v="0"/>
    <s v="LOON OP ZAND"/>
    <x v="13"/>
    <x v="3"/>
  </r>
  <r>
    <x v="8"/>
    <x v="184"/>
    <x v="56"/>
    <x v="59"/>
    <m/>
    <n v="763"/>
    <x v="1"/>
    <s v="LOON OP ZAND"/>
    <x v="13"/>
    <x v="3"/>
  </r>
  <r>
    <x v="8"/>
    <x v="11"/>
    <x v="114"/>
    <x v="79"/>
    <m/>
    <n v="688"/>
    <x v="1"/>
    <s v="LOON OP ZAND"/>
    <x v="13"/>
    <x v="3"/>
  </r>
  <r>
    <x v="8"/>
    <x v="0"/>
    <x v="136"/>
    <x v="19"/>
    <m/>
    <n v="651"/>
    <x v="1"/>
    <s v="LOON OP ZAND"/>
    <x v="13"/>
    <x v="3"/>
  </r>
  <r>
    <x v="9"/>
    <x v="2"/>
    <x v="177"/>
    <x v="80"/>
    <m/>
    <n v="544"/>
    <x v="1"/>
    <s v="LOON OP ZAND"/>
    <x v="13"/>
    <x v="3"/>
  </r>
  <r>
    <x v="9"/>
    <x v="185"/>
    <x v="178"/>
    <x v="11"/>
    <m/>
    <n v="453"/>
    <x v="1"/>
    <s v="LOON OP ZAND"/>
    <x v="13"/>
    <x v="3"/>
  </r>
  <r>
    <x v="10"/>
    <x v="113"/>
    <x v="118"/>
    <x v="46"/>
    <m/>
    <n v="254"/>
    <x v="1"/>
    <s v="LOON OP ZAND"/>
    <x v="13"/>
    <x v="3"/>
  </r>
  <r>
    <x v="11"/>
    <x v="58"/>
    <x v="69"/>
    <x v="4"/>
    <m/>
    <n v="417"/>
    <x v="1"/>
    <s v="LOON OP ZAND"/>
    <x v="13"/>
    <x v="3"/>
  </r>
  <r>
    <x v="12"/>
    <x v="143"/>
    <x v="96"/>
    <x v="13"/>
    <m/>
    <n v="208"/>
    <x v="1"/>
    <s v="LOON OP ZAND"/>
    <x v="13"/>
    <x v="3"/>
  </r>
  <r>
    <x v="13"/>
    <x v="111"/>
    <x v="161"/>
    <x v="6"/>
    <m/>
    <n v="261"/>
    <x v="1"/>
    <s v="LOON OP ZAND"/>
    <x v="13"/>
    <x v="3"/>
  </r>
  <r>
    <x v="14"/>
    <x v="62"/>
    <x v="51"/>
    <x v="60"/>
    <m/>
    <n v="401"/>
    <x v="1"/>
    <s v="LOON OP ZAND"/>
    <x v="13"/>
    <x v="3"/>
  </r>
  <r>
    <x v="15"/>
    <x v="43"/>
    <x v="112"/>
    <x v="2"/>
    <m/>
    <n v="434"/>
    <x v="1"/>
    <s v="LOON OP ZAND"/>
    <x v="13"/>
    <x v="3"/>
  </r>
  <r>
    <x v="17"/>
    <x v="62"/>
    <x v="179"/>
    <x v="10"/>
    <m/>
    <n v="377"/>
    <x v="1"/>
    <s v="LOON OP ZAND"/>
    <x v="13"/>
    <x v="3"/>
  </r>
  <r>
    <x v="18"/>
    <x v="77"/>
    <x v="103"/>
    <x v="5"/>
    <m/>
    <n v="267"/>
    <x v="1"/>
    <s v="LOON OP ZAND"/>
    <x v="13"/>
    <x v="3"/>
  </r>
  <r>
    <x v="19"/>
    <x v="129"/>
    <x v="142"/>
    <x v="33"/>
    <m/>
    <n v="342"/>
    <x v="1"/>
    <s v="LOON OP ZAND"/>
    <x v="13"/>
    <x v="3"/>
  </r>
  <r>
    <x v="20"/>
    <x v="100"/>
    <x v="180"/>
    <x v="48"/>
    <m/>
    <n v="118"/>
    <x v="1"/>
    <s v="LOON OP ZAND"/>
    <x v="13"/>
    <x v="3"/>
  </r>
  <r>
    <x v="21"/>
    <x v="23"/>
    <x v="23"/>
    <x v="18"/>
    <m/>
    <s v="WEG"/>
    <x v="1"/>
    <s v="LOON OP ZAND"/>
    <x v="13"/>
    <x v="3"/>
  </r>
  <r>
    <x v="21"/>
    <x v="23"/>
    <x v="23"/>
    <x v="18"/>
    <m/>
    <s v="WEG"/>
    <x v="1"/>
    <s v="LOON OP ZAND"/>
    <x v="13"/>
    <x v="3"/>
  </r>
  <r>
    <x v="22"/>
    <x v="186"/>
    <x v="181"/>
    <x v="25"/>
    <m/>
    <n v="1104"/>
    <x v="1"/>
    <s v="LOON OP ZAND"/>
    <x v="13"/>
    <x v="3"/>
  </r>
  <r>
    <x v="22"/>
    <x v="38"/>
    <x v="52"/>
    <x v="30"/>
    <m/>
    <n v="560"/>
    <x v="1"/>
    <s v="LOON OP ZAND"/>
    <x v="13"/>
    <x v="3"/>
  </r>
  <r>
    <x v="23"/>
    <x v="168"/>
    <x v="22"/>
    <x v="46"/>
    <m/>
    <n v="252"/>
    <x v="1"/>
    <s v="LOON OP ZAND"/>
    <x v="13"/>
    <x v="3"/>
  </r>
  <r>
    <x v="24"/>
    <x v="187"/>
    <x v="182"/>
    <x v="16"/>
    <m/>
    <n v="209"/>
    <x v="2"/>
    <s v="LOON OP ZAND"/>
    <x v="13"/>
    <x v="3"/>
  </r>
  <r>
    <x v="0"/>
    <x v="19"/>
    <x v="102"/>
    <x v="20"/>
    <m/>
    <n v="418"/>
    <x v="0"/>
    <s v="LOON OP ZAND"/>
    <x v="14"/>
    <x v="3"/>
  </r>
  <r>
    <x v="1"/>
    <x v="51"/>
    <x v="178"/>
    <x v="52"/>
    <m/>
    <n v="383"/>
    <x v="0"/>
    <s v="LOON OP ZAND"/>
    <x v="14"/>
    <x v="3"/>
  </r>
  <r>
    <x v="2"/>
    <x v="78"/>
    <x v="112"/>
    <x v="5"/>
    <m/>
    <n v="337"/>
    <x v="0"/>
    <s v="LOON OP ZAND"/>
    <x v="14"/>
    <x v="3"/>
  </r>
  <r>
    <x v="3"/>
    <x v="74"/>
    <x v="143"/>
    <x v="3"/>
    <m/>
    <n v="486"/>
    <x v="0"/>
    <s v="LOON OP ZAND"/>
    <x v="14"/>
    <x v="3"/>
  </r>
  <r>
    <x v="4"/>
    <x v="143"/>
    <x v="86"/>
    <x v="4"/>
    <m/>
    <n v="249"/>
    <x v="0"/>
    <s v="LOON OP ZAND"/>
    <x v="14"/>
    <x v="3"/>
  </r>
  <r>
    <x v="5"/>
    <x v="188"/>
    <x v="183"/>
    <x v="20"/>
    <m/>
    <n v="270"/>
    <x v="0"/>
    <s v="LOON OP ZAND"/>
    <x v="14"/>
    <x v="3"/>
  </r>
  <r>
    <x v="6"/>
    <x v="189"/>
    <x v="184"/>
    <x v="15"/>
    <m/>
    <n v="159"/>
    <x v="0"/>
    <s v="LOON OP ZAND"/>
    <x v="14"/>
    <x v="3"/>
  </r>
  <r>
    <x v="7"/>
    <x v="190"/>
    <x v="28"/>
    <x v="2"/>
    <m/>
    <n v="736"/>
    <x v="0"/>
    <s v="LOON OP ZAND"/>
    <x v="14"/>
    <x v="3"/>
  </r>
  <r>
    <x v="8"/>
    <x v="0"/>
    <x v="185"/>
    <x v="10"/>
    <m/>
    <n v="645"/>
    <x v="1"/>
    <s v="LOON OP ZAND"/>
    <x v="14"/>
    <x v="3"/>
  </r>
  <r>
    <x v="8"/>
    <x v="2"/>
    <x v="157"/>
    <x v="36"/>
    <m/>
    <n v="578"/>
    <x v="1"/>
    <s v="LOON OP ZAND"/>
    <x v="14"/>
    <x v="3"/>
  </r>
  <r>
    <x v="8"/>
    <x v="191"/>
    <x v="76"/>
    <x v="11"/>
    <m/>
    <n v="549"/>
    <x v="1"/>
    <s v="LOON OP ZAND"/>
    <x v="14"/>
    <x v="3"/>
  </r>
  <r>
    <x v="9"/>
    <x v="4"/>
    <x v="124"/>
    <x v="52"/>
    <m/>
    <n v="492"/>
    <x v="1"/>
    <s v="LOON OP ZAND"/>
    <x v="14"/>
    <x v="3"/>
  </r>
  <r>
    <x v="9"/>
    <x v="48"/>
    <x v="38"/>
    <x v="34"/>
    <m/>
    <n v="384"/>
    <x v="1"/>
    <s v="LOON OP ZAND"/>
    <x v="14"/>
    <x v="3"/>
  </r>
  <r>
    <x v="10"/>
    <x v="6"/>
    <x v="130"/>
    <x v="32"/>
    <m/>
    <n v="218"/>
    <x v="1"/>
    <s v="LOON OP ZAND"/>
    <x v="14"/>
    <x v="3"/>
  </r>
  <r>
    <x v="11"/>
    <x v="192"/>
    <x v="137"/>
    <x v="31"/>
    <m/>
    <n v="303"/>
    <x v="1"/>
    <s v="LOON OP ZAND"/>
    <x v="14"/>
    <x v="3"/>
  </r>
  <r>
    <x v="12"/>
    <x v="95"/>
    <x v="104"/>
    <x v="32"/>
    <m/>
    <n v="192"/>
    <x v="1"/>
    <s v="LOON OP ZAND"/>
    <x v="14"/>
    <x v="3"/>
  </r>
  <r>
    <x v="13"/>
    <x v="78"/>
    <x v="147"/>
    <x v="15"/>
    <m/>
    <n v="227"/>
    <x v="1"/>
    <s v="LOON OP ZAND"/>
    <x v="14"/>
    <x v="3"/>
  </r>
  <r>
    <x v="14"/>
    <x v="87"/>
    <x v="78"/>
    <x v="52"/>
    <m/>
    <n v="285"/>
    <x v="1"/>
    <s v="LOON OP ZAND"/>
    <x v="14"/>
    <x v="3"/>
  </r>
  <r>
    <x v="15"/>
    <x v="149"/>
    <x v="70"/>
    <x v="34"/>
    <m/>
    <n v="324"/>
    <x v="1"/>
    <s v="LOON OP ZAND"/>
    <x v="14"/>
    <x v="3"/>
  </r>
  <r>
    <x v="16"/>
    <x v="51"/>
    <x v="103"/>
    <x v="63"/>
    <m/>
    <n v="286"/>
    <x v="1"/>
    <s v="LOON OP ZAND"/>
    <x v="14"/>
    <x v="3"/>
  </r>
  <r>
    <x v="17"/>
    <x v="75"/>
    <x v="96"/>
    <x v="12"/>
    <m/>
    <n v="249"/>
    <x v="1"/>
    <s v="LOON OP ZAND"/>
    <x v="14"/>
    <x v="3"/>
  </r>
  <r>
    <x v="18"/>
    <x v="113"/>
    <x v="147"/>
    <x v="21"/>
    <m/>
    <n v="245"/>
    <x v="1"/>
    <s v="LOON OP ZAND"/>
    <x v="14"/>
    <x v="3"/>
  </r>
  <r>
    <x v="19"/>
    <x v="179"/>
    <x v="118"/>
    <x v="46"/>
    <m/>
    <n v="259"/>
    <x v="1"/>
    <s v="LOON OP ZAND"/>
    <x v="14"/>
    <x v="3"/>
  </r>
  <r>
    <x v="20"/>
    <x v="107"/>
    <x v="186"/>
    <x v="81"/>
    <m/>
    <n v="118"/>
    <x v="1"/>
    <s v="LOON OP ZAND"/>
    <x v="14"/>
    <x v="3"/>
  </r>
  <r>
    <x v="21"/>
    <x v="23"/>
    <x v="23"/>
    <x v="18"/>
    <m/>
    <s v="WEG"/>
    <x v="1"/>
    <s v="LOON OP ZAND"/>
    <x v="14"/>
    <x v="3"/>
  </r>
  <r>
    <x v="21"/>
    <x v="23"/>
    <x v="23"/>
    <x v="18"/>
    <m/>
    <s v="WEG"/>
    <x v="1"/>
    <s v="LOON OP ZAND"/>
    <x v="14"/>
    <x v="3"/>
  </r>
  <r>
    <x v="22"/>
    <x v="193"/>
    <x v="187"/>
    <x v="56"/>
    <m/>
    <n v="1018"/>
    <x v="1"/>
    <s v="LOON OP ZAND"/>
    <x v="14"/>
    <x v="3"/>
  </r>
  <r>
    <x v="22"/>
    <x v="126"/>
    <x v="133"/>
    <x v="16"/>
    <m/>
    <n v="538"/>
    <x v="1"/>
    <s v="LOON OP ZAND"/>
    <x v="14"/>
    <x v="3"/>
  </r>
  <r>
    <x v="23"/>
    <x v="93"/>
    <x v="85"/>
    <x v="32"/>
    <m/>
    <n v="221"/>
    <x v="1"/>
    <s v="LOON OP ZAND"/>
    <x v="14"/>
    <x v="3"/>
  </r>
  <r>
    <x v="24"/>
    <x v="143"/>
    <x v="93"/>
    <x v="21"/>
    <m/>
    <n v="196"/>
    <x v="2"/>
    <s v="LOON OP ZAND"/>
    <x v="14"/>
    <x v="3"/>
  </r>
  <r>
    <x v="0"/>
    <x v="180"/>
    <x v="188"/>
    <x v="16"/>
    <m/>
    <n v="461"/>
    <x v="0"/>
    <s v="LOON OP ZAND"/>
    <x v="15"/>
    <x v="3"/>
  </r>
  <r>
    <x v="1"/>
    <x v="142"/>
    <x v="189"/>
    <x v="31"/>
    <m/>
    <n v="395"/>
    <x v="0"/>
    <s v="LOON OP ZAND"/>
    <x v="15"/>
    <x v="3"/>
  </r>
  <r>
    <x v="2"/>
    <x v="56"/>
    <x v="51"/>
    <x v="20"/>
    <m/>
    <n v="361"/>
    <x v="0"/>
    <s v="LOON OP ZAND"/>
    <x v="15"/>
    <x v="3"/>
  </r>
  <r>
    <x v="3"/>
    <x v="126"/>
    <x v="13"/>
    <x v="30"/>
    <m/>
    <n v="526"/>
    <x v="0"/>
    <s v="LOON OP ZAND"/>
    <x v="15"/>
    <x v="3"/>
  </r>
  <r>
    <x v="4"/>
    <x v="118"/>
    <x v="101"/>
    <x v="52"/>
    <m/>
    <n v="281"/>
    <x v="0"/>
    <s v="LOON OP ZAND"/>
    <x v="15"/>
    <x v="3"/>
  </r>
  <r>
    <x v="5"/>
    <x v="113"/>
    <x v="87"/>
    <x v="46"/>
    <m/>
    <n v="284"/>
    <x v="0"/>
    <s v="LOON OP ZAND"/>
    <x v="15"/>
    <x v="3"/>
  </r>
  <r>
    <x v="6"/>
    <x v="123"/>
    <x v="173"/>
    <x v="51"/>
    <m/>
    <n v="156"/>
    <x v="0"/>
    <s v="LOON OP ZAND"/>
    <x v="15"/>
    <x v="3"/>
  </r>
  <r>
    <x v="7"/>
    <x v="194"/>
    <x v="19"/>
    <x v="11"/>
    <m/>
    <n v="776"/>
    <x v="0"/>
    <s v="LOON OP ZAND"/>
    <x v="15"/>
    <x v="3"/>
  </r>
  <r>
    <x v="8"/>
    <x v="89"/>
    <x v="19"/>
    <x v="30"/>
    <m/>
    <n v="675"/>
    <x v="1"/>
    <s v="LOON OP ZAND"/>
    <x v="15"/>
    <x v="3"/>
  </r>
  <r>
    <x v="8"/>
    <x v="195"/>
    <x v="37"/>
    <x v="77"/>
    <m/>
    <n v="655"/>
    <x v="1"/>
    <s v="LOON OP ZAND"/>
    <x v="15"/>
    <x v="3"/>
  </r>
  <r>
    <x v="8"/>
    <x v="196"/>
    <x v="156"/>
    <x v="5"/>
    <m/>
    <n v="624"/>
    <x v="1"/>
    <s v="LOON OP ZAND"/>
    <x v="15"/>
    <x v="3"/>
  </r>
  <r>
    <x v="9"/>
    <x v="54"/>
    <x v="20"/>
    <x v="20"/>
    <m/>
    <n v="579"/>
    <x v="1"/>
    <s v="LOON OP ZAND"/>
    <x v="15"/>
    <x v="3"/>
  </r>
  <r>
    <x v="9"/>
    <x v="16"/>
    <x v="150"/>
    <x v="57"/>
    <m/>
    <n v="414"/>
    <x v="1"/>
    <s v="LOON OP ZAND"/>
    <x v="15"/>
    <x v="3"/>
  </r>
  <r>
    <x v="10"/>
    <x v="197"/>
    <x v="93"/>
    <x v="13"/>
    <m/>
    <n v="197"/>
    <x v="1"/>
    <s v="LOON OP ZAND"/>
    <x v="15"/>
    <x v="3"/>
  </r>
  <r>
    <x v="11"/>
    <x v="43"/>
    <x v="163"/>
    <x v="32"/>
    <m/>
    <n v="380"/>
    <x v="1"/>
    <s v="LOON OP ZAND"/>
    <x v="15"/>
    <x v="3"/>
  </r>
  <r>
    <x v="12"/>
    <x v="22"/>
    <x v="190"/>
    <x v="15"/>
    <m/>
    <n v="169"/>
    <x v="1"/>
    <s v="LOON OP ZAND"/>
    <x v="15"/>
    <x v="3"/>
  </r>
  <r>
    <x v="13"/>
    <x v="197"/>
    <x v="93"/>
    <x v="14"/>
    <m/>
    <n v="194"/>
    <x v="1"/>
    <s v="LOON OP ZAND"/>
    <x v="15"/>
    <x v="3"/>
  </r>
  <r>
    <x v="14"/>
    <x v="31"/>
    <x v="85"/>
    <x v="46"/>
    <m/>
    <n v="304"/>
    <x v="1"/>
    <s v="LOON OP ZAND"/>
    <x v="15"/>
    <x v="3"/>
  </r>
  <r>
    <x v="15"/>
    <x v="180"/>
    <x v="103"/>
    <x v="20"/>
    <m/>
    <n v="352"/>
    <x v="1"/>
    <s v="LOON OP ZAND"/>
    <x v="15"/>
    <x v="3"/>
  </r>
  <r>
    <x v="17"/>
    <x v="198"/>
    <x v="77"/>
    <x v="13"/>
    <m/>
    <n v="251"/>
    <x v="1"/>
    <s v="LOON OP ZAND"/>
    <x v="15"/>
    <x v="3"/>
  </r>
  <r>
    <x v="18"/>
    <x v="199"/>
    <x v="79"/>
    <x v="32"/>
    <m/>
    <n v="254"/>
    <x v="1"/>
    <s v="LOON OP ZAND"/>
    <x v="15"/>
    <x v="3"/>
  </r>
  <r>
    <x v="19"/>
    <x v="51"/>
    <x v="110"/>
    <x v="57"/>
    <m/>
    <n v="273"/>
    <x v="1"/>
    <s v="LOON OP ZAND"/>
    <x v="15"/>
    <x v="3"/>
  </r>
  <r>
    <x v="20"/>
    <x v="123"/>
    <x v="191"/>
    <x v="82"/>
    <m/>
    <n v="122"/>
    <x v="1"/>
    <s v="LOON OP ZAND"/>
    <x v="15"/>
    <x v="3"/>
  </r>
  <r>
    <x v="21"/>
    <x v="23"/>
    <x v="23"/>
    <x v="18"/>
    <m/>
    <s v="WEG"/>
    <x v="1"/>
    <s v="LOON OP ZAND"/>
    <x v="15"/>
    <x v="3"/>
  </r>
  <r>
    <x v="21"/>
    <x v="23"/>
    <x v="23"/>
    <x v="18"/>
    <m/>
    <s v="WEG"/>
    <x v="1"/>
    <s v="LOON OP ZAND"/>
    <x v="15"/>
    <x v="3"/>
  </r>
  <r>
    <x v="22"/>
    <x v="200"/>
    <x v="192"/>
    <x v="40"/>
    <m/>
    <n v="1016"/>
    <x v="1"/>
    <s v="LOON OP ZAND"/>
    <x v="15"/>
    <x v="3"/>
  </r>
  <r>
    <x v="22"/>
    <x v="201"/>
    <x v="131"/>
    <x v="46"/>
    <m/>
    <n v="629"/>
    <x v="1"/>
    <s v="LOON OP ZAND"/>
    <x v="15"/>
    <x v="3"/>
  </r>
  <r>
    <x v="23"/>
    <x v="95"/>
    <x v="93"/>
    <x v="12"/>
    <m/>
    <n v="196"/>
    <x v="1"/>
    <s v="LOON OP ZAND"/>
    <x v="15"/>
    <x v="3"/>
  </r>
  <r>
    <x v="24"/>
    <x v="187"/>
    <x v="79"/>
    <x v="16"/>
    <m/>
    <n v="196"/>
    <x v="2"/>
    <s v="LOON OP ZAND"/>
    <x v="15"/>
    <x v="3"/>
  </r>
  <r>
    <x v="0"/>
    <x v="45"/>
    <x v="121"/>
    <x v="0"/>
    <m/>
    <n v="416"/>
    <x v="0"/>
    <s v="LOON OP ZAND"/>
    <x v="16"/>
    <x v="3"/>
  </r>
  <r>
    <x v="1"/>
    <x v="20"/>
    <x v="112"/>
    <x v="5"/>
    <m/>
    <n v="391"/>
    <x v="0"/>
    <s v="LOON OP ZAND"/>
    <x v="16"/>
    <x v="3"/>
  </r>
  <r>
    <x v="2"/>
    <x v="63"/>
    <x v="193"/>
    <x v="1"/>
    <m/>
    <n v="337"/>
    <x v="0"/>
    <s v="LOON OP ZAND"/>
    <x v="16"/>
    <x v="3"/>
  </r>
  <r>
    <x v="3"/>
    <x v="84"/>
    <x v="194"/>
    <x v="10"/>
    <m/>
    <n v="485"/>
    <x v="0"/>
    <s v="LOON OP ZAND"/>
    <x v="16"/>
    <x v="3"/>
  </r>
  <r>
    <x v="4"/>
    <x v="202"/>
    <x v="87"/>
    <x v="52"/>
    <m/>
    <n v="248"/>
    <x v="0"/>
    <s v="LOON OP ZAND"/>
    <x v="16"/>
    <x v="3"/>
  </r>
  <r>
    <x v="5"/>
    <x v="63"/>
    <x v="195"/>
    <x v="5"/>
    <m/>
    <n v="282"/>
    <x v="0"/>
    <s v="LOON OP ZAND"/>
    <x v="16"/>
    <x v="3"/>
  </r>
  <r>
    <x v="6"/>
    <x v="203"/>
    <x v="196"/>
    <x v="21"/>
    <m/>
    <n v="163"/>
    <x v="0"/>
    <s v="LOON OP ZAND"/>
    <x v="16"/>
    <x v="3"/>
  </r>
  <r>
    <x v="7"/>
    <x v="131"/>
    <x v="115"/>
    <x v="37"/>
    <m/>
    <n v="729"/>
    <x v="0"/>
    <s v="LOON OP ZAND"/>
    <x v="16"/>
    <x v="3"/>
  </r>
  <r>
    <x v="8"/>
    <x v="11"/>
    <x v="76"/>
    <x v="3"/>
    <m/>
    <n v="624"/>
    <x v="1"/>
    <s v="LOON OP ZAND"/>
    <x v="16"/>
    <x v="3"/>
  </r>
  <r>
    <x v="8"/>
    <x v="204"/>
    <x v="43"/>
    <x v="40"/>
    <m/>
    <n v="613"/>
    <x v="1"/>
    <s v="LOON OP ZAND"/>
    <x v="16"/>
    <x v="3"/>
  </r>
  <r>
    <x v="8"/>
    <x v="1"/>
    <x v="138"/>
    <x v="60"/>
    <m/>
    <n v="555"/>
    <x v="1"/>
    <s v="LOON OP ZAND"/>
    <x v="16"/>
    <x v="3"/>
  </r>
  <r>
    <x v="9"/>
    <x v="41"/>
    <x v="50"/>
    <x v="0"/>
    <m/>
    <n v="490"/>
    <x v="1"/>
    <s v="LOON OP ZAND"/>
    <x v="16"/>
    <x v="3"/>
  </r>
  <r>
    <x v="9"/>
    <x v="142"/>
    <x v="194"/>
    <x v="46"/>
    <m/>
    <n v="372"/>
    <x v="1"/>
    <s v="LOON OP ZAND"/>
    <x v="16"/>
    <x v="3"/>
  </r>
  <r>
    <x v="10"/>
    <x v="205"/>
    <x v="110"/>
    <x v="16"/>
    <m/>
    <n v="211"/>
    <x v="1"/>
    <s v="LOON OP ZAND"/>
    <x v="16"/>
    <x v="3"/>
  </r>
  <r>
    <x v="11"/>
    <x v="149"/>
    <x v="70"/>
    <x v="46"/>
    <m/>
    <n v="320"/>
    <x v="1"/>
    <s v="LOON OP ZAND"/>
    <x v="16"/>
    <x v="3"/>
  </r>
  <r>
    <x v="12"/>
    <x v="205"/>
    <x v="110"/>
    <x v="6"/>
    <m/>
    <n v="203"/>
    <x v="1"/>
    <s v="LOON OP ZAND"/>
    <x v="16"/>
    <x v="3"/>
  </r>
  <r>
    <x v="13"/>
    <x v="206"/>
    <x v="126"/>
    <x v="14"/>
    <m/>
    <n v="238"/>
    <x v="1"/>
    <s v="LOON OP ZAND"/>
    <x v="16"/>
    <x v="3"/>
  </r>
  <r>
    <x v="14"/>
    <x v="142"/>
    <x v="85"/>
    <x v="20"/>
    <m/>
    <n v="302"/>
    <x v="1"/>
    <s v="LOON OP ZAND"/>
    <x v="16"/>
    <x v="3"/>
  </r>
  <r>
    <x v="15"/>
    <x v="19"/>
    <x v="137"/>
    <x v="57"/>
    <m/>
    <n v="342"/>
    <x v="1"/>
    <s v="LOON OP ZAND"/>
    <x v="16"/>
    <x v="3"/>
  </r>
  <r>
    <x v="16"/>
    <x v="43"/>
    <x v="22"/>
    <x v="32"/>
    <m/>
    <n v="326"/>
    <x v="1"/>
    <s v="LOON OP ZAND"/>
    <x v="16"/>
    <x v="3"/>
  </r>
  <r>
    <x v="17"/>
    <x v="156"/>
    <x v="158"/>
    <x v="32"/>
    <m/>
    <n v="237"/>
    <x v="1"/>
    <s v="LOON OP ZAND"/>
    <x v="16"/>
    <x v="3"/>
  </r>
  <r>
    <x v="18"/>
    <x v="188"/>
    <x v="93"/>
    <x v="16"/>
    <m/>
    <n v="233"/>
    <x v="1"/>
    <s v="LOON OP ZAND"/>
    <x v="16"/>
    <x v="3"/>
  </r>
  <r>
    <x v="19"/>
    <x v="58"/>
    <x v="85"/>
    <x v="57"/>
    <m/>
    <n v="271"/>
    <x v="1"/>
    <s v="LOON OP ZAND"/>
    <x v="16"/>
    <x v="3"/>
  </r>
  <r>
    <x v="20"/>
    <x v="189"/>
    <x v="197"/>
    <x v="64"/>
    <m/>
    <n v="134"/>
    <x v="1"/>
    <s v="LOON OP ZAND"/>
    <x v="16"/>
    <x v="3"/>
  </r>
  <r>
    <x v="21"/>
    <x v="23"/>
    <x v="23"/>
    <x v="18"/>
    <m/>
    <s v="WEG"/>
    <x v="1"/>
    <s v="LOON OP ZAND"/>
    <x v="16"/>
    <x v="3"/>
  </r>
  <r>
    <x v="21"/>
    <x v="23"/>
    <x v="23"/>
    <x v="18"/>
    <m/>
    <s v="WEG"/>
    <x v="1"/>
    <s v="LOON OP ZAND"/>
    <x v="16"/>
    <x v="3"/>
  </r>
  <r>
    <x v="22"/>
    <x v="163"/>
    <x v="169"/>
    <x v="23"/>
    <m/>
    <n v="931"/>
    <x v="1"/>
    <s v="LOON OP ZAND"/>
    <x v="16"/>
    <x v="3"/>
  </r>
  <r>
    <x v="22"/>
    <x v="207"/>
    <x v="131"/>
    <x v="46"/>
    <m/>
    <n v="513"/>
    <x v="1"/>
    <s v="LOON OP ZAND"/>
    <x v="16"/>
    <x v="3"/>
  </r>
  <r>
    <x v="23"/>
    <x v="102"/>
    <x v="126"/>
    <x v="12"/>
    <m/>
    <n v="210"/>
    <x v="1"/>
    <s v="LOON OP ZAND"/>
    <x v="16"/>
    <x v="3"/>
  </r>
  <r>
    <x v="24"/>
    <x v="197"/>
    <x v="77"/>
    <x v="32"/>
    <m/>
    <n v="203"/>
    <x v="2"/>
    <s v="LOON OP ZAND"/>
    <x v="16"/>
    <x v="3"/>
  </r>
  <r>
    <x v="0"/>
    <x v="208"/>
    <x v="163"/>
    <x v="63"/>
    <m/>
    <n v="369"/>
    <x v="0"/>
    <s v="LOON OP ZAND"/>
    <x v="17"/>
    <x v="4"/>
  </r>
  <r>
    <x v="1"/>
    <x v="209"/>
    <x v="150"/>
    <x v="31"/>
    <m/>
    <n v="333"/>
    <x v="0"/>
    <s v="LOON OP ZAND"/>
    <x v="17"/>
    <x v="4"/>
  </r>
  <r>
    <x v="2"/>
    <x v="210"/>
    <x v="101"/>
    <x v="46"/>
    <m/>
    <n v="295"/>
    <x v="0"/>
    <s v="LOON OP ZAND"/>
    <x v="17"/>
    <x v="4"/>
  </r>
  <r>
    <x v="3"/>
    <x v="211"/>
    <x v="100"/>
    <x v="4"/>
    <m/>
    <n v="432"/>
    <x v="0"/>
    <s v="LOON OP ZAND"/>
    <x v="17"/>
    <x v="4"/>
  </r>
  <r>
    <x v="4"/>
    <x v="187"/>
    <x v="66"/>
    <x v="12"/>
    <m/>
    <n v="218"/>
    <x v="0"/>
    <s v="LOON OP ZAND"/>
    <x v="17"/>
    <x v="4"/>
  </r>
  <r>
    <x v="5"/>
    <x v="114"/>
    <x v="55"/>
    <x v="16"/>
    <m/>
    <n v="250"/>
    <x v="0"/>
    <s v="LOON OP ZAND"/>
    <x v="17"/>
    <x v="4"/>
  </r>
  <r>
    <x v="6"/>
    <x v="212"/>
    <x v="198"/>
    <x v="67"/>
    <m/>
    <n v="150"/>
    <x v="0"/>
    <s v="LOON OP ZAND"/>
    <x v="17"/>
    <x v="4"/>
  </r>
  <r>
    <x v="7"/>
    <x v="213"/>
    <x v="33"/>
    <x v="1"/>
    <m/>
    <n v="666"/>
    <x v="0"/>
    <s v="LOON OP ZAND"/>
    <x v="17"/>
    <x v="4"/>
  </r>
  <r>
    <x v="8"/>
    <x v="214"/>
    <x v="199"/>
    <x v="2"/>
    <m/>
    <n v="572"/>
    <x v="1"/>
    <s v="LOON OP ZAND"/>
    <x v="17"/>
    <x v="4"/>
  </r>
  <r>
    <x v="8"/>
    <x v="27"/>
    <x v="200"/>
    <x v="11"/>
    <m/>
    <n v="562"/>
    <x v="1"/>
    <s v="LOON OP ZAND"/>
    <x v="17"/>
    <x v="4"/>
  </r>
  <r>
    <x v="8"/>
    <x v="84"/>
    <x v="107"/>
    <x v="1"/>
    <m/>
    <n v="518"/>
    <x v="1"/>
    <s v="LOON OP ZAND"/>
    <x v="17"/>
    <x v="4"/>
  </r>
  <r>
    <x v="9"/>
    <x v="215"/>
    <x v="46"/>
    <x v="31"/>
    <m/>
    <n v="462"/>
    <x v="1"/>
    <s v="LOON OP ZAND"/>
    <x v="17"/>
    <x v="4"/>
  </r>
  <r>
    <x v="9"/>
    <x v="216"/>
    <x v="201"/>
    <x v="32"/>
    <m/>
    <n v="334"/>
    <x v="1"/>
    <s v="LOON OP ZAND"/>
    <x v="17"/>
    <x v="4"/>
  </r>
  <r>
    <x v="10"/>
    <x v="95"/>
    <x v="84"/>
    <x v="15"/>
    <m/>
    <n v="189"/>
    <x v="1"/>
    <s v="LOON OP ZAND"/>
    <x v="17"/>
    <x v="4"/>
  </r>
  <r>
    <x v="11"/>
    <x v="87"/>
    <x v="6"/>
    <x v="21"/>
    <m/>
    <n v="295"/>
    <x v="1"/>
    <s v="LOON OP ZAND"/>
    <x v="17"/>
    <x v="4"/>
  </r>
  <r>
    <x v="12"/>
    <x v="187"/>
    <x v="84"/>
    <x v="15"/>
    <m/>
    <n v="186"/>
    <x v="1"/>
    <s v="LOON OP ZAND"/>
    <x v="17"/>
    <x v="4"/>
  </r>
  <r>
    <x v="13"/>
    <x v="156"/>
    <x v="130"/>
    <x v="6"/>
    <m/>
    <n v="219"/>
    <x v="1"/>
    <s v="LOON OP ZAND"/>
    <x v="17"/>
    <x v="4"/>
  </r>
  <r>
    <x v="14"/>
    <x v="60"/>
    <x v="126"/>
    <x v="46"/>
    <m/>
    <n v="270"/>
    <x v="1"/>
    <s v="LOON OP ZAND"/>
    <x v="17"/>
    <x v="4"/>
  </r>
  <r>
    <x v="15"/>
    <x v="105"/>
    <x v="120"/>
    <x v="52"/>
    <m/>
    <n v="301"/>
    <x v="1"/>
    <s v="LOON OP ZAND"/>
    <x v="17"/>
    <x v="4"/>
  </r>
  <r>
    <x v="17"/>
    <x v="95"/>
    <x v="103"/>
    <x v="37"/>
    <m/>
    <n v="227"/>
    <x v="1"/>
    <s v="LOON OP ZAND"/>
    <x v="17"/>
    <x v="4"/>
  </r>
  <r>
    <x v="18"/>
    <x v="143"/>
    <x v="77"/>
    <x v="46"/>
    <m/>
    <n v="203"/>
    <x v="1"/>
    <s v="LOON OP ZAND"/>
    <x v="17"/>
    <x v="4"/>
  </r>
  <r>
    <x v="19"/>
    <x v="78"/>
    <x v="118"/>
    <x v="20"/>
    <m/>
    <n v="243"/>
    <x v="1"/>
    <s v="LOON OP ZAND"/>
    <x v="17"/>
    <x v="4"/>
  </r>
  <r>
    <x v="20"/>
    <x v="83"/>
    <x v="202"/>
    <x v="53"/>
    <m/>
    <n v="118"/>
    <x v="1"/>
    <s v="LOON OP ZAND"/>
    <x v="17"/>
    <x v="4"/>
  </r>
  <r>
    <x v="21"/>
    <x v="23"/>
    <x v="23"/>
    <x v="18"/>
    <m/>
    <s v="WEG"/>
    <x v="1"/>
    <s v="LOON OP ZAND"/>
    <x v="17"/>
    <x v="4"/>
  </r>
  <r>
    <x v="21"/>
    <x v="23"/>
    <x v="23"/>
    <x v="18"/>
    <m/>
    <s v="WEG"/>
    <x v="1"/>
    <s v="LOON OP ZAND"/>
    <x v="17"/>
    <x v="4"/>
  </r>
  <r>
    <x v="22"/>
    <x v="217"/>
    <x v="203"/>
    <x v="83"/>
    <m/>
    <n v="877"/>
    <x v="1"/>
    <s v="LOON OP ZAND"/>
    <x v="17"/>
    <x v="4"/>
  </r>
  <r>
    <x v="22"/>
    <x v="91"/>
    <x v="51"/>
    <x v="52"/>
    <m/>
    <n v="498"/>
    <x v="1"/>
    <s v="LOON OP ZAND"/>
    <x v="17"/>
    <x v="4"/>
  </r>
  <r>
    <x v="23"/>
    <x v="95"/>
    <x v="93"/>
    <x v="13"/>
    <m/>
    <n v="194"/>
    <x v="1"/>
    <s v="LOON OP ZAND"/>
    <x v="17"/>
    <x v="4"/>
  </r>
  <r>
    <x v="24"/>
    <x v="218"/>
    <x v="78"/>
    <x v="6"/>
    <m/>
    <n v="196"/>
    <x v="2"/>
    <s v="LOON OP ZAND"/>
    <x v="17"/>
    <x v="4"/>
  </r>
  <r>
    <x v="0"/>
    <x v="59"/>
    <x v="175"/>
    <x v="31"/>
    <m/>
    <n v="422"/>
    <x v="0"/>
    <s v="LOON OP ZAND"/>
    <x v="18"/>
    <x v="4"/>
  </r>
  <r>
    <x v="1"/>
    <x v="31"/>
    <x v="71"/>
    <x v="32"/>
    <m/>
    <n v="359"/>
    <x v="0"/>
    <s v="LOON OP ZAND"/>
    <x v="18"/>
    <x v="4"/>
  </r>
  <r>
    <x v="2"/>
    <x v="161"/>
    <x v="122"/>
    <x v="0"/>
    <m/>
    <n v="340"/>
    <x v="0"/>
    <s v="LOON OP ZAND"/>
    <x v="18"/>
    <x v="4"/>
  </r>
  <r>
    <x v="3"/>
    <x v="207"/>
    <x v="71"/>
    <x v="34"/>
    <m/>
    <n v="464"/>
    <x v="0"/>
    <s v="LOON OP ZAND"/>
    <x v="18"/>
    <x v="4"/>
  </r>
  <r>
    <x v="4"/>
    <x v="93"/>
    <x v="6"/>
    <x v="16"/>
    <m/>
    <n v="248"/>
    <x v="0"/>
    <s v="LOON OP ZAND"/>
    <x v="18"/>
    <x v="4"/>
  </r>
  <r>
    <x v="5"/>
    <x v="56"/>
    <x v="137"/>
    <x v="32"/>
    <m/>
    <n v="269"/>
    <x v="0"/>
    <s v="LOON OP ZAND"/>
    <x v="18"/>
    <x v="4"/>
  </r>
  <r>
    <x v="6"/>
    <x v="187"/>
    <x v="95"/>
    <x v="51"/>
    <m/>
    <n v="179"/>
    <x v="0"/>
    <s v="LOON OP ZAND"/>
    <x v="18"/>
    <x v="4"/>
  </r>
  <r>
    <x v="7"/>
    <x v="219"/>
    <x v="152"/>
    <x v="11"/>
    <m/>
    <n v="732"/>
    <x v="0"/>
    <s v="LOON OP ZAND"/>
    <x v="18"/>
    <x v="4"/>
  </r>
  <r>
    <x v="8"/>
    <x v="11"/>
    <x v="204"/>
    <x v="1"/>
    <m/>
    <n v="580"/>
    <x v="1"/>
    <s v="LOON OP ZAND"/>
    <x v="18"/>
    <x v="4"/>
  </r>
  <r>
    <x v="8"/>
    <x v="220"/>
    <x v="205"/>
    <x v="4"/>
    <m/>
    <n v="569"/>
    <x v="1"/>
    <s v="LOON OP ZAND"/>
    <x v="18"/>
    <x v="4"/>
  </r>
  <r>
    <x v="8"/>
    <x v="54"/>
    <x v="46"/>
    <x v="0"/>
    <m/>
    <n v="521"/>
    <x v="1"/>
    <s v="LOON OP ZAND"/>
    <x v="18"/>
    <x v="4"/>
  </r>
  <r>
    <x v="9"/>
    <x v="126"/>
    <x v="111"/>
    <x v="52"/>
    <m/>
    <n v="497"/>
    <x v="1"/>
    <s v="LOON OP ZAND"/>
    <x v="18"/>
    <x v="4"/>
  </r>
  <r>
    <x v="9"/>
    <x v="104"/>
    <x v="101"/>
    <x v="31"/>
    <m/>
    <n v="355"/>
    <x v="1"/>
    <s v="LOON OP ZAND"/>
    <x v="18"/>
    <x v="4"/>
  </r>
  <r>
    <x v="10"/>
    <x v="188"/>
    <x v="93"/>
    <x v="16"/>
    <m/>
    <n v="233"/>
    <x v="1"/>
    <s v="LOON OP ZAND"/>
    <x v="18"/>
    <x v="4"/>
  </r>
  <r>
    <x v="11"/>
    <x v="16"/>
    <x v="66"/>
    <x v="46"/>
    <m/>
    <n v="366"/>
    <x v="1"/>
    <s v="LOON OP ZAND"/>
    <x v="18"/>
    <x v="4"/>
  </r>
  <r>
    <x v="12"/>
    <x v="111"/>
    <x v="110"/>
    <x v="21"/>
    <m/>
    <n v="217"/>
    <x v="1"/>
    <s v="LOON OP ZAND"/>
    <x v="18"/>
    <x v="4"/>
  </r>
  <r>
    <x v="13"/>
    <x v="198"/>
    <x v="159"/>
    <x v="16"/>
    <m/>
    <n v="261"/>
    <x v="1"/>
    <s v="LOON OP ZAND"/>
    <x v="18"/>
    <x v="4"/>
  </r>
  <r>
    <x v="14"/>
    <x v="31"/>
    <x v="62"/>
    <x v="52"/>
    <m/>
    <n v="310"/>
    <x v="1"/>
    <s v="LOON OP ZAND"/>
    <x v="18"/>
    <x v="4"/>
  </r>
  <r>
    <x v="15"/>
    <x v="129"/>
    <x v="66"/>
    <x v="33"/>
    <m/>
    <n v="321"/>
    <x v="1"/>
    <s v="LOON OP ZAND"/>
    <x v="18"/>
    <x v="4"/>
  </r>
  <r>
    <x v="16"/>
    <x v="2"/>
    <x v="139"/>
    <x v="31"/>
    <m/>
    <n v="427"/>
    <x v="1"/>
    <s v="LOON OP ZAND"/>
    <x v="18"/>
    <x v="4"/>
  </r>
  <r>
    <x v="17"/>
    <x v="113"/>
    <x v="6"/>
    <x v="30"/>
    <m/>
    <n v="289"/>
    <x v="1"/>
    <s v="LOON OP ZAND"/>
    <x v="18"/>
    <x v="4"/>
  </r>
  <r>
    <x v="18"/>
    <x v="78"/>
    <x v="96"/>
    <x v="52"/>
    <m/>
    <n v="253"/>
    <x v="1"/>
    <s v="LOON OP ZAND"/>
    <x v="18"/>
    <x v="4"/>
  </r>
  <r>
    <x v="19"/>
    <x v="221"/>
    <x v="125"/>
    <x v="46"/>
    <m/>
    <n v="279"/>
    <x v="1"/>
    <s v="LOON OP ZAND"/>
    <x v="18"/>
    <x v="4"/>
  </r>
  <r>
    <x v="20"/>
    <x v="123"/>
    <x v="206"/>
    <x v="64"/>
    <m/>
    <n v="138"/>
    <x v="1"/>
    <s v="LOON OP ZAND"/>
    <x v="18"/>
    <x v="4"/>
  </r>
  <r>
    <x v="21"/>
    <x v="23"/>
    <x v="23"/>
    <x v="18"/>
    <m/>
    <s v="WEG"/>
    <x v="1"/>
    <s v="LOON OP ZAND"/>
    <x v="18"/>
    <x v="4"/>
  </r>
  <r>
    <x v="21"/>
    <x v="23"/>
    <x v="23"/>
    <x v="18"/>
    <m/>
    <s v="WEG"/>
    <x v="1"/>
    <s v="LOON OP ZAND"/>
    <x v="18"/>
    <x v="4"/>
  </r>
  <r>
    <x v="22"/>
    <x v="222"/>
    <x v="7"/>
    <x v="23"/>
    <m/>
    <n v="1112"/>
    <x v="1"/>
    <s v="LOON OP ZAND"/>
    <x v="18"/>
    <x v="4"/>
  </r>
  <r>
    <x v="22"/>
    <x v="89"/>
    <x v="50"/>
    <x v="11"/>
    <m/>
    <n v="583"/>
    <x v="1"/>
    <s v="LOON OP ZAND"/>
    <x v="18"/>
    <x v="4"/>
  </r>
  <r>
    <x v="23"/>
    <x v="188"/>
    <x v="126"/>
    <x v="16"/>
    <m/>
    <n v="235"/>
    <x v="1"/>
    <s v="LOON OP ZAND"/>
    <x v="18"/>
    <x v="4"/>
  </r>
  <r>
    <x v="24"/>
    <x v="95"/>
    <x v="66"/>
    <x v="32"/>
    <m/>
    <n v="222"/>
    <x v="2"/>
    <s v="LOON OP ZAND"/>
    <x v="18"/>
    <x v="4"/>
  </r>
  <r>
    <x v="0"/>
    <x v="215"/>
    <x v="207"/>
    <x v="0"/>
    <m/>
    <n v="395"/>
    <x v="0"/>
    <s v="LOON OP ZAND"/>
    <x v="19"/>
    <x v="4"/>
  </r>
  <r>
    <x v="1"/>
    <x v="129"/>
    <x v="201"/>
    <x v="52"/>
    <m/>
    <n v="346"/>
    <x v="0"/>
    <s v="LOON OP ZAND"/>
    <x v="19"/>
    <x v="4"/>
  </r>
  <r>
    <x v="2"/>
    <x v="58"/>
    <x v="208"/>
    <x v="11"/>
    <m/>
    <n v="318"/>
    <x v="0"/>
    <s v="LOON OP ZAND"/>
    <x v="19"/>
    <x v="4"/>
  </r>
  <r>
    <x v="3"/>
    <x v="126"/>
    <x v="139"/>
    <x v="1"/>
    <m/>
    <n v="446"/>
    <x v="0"/>
    <s v="LOON OP ZAND"/>
    <x v="19"/>
    <x v="4"/>
  </r>
  <r>
    <x v="4"/>
    <x v="98"/>
    <x v="66"/>
    <x v="20"/>
    <m/>
    <n v="239"/>
    <x v="0"/>
    <s v="LOON OP ZAND"/>
    <x v="19"/>
    <x v="4"/>
  </r>
  <r>
    <x v="5"/>
    <x v="78"/>
    <x v="22"/>
    <x v="31"/>
    <m/>
    <n v="239"/>
    <x v="0"/>
    <s v="LOON OP ZAND"/>
    <x v="19"/>
    <x v="4"/>
  </r>
  <r>
    <x v="6"/>
    <x v="223"/>
    <x v="84"/>
    <x v="13"/>
    <m/>
    <n v="183"/>
    <x v="0"/>
    <s v="LOON OP ZAND"/>
    <x v="19"/>
    <x v="4"/>
  </r>
  <r>
    <x v="7"/>
    <x v="224"/>
    <x v="133"/>
    <x v="75"/>
    <m/>
    <n v="719"/>
    <x v="0"/>
    <s v="LOON OP ZAND"/>
    <x v="19"/>
    <x v="4"/>
  </r>
  <r>
    <x v="8"/>
    <x v="125"/>
    <x v="209"/>
    <x v="30"/>
    <m/>
    <n v="610"/>
    <x v="1"/>
    <s v="LOON OP ZAND"/>
    <x v="19"/>
    <x v="4"/>
  </r>
  <r>
    <x v="8"/>
    <x v="54"/>
    <x v="210"/>
    <x v="11"/>
    <m/>
    <n v="597"/>
    <x v="1"/>
    <s v="LOON OP ZAND"/>
    <x v="19"/>
    <x v="4"/>
  </r>
  <r>
    <x v="8"/>
    <x v="126"/>
    <x v="45"/>
    <x v="37"/>
    <m/>
    <n v="520"/>
    <x v="1"/>
    <s v="LOON OP ZAND"/>
    <x v="19"/>
    <x v="4"/>
  </r>
  <r>
    <x v="9"/>
    <x v="127"/>
    <x v="94"/>
    <x v="20"/>
    <m/>
    <n v="478"/>
    <x v="1"/>
    <s v="LOON OP ZAND"/>
    <x v="19"/>
    <x v="4"/>
  </r>
  <r>
    <x v="9"/>
    <x v="142"/>
    <x v="144"/>
    <x v="32"/>
    <m/>
    <n v="344"/>
    <x v="1"/>
    <s v="LOON OP ZAND"/>
    <x v="19"/>
    <x v="4"/>
  </r>
  <r>
    <x v="10"/>
    <x v="225"/>
    <x v="126"/>
    <x v="12"/>
    <m/>
    <n v="221"/>
    <x v="1"/>
    <s v="LOON OP ZAND"/>
    <x v="19"/>
    <x v="4"/>
  </r>
  <r>
    <x v="11"/>
    <x v="32"/>
    <x v="139"/>
    <x v="31"/>
    <m/>
    <n v="376"/>
    <x v="1"/>
    <s v="LOON OP ZAND"/>
    <x v="19"/>
    <x v="4"/>
  </r>
  <r>
    <x v="12"/>
    <x v="110"/>
    <x v="85"/>
    <x v="13"/>
    <m/>
    <n v="227"/>
    <x v="1"/>
    <s v="LOON OP ZAND"/>
    <x v="19"/>
    <x v="4"/>
  </r>
  <r>
    <x v="13"/>
    <x v="113"/>
    <x v="96"/>
    <x v="32"/>
    <m/>
    <n v="256"/>
    <x v="1"/>
    <s v="LOON OP ZAND"/>
    <x v="19"/>
    <x v="4"/>
  </r>
  <r>
    <x v="14"/>
    <x v="129"/>
    <x v="103"/>
    <x v="57"/>
    <m/>
    <n v="301"/>
    <x v="1"/>
    <s v="LOON OP ZAND"/>
    <x v="19"/>
    <x v="4"/>
  </r>
  <r>
    <x v="15"/>
    <x v="40"/>
    <x v="6"/>
    <x v="52"/>
    <m/>
    <n v="340"/>
    <x v="1"/>
    <s v="LOON OP ZAND"/>
    <x v="19"/>
    <x v="4"/>
  </r>
  <r>
    <x v="17"/>
    <x v="188"/>
    <x v="73"/>
    <x v="37"/>
    <m/>
    <n v="277"/>
    <x v="1"/>
    <s v="LOON OP ZAND"/>
    <x v="19"/>
    <x v="4"/>
  </r>
  <r>
    <x v="18"/>
    <x v="226"/>
    <x v="66"/>
    <x v="20"/>
    <m/>
    <n v="251"/>
    <x v="1"/>
    <s v="LOON OP ZAND"/>
    <x v="19"/>
    <x v="4"/>
  </r>
  <r>
    <x v="19"/>
    <x v="179"/>
    <x v="6"/>
    <x v="57"/>
    <m/>
    <n v="280"/>
    <x v="1"/>
    <s v="LOON OP ZAND"/>
    <x v="19"/>
    <x v="4"/>
  </r>
  <r>
    <x v="20"/>
    <x v="203"/>
    <x v="198"/>
    <x v="55"/>
    <m/>
    <n v="146"/>
    <x v="1"/>
    <s v="LOON OP ZAND"/>
    <x v="19"/>
    <x v="4"/>
  </r>
  <r>
    <x v="21"/>
    <x v="23"/>
    <x v="23"/>
    <x v="18"/>
    <m/>
    <s v="WEG"/>
    <x v="1"/>
    <s v="LOON OP ZAND"/>
    <x v="19"/>
    <x v="4"/>
  </r>
  <r>
    <x v="21"/>
    <x v="23"/>
    <x v="23"/>
    <x v="18"/>
    <m/>
    <s v="WEG"/>
    <x v="1"/>
    <s v="LOON OP ZAND"/>
    <x v="19"/>
    <x v="4"/>
  </r>
  <r>
    <x v="22"/>
    <x v="227"/>
    <x v="162"/>
    <x v="50"/>
    <m/>
    <n v="1055"/>
    <x v="1"/>
    <s v="LOON OP ZAND"/>
    <x v="19"/>
    <x v="4"/>
  </r>
  <r>
    <x v="22"/>
    <x v="72"/>
    <x v="105"/>
    <x v="52"/>
    <m/>
    <n v="569"/>
    <x v="1"/>
    <s v="LOON OP ZAND"/>
    <x v="19"/>
    <x v="4"/>
  </r>
  <r>
    <x v="23"/>
    <x v="156"/>
    <x v="85"/>
    <x v="13"/>
    <m/>
    <n v="225"/>
    <x v="1"/>
    <s v="LOON OP ZAND"/>
    <x v="19"/>
    <x v="4"/>
  </r>
  <r>
    <x v="24"/>
    <x v="98"/>
    <x v="6"/>
    <x v="6"/>
    <m/>
    <n v="231"/>
    <x v="2"/>
    <s v="LOON OP ZAND"/>
    <x v="19"/>
    <x v="4"/>
  </r>
  <r>
    <x v="0"/>
    <x v="228"/>
    <x v="211"/>
    <x v="20"/>
    <m/>
    <n v="369"/>
    <x v="0"/>
    <s v="LOON OP ZAND"/>
    <x v="20"/>
    <x v="4"/>
  </r>
  <r>
    <x v="1"/>
    <x v="62"/>
    <x v="212"/>
    <x v="20"/>
    <m/>
    <n v="326"/>
    <x v="0"/>
    <s v="LOON OP ZAND"/>
    <x v="20"/>
    <x v="4"/>
  </r>
  <r>
    <x v="2"/>
    <x v="229"/>
    <x v="195"/>
    <x v="10"/>
    <m/>
    <n v="292"/>
    <x v="0"/>
    <s v="LOON OP ZAND"/>
    <x v="20"/>
    <x v="4"/>
  </r>
  <r>
    <x v="3"/>
    <x v="59"/>
    <x v="207"/>
    <x v="68"/>
    <m/>
    <n v="426"/>
    <x v="0"/>
    <s v="LOON OP ZAND"/>
    <x v="20"/>
    <x v="4"/>
  </r>
  <r>
    <x v="4"/>
    <x v="202"/>
    <x v="125"/>
    <x v="46"/>
    <m/>
    <n v="228"/>
    <x v="0"/>
    <s v="LOON OP ZAND"/>
    <x v="20"/>
    <x v="4"/>
  </r>
  <r>
    <x v="5"/>
    <x v="225"/>
    <x v="85"/>
    <x v="32"/>
    <m/>
    <n v="225"/>
    <x v="0"/>
    <s v="LOON OP ZAND"/>
    <x v="20"/>
    <x v="4"/>
  </r>
  <r>
    <x v="6"/>
    <x v="230"/>
    <x v="213"/>
    <x v="32"/>
    <m/>
    <n v="178"/>
    <x v="0"/>
    <s v="LOON OP ZAND"/>
    <x v="20"/>
    <x v="4"/>
  </r>
  <r>
    <x v="7"/>
    <x v="108"/>
    <x v="214"/>
    <x v="50"/>
    <m/>
    <n v="708"/>
    <x v="0"/>
    <s v="LOON OP ZAND"/>
    <x v="20"/>
    <x v="4"/>
  </r>
  <r>
    <x v="8"/>
    <x v="54"/>
    <x v="33"/>
    <x v="47"/>
    <m/>
    <n v="637"/>
    <x v="1"/>
    <s v="LOON OP ZAND"/>
    <x v="20"/>
    <x v="4"/>
  </r>
  <r>
    <x v="8"/>
    <x v="207"/>
    <x v="215"/>
    <x v="78"/>
    <m/>
    <n v="591"/>
    <x v="1"/>
    <s v="LOON OP ZAND"/>
    <x v="20"/>
    <x v="4"/>
  </r>
  <r>
    <x v="8"/>
    <x v="2"/>
    <x v="46"/>
    <x v="22"/>
    <m/>
    <n v="527"/>
    <x v="1"/>
    <s v="LOON OP ZAND"/>
    <x v="20"/>
    <x v="4"/>
  </r>
  <r>
    <x v="9"/>
    <x v="59"/>
    <x v="102"/>
    <x v="52"/>
    <m/>
    <n v="465"/>
    <x v="1"/>
    <s v="LOON OP ZAND"/>
    <x v="20"/>
    <x v="4"/>
  </r>
  <r>
    <x v="9"/>
    <x v="129"/>
    <x v="161"/>
    <x v="16"/>
    <m/>
    <n v="331"/>
    <x v="1"/>
    <s v="LOON OP ZAND"/>
    <x v="20"/>
    <x v="4"/>
  </r>
  <r>
    <x v="10"/>
    <x v="205"/>
    <x v="93"/>
    <x v="13"/>
    <m/>
    <n v="207"/>
    <x v="1"/>
    <s v="LOON OP ZAND"/>
    <x v="20"/>
    <x v="4"/>
  </r>
  <r>
    <x v="11"/>
    <x v="79"/>
    <x v="161"/>
    <x v="32"/>
    <m/>
    <n v="359"/>
    <x v="1"/>
    <s v="LOON OP ZAND"/>
    <x v="20"/>
    <x v="4"/>
  </r>
  <r>
    <x v="12"/>
    <x v="114"/>
    <x v="126"/>
    <x v="6"/>
    <m/>
    <n v="218"/>
    <x v="1"/>
    <s v="LOON OP ZAND"/>
    <x v="20"/>
    <x v="4"/>
  </r>
  <r>
    <x v="13"/>
    <x v="188"/>
    <x v="137"/>
    <x v="21"/>
    <m/>
    <n v="251"/>
    <x v="1"/>
    <s v="LOON OP ZAND"/>
    <x v="20"/>
    <x v="4"/>
  </r>
  <r>
    <x v="14"/>
    <x v="60"/>
    <x v="78"/>
    <x v="46"/>
    <m/>
    <n v="278"/>
    <x v="1"/>
    <s v="LOON OP ZAND"/>
    <x v="20"/>
    <x v="4"/>
  </r>
  <r>
    <x v="15"/>
    <x v="64"/>
    <x v="70"/>
    <x v="0"/>
    <m/>
    <n v="325"/>
    <x v="1"/>
    <s v="LOON OP ZAND"/>
    <x v="20"/>
    <x v="4"/>
  </r>
  <r>
    <x v="17"/>
    <x v="156"/>
    <x v="160"/>
    <x v="77"/>
    <m/>
    <n v="265"/>
    <x v="1"/>
    <s v="LOON OP ZAND"/>
    <x v="20"/>
    <x v="4"/>
  </r>
  <r>
    <x v="18"/>
    <x v="112"/>
    <x v="137"/>
    <x v="46"/>
    <m/>
    <n v="238"/>
    <x v="1"/>
    <s v="LOON OP ZAND"/>
    <x v="20"/>
    <x v="4"/>
  </r>
  <r>
    <x v="19"/>
    <x v="58"/>
    <x v="22"/>
    <x v="16"/>
    <m/>
    <n v="271"/>
    <x v="1"/>
    <s v="LOON OP ZAND"/>
    <x v="20"/>
    <x v="4"/>
  </r>
  <r>
    <x v="20"/>
    <x v="223"/>
    <x v="119"/>
    <x v="53"/>
    <m/>
    <n v="155"/>
    <x v="1"/>
    <s v="LOON OP ZAND"/>
    <x v="20"/>
    <x v="4"/>
  </r>
  <r>
    <x v="21"/>
    <x v="23"/>
    <x v="23"/>
    <x v="18"/>
    <m/>
    <s v="WEG"/>
    <x v="1"/>
    <s v="LOON OP ZAND"/>
    <x v="20"/>
    <x v="4"/>
  </r>
  <r>
    <x v="21"/>
    <x v="23"/>
    <x v="23"/>
    <x v="18"/>
    <m/>
    <s v="WEG"/>
    <x v="1"/>
    <s v="LOON OP ZAND"/>
    <x v="20"/>
    <x v="4"/>
  </r>
  <r>
    <x v="22"/>
    <x v="231"/>
    <x v="7"/>
    <x v="43"/>
    <m/>
    <n v="1096"/>
    <x v="1"/>
    <s v="LOON OP ZAND"/>
    <x v="20"/>
    <x v="4"/>
  </r>
  <r>
    <x v="22"/>
    <x v="164"/>
    <x v="38"/>
    <x v="1"/>
    <m/>
    <n v="550"/>
    <x v="1"/>
    <s v="LOON OP ZAND"/>
    <x v="20"/>
    <x v="4"/>
  </r>
  <r>
    <x v="23"/>
    <x v="78"/>
    <x v="213"/>
    <x v="15"/>
    <m/>
    <n v="216"/>
    <x v="1"/>
    <s v="LOON OP ZAND"/>
    <x v="20"/>
    <x v="4"/>
  </r>
  <r>
    <x v="24"/>
    <x v="95"/>
    <x v="85"/>
    <x v="14"/>
    <m/>
    <n v="196"/>
    <x v="2"/>
    <s v="LOON OP ZAND"/>
    <x v="20"/>
    <x v="4"/>
  </r>
  <r>
    <x v="0"/>
    <x v="29"/>
    <x v="161"/>
    <x v="1"/>
    <m/>
    <n v="412"/>
    <x v="0"/>
    <s v="LOON OP ZAND"/>
    <x v="21"/>
    <x v="4"/>
  </r>
  <r>
    <x v="1"/>
    <x v="17"/>
    <x v="216"/>
    <x v="37"/>
    <m/>
    <n v="389"/>
    <x v="0"/>
    <s v="LOON OP ZAND"/>
    <x v="21"/>
    <x v="4"/>
  </r>
  <r>
    <x v="2"/>
    <x v="65"/>
    <x v="142"/>
    <x v="56"/>
    <m/>
    <n v="383"/>
    <x v="0"/>
    <s v="LOON OP ZAND"/>
    <x v="21"/>
    <x v="4"/>
  </r>
  <r>
    <x v="3"/>
    <x v="84"/>
    <x v="175"/>
    <x v="3"/>
    <m/>
    <n v="472"/>
    <x v="0"/>
    <s v="LOON OP ZAND"/>
    <x v="21"/>
    <x v="4"/>
  </r>
  <r>
    <x v="4"/>
    <x v="226"/>
    <x v="6"/>
    <x v="16"/>
    <m/>
    <n v="251"/>
    <x v="0"/>
    <s v="LOON OP ZAND"/>
    <x v="21"/>
    <x v="4"/>
  </r>
  <r>
    <x v="5"/>
    <x v="58"/>
    <x v="78"/>
    <x v="31"/>
    <m/>
    <n v="274"/>
    <x v="0"/>
    <s v="LOON OP ZAND"/>
    <x v="21"/>
    <x v="4"/>
  </r>
  <r>
    <x v="6"/>
    <x v="232"/>
    <x v="84"/>
    <x v="13"/>
    <m/>
    <n v="174"/>
    <x v="0"/>
    <s v="LOON OP ZAND"/>
    <x v="21"/>
    <x v="4"/>
  </r>
  <r>
    <x v="7"/>
    <x v="233"/>
    <x v="133"/>
    <x v="25"/>
    <m/>
    <n v="771"/>
    <x v="0"/>
    <s v="LOON OP ZAND"/>
    <x v="21"/>
    <x v="4"/>
  </r>
  <r>
    <x v="8"/>
    <x v="72"/>
    <x v="209"/>
    <x v="84"/>
    <m/>
    <n v="722"/>
    <x v="1"/>
    <s v="LOON OP ZAND"/>
    <x v="21"/>
    <x v="4"/>
  </r>
  <r>
    <x v="8"/>
    <x v="55"/>
    <x v="145"/>
    <x v="85"/>
    <m/>
    <n v="709"/>
    <x v="1"/>
    <s v="LOON OP ZAND"/>
    <x v="21"/>
    <x v="4"/>
  </r>
  <r>
    <x v="8"/>
    <x v="126"/>
    <x v="188"/>
    <x v="86"/>
    <m/>
    <n v="583"/>
    <x v="1"/>
    <s v="LOON OP ZAND"/>
    <x v="21"/>
    <x v="4"/>
  </r>
  <r>
    <x v="9"/>
    <x v="175"/>
    <x v="51"/>
    <x v="10"/>
    <m/>
    <n v="506"/>
    <x v="1"/>
    <s v="LOON OP ZAND"/>
    <x v="21"/>
    <x v="4"/>
  </r>
  <r>
    <x v="9"/>
    <x v="64"/>
    <x v="100"/>
    <x v="46"/>
    <m/>
    <n v="355"/>
    <x v="1"/>
    <s v="LOON OP ZAND"/>
    <x v="21"/>
    <x v="4"/>
  </r>
  <r>
    <x v="10"/>
    <x v="56"/>
    <x v="85"/>
    <x v="6"/>
    <m/>
    <n v="249"/>
    <x v="1"/>
    <s v="LOON OP ZAND"/>
    <x v="21"/>
    <x v="4"/>
  </r>
  <r>
    <x v="11"/>
    <x v="234"/>
    <x v="139"/>
    <x v="21"/>
    <m/>
    <n v="369"/>
    <x v="1"/>
    <s v="LOON OP ZAND"/>
    <x v="21"/>
    <x v="4"/>
  </r>
  <r>
    <x v="12"/>
    <x v="85"/>
    <x v="96"/>
    <x v="14"/>
    <m/>
    <n v="245"/>
    <x v="1"/>
    <s v="LOON OP ZAND"/>
    <x v="21"/>
    <x v="4"/>
  </r>
  <r>
    <x v="13"/>
    <x v="77"/>
    <x v="6"/>
    <x v="13"/>
    <m/>
    <n v="267"/>
    <x v="1"/>
    <s v="LOON OP ZAND"/>
    <x v="21"/>
    <x v="4"/>
  </r>
  <r>
    <x v="14"/>
    <x v="149"/>
    <x v="103"/>
    <x v="57"/>
    <m/>
    <n v="314"/>
    <x v="1"/>
    <s v="LOON OP ZAND"/>
    <x v="21"/>
    <x v="4"/>
  </r>
  <r>
    <x v="15"/>
    <x v="17"/>
    <x v="150"/>
    <x v="52"/>
    <m/>
    <n v="399"/>
    <x v="1"/>
    <s v="LOON OP ZAND"/>
    <x v="21"/>
    <x v="4"/>
  </r>
  <r>
    <x v="16"/>
    <x v="126"/>
    <x v="217"/>
    <x v="31"/>
    <m/>
    <n v="469"/>
    <x v="1"/>
    <s v="LOON OP ZAND"/>
    <x v="21"/>
    <x v="4"/>
  </r>
  <r>
    <x v="17"/>
    <x v="113"/>
    <x v="218"/>
    <x v="34"/>
    <m/>
    <n v="292"/>
    <x v="1"/>
    <s v="LOON OP ZAND"/>
    <x v="21"/>
    <x v="4"/>
  </r>
  <r>
    <x v="18"/>
    <x v="111"/>
    <x v="55"/>
    <x v="16"/>
    <m/>
    <n v="247"/>
    <x v="1"/>
    <s v="LOON OP ZAND"/>
    <x v="21"/>
    <x v="4"/>
  </r>
  <r>
    <x v="19"/>
    <x v="87"/>
    <x v="164"/>
    <x v="46"/>
    <m/>
    <n v="300"/>
    <x v="1"/>
    <s v="LOON OP ZAND"/>
    <x v="21"/>
    <x v="4"/>
  </r>
  <r>
    <x v="20"/>
    <x v="230"/>
    <x v="196"/>
    <x v="48"/>
    <m/>
    <n v="156"/>
    <x v="1"/>
    <s v="LOON OP ZAND"/>
    <x v="21"/>
    <x v="4"/>
  </r>
  <r>
    <x v="21"/>
    <x v="23"/>
    <x v="23"/>
    <x v="18"/>
    <m/>
    <s v="WEG"/>
    <x v="1"/>
    <s v="LOON OP ZAND"/>
    <x v="21"/>
    <x v="4"/>
  </r>
  <r>
    <x v="21"/>
    <x v="23"/>
    <x v="23"/>
    <x v="18"/>
    <m/>
    <s v="WEG"/>
    <x v="1"/>
    <s v="LOON OP ZAND"/>
    <x v="21"/>
    <x v="4"/>
  </r>
  <r>
    <x v="22"/>
    <x v="116"/>
    <x v="219"/>
    <x v="65"/>
    <m/>
    <n v="1053"/>
    <x v="1"/>
    <s v="LOON OP ZAND"/>
    <x v="21"/>
    <x v="4"/>
  </r>
  <r>
    <x v="22"/>
    <x v="235"/>
    <x v="76"/>
    <x v="46"/>
    <m/>
    <n v="659"/>
    <x v="1"/>
    <s v="LOON OP ZAND"/>
    <x v="21"/>
    <x v="4"/>
  </r>
  <r>
    <x v="23"/>
    <x v="66"/>
    <x v="103"/>
    <x v="51"/>
    <m/>
    <n v="255"/>
    <x v="1"/>
    <s v="LOON OP ZAND"/>
    <x v="21"/>
    <x v="4"/>
  </r>
  <r>
    <x v="24"/>
    <x v="236"/>
    <x v="78"/>
    <x v="51"/>
    <m/>
    <n v="218"/>
    <x v="2"/>
    <s v="LOON OP ZAND"/>
    <x v="21"/>
    <x v="4"/>
  </r>
  <r>
    <x v="0"/>
    <x v="59"/>
    <x v="175"/>
    <x v="33"/>
    <m/>
    <n v="434"/>
    <x v="0"/>
    <s v="LOON OP ZAND"/>
    <x v="22"/>
    <x v="5"/>
  </r>
  <r>
    <x v="1"/>
    <x v="180"/>
    <x v="101"/>
    <x v="2"/>
    <m/>
    <n v="413"/>
    <x v="0"/>
    <s v="LOON OP ZAND"/>
    <x v="22"/>
    <x v="5"/>
  </r>
  <r>
    <x v="2"/>
    <x v="31"/>
    <x v="175"/>
    <x v="87"/>
    <m/>
    <n v="406"/>
    <x v="0"/>
    <s v="LOON OP ZAND"/>
    <x v="22"/>
    <x v="5"/>
  </r>
  <r>
    <x v="3"/>
    <x v="207"/>
    <x v="220"/>
    <x v="80"/>
    <m/>
    <n v="497"/>
    <x v="0"/>
    <s v="LOON OP ZAND"/>
    <x v="22"/>
    <x v="5"/>
  </r>
  <r>
    <x v="4"/>
    <x v="237"/>
    <x v="73"/>
    <x v="57"/>
    <m/>
    <n v="271"/>
    <x v="0"/>
    <s v="LOON OP ZAND"/>
    <x v="22"/>
    <x v="5"/>
  </r>
  <r>
    <x v="5"/>
    <x v="51"/>
    <x v="182"/>
    <x v="0"/>
    <m/>
    <n v="289"/>
    <x v="0"/>
    <s v="LOON OP ZAND"/>
    <x v="22"/>
    <x v="5"/>
  </r>
  <r>
    <x v="6"/>
    <x v="223"/>
    <x v="62"/>
    <x v="14"/>
    <m/>
    <n v="190"/>
    <x v="0"/>
    <s v="LOON OP ZAND"/>
    <x v="22"/>
    <x v="5"/>
  </r>
  <r>
    <x v="7"/>
    <x v="238"/>
    <x v="129"/>
    <x v="43"/>
    <m/>
    <n v="842"/>
    <x v="0"/>
    <s v="LOON OP ZAND"/>
    <x v="22"/>
    <x v="5"/>
  </r>
  <r>
    <x v="8"/>
    <x v="172"/>
    <x v="155"/>
    <x v="88"/>
    <m/>
    <n v="767"/>
    <x v="1"/>
    <s v="LOON OP ZAND"/>
    <x v="22"/>
    <x v="5"/>
  </r>
  <r>
    <x v="8"/>
    <x v="11"/>
    <x v="37"/>
    <x v="89"/>
    <m/>
    <n v="726"/>
    <x v="1"/>
    <s v="LOON OP ZAND"/>
    <x v="22"/>
    <x v="5"/>
  </r>
  <r>
    <x v="8"/>
    <x v="90"/>
    <x v="44"/>
    <x v="90"/>
    <m/>
    <n v="612"/>
    <x v="1"/>
    <s v="LOON OP ZAND"/>
    <x v="22"/>
    <x v="5"/>
  </r>
  <r>
    <x v="9"/>
    <x v="21"/>
    <x v="13"/>
    <x v="7"/>
    <m/>
    <n v="535"/>
    <x v="1"/>
    <s v="LOON OP ZAND"/>
    <x v="22"/>
    <x v="5"/>
  </r>
  <r>
    <x v="9"/>
    <x v="43"/>
    <x v="150"/>
    <x v="5"/>
    <m/>
    <n v="401"/>
    <x v="1"/>
    <s v="LOON OP ZAND"/>
    <x v="22"/>
    <x v="5"/>
  </r>
  <r>
    <x v="10"/>
    <x v="60"/>
    <x v="103"/>
    <x v="32"/>
    <m/>
    <n v="278"/>
    <x v="1"/>
    <s v="LOON OP ZAND"/>
    <x v="22"/>
    <x v="5"/>
  </r>
  <r>
    <x v="11"/>
    <x v="180"/>
    <x v="101"/>
    <x v="31"/>
    <m/>
    <n v="400"/>
    <x v="1"/>
    <s v="LOON OP ZAND"/>
    <x v="22"/>
    <x v="5"/>
  </r>
  <r>
    <x v="12"/>
    <x v="82"/>
    <x v="66"/>
    <x v="13"/>
    <m/>
    <n v="266"/>
    <x v="1"/>
    <s v="LOON OP ZAND"/>
    <x v="22"/>
    <x v="5"/>
  </r>
  <r>
    <x v="13"/>
    <x v="66"/>
    <x v="80"/>
    <x v="12"/>
    <m/>
    <n v="298"/>
    <x v="1"/>
    <s v="LOON OP ZAND"/>
    <x v="22"/>
    <x v="5"/>
  </r>
  <r>
    <x v="14"/>
    <x v="239"/>
    <x v="88"/>
    <x v="52"/>
    <m/>
    <n v="375"/>
    <x v="1"/>
    <s v="LOON OP ZAND"/>
    <x v="22"/>
    <x v="5"/>
  </r>
  <r>
    <x v="15"/>
    <x v="174"/>
    <x v="221"/>
    <x v="11"/>
    <m/>
    <n v="489"/>
    <x v="1"/>
    <s v="LOON OP ZAND"/>
    <x v="22"/>
    <x v="5"/>
  </r>
  <r>
    <x v="17"/>
    <x v="155"/>
    <x v="39"/>
    <x v="5"/>
    <m/>
    <n v="394"/>
    <x v="1"/>
    <s v="LOON OP ZAND"/>
    <x v="22"/>
    <x v="5"/>
  </r>
  <r>
    <x v="18"/>
    <x v="44"/>
    <x v="6"/>
    <x v="46"/>
    <m/>
    <n v="298"/>
    <x v="1"/>
    <s v="LOON OP ZAND"/>
    <x v="22"/>
    <x v="5"/>
  </r>
  <r>
    <x v="19"/>
    <x v="122"/>
    <x v="139"/>
    <x v="34"/>
    <m/>
    <n v="345"/>
    <x v="1"/>
    <s v="LOON OP ZAND"/>
    <x v="22"/>
    <x v="5"/>
  </r>
  <r>
    <x v="20"/>
    <x v="223"/>
    <x v="198"/>
    <x v="64"/>
    <m/>
    <n v="162"/>
    <x v="1"/>
    <s v="LOON OP ZAND"/>
    <x v="22"/>
    <x v="5"/>
  </r>
  <r>
    <x v="21"/>
    <x v="23"/>
    <x v="23"/>
    <x v="18"/>
    <m/>
    <s v="WEG"/>
    <x v="1"/>
    <s v="LOON OP ZAND"/>
    <x v="22"/>
    <x v="5"/>
  </r>
  <r>
    <x v="21"/>
    <x v="23"/>
    <x v="23"/>
    <x v="18"/>
    <m/>
    <s v="WEG"/>
    <x v="1"/>
    <s v="LOON OP ZAND"/>
    <x v="22"/>
    <x v="5"/>
  </r>
  <r>
    <x v="22"/>
    <x v="240"/>
    <x v="181"/>
    <x v="91"/>
    <m/>
    <n v="1169"/>
    <x v="1"/>
    <s v="LOON OP ZAND"/>
    <x v="22"/>
    <x v="5"/>
  </r>
  <r>
    <x v="22"/>
    <x v="108"/>
    <x v="157"/>
    <x v="20"/>
    <m/>
    <n v="712"/>
    <x v="1"/>
    <s v="LOON OP ZAND"/>
    <x v="22"/>
    <x v="5"/>
  </r>
  <r>
    <x v="23"/>
    <x v="122"/>
    <x v="55"/>
    <x v="14"/>
    <m/>
    <n v="303"/>
    <x v="1"/>
    <s v="LOON OP ZAND"/>
    <x v="22"/>
    <x v="5"/>
  </r>
  <r>
    <x v="24"/>
    <x v="113"/>
    <x v="103"/>
    <x v="6"/>
    <m/>
    <n v="250"/>
    <x v="2"/>
    <s v="LOON OP ZAND"/>
    <x v="22"/>
    <x v="5"/>
  </r>
  <r>
    <x v="0"/>
    <x v="241"/>
    <x v="66"/>
    <x v="1"/>
    <m/>
    <n v="381"/>
    <x v="0"/>
    <s v="LOON OP ZAND"/>
    <x v="23"/>
    <x v="5"/>
  </r>
  <r>
    <x v="1"/>
    <x v="13"/>
    <x v="86"/>
    <x v="20"/>
    <m/>
    <n v="362"/>
    <x v="0"/>
    <s v="LOON OP ZAND"/>
    <x v="23"/>
    <x v="5"/>
  </r>
  <r>
    <x v="2"/>
    <x v="216"/>
    <x v="125"/>
    <x v="75"/>
    <m/>
    <n v="327"/>
    <x v="0"/>
    <s v="LOON OP ZAND"/>
    <x v="23"/>
    <x v="5"/>
  </r>
  <r>
    <x v="3"/>
    <x v="175"/>
    <x v="73"/>
    <x v="24"/>
    <m/>
    <n v="424"/>
    <x v="0"/>
    <s v="LOON OP ZAND"/>
    <x v="23"/>
    <x v="5"/>
  </r>
  <r>
    <x v="4"/>
    <x v="80"/>
    <x v="85"/>
    <x v="13"/>
    <m/>
    <n v="216"/>
    <x v="0"/>
    <s v="LOON OP ZAND"/>
    <x v="23"/>
    <x v="5"/>
  </r>
  <r>
    <x v="5"/>
    <x v="49"/>
    <x v="93"/>
    <x v="32"/>
    <m/>
    <n v="253"/>
    <x v="0"/>
    <s v="LOON OP ZAND"/>
    <x v="23"/>
    <x v="5"/>
  </r>
  <r>
    <x v="6"/>
    <x v="203"/>
    <x v="95"/>
    <x v="14"/>
    <m/>
    <n v="163"/>
    <x v="0"/>
    <s v="LOON OP ZAND"/>
    <x v="23"/>
    <x v="5"/>
  </r>
  <r>
    <x v="7"/>
    <x v="242"/>
    <x v="64"/>
    <x v="33"/>
    <m/>
    <n v="641"/>
    <x v="0"/>
    <s v="LOON OP ZAND"/>
    <x v="23"/>
    <x v="5"/>
  </r>
  <r>
    <x v="8"/>
    <x v="0"/>
    <x v="117"/>
    <x v="56"/>
    <m/>
    <n v="594"/>
    <x v="1"/>
    <s v="LOON OP ZAND"/>
    <x v="23"/>
    <x v="5"/>
  </r>
  <r>
    <x v="8"/>
    <x v="54"/>
    <x v="13"/>
    <x v="40"/>
    <m/>
    <n v="566"/>
    <x v="1"/>
    <s v="LOON OP ZAND"/>
    <x v="23"/>
    <x v="5"/>
  </r>
  <r>
    <x v="8"/>
    <x v="139"/>
    <x v="51"/>
    <x v="66"/>
    <m/>
    <n v="533"/>
    <x v="1"/>
    <s v="LOON OP ZAND"/>
    <x v="23"/>
    <x v="5"/>
  </r>
  <r>
    <x v="9"/>
    <x v="5"/>
    <x v="163"/>
    <x v="33"/>
    <m/>
    <n v="436"/>
    <x v="1"/>
    <s v="LOON OP ZAND"/>
    <x v="23"/>
    <x v="5"/>
  </r>
  <r>
    <x v="9"/>
    <x v="161"/>
    <x v="6"/>
    <x v="16"/>
    <m/>
    <n v="305"/>
    <x v="1"/>
    <s v="LOON OP ZAND"/>
    <x v="23"/>
    <x v="5"/>
  </r>
  <r>
    <x v="10"/>
    <x v="98"/>
    <x v="93"/>
    <x v="14"/>
    <m/>
    <n v="201"/>
    <x v="1"/>
    <s v="LOON OP ZAND"/>
    <x v="23"/>
    <x v="5"/>
  </r>
  <r>
    <x v="11"/>
    <x v="149"/>
    <x v="160"/>
    <x v="58"/>
    <m/>
    <n v="314"/>
    <x v="1"/>
    <s v="LOON OP ZAND"/>
    <x v="23"/>
    <x v="5"/>
  </r>
  <r>
    <x v="12"/>
    <x v="78"/>
    <x v="130"/>
    <x v="51"/>
    <m/>
    <n v="221"/>
    <x v="1"/>
    <s v="LOON OP ZAND"/>
    <x v="23"/>
    <x v="5"/>
  </r>
  <r>
    <x v="13"/>
    <x v="225"/>
    <x v="182"/>
    <x v="6"/>
    <m/>
    <n v="227"/>
    <x v="1"/>
    <s v="LOON OP ZAND"/>
    <x v="23"/>
    <x v="5"/>
  </r>
  <r>
    <x v="14"/>
    <x v="51"/>
    <x v="126"/>
    <x v="32"/>
    <m/>
    <n v="271"/>
    <x v="1"/>
    <s v="LOON OP ZAND"/>
    <x v="23"/>
    <x v="5"/>
  </r>
  <r>
    <x v="15"/>
    <x v="158"/>
    <x v="142"/>
    <x v="57"/>
    <m/>
    <n v="339"/>
    <x v="1"/>
    <s v="LOON OP ZAND"/>
    <x v="23"/>
    <x v="5"/>
  </r>
  <r>
    <x v="16"/>
    <x v="59"/>
    <x v="49"/>
    <x v="46"/>
    <m/>
    <n v="416"/>
    <x v="1"/>
    <s v="LOON OP ZAND"/>
    <x v="23"/>
    <x v="5"/>
  </r>
  <r>
    <x v="17"/>
    <x v="111"/>
    <x v="74"/>
    <x v="20"/>
    <m/>
    <n v="246"/>
    <x v="1"/>
    <s v="LOON OP ZAND"/>
    <x v="23"/>
    <x v="5"/>
  </r>
  <r>
    <x v="18"/>
    <x v="202"/>
    <x v="93"/>
    <x v="31"/>
    <m/>
    <n v="203"/>
    <x v="1"/>
    <s v="LOON OP ZAND"/>
    <x v="23"/>
    <x v="5"/>
  </r>
  <r>
    <x v="19"/>
    <x v="168"/>
    <x v="78"/>
    <x v="34"/>
    <m/>
    <n v="258"/>
    <x v="1"/>
    <s v="LOON OP ZAND"/>
    <x v="23"/>
    <x v="5"/>
  </r>
  <r>
    <x v="20"/>
    <x v="83"/>
    <x v="222"/>
    <x v="64"/>
    <m/>
    <n v="125"/>
    <x v="1"/>
    <s v="LOON OP ZAND"/>
    <x v="23"/>
    <x v="5"/>
  </r>
  <r>
    <x v="21"/>
    <x v="23"/>
    <x v="23"/>
    <x v="18"/>
    <m/>
    <s v="WEG"/>
    <x v="1"/>
    <s v="LOON OP ZAND"/>
    <x v="23"/>
    <x v="5"/>
  </r>
  <r>
    <x v="21"/>
    <x v="23"/>
    <x v="23"/>
    <x v="18"/>
    <m/>
    <s v="WEG"/>
    <x v="1"/>
    <s v="LOON OP ZAND"/>
    <x v="23"/>
    <x v="5"/>
  </r>
  <r>
    <x v="22"/>
    <x v="243"/>
    <x v="223"/>
    <x v="75"/>
    <m/>
    <n v="941"/>
    <x v="1"/>
    <s v="LOON OP ZAND"/>
    <x v="23"/>
    <x v="5"/>
  </r>
  <r>
    <x v="22"/>
    <x v="244"/>
    <x v="178"/>
    <x v="16"/>
    <m/>
    <n v="526"/>
    <x v="1"/>
    <s v="LOON OP ZAND"/>
    <x v="23"/>
    <x v="5"/>
  </r>
  <r>
    <x v="23"/>
    <x v="188"/>
    <x v="77"/>
    <x v="14"/>
    <m/>
    <n v="227"/>
    <x v="1"/>
    <s v="LOON OP ZAND"/>
    <x v="23"/>
    <x v="5"/>
  </r>
  <r>
    <x v="24"/>
    <x v="98"/>
    <x v="79"/>
    <x v="67"/>
    <m/>
    <n v="198"/>
    <x v="2"/>
    <s v="LOON OP ZAND"/>
    <x v="23"/>
    <x v="5"/>
  </r>
  <r>
    <x v="0"/>
    <x v="119"/>
    <x v="161"/>
    <x v="34"/>
    <m/>
    <n v="366"/>
    <x v="0"/>
    <s v="LOON OP ZAND"/>
    <x v="24"/>
    <x v="5"/>
  </r>
  <r>
    <x v="1"/>
    <x v="31"/>
    <x v="122"/>
    <x v="1"/>
    <m/>
    <n v="366"/>
    <x v="0"/>
    <s v="LOON OP ZAND"/>
    <x v="24"/>
    <x v="5"/>
  </r>
  <r>
    <x v="2"/>
    <x v="245"/>
    <x v="144"/>
    <x v="40"/>
    <m/>
    <n v="343"/>
    <x v="0"/>
    <s v="LOON OP ZAND"/>
    <x v="24"/>
    <x v="5"/>
  </r>
  <r>
    <x v="3"/>
    <x v="246"/>
    <x v="65"/>
    <x v="3"/>
    <m/>
    <n v="414"/>
    <x v="0"/>
    <s v="LOON OP ZAND"/>
    <x v="24"/>
    <x v="5"/>
  </r>
  <r>
    <x v="4"/>
    <x v="98"/>
    <x v="125"/>
    <x v="31"/>
    <m/>
    <n v="235"/>
    <x v="0"/>
    <s v="LOON OP ZAND"/>
    <x v="24"/>
    <x v="5"/>
  </r>
  <r>
    <x v="5"/>
    <x v="247"/>
    <x v="22"/>
    <x v="16"/>
    <m/>
    <n v="240"/>
    <x v="0"/>
    <s v="LOON OP ZAND"/>
    <x v="24"/>
    <x v="5"/>
  </r>
  <r>
    <x v="6"/>
    <x v="123"/>
    <x v="126"/>
    <x v="64"/>
    <m/>
    <n v="167"/>
    <x v="0"/>
    <s v="LOON OP ZAND"/>
    <x v="24"/>
    <x v="5"/>
  </r>
  <r>
    <x v="7"/>
    <x v="248"/>
    <x v="48"/>
    <x v="66"/>
    <m/>
    <n v="769"/>
    <x v="0"/>
    <s v="LOON OP ZAND"/>
    <x v="24"/>
    <x v="5"/>
  </r>
  <r>
    <x v="8"/>
    <x v="39"/>
    <x v="224"/>
    <x v="92"/>
    <m/>
    <n v="697"/>
    <x v="1"/>
    <s v="LOON OP ZAND"/>
    <x v="24"/>
    <x v="5"/>
  </r>
  <r>
    <x v="8"/>
    <x v="207"/>
    <x v="43"/>
    <x v="93"/>
    <m/>
    <n v="638"/>
    <x v="1"/>
    <s v="LOON OP ZAND"/>
    <x v="24"/>
    <x v="5"/>
  </r>
  <r>
    <x v="8"/>
    <x v="29"/>
    <x v="46"/>
    <x v="49"/>
    <m/>
    <n v="537"/>
    <x v="1"/>
    <s v="LOON OP ZAND"/>
    <x v="24"/>
    <x v="5"/>
  </r>
  <r>
    <x v="9"/>
    <x v="127"/>
    <x v="225"/>
    <x v="60"/>
    <m/>
    <n v="493"/>
    <x v="1"/>
    <s v="LOON OP ZAND"/>
    <x v="24"/>
    <x v="5"/>
  </r>
  <r>
    <x v="9"/>
    <x v="148"/>
    <x v="100"/>
    <x v="0"/>
    <m/>
    <n v="370"/>
    <x v="1"/>
    <s v="LOON OP ZAND"/>
    <x v="24"/>
    <x v="5"/>
  </r>
  <r>
    <x v="10"/>
    <x v="49"/>
    <x v="78"/>
    <x v="21"/>
    <m/>
    <n v="264"/>
    <x v="1"/>
    <s v="LOON OP ZAND"/>
    <x v="24"/>
    <x v="5"/>
  </r>
  <r>
    <x v="11"/>
    <x v="43"/>
    <x v="144"/>
    <x v="46"/>
    <m/>
    <n v="377"/>
    <x v="1"/>
    <s v="LOON OP ZAND"/>
    <x v="24"/>
    <x v="5"/>
  </r>
  <r>
    <x v="12"/>
    <x v="156"/>
    <x v="74"/>
    <x v="32"/>
    <m/>
    <n v="244"/>
    <x v="1"/>
    <s v="LOON OP ZAND"/>
    <x v="24"/>
    <x v="5"/>
  </r>
  <r>
    <x v="13"/>
    <x v="110"/>
    <x v="93"/>
    <x v="15"/>
    <m/>
    <n v="221"/>
    <x v="1"/>
    <s v="LOON OP ZAND"/>
    <x v="24"/>
    <x v="5"/>
  </r>
  <r>
    <x v="14"/>
    <x v="19"/>
    <x v="78"/>
    <x v="57"/>
    <m/>
    <n v="332"/>
    <x v="1"/>
    <s v="LOON OP ZAND"/>
    <x v="24"/>
    <x v="5"/>
  </r>
  <r>
    <x v="15"/>
    <x v="16"/>
    <x v="139"/>
    <x v="0"/>
    <m/>
    <n v="397"/>
    <x v="1"/>
    <s v="LOON OP ZAND"/>
    <x v="24"/>
    <x v="5"/>
  </r>
  <r>
    <x v="17"/>
    <x v="20"/>
    <x v="88"/>
    <x v="20"/>
    <m/>
    <n v="316"/>
    <x v="1"/>
    <s v="LOON OP ZAND"/>
    <x v="24"/>
    <x v="5"/>
  </r>
  <r>
    <x v="18"/>
    <x v="206"/>
    <x v="85"/>
    <x v="63"/>
    <m/>
    <n v="249"/>
    <x v="1"/>
    <s v="LOON OP ZAND"/>
    <x v="24"/>
    <x v="5"/>
  </r>
  <r>
    <x v="19"/>
    <x v="49"/>
    <x v="61"/>
    <x v="46"/>
    <m/>
    <n v="271"/>
    <x v="1"/>
    <s v="LOON OP ZAND"/>
    <x v="24"/>
    <x v="5"/>
  </r>
  <r>
    <x v="20"/>
    <x v="123"/>
    <x v="226"/>
    <x v="53"/>
    <m/>
    <n v="132"/>
    <x v="1"/>
    <s v="LOON OP ZAND"/>
    <x v="24"/>
    <x v="5"/>
  </r>
  <r>
    <x v="21"/>
    <x v="23"/>
    <x v="23"/>
    <x v="18"/>
    <m/>
    <s v="WEG"/>
    <x v="1"/>
    <s v="LOON OP ZAND"/>
    <x v="24"/>
    <x v="5"/>
  </r>
  <r>
    <x v="21"/>
    <x v="23"/>
    <x v="23"/>
    <x v="18"/>
    <m/>
    <s v="WEG"/>
    <x v="1"/>
    <s v="LOON OP ZAND"/>
    <x v="24"/>
    <x v="5"/>
  </r>
  <r>
    <x v="22"/>
    <x v="200"/>
    <x v="227"/>
    <x v="34"/>
    <m/>
    <n v="932"/>
    <x v="1"/>
    <s v="LOON OP ZAND"/>
    <x v="24"/>
    <x v="5"/>
  </r>
  <r>
    <x v="22"/>
    <x v="249"/>
    <x v="221"/>
    <x v="16"/>
    <m/>
    <n v="577"/>
    <x v="1"/>
    <s v="LOON OP ZAND"/>
    <x v="24"/>
    <x v="5"/>
  </r>
  <r>
    <x v="23"/>
    <x v="197"/>
    <x v="77"/>
    <x v="64"/>
    <m/>
    <n v="193"/>
    <x v="1"/>
    <s v="LOON OP ZAND"/>
    <x v="24"/>
    <x v="5"/>
  </r>
  <r>
    <x v="24"/>
    <x v="96"/>
    <x v="78"/>
    <x v="14"/>
    <m/>
    <n v="212"/>
    <x v="2"/>
    <s v="LOON OP ZAND"/>
    <x v="24"/>
    <x v="5"/>
  </r>
  <r>
    <x v="0"/>
    <x v="250"/>
    <x v="179"/>
    <x v="52"/>
    <m/>
    <n v="453"/>
    <x v="0"/>
    <s v="LOON OP ZAND"/>
    <x v="25"/>
    <x v="5"/>
  </r>
  <r>
    <x v="1"/>
    <x v="180"/>
    <x v="15"/>
    <x v="1"/>
    <m/>
    <n v="458"/>
    <x v="0"/>
    <s v="LOON OP ZAND"/>
    <x v="25"/>
    <x v="5"/>
  </r>
  <r>
    <x v="2"/>
    <x v="31"/>
    <x v="228"/>
    <x v="74"/>
    <m/>
    <n v="381"/>
    <x v="0"/>
    <s v="LOON OP ZAND"/>
    <x v="25"/>
    <x v="5"/>
  </r>
  <r>
    <x v="3"/>
    <x v="207"/>
    <x v="50"/>
    <x v="60"/>
    <m/>
    <n v="545"/>
    <x v="0"/>
    <s v="LOON OP ZAND"/>
    <x v="25"/>
    <x v="5"/>
  </r>
  <r>
    <x v="4"/>
    <x v="188"/>
    <x v="70"/>
    <x v="46"/>
    <m/>
    <n v="257"/>
    <x v="0"/>
    <s v="LOON OP ZAND"/>
    <x v="25"/>
    <x v="5"/>
  </r>
  <r>
    <x v="5"/>
    <x v="49"/>
    <x v="85"/>
    <x v="63"/>
    <m/>
    <n v="260"/>
    <x v="0"/>
    <s v="LOON OP ZAND"/>
    <x v="25"/>
    <x v="5"/>
  </r>
  <r>
    <x v="6"/>
    <x v="70"/>
    <x v="99"/>
    <x v="32"/>
    <m/>
    <n v="163"/>
    <x v="0"/>
    <s v="LOON OP ZAND"/>
    <x v="25"/>
    <x v="5"/>
  </r>
  <r>
    <x v="7"/>
    <x v="193"/>
    <x v="152"/>
    <x v="44"/>
    <m/>
    <n v="859"/>
    <x v="0"/>
    <s v="LOON OP ZAND"/>
    <x v="25"/>
    <x v="5"/>
  </r>
  <r>
    <x v="8"/>
    <x v="251"/>
    <x v="58"/>
    <x v="94"/>
    <m/>
    <n v="757"/>
    <x v="1"/>
    <s v="LOON OP ZAND"/>
    <x v="25"/>
    <x v="5"/>
  </r>
  <r>
    <x v="8"/>
    <x v="173"/>
    <x v="114"/>
    <x v="95"/>
    <m/>
    <n v="722"/>
    <x v="1"/>
    <s v="LOON OP ZAND"/>
    <x v="25"/>
    <x v="5"/>
  </r>
  <r>
    <x v="8"/>
    <x v="204"/>
    <x v="44"/>
    <x v="76"/>
    <m/>
    <n v="626"/>
    <x v="1"/>
    <s v="LOON OP ZAND"/>
    <x v="25"/>
    <x v="5"/>
  </r>
  <r>
    <x v="9"/>
    <x v="250"/>
    <x v="112"/>
    <x v="36"/>
    <m/>
    <n v="485"/>
    <x v="1"/>
    <s v="LOON OP ZAND"/>
    <x v="25"/>
    <x v="5"/>
  </r>
  <r>
    <x v="9"/>
    <x v="149"/>
    <x v="49"/>
    <x v="52"/>
    <m/>
    <n v="354"/>
    <x v="1"/>
    <s v="LOON OP ZAND"/>
    <x v="25"/>
    <x v="5"/>
  </r>
  <r>
    <x v="10"/>
    <x v="252"/>
    <x v="126"/>
    <x v="13"/>
    <m/>
    <n v="258"/>
    <x v="1"/>
    <s v="LOON OP ZAND"/>
    <x v="25"/>
    <x v="5"/>
  </r>
  <r>
    <x v="11"/>
    <x v="41"/>
    <x v="207"/>
    <x v="31"/>
    <m/>
    <n v="402"/>
    <x v="1"/>
    <s v="LOON OP ZAND"/>
    <x v="25"/>
    <x v="5"/>
  </r>
  <r>
    <x v="12"/>
    <x v="98"/>
    <x v="85"/>
    <x v="12"/>
    <m/>
    <n v="211"/>
    <x v="1"/>
    <s v="LOON OP ZAND"/>
    <x v="25"/>
    <x v="5"/>
  </r>
  <r>
    <x v="13"/>
    <x v="188"/>
    <x v="74"/>
    <x v="58"/>
    <m/>
    <n v="249"/>
    <x v="1"/>
    <s v="LOON OP ZAND"/>
    <x v="25"/>
    <x v="5"/>
  </r>
  <r>
    <x v="14"/>
    <x v="19"/>
    <x v="78"/>
    <x v="52"/>
    <m/>
    <n v="336"/>
    <x v="1"/>
    <s v="LOON OP ZAND"/>
    <x v="25"/>
    <x v="5"/>
  </r>
  <r>
    <x v="15"/>
    <x v="148"/>
    <x v="71"/>
    <x v="20"/>
    <m/>
    <n v="379"/>
    <x v="1"/>
    <s v="LOON OP ZAND"/>
    <x v="25"/>
    <x v="5"/>
  </r>
  <r>
    <x v="16"/>
    <x v="180"/>
    <x v="229"/>
    <x v="21"/>
    <m/>
    <n v="402"/>
    <x v="1"/>
    <s v="LOON OP ZAND"/>
    <x v="25"/>
    <x v="5"/>
  </r>
  <r>
    <x v="17"/>
    <x v="129"/>
    <x v="73"/>
    <x v="57"/>
    <m/>
    <n v="318"/>
    <x v="1"/>
    <s v="LOON OP ZAND"/>
    <x v="25"/>
    <x v="5"/>
  </r>
  <r>
    <x v="18"/>
    <x v="253"/>
    <x v="74"/>
    <x v="31"/>
    <m/>
    <n v="263"/>
    <x v="1"/>
    <s v="LOON OP ZAND"/>
    <x v="25"/>
    <x v="5"/>
  </r>
  <r>
    <x v="19"/>
    <x v="237"/>
    <x v="96"/>
    <x v="34"/>
    <m/>
    <n v="258"/>
    <x v="1"/>
    <s v="LOON OP ZAND"/>
    <x v="25"/>
    <x v="5"/>
  </r>
  <r>
    <x v="20"/>
    <x v="70"/>
    <x v="198"/>
    <x v="64"/>
    <m/>
    <n v="145"/>
    <x v="1"/>
    <s v="LOON OP ZAND"/>
    <x v="25"/>
    <x v="5"/>
  </r>
  <r>
    <x v="21"/>
    <x v="23"/>
    <x v="23"/>
    <x v="18"/>
    <m/>
    <s v="WEG"/>
    <x v="1"/>
    <s v="LOON OP ZAND"/>
    <x v="25"/>
    <x v="5"/>
  </r>
  <r>
    <x v="21"/>
    <x v="23"/>
    <x v="23"/>
    <x v="18"/>
    <m/>
    <s v="WEG"/>
    <x v="1"/>
    <s v="LOON OP ZAND"/>
    <x v="25"/>
    <x v="5"/>
  </r>
  <r>
    <x v="22"/>
    <x v="231"/>
    <x v="230"/>
    <x v="36"/>
    <m/>
    <n v="1038"/>
    <x v="1"/>
    <s v="LOON OP ZAND"/>
    <x v="25"/>
    <x v="5"/>
  </r>
  <r>
    <x v="22"/>
    <x v="254"/>
    <x v="157"/>
    <x v="20"/>
    <m/>
    <n v="657"/>
    <x v="1"/>
    <s v="LOON OP ZAND"/>
    <x v="25"/>
    <x v="5"/>
  </r>
  <r>
    <x v="23"/>
    <x v="226"/>
    <x v="182"/>
    <x v="6"/>
    <m/>
    <n v="226"/>
    <x v="1"/>
    <s v="LOON OP ZAND"/>
    <x v="25"/>
    <x v="5"/>
  </r>
  <r>
    <x v="24"/>
    <x v="110"/>
    <x v="61"/>
    <x v="14"/>
    <m/>
    <n v="232"/>
    <x v="2"/>
    <s v="LOON OP ZAND"/>
    <x v="25"/>
    <x v="5"/>
  </r>
  <r>
    <x v="0"/>
    <x v="41"/>
    <x v="64"/>
    <x v="20"/>
    <m/>
    <n v="490"/>
    <x v="0"/>
    <s v="LOON OP ZAND"/>
    <x v="26"/>
    <x v="6"/>
  </r>
  <r>
    <x v="1"/>
    <x v="43"/>
    <x v="231"/>
    <x v="52"/>
    <m/>
    <n v="468"/>
    <x v="0"/>
    <s v="LOON OP ZAND"/>
    <x v="26"/>
    <x v="6"/>
  </r>
  <r>
    <x v="2"/>
    <x v="161"/>
    <x v="92"/>
    <x v="3"/>
    <m/>
    <n v="423"/>
    <x v="0"/>
    <s v="LOON OP ZAND"/>
    <x v="26"/>
    <x v="6"/>
  </r>
  <r>
    <x v="3"/>
    <x v="2"/>
    <x v="232"/>
    <x v="33"/>
    <m/>
    <n v="509"/>
    <x v="0"/>
    <s v="LOON OP ZAND"/>
    <x v="26"/>
    <x v="6"/>
  </r>
  <r>
    <x v="4"/>
    <x v="226"/>
    <x v="6"/>
    <x v="20"/>
    <m/>
    <n v="255"/>
    <x v="0"/>
    <s v="LOON OP ZAND"/>
    <x v="26"/>
    <x v="6"/>
  </r>
  <r>
    <x v="5"/>
    <x v="78"/>
    <x v="62"/>
    <x v="58"/>
    <m/>
    <n v="231"/>
    <x v="0"/>
    <s v="LOON OP ZAND"/>
    <x v="26"/>
    <x v="6"/>
  </r>
  <r>
    <x v="6"/>
    <x v="107"/>
    <x v="104"/>
    <x v="6"/>
    <m/>
    <n v="157"/>
    <x v="0"/>
    <s v="LOON OP ZAND"/>
    <x v="26"/>
    <x v="6"/>
  </r>
  <r>
    <x v="7"/>
    <x v="255"/>
    <x v="19"/>
    <x v="45"/>
    <m/>
    <n v="871"/>
    <x v="0"/>
    <s v="LOON OP ZAND"/>
    <x v="26"/>
    <x v="6"/>
  </r>
  <r>
    <x v="8"/>
    <x v="256"/>
    <x v="233"/>
    <x v="96"/>
    <m/>
    <n v="704"/>
    <x v="1"/>
    <s v="LOON OP ZAND"/>
    <x v="26"/>
    <x v="6"/>
  </r>
  <r>
    <x v="8"/>
    <x v="125"/>
    <x v="58"/>
    <x v="69"/>
    <m/>
    <n v="651"/>
    <x v="1"/>
    <s v="LOON OP ZAND"/>
    <x v="26"/>
    <x v="6"/>
  </r>
  <r>
    <x v="8"/>
    <x v="27"/>
    <x v="234"/>
    <x v="80"/>
    <m/>
    <n v="603"/>
    <x v="1"/>
    <s v="LOON OP ZAND"/>
    <x v="26"/>
    <x v="6"/>
  </r>
  <r>
    <x v="9"/>
    <x v="106"/>
    <x v="13"/>
    <x v="52"/>
    <m/>
    <n v="483"/>
    <x v="1"/>
    <s v="LOON OP ZAND"/>
    <x v="26"/>
    <x v="6"/>
  </r>
  <r>
    <x v="9"/>
    <x v="51"/>
    <x v="150"/>
    <x v="16"/>
    <m/>
    <n v="344"/>
    <x v="1"/>
    <s v="LOON OP ZAND"/>
    <x v="26"/>
    <x v="6"/>
  </r>
  <r>
    <x v="10"/>
    <x v="52"/>
    <x v="61"/>
    <x v="6"/>
    <m/>
    <n v="256"/>
    <x v="1"/>
    <s v="LOON OP ZAND"/>
    <x v="26"/>
    <x v="6"/>
  </r>
  <r>
    <x v="11"/>
    <x v="16"/>
    <x v="39"/>
    <x v="32"/>
    <m/>
    <n v="419"/>
    <x v="1"/>
    <s v="LOON OP ZAND"/>
    <x v="26"/>
    <x v="6"/>
  </r>
  <r>
    <x v="12"/>
    <x v="95"/>
    <x v="103"/>
    <x v="13"/>
    <m/>
    <n v="209"/>
    <x v="1"/>
    <s v="LOON OP ZAND"/>
    <x v="26"/>
    <x v="6"/>
  </r>
  <r>
    <x v="13"/>
    <x v="80"/>
    <x v="55"/>
    <x v="15"/>
    <m/>
    <n v="236"/>
    <x v="1"/>
    <s v="LOON OP ZAND"/>
    <x v="26"/>
    <x v="6"/>
  </r>
  <r>
    <x v="14"/>
    <x v="64"/>
    <x v="103"/>
    <x v="46"/>
    <m/>
    <n v="315"/>
    <x v="1"/>
    <s v="LOON OP ZAND"/>
    <x v="26"/>
    <x v="6"/>
  </r>
  <r>
    <x v="15"/>
    <x v="138"/>
    <x v="235"/>
    <x v="16"/>
    <m/>
    <n v="375"/>
    <x v="1"/>
    <s v="LOON OP ZAND"/>
    <x v="26"/>
    <x v="6"/>
  </r>
  <r>
    <x v="17"/>
    <x v="62"/>
    <x v="71"/>
    <x v="31"/>
    <m/>
    <n v="339"/>
    <x v="1"/>
    <s v="LOON OP ZAND"/>
    <x v="26"/>
    <x v="6"/>
  </r>
  <r>
    <x v="18"/>
    <x v="225"/>
    <x v="6"/>
    <x v="21"/>
    <m/>
    <n v="250"/>
    <x v="1"/>
    <s v="LOON OP ZAND"/>
    <x v="26"/>
    <x v="6"/>
  </r>
  <r>
    <x v="19"/>
    <x v="111"/>
    <x v="137"/>
    <x v="46"/>
    <m/>
    <n v="243"/>
    <x v="1"/>
    <s v="LOON OP ZAND"/>
    <x v="26"/>
    <x v="6"/>
  </r>
  <r>
    <x v="20"/>
    <x v="83"/>
    <x v="110"/>
    <x v="81"/>
    <m/>
    <n v="159"/>
    <x v="1"/>
    <s v="LOON OP ZAND"/>
    <x v="26"/>
    <x v="6"/>
  </r>
  <r>
    <x v="21"/>
    <x v="23"/>
    <x v="23"/>
    <x v="18"/>
    <m/>
    <s v="WEG"/>
    <x v="1"/>
    <s v="LOON OP ZAND"/>
    <x v="26"/>
    <x v="6"/>
  </r>
  <r>
    <x v="21"/>
    <x v="23"/>
    <x v="23"/>
    <x v="18"/>
    <m/>
    <s v="WEG"/>
    <x v="1"/>
    <s v="LOON OP ZAND"/>
    <x v="26"/>
    <x v="6"/>
  </r>
  <r>
    <x v="22"/>
    <x v="257"/>
    <x v="7"/>
    <x v="34"/>
    <m/>
    <n v="1013"/>
    <x v="1"/>
    <s v="LOON OP ZAND"/>
    <x v="26"/>
    <x v="6"/>
  </r>
  <r>
    <x v="22"/>
    <x v="25"/>
    <x v="19"/>
    <x v="46"/>
    <m/>
    <n v="680"/>
    <x v="1"/>
    <s v="LOON OP ZAND"/>
    <x v="26"/>
    <x v="6"/>
  </r>
  <r>
    <x v="23"/>
    <x v="112"/>
    <x v="137"/>
    <x v="15"/>
    <m/>
    <n v="229"/>
    <x v="1"/>
    <s v="LOON OP ZAND"/>
    <x v="26"/>
    <x v="6"/>
  </r>
  <r>
    <x v="24"/>
    <x v="93"/>
    <x v="116"/>
    <x v="51"/>
    <m/>
    <n v="227"/>
    <x v="2"/>
    <s v="LOON OP ZAND"/>
    <x v="26"/>
    <x v="6"/>
  </r>
  <r>
    <x v="0"/>
    <x v="73"/>
    <x v="121"/>
    <x v="30"/>
    <m/>
    <n v="492"/>
    <x v="0"/>
    <s v="LOON OP ZAND"/>
    <x v="27"/>
    <x v="6"/>
  </r>
  <r>
    <x v="1"/>
    <x v="1"/>
    <x v="45"/>
    <x v="37"/>
    <m/>
    <n v="534"/>
    <x v="0"/>
    <s v="LOON OP ZAND"/>
    <x v="27"/>
    <x v="6"/>
  </r>
  <r>
    <x v="2"/>
    <x v="97"/>
    <x v="86"/>
    <x v="7"/>
    <m/>
    <n v="368"/>
    <x v="0"/>
    <s v="LOON OP ZAND"/>
    <x v="27"/>
    <x v="6"/>
  </r>
  <r>
    <x v="3"/>
    <x v="54"/>
    <x v="52"/>
    <x v="80"/>
    <m/>
    <n v="554"/>
    <x v="0"/>
    <s v="LOON OP ZAND"/>
    <x v="27"/>
    <x v="6"/>
  </r>
  <r>
    <x v="4"/>
    <x v="221"/>
    <x v="137"/>
    <x v="16"/>
    <m/>
    <n v="273"/>
    <x v="0"/>
    <s v="LOON OP ZAND"/>
    <x v="27"/>
    <x v="6"/>
  </r>
  <r>
    <x v="5"/>
    <x v="209"/>
    <x v="147"/>
    <x v="32"/>
    <m/>
    <n v="261"/>
    <x v="0"/>
    <s v="LOON OP ZAND"/>
    <x v="27"/>
    <x v="6"/>
  </r>
  <r>
    <x v="6"/>
    <x v="177"/>
    <x v="213"/>
    <x v="6"/>
    <m/>
    <n v="168"/>
    <x v="0"/>
    <s v="LOON OP ZAND"/>
    <x v="27"/>
    <x v="6"/>
  </r>
  <r>
    <x v="7"/>
    <x v="258"/>
    <x v="20"/>
    <x v="97"/>
    <m/>
    <n v="852"/>
    <x v="0"/>
    <s v="LOON OP ZAND"/>
    <x v="27"/>
    <x v="6"/>
  </r>
  <r>
    <x v="8"/>
    <x v="165"/>
    <x v="37"/>
    <x v="98"/>
    <m/>
    <n v="732"/>
    <x v="1"/>
    <s v="LOON OP ZAND"/>
    <x v="27"/>
    <x v="6"/>
  </r>
  <r>
    <x v="8"/>
    <x v="55"/>
    <x v="224"/>
    <x v="90"/>
    <m/>
    <n v="686"/>
    <x v="1"/>
    <s v="LOON OP ZAND"/>
    <x v="27"/>
    <x v="6"/>
  </r>
  <r>
    <x v="8"/>
    <x v="259"/>
    <x v="124"/>
    <x v="28"/>
    <m/>
    <n v="616"/>
    <x v="1"/>
    <s v="LOON OP ZAND"/>
    <x v="27"/>
    <x v="6"/>
  </r>
  <r>
    <x v="9"/>
    <x v="139"/>
    <x v="149"/>
    <x v="99"/>
    <m/>
    <n v="483"/>
    <x v="1"/>
    <s v="LOON OP ZAND"/>
    <x v="27"/>
    <x v="6"/>
  </r>
  <r>
    <x v="9"/>
    <x v="64"/>
    <x v="207"/>
    <x v="5"/>
    <m/>
    <n v="351"/>
    <x v="1"/>
    <s v="LOON OP ZAND"/>
    <x v="27"/>
    <x v="6"/>
  </r>
  <r>
    <x v="10"/>
    <x v="149"/>
    <x v="62"/>
    <x v="58"/>
    <m/>
    <n v="297"/>
    <x v="1"/>
    <s v="LOON OP ZAND"/>
    <x v="27"/>
    <x v="6"/>
  </r>
  <r>
    <x v="11"/>
    <x v="16"/>
    <x v="139"/>
    <x v="52"/>
    <m/>
    <n v="399"/>
    <x v="1"/>
    <s v="LOON OP ZAND"/>
    <x v="27"/>
    <x v="6"/>
  </r>
  <r>
    <x v="12"/>
    <x v="114"/>
    <x v="22"/>
    <x v="32"/>
    <m/>
    <n v="229"/>
    <x v="1"/>
    <s v="LOON OP ZAND"/>
    <x v="27"/>
    <x v="6"/>
  </r>
  <r>
    <x v="13"/>
    <x v="113"/>
    <x v="55"/>
    <x v="21"/>
    <m/>
    <n v="267"/>
    <x v="1"/>
    <s v="LOON OP ZAND"/>
    <x v="27"/>
    <x v="6"/>
  </r>
  <r>
    <x v="14"/>
    <x v="260"/>
    <x v="103"/>
    <x v="1"/>
    <m/>
    <n v="367"/>
    <x v="1"/>
    <s v="LOON OP ZAND"/>
    <x v="27"/>
    <x v="6"/>
  </r>
  <r>
    <x v="15"/>
    <x v="59"/>
    <x v="150"/>
    <x v="1"/>
    <m/>
    <n v="445"/>
    <x v="1"/>
    <s v="LOON OP ZAND"/>
    <x v="27"/>
    <x v="6"/>
  </r>
  <r>
    <x v="16"/>
    <x v="4"/>
    <x v="220"/>
    <x v="0"/>
    <m/>
    <n v="417"/>
    <x v="1"/>
    <s v="LOON OP ZAND"/>
    <x v="27"/>
    <x v="6"/>
  </r>
  <r>
    <x v="17"/>
    <x v="261"/>
    <x v="86"/>
    <x v="5"/>
    <m/>
    <n v="387"/>
    <x v="1"/>
    <s v="LOON OP ZAND"/>
    <x v="27"/>
    <x v="6"/>
  </r>
  <r>
    <x v="18"/>
    <x v="149"/>
    <x v="137"/>
    <x v="20"/>
    <m/>
    <n v="320"/>
    <x v="1"/>
    <s v="LOON OP ZAND"/>
    <x v="27"/>
    <x v="6"/>
  </r>
  <r>
    <x v="19"/>
    <x v="105"/>
    <x v="148"/>
    <x v="52"/>
    <m/>
    <n v="293"/>
    <x v="1"/>
    <s v="LOON OP ZAND"/>
    <x v="27"/>
    <x v="6"/>
  </r>
  <r>
    <x v="20"/>
    <x v="123"/>
    <x v="196"/>
    <x v="53"/>
    <m/>
    <n v="145"/>
    <x v="1"/>
    <s v="LOON OP ZAND"/>
    <x v="27"/>
    <x v="6"/>
  </r>
  <r>
    <x v="21"/>
    <x v="23"/>
    <x v="23"/>
    <x v="18"/>
    <m/>
    <s v="WEG"/>
    <x v="1"/>
    <s v="LOON OP ZAND"/>
    <x v="27"/>
    <x v="6"/>
  </r>
  <r>
    <x v="21"/>
    <x v="23"/>
    <x v="23"/>
    <x v="18"/>
    <m/>
    <s v="WEG"/>
    <x v="1"/>
    <s v="LOON OP ZAND"/>
    <x v="27"/>
    <x v="6"/>
  </r>
  <r>
    <x v="22"/>
    <x v="262"/>
    <x v="236"/>
    <x v="50"/>
    <m/>
    <n v="1021"/>
    <x v="1"/>
    <s v="LOON OP ZAND"/>
    <x v="27"/>
    <x v="6"/>
  </r>
  <r>
    <x v="22"/>
    <x v="108"/>
    <x v="156"/>
    <x v="46"/>
    <m/>
    <n v="724"/>
    <x v="1"/>
    <s v="LOON OP ZAND"/>
    <x v="27"/>
    <x v="6"/>
  </r>
  <r>
    <x v="23"/>
    <x v="168"/>
    <x v="66"/>
    <x v="15"/>
    <m/>
    <n v="260"/>
    <x v="1"/>
    <s v="LOON OP ZAND"/>
    <x v="27"/>
    <x v="6"/>
  </r>
  <r>
    <x v="24"/>
    <x v="263"/>
    <x v="96"/>
    <x v="51"/>
    <m/>
    <n v="245"/>
    <x v="2"/>
    <s v="LOON OP ZAND"/>
    <x v="27"/>
    <x v="6"/>
  </r>
  <r>
    <x v="0"/>
    <x v="241"/>
    <x v="46"/>
    <x v="10"/>
    <m/>
    <n v="486"/>
    <x v="0"/>
    <s v="LOON OP ZAND"/>
    <x v="28"/>
    <x v="6"/>
  </r>
  <r>
    <x v="1"/>
    <x v="13"/>
    <x v="13"/>
    <x v="65"/>
    <m/>
    <n v="470"/>
    <x v="0"/>
    <s v="LOON OP ZAND"/>
    <x v="28"/>
    <x v="6"/>
  </r>
  <r>
    <x v="2"/>
    <x v="20"/>
    <x v="102"/>
    <x v="2"/>
    <m/>
    <n v="393"/>
    <x v="0"/>
    <s v="LOON OP ZAND"/>
    <x v="28"/>
    <x v="6"/>
  </r>
  <r>
    <x v="3"/>
    <x v="59"/>
    <x v="15"/>
    <x v="38"/>
    <m/>
    <n v="519"/>
    <x v="0"/>
    <s v="LOON OP ZAND"/>
    <x v="28"/>
    <x v="6"/>
  </r>
  <r>
    <x v="4"/>
    <x v="78"/>
    <x v="96"/>
    <x v="37"/>
    <m/>
    <n v="258"/>
    <x v="0"/>
    <s v="LOON OP ZAND"/>
    <x v="28"/>
    <x v="6"/>
  </r>
  <r>
    <x v="5"/>
    <x v="75"/>
    <x v="110"/>
    <x v="46"/>
    <m/>
    <n v="237"/>
    <x v="0"/>
    <s v="LOON OP ZAND"/>
    <x v="28"/>
    <x v="6"/>
  </r>
  <r>
    <x v="6"/>
    <x v="123"/>
    <x v="190"/>
    <x v="51"/>
    <m/>
    <n v="157"/>
    <x v="0"/>
    <s v="LOON OP ZAND"/>
    <x v="28"/>
    <x v="6"/>
  </r>
  <r>
    <x v="7"/>
    <x v="258"/>
    <x v="37"/>
    <x v="74"/>
    <m/>
    <n v="848"/>
    <x v="0"/>
    <s v="LOON OP ZAND"/>
    <x v="28"/>
    <x v="6"/>
  </r>
  <r>
    <x v="8"/>
    <x v="8"/>
    <x v="19"/>
    <x v="47"/>
    <m/>
    <n v="721"/>
    <x v="1"/>
    <s v="LOON OP ZAND"/>
    <x v="28"/>
    <x v="6"/>
  </r>
  <r>
    <x v="8"/>
    <x v="54"/>
    <x v="209"/>
    <x v="87"/>
    <m/>
    <n v="634"/>
    <x v="1"/>
    <s v="LOON OP ZAND"/>
    <x v="28"/>
    <x v="6"/>
  </r>
  <r>
    <x v="8"/>
    <x v="126"/>
    <x v="26"/>
    <x v="76"/>
    <m/>
    <n v="599"/>
    <x v="1"/>
    <s v="LOON OP ZAND"/>
    <x v="28"/>
    <x v="6"/>
  </r>
  <r>
    <x v="9"/>
    <x v="59"/>
    <x v="51"/>
    <x v="30"/>
    <m/>
    <n v="485"/>
    <x v="1"/>
    <s v="LOON OP ZAND"/>
    <x v="28"/>
    <x v="6"/>
  </r>
  <r>
    <x v="9"/>
    <x v="129"/>
    <x v="71"/>
    <x v="52"/>
    <m/>
    <n v="355"/>
    <x v="1"/>
    <s v="LOON OP ZAND"/>
    <x v="28"/>
    <x v="6"/>
  </r>
  <r>
    <x v="10"/>
    <x v="44"/>
    <x v="126"/>
    <x v="32"/>
    <m/>
    <n v="266"/>
    <x v="1"/>
    <s v="LOON OP ZAND"/>
    <x v="28"/>
    <x v="6"/>
  </r>
  <r>
    <x v="11"/>
    <x v="76"/>
    <x v="100"/>
    <x v="11"/>
    <m/>
    <n v="418"/>
    <x v="1"/>
    <s v="LOON OP ZAND"/>
    <x v="28"/>
    <x v="6"/>
  </r>
  <r>
    <x v="12"/>
    <x v="98"/>
    <x v="62"/>
    <x v="32"/>
    <m/>
    <n v="213"/>
    <x v="1"/>
    <s v="LOON OP ZAND"/>
    <x v="28"/>
    <x v="6"/>
  </r>
  <r>
    <x v="13"/>
    <x v="114"/>
    <x v="96"/>
    <x v="21"/>
    <m/>
    <n v="238"/>
    <x v="1"/>
    <s v="LOON OP ZAND"/>
    <x v="28"/>
    <x v="6"/>
  </r>
  <r>
    <x v="14"/>
    <x v="155"/>
    <x v="85"/>
    <x v="1"/>
    <m/>
    <n v="318"/>
    <x v="1"/>
    <s v="LOON OP ZAND"/>
    <x v="28"/>
    <x v="6"/>
  </r>
  <r>
    <x v="15"/>
    <x v="161"/>
    <x v="71"/>
    <x v="4"/>
    <m/>
    <n v="350"/>
    <x v="1"/>
    <s v="LOON OP ZAND"/>
    <x v="28"/>
    <x v="6"/>
  </r>
  <r>
    <x v="17"/>
    <x v="44"/>
    <x v="100"/>
    <x v="11"/>
    <m/>
    <n v="333"/>
    <x v="1"/>
    <s v="LOON OP ZAND"/>
    <x v="28"/>
    <x v="6"/>
  </r>
  <r>
    <x v="18"/>
    <x v="75"/>
    <x v="103"/>
    <x v="0"/>
    <m/>
    <n v="257"/>
    <x v="1"/>
    <s v="LOON OP ZAND"/>
    <x v="28"/>
    <x v="6"/>
  </r>
  <r>
    <x v="19"/>
    <x v="237"/>
    <x v="62"/>
    <x v="2"/>
    <m/>
    <n v="256"/>
    <x v="1"/>
    <s v="LOON OP ZAND"/>
    <x v="28"/>
    <x v="6"/>
  </r>
  <r>
    <x v="20"/>
    <x v="177"/>
    <x v="190"/>
    <x v="53"/>
    <m/>
    <n v="154"/>
    <x v="1"/>
    <s v="LOON OP ZAND"/>
    <x v="28"/>
    <x v="6"/>
  </r>
  <r>
    <x v="21"/>
    <x v="23"/>
    <x v="23"/>
    <x v="18"/>
    <m/>
    <s v="WEG"/>
    <x v="1"/>
    <s v="LOON OP ZAND"/>
    <x v="28"/>
    <x v="6"/>
  </r>
  <r>
    <x v="21"/>
    <x v="23"/>
    <x v="23"/>
    <x v="18"/>
    <m/>
    <s v="WEG"/>
    <x v="1"/>
    <s v="LOON OP ZAND"/>
    <x v="28"/>
    <x v="6"/>
  </r>
  <r>
    <x v="22"/>
    <x v="101"/>
    <x v="237"/>
    <x v="40"/>
    <m/>
    <n v="1039"/>
    <x v="1"/>
    <s v="LOON OP ZAND"/>
    <x v="28"/>
    <x v="6"/>
  </r>
  <r>
    <x v="22"/>
    <x v="264"/>
    <x v="238"/>
    <x v="52"/>
    <m/>
    <n v="650"/>
    <x v="1"/>
    <s v="LOON OP ZAND"/>
    <x v="28"/>
    <x v="6"/>
  </r>
  <r>
    <x v="23"/>
    <x v="197"/>
    <x v="22"/>
    <x v="32"/>
    <m/>
    <n v="208"/>
    <x v="1"/>
    <s v="LOON OP ZAND"/>
    <x v="28"/>
    <x v="6"/>
  </r>
  <r>
    <x v="24"/>
    <x v="112"/>
    <x v="78"/>
    <x v="6"/>
    <m/>
    <n v="218"/>
    <x v="2"/>
    <s v="LOON OP ZAND"/>
    <x v="28"/>
    <x v="6"/>
  </r>
  <r>
    <x v="0"/>
    <x v="125"/>
    <x v="102"/>
    <x v="39"/>
    <m/>
    <n v="562"/>
    <x v="0"/>
    <s v="LOON OP ZAND"/>
    <x v="29"/>
    <x v="6"/>
  </r>
  <r>
    <x v="1"/>
    <x v="126"/>
    <x v="15"/>
    <x v="30"/>
    <m/>
    <n v="515"/>
    <x v="0"/>
    <s v="LOON OP ZAND"/>
    <x v="29"/>
    <x v="6"/>
  </r>
  <r>
    <x v="2"/>
    <x v="142"/>
    <x v="207"/>
    <x v="74"/>
    <m/>
    <n v="372"/>
    <x v="0"/>
    <s v="LOON OP ZAND"/>
    <x v="29"/>
    <x v="6"/>
  </r>
  <r>
    <x v="3"/>
    <x v="11"/>
    <x v="51"/>
    <x v="3"/>
    <m/>
    <n v="558"/>
    <x v="0"/>
    <s v="LOON OP ZAND"/>
    <x v="29"/>
    <x v="6"/>
  </r>
  <r>
    <x v="4"/>
    <x v="206"/>
    <x v="55"/>
    <x v="32"/>
    <m/>
    <n v="268"/>
    <x v="0"/>
    <s v="LOON OP ZAND"/>
    <x v="29"/>
    <x v="6"/>
  </r>
  <r>
    <x v="5"/>
    <x v="66"/>
    <x v="103"/>
    <x v="31"/>
    <m/>
    <n v="266"/>
    <x v="0"/>
    <s v="LOON OP ZAND"/>
    <x v="29"/>
    <x v="6"/>
  </r>
  <r>
    <x v="6"/>
    <x v="123"/>
    <x v="84"/>
    <x v="51"/>
    <m/>
    <n v="164"/>
    <x v="0"/>
    <s v="LOON OP ZAND"/>
    <x v="29"/>
    <x v="6"/>
  </r>
  <r>
    <x v="7"/>
    <x v="141"/>
    <x v="42"/>
    <x v="43"/>
    <m/>
    <n v="838"/>
    <x v="0"/>
    <s v="LOON OP ZAND"/>
    <x v="29"/>
    <x v="6"/>
  </r>
  <r>
    <x v="8"/>
    <x v="89"/>
    <x v="48"/>
    <x v="41"/>
    <m/>
    <n v="742"/>
    <x v="1"/>
    <s v="LOON OP ZAND"/>
    <x v="29"/>
    <x v="6"/>
  </r>
  <r>
    <x v="8"/>
    <x v="195"/>
    <x v="57"/>
    <x v="93"/>
    <m/>
    <n v="744"/>
    <x v="1"/>
    <s v="LOON OP ZAND"/>
    <x v="29"/>
    <x v="6"/>
  </r>
  <r>
    <x v="8"/>
    <x v="0"/>
    <x v="53"/>
    <x v="90"/>
    <m/>
    <n v="640"/>
    <x v="1"/>
    <s v="LOON OP ZAND"/>
    <x v="29"/>
    <x v="6"/>
  </r>
  <r>
    <x v="9"/>
    <x v="126"/>
    <x v="102"/>
    <x v="50"/>
    <m/>
    <n v="515"/>
    <x v="1"/>
    <s v="LOON OP ZAND"/>
    <x v="29"/>
    <x v="6"/>
  </r>
  <r>
    <x v="9"/>
    <x v="45"/>
    <x v="239"/>
    <x v="1"/>
    <m/>
    <n v="380"/>
    <x v="1"/>
    <s v="LOON OP ZAND"/>
    <x v="29"/>
    <x v="6"/>
  </r>
  <r>
    <x v="10"/>
    <x v="62"/>
    <x v="77"/>
    <x v="6"/>
    <m/>
    <n v="268"/>
    <x v="1"/>
    <s v="LOON OP ZAND"/>
    <x v="29"/>
    <x v="6"/>
  </r>
  <r>
    <x v="11"/>
    <x v="18"/>
    <x v="240"/>
    <x v="2"/>
    <m/>
    <n v="459"/>
    <x v="1"/>
    <s v="LOON OP ZAND"/>
    <x v="29"/>
    <x v="6"/>
  </r>
  <r>
    <x v="12"/>
    <x v="205"/>
    <x v="158"/>
    <x v="15"/>
    <m/>
    <n v="220"/>
    <x v="1"/>
    <s v="LOON OP ZAND"/>
    <x v="29"/>
    <x v="6"/>
  </r>
  <r>
    <x v="13"/>
    <x v="66"/>
    <x v="66"/>
    <x v="32"/>
    <m/>
    <n v="272"/>
    <x v="1"/>
    <s v="LOON OP ZAND"/>
    <x v="29"/>
    <x v="6"/>
  </r>
  <r>
    <x v="14"/>
    <x v="261"/>
    <x v="182"/>
    <x v="0"/>
    <m/>
    <n v="354"/>
    <x v="1"/>
    <s v="LOON OP ZAND"/>
    <x v="29"/>
    <x v="6"/>
  </r>
  <r>
    <x v="15"/>
    <x v="241"/>
    <x v="39"/>
    <x v="30"/>
    <m/>
    <n v="446"/>
    <x v="1"/>
    <s v="LOON OP ZAND"/>
    <x v="29"/>
    <x v="6"/>
  </r>
  <r>
    <x v="16"/>
    <x v="17"/>
    <x v="150"/>
    <x v="13"/>
    <m/>
    <n v="386"/>
    <x v="1"/>
    <s v="LOON OP ZAND"/>
    <x v="29"/>
    <x v="6"/>
  </r>
  <r>
    <x v="17"/>
    <x v="4"/>
    <x v="142"/>
    <x v="37"/>
    <m/>
    <n v="401"/>
    <x v="1"/>
    <s v="LOON OP ZAND"/>
    <x v="29"/>
    <x v="6"/>
  </r>
  <r>
    <x v="18"/>
    <x v="64"/>
    <x v="55"/>
    <x v="46"/>
    <m/>
    <n v="326"/>
    <x v="1"/>
    <s v="LOON OP ZAND"/>
    <x v="29"/>
    <x v="6"/>
  </r>
  <r>
    <x v="19"/>
    <x v="216"/>
    <x v="103"/>
    <x v="30"/>
    <m/>
    <n v="313"/>
    <x v="1"/>
    <s v="LOON OP ZAND"/>
    <x v="29"/>
    <x v="6"/>
  </r>
  <r>
    <x v="20"/>
    <x v="143"/>
    <x v="190"/>
    <x v="48"/>
    <m/>
    <n v="170"/>
    <x v="1"/>
    <s v="LOON OP ZAND"/>
    <x v="29"/>
    <x v="6"/>
  </r>
  <r>
    <x v="21"/>
    <x v="23"/>
    <x v="23"/>
    <x v="18"/>
    <m/>
    <s v="WEG"/>
    <x v="1"/>
    <s v="LOON OP ZAND"/>
    <x v="29"/>
    <x v="6"/>
  </r>
  <r>
    <x v="21"/>
    <x v="23"/>
    <x v="23"/>
    <x v="18"/>
    <m/>
    <s v="WEG"/>
    <x v="1"/>
    <s v="LOON OP ZAND"/>
    <x v="29"/>
    <x v="6"/>
  </r>
  <r>
    <x v="22"/>
    <x v="265"/>
    <x v="241"/>
    <x v="56"/>
    <m/>
    <n v="1118"/>
    <x v="1"/>
    <s v="LOON OP ZAND"/>
    <x v="29"/>
    <x v="6"/>
  </r>
  <r>
    <x v="22"/>
    <x v="266"/>
    <x v="114"/>
    <x v="1"/>
    <m/>
    <n v="794"/>
    <x v="1"/>
    <s v="LOON OP ZAND"/>
    <x v="29"/>
    <x v="6"/>
  </r>
  <r>
    <x v="23"/>
    <x v="198"/>
    <x v="137"/>
    <x v="6"/>
    <m/>
    <n v="266"/>
    <x v="1"/>
    <s v="LOON OP ZAND"/>
    <x v="29"/>
    <x v="6"/>
  </r>
  <r>
    <x v="24"/>
    <x v="179"/>
    <x v="116"/>
    <x v="58"/>
    <m/>
    <n v="261"/>
    <x v="2"/>
    <s v="LOON OP ZAND"/>
    <x v="29"/>
    <x v="6"/>
  </r>
  <r>
    <x v="0"/>
    <x v="267"/>
    <x v="150"/>
    <x v="23"/>
    <m/>
    <n v="504"/>
    <x v="0"/>
    <s v="LOON OP ZAND"/>
    <x v="30"/>
    <x v="6"/>
  </r>
  <r>
    <x v="1"/>
    <x v="59"/>
    <x v="178"/>
    <x v="11"/>
    <m/>
    <n v="478"/>
    <x v="0"/>
    <s v="LOON OP ZAND"/>
    <x v="30"/>
    <x v="6"/>
  </r>
  <r>
    <x v="2"/>
    <x v="120"/>
    <x v="73"/>
    <x v="3"/>
    <m/>
    <n v="347"/>
    <x v="0"/>
    <s v="LOON OP ZAND"/>
    <x v="30"/>
    <x v="6"/>
  </r>
  <r>
    <x v="3"/>
    <x v="14"/>
    <x v="242"/>
    <x v="7"/>
    <m/>
    <n v="518"/>
    <x v="0"/>
    <s v="LOON OP ZAND"/>
    <x v="30"/>
    <x v="6"/>
  </r>
  <r>
    <x v="4"/>
    <x v="226"/>
    <x v="103"/>
    <x v="21"/>
    <m/>
    <n v="235"/>
    <x v="0"/>
    <s v="LOON OP ZAND"/>
    <x v="30"/>
    <x v="6"/>
  </r>
  <r>
    <x v="5"/>
    <x v="6"/>
    <x v="126"/>
    <x v="16"/>
    <m/>
    <n v="222"/>
    <x v="0"/>
    <s v="LOON OP ZAND"/>
    <x v="30"/>
    <x v="6"/>
  </r>
  <r>
    <x v="6"/>
    <x v="70"/>
    <x v="196"/>
    <x v="6"/>
    <m/>
    <n v="153"/>
    <x v="0"/>
    <s v="LOON OP ZAND"/>
    <x v="30"/>
    <x v="6"/>
  </r>
  <r>
    <x v="7"/>
    <x v="268"/>
    <x v="53"/>
    <x v="96"/>
    <m/>
    <n v="786"/>
    <x v="0"/>
    <s v="LOON OP ZAND"/>
    <x v="30"/>
    <x v="6"/>
  </r>
  <r>
    <x v="8"/>
    <x v="36"/>
    <x v="42"/>
    <x v="85"/>
    <m/>
    <n v="723"/>
    <x v="1"/>
    <s v="LOON OP ZAND"/>
    <x v="30"/>
    <x v="6"/>
  </r>
  <r>
    <x v="8"/>
    <x v="269"/>
    <x v="243"/>
    <x v="100"/>
    <m/>
    <n v="724"/>
    <x v="1"/>
    <s v="LOON OP ZAND"/>
    <x v="30"/>
    <x v="6"/>
  </r>
  <r>
    <x v="8"/>
    <x v="9"/>
    <x v="244"/>
    <x v="28"/>
    <m/>
    <n v="642"/>
    <x v="1"/>
    <s v="LOON OP ZAND"/>
    <x v="30"/>
    <x v="6"/>
  </r>
  <r>
    <x v="9"/>
    <x v="91"/>
    <x v="150"/>
    <x v="10"/>
    <m/>
    <n v="482"/>
    <x v="1"/>
    <s v="LOON OP ZAND"/>
    <x v="30"/>
    <x v="6"/>
  </r>
  <r>
    <x v="9"/>
    <x v="270"/>
    <x v="245"/>
    <x v="34"/>
    <m/>
    <n v="357"/>
    <x v="1"/>
    <s v="LOON OP ZAND"/>
    <x v="30"/>
    <x v="6"/>
  </r>
  <r>
    <x v="10"/>
    <x v="142"/>
    <x v="93"/>
    <x v="15"/>
    <m/>
    <n v="286"/>
    <x v="1"/>
    <s v="LOON OP ZAND"/>
    <x v="30"/>
    <x v="6"/>
  </r>
  <r>
    <x v="11"/>
    <x v="91"/>
    <x v="139"/>
    <x v="1"/>
    <m/>
    <n v="449"/>
    <x v="1"/>
    <s v="LOON OP ZAND"/>
    <x v="30"/>
    <x v="6"/>
  </r>
  <r>
    <x v="12"/>
    <x v="226"/>
    <x v="182"/>
    <x v="6"/>
    <m/>
    <n v="226"/>
    <x v="1"/>
    <s v="LOON OP ZAND"/>
    <x v="30"/>
    <x v="6"/>
  </r>
  <r>
    <x v="13"/>
    <x v="63"/>
    <x v="137"/>
    <x v="13"/>
    <m/>
    <n v="254"/>
    <x v="1"/>
    <s v="LOON OP ZAND"/>
    <x v="30"/>
    <x v="6"/>
  </r>
  <r>
    <x v="14"/>
    <x v="271"/>
    <x v="78"/>
    <x v="46"/>
    <m/>
    <n v="365"/>
    <x v="1"/>
    <s v="LOON OP ZAND"/>
    <x v="30"/>
    <x v="6"/>
  </r>
  <r>
    <x v="15"/>
    <x v="180"/>
    <x v="144"/>
    <x v="2"/>
    <m/>
    <n v="401"/>
    <x v="1"/>
    <s v="LOON OP ZAND"/>
    <x v="30"/>
    <x v="6"/>
  </r>
  <r>
    <x v="17"/>
    <x v="228"/>
    <x v="246"/>
    <x v="11"/>
    <m/>
    <n v="369"/>
    <x v="1"/>
    <s v="LOON OP ZAND"/>
    <x v="30"/>
    <x v="6"/>
  </r>
  <r>
    <x v="18"/>
    <x v="20"/>
    <x v="74"/>
    <x v="52"/>
    <m/>
    <n v="312"/>
    <x v="1"/>
    <s v="LOON OP ZAND"/>
    <x v="30"/>
    <x v="6"/>
  </r>
  <r>
    <x v="19"/>
    <x v="58"/>
    <x v="61"/>
    <x v="33"/>
    <m/>
    <n v="289"/>
    <x v="1"/>
    <s v="LOON OP ZAND"/>
    <x v="30"/>
    <x v="6"/>
  </r>
  <r>
    <x v="20"/>
    <x v="232"/>
    <x v="190"/>
    <x v="55"/>
    <m/>
    <n v="157"/>
    <x v="1"/>
    <s v="LOON OP ZAND"/>
    <x v="30"/>
    <x v="6"/>
  </r>
  <r>
    <x v="21"/>
    <x v="23"/>
    <x v="23"/>
    <x v="18"/>
    <m/>
    <s v="WEG"/>
    <x v="1"/>
    <s v="LOON OP ZAND"/>
    <x v="30"/>
    <x v="6"/>
  </r>
  <r>
    <x v="21"/>
    <x v="23"/>
    <x v="23"/>
    <x v="18"/>
    <m/>
    <s v="WEG"/>
    <x v="1"/>
    <s v="LOON OP ZAND"/>
    <x v="30"/>
    <x v="6"/>
  </r>
  <r>
    <x v="22"/>
    <x v="272"/>
    <x v="247"/>
    <x v="40"/>
    <m/>
    <n v="1212"/>
    <x v="1"/>
    <s v="LOON OP ZAND"/>
    <x v="30"/>
    <x v="6"/>
  </r>
  <r>
    <x v="22"/>
    <x v="273"/>
    <x v="26"/>
    <x v="4"/>
    <m/>
    <n v="633"/>
    <x v="1"/>
    <s v="LOON OP ZAND"/>
    <x v="30"/>
    <x v="6"/>
  </r>
  <r>
    <x v="23"/>
    <x v="143"/>
    <x v="103"/>
    <x v="13"/>
    <m/>
    <n v="207"/>
    <x v="1"/>
    <s v="LOON OP ZAND"/>
    <x v="30"/>
    <x v="6"/>
  </r>
  <r>
    <x v="24"/>
    <x v="274"/>
    <x v="61"/>
    <x v="21"/>
    <m/>
    <n v="207"/>
    <x v="2"/>
    <s v="LOON OP ZAND"/>
    <x v="30"/>
    <x v="6"/>
  </r>
  <r>
    <x v="0"/>
    <x v="191"/>
    <x v="38"/>
    <x v="66"/>
    <m/>
    <n v="505"/>
    <x v="0"/>
    <s v="LOON OP ZAND"/>
    <x v="31"/>
    <x v="7"/>
  </r>
  <r>
    <x v="1"/>
    <x v="41"/>
    <x v="15"/>
    <x v="0"/>
    <m/>
    <n v="476"/>
    <x v="0"/>
    <s v="LOON OP ZAND"/>
    <x v="31"/>
    <x v="7"/>
  </r>
  <r>
    <x v="2"/>
    <x v="105"/>
    <x v="248"/>
    <x v="10"/>
    <m/>
    <n v="362"/>
    <x v="0"/>
    <s v="LOON OP ZAND"/>
    <x v="31"/>
    <x v="7"/>
  </r>
  <r>
    <x v="3"/>
    <x v="1"/>
    <x v="167"/>
    <x v="101"/>
    <m/>
    <n v="559"/>
    <x v="0"/>
    <s v="LOON OP ZAND"/>
    <x v="31"/>
    <x v="7"/>
  </r>
  <r>
    <x v="4"/>
    <x v="80"/>
    <x v="137"/>
    <x v="6"/>
    <m/>
    <n v="229"/>
    <x v="0"/>
    <s v="LOON OP ZAND"/>
    <x v="31"/>
    <x v="7"/>
  </r>
  <r>
    <x v="5"/>
    <x v="225"/>
    <x v="78"/>
    <x v="32"/>
    <m/>
    <n v="230"/>
    <x v="0"/>
    <s v="LOON OP ZAND"/>
    <x v="31"/>
    <x v="7"/>
  </r>
  <r>
    <x v="6"/>
    <x v="83"/>
    <x v="196"/>
    <x v="13"/>
    <m/>
    <n v="152"/>
    <x v="0"/>
    <s v="LOON OP ZAND"/>
    <x v="31"/>
    <x v="7"/>
  </r>
  <r>
    <x v="7"/>
    <x v="275"/>
    <x v="42"/>
    <x v="83"/>
    <m/>
    <n v="807"/>
    <x v="0"/>
    <s v="LOON OP ZAND"/>
    <x v="31"/>
    <x v="7"/>
  </r>
  <r>
    <x v="8"/>
    <x v="72"/>
    <x v="19"/>
    <x v="41"/>
    <m/>
    <n v="749"/>
    <x v="1"/>
    <s v="LOON OP ZAND"/>
    <x v="31"/>
    <x v="7"/>
  </r>
  <r>
    <x v="8"/>
    <x v="38"/>
    <x v="36"/>
    <x v="28"/>
    <m/>
    <n v="724"/>
    <x v="1"/>
    <s v="LOON OP ZAND"/>
    <x v="31"/>
    <x v="7"/>
  </r>
  <r>
    <x v="8"/>
    <x v="12"/>
    <x v="42"/>
    <x v="23"/>
    <m/>
    <n v="635"/>
    <x v="1"/>
    <s v="LOON OP ZAND"/>
    <x v="31"/>
    <x v="7"/>
  </r>
  <r>
    <x v="9"/>
    <x v="271"/>
    <x v="49"/>
    <x v="20"/>
    <m/>
    <n v="408"/>
    <x v="1"/>
    <s v="LOON OP ZAND"/>
    <x v="31"/>
    <x v="7"/>
  </r>
  <r>
    <x v="9"/>
    <x v="276"/>
    <x v="249"/>
    <x v="13"/>
    <m/>
    <n v="335"/>
    <x v="1"/>
    <s v="LOON OP ZAND"/>
    <x v="31"/>
    <x v="7"/>
  </r>
  <r>
    <x v="10"/>
    <x v="129"/>
    <x v="158"/>
    <x v="12"/>
    <m/>
    <n v="293"/>
    <x v="1"/>
    <s v="LOON OP ZAND"/>
    <x v="31"/>
    <x v="7"/>
  </r>
  <r>
    <x v="11"/>
    <x v="2"/>
    <x v="45"/>
    <x v="37"/>
    <m/>
    <n v="510"/>
    <x v="1"/>
    <s v="LOON OP ZAND"/>
    <x v="31"/>
    <x v="7"/>
  </r>
  <r>
    <x v="12"/>
    <x v="80"/>
    <x v="78"/>
    <x v="15"/>
    <m/>
    <n v="220"/>
    <x v="1"/>
    <s v="LOON OP ZAND"/>
    <x v="31"/>
    <x v="7"/>
  </r>
  <r>
    <x v="13"/>
    <x v="237"/>
    <x v="160"/>
    <x v="21"/>
    <m/>
    <n v="257"/>
    <x v="1"/>
    <s v="LOON OP ZAND"/>
    <x v="31"/>
    <x v="7"/>
  </r>
  <r>
    <x v="14"/>
    <x v="241"/>
    <x v="216"/>
    <x v="0"/>
    <m/>
    <n v="408"/>
    <x v="1"/>
    <s v="LOON OP ZAND"/>
    <x v="31"/>
    <x v="7"/>
  </r>
  <r>
    <x v="15"/>
    <x v="277"/>
    <x v="250"/>
    <x v="4"/>
    <m/>
    <n v="431"/>
    <x v="1"/>
    <s v="LOON OP ZAND"/>
    <x v="31"/>
    <x v="7"/>
  </r>
  <r>
    <x v="16"/>
    <x v="4"/>
    <x v="49"/>
    <x v="46"/>
    <m/>
    <n v="396"/>
    <x v="1"/>
    <s v="LOON OP ZAND"/>
    <x v="31"/>
    <x v="7"/>
  </r>
  <r>
    <x v="17"/>
    <x v="13"/>
    <x v="220"/>
    <x v="0"/>
    <m/>
    <n v="390"/>
    <x v="1"/>
    <s v="LOON OP ZAND"/>
    <x v="31"/>
    <x v="7"/>
  </r>
  <r>
    <x v="18"/>
    <x v="62"/>
    <x v="88"/>
    <x v="16"/>
    <m/>
    <n v="301"/>
    <x v="1"/>
    <s v="LOON OP ZAND"/>
    <x v="31"/>
    <x v="7"/>
  </r>
  <r>
    <x v="19"/>
    <x v="128"/>
    <x v="70"/>
    <x v="32"/>
    <m/>
    <n v="276"/>
    <x v="1"/>
    <s v="LOON OP ZAND"/>
    <x v="31"/>
    <x v="7"/>
  </r>
  <r>
    <x v="20"/>
    <x v="177"/>
    <x v="119"/>
    <x v="53"/>
    <m/>
    <n v="145"/>
    <x v="1"/>
    <s v="LOON OP ZAND"/>
    <x v="31"/>
    <x v="7"/>
  </r>
  <r>
    <x v="21"/>
    <x v="23"/>
    <x v="23"/>
    <x v="18"/>
    <m/>
    <s v="WEG"/>
    <x v="1"/>
    <s v="LOON OP ZAND"/>
    <x v="31"/>
    <x v="7"/>
  </r>
  <r>
    <x v="21"/>
    <x v="23"/>
    <x v="23"/>
    <x v="18"/>
    <m/>
    <s v="WEG"/>
    <x v="1"/>
    <s v="LOON OP ZAND"/>
    <x v="31"/>
    <x v="7"/>
  </r>
  <r>
    <x v="22"/>
    <x v="278"/>
    <x v="251"/>
    <x v="49"/>
    <m/>
    <n v="1243"/>
    <x v="1"/>
    <s v="LOON OP ZAND"/>
    <x v="31"/>
    <x v="7"/>
  </r>
  <r>
    <x v="22"/>
    <x v="136"/>
    <x v="64"/>
    <x v="37"/>
    <m/>
    <n v="594"/>
    <x v="1"/>
    <s v="LOON OP ZAND"/>
    <x v="31"/>
    <x v="7"/>
  </r>
  <r>
    <x v="23"/>
    <x v="182"/>
    <x v="182"/>
    <x v="6"/>
    <m/>
    <n v="196"/>
    <x v="1"/>
    <s v="LOON OP ZAND"/>
    <x v="31"/>
    <x v="7"/>
  </r>
  <r>
    <x v="24"/>
    <x v="279"/>
    <x v="85"/>
    <x v="32"/>
    <m/>
    <n v="197"/>
    <x v="2"/>
    <s v="LOON OP ZAND"/>
    <x v="31"/>
    <x v="7"/>
  </r>
  <r>
    <x v="0"/>
    <x v="1"/>
    <x v="102"/>
    <x v="102"/>
    <m/>
    <n v="531"/>
    <x v="0"/>
    <s v="LOON OP ZAND"/>
    <x v="32"/>
    <x v="7"/>
  </r>
  <r>
    <x v="1"/>
    <x v="239"/>
    <x v="45"/>
    <x v="46"/>
    <m/>
    <n v="467"/>
    <x v="0"/>
    <s v="LOON OP ZAND"/>
    <x v="32"/>
    <x v="7"/>
  </r>
  <r>
    <x v="2"/>
    <x v="149"/>
    <x v="175"/>
    <x v="30"/>
    <m/>
    <n v="371"/>
    <x v="0"/>
    <s v="LOON OP ZAND"/>
    <x v="32"/>
    <x v="7"/>
  </r>
  <r>
    <x v="3"/>
    <x v="84"/>
    <x v="53"/>
    <x v="1"/>
    <m/>
    <n v="547"/>
    <x v="0"/>
    <s v="LOON OP ZAND"/>
    <x v="32"/>
    <x v="7"/>
  </r>
  <r>
    <x v="4"/>
    <x v="78"/>
    <x v="66"/>
    <x v="51"/>
    <m/>
    <n v="245"/>
    <x v="0"/>
    <s v="LOON OP ZAND"/>
    <x v="32"/>
    <x v="7"/>
  </r>
  <r>
    <x v="5"/>
    <x v="210"/>
    <x v="182"/>
    <x v="13"/>
    <m/>
    <n v="233"/>
    <x v="0"/>
    <s v="LOON OP ZAND"/>
    <x v="32"/>
    <x v="7"/>
  </r>
  <r>
    <x v="6"/>
    <x v="170"/>
    <x v="198"/>
    <x v="64"/>
    <m/>
    <n v="155"/>
    <x v="0"/>
    <s v="LOON OP ZAND"/>
    <x v="32"/>
    <x v="7"/>
  </r>
  <r>
    <x v="7"/>
    <x v="280"/>
    <x v="215"/>
    <x v="80"/>
    <m/>
    <n v="789"/>
    <x v="0"/>
    <s v="LOON OP ZAND"/>
    <x v="32"/>
    <x v="7"/>
  </r>
  <r>
    <x v="8"/>
    <x v="35"/>
    <x v="252"/>
    <x v="103"/>
    <m/>
    <n v="797"/>
    <x v="1"/>
    <s v="LOON OP ZAND"/>
    <x v="32"/>
    <x v="7"/>
  </r>
  <r>
    <x v="8"/>
    <x v="269"/>
    <x v="14"/>
    <x v="43"/>
    <m/>
    <n v="711"/>
    <x v="1"/>
    <s v="LOON OP ZAND"/>
    <x v="32"/>
    <x v="7"/>
  </r>
  <r>
    <x v="8"/>
    <x v="153"/>
    <x v="48"/>
    <x v="83"/>
    <m/>
    <n v="673"/>
    <x v="1"/>
    <s v="LOON OP ZAND"/>
    <x v="32"/>
    <x v="7"/>
  </r>
  <r>
    <x v="9"/>
    <x v="91"/>
    <x v="163"/>
    <x v="16"/>
    <m/>
    <n v="448"/>
    <x v="1"/>
    <s v="LOON OP ZAND"/>
    <x v="32"/>
    <x v="7"/>
  </r>
  <r>
    <x v="9"/>
    <x v="68"/>
    <x v="100"/>
    <x v="14"/>
    <m/>
    <n v="301"/>
    <x v="1"/>
    <s v="LOON OP ZAND"/>
    <x v="32"/>
    <x v="7"/>
  </r>
  <r>
    <x v="10"/>
    <x v="276"/>
    <x v="137"/>
    <x v="13"/>
    <m/>
    <n v="314"/>
    <x v="1"/>
    <s v="LOON OP ZAND"/>
    <x v="32"/>
    <x v="7"/>
  </r>
  <r>
    <x v="11"/>
    <x v="73"/>
    <x v="46"/>
    <x v="4"/>
    <m/>
    <n v="512"/>
    <x v="1"/>
    <s v="LOON OP ZAND"/>
    <x v="32"/>
    <x v="7"/>
  </r>
  <r>
    <x v="12"/>
    <x v="118"/>
    <x v="103"/>
    <x v="14"/>
    <m/>
    <n v="214"/>
    <x v="1"/>
    <s v="LOON OP ZAND"/>
    <x v="32"/>
    <x v="7"/>
  </r>
  <r>
    <x v="13"/>
    <x v="263"/>
    <x v="137"/>
    <x v="32"/>
    <m/>
    <n v="256"/>
    <x v="1"/>
    <s v="LOON OP ZAND"/>
    <x v="32"/>
    <x v="7"/>
  </r>
  <r>
    <x v="14"/>
    <x v="43"/>
    <x v="65"/>
    <x v="46"/>
    <m/>
    <n v="383"/>
    <x v="1"/>
    <s v="LOON OP ZAND"/>
    <x v="32"/>
    <x v="7"/>
  </r>
  <r>
    <x v="15"/>
    <x v="4"/>
    <x v="149"/>
    <x v="5"/>
    <m/>
    <n v="433"/>
    <x v="1"/>
    <s v="LOON OP ZAND"/>
    <x v="32"/>
    <x v="7"/>
  </r>
  <r>
    <x v="17"/>
    <x v="43"/>
    <x v="150"/>
    <x v="37"/>
    <m/>
    <n v="405"/>
    <x v="1"/>
    <s v="LOON OP ZAND"/>
    <x v="32"/>
    <x v="7"/>
  </r>
  <r>
    <x v="18"/>
    <x v="129"/>
    <x v="6"/>
    <x v="31"/>
    <m/>
    <n v="313"/>
    <x v="1"/>
    <s v="LOON OP ZAND"/>
    <x v="32"/>
    <x v="7"/>
  </r>
  <r>
    <x v="19"/>
    <x v="209"/>
    <x v="137"/>
    <x v="6"/>
    <m/>
    <n v="272"/>
    <x v="1"/>
    <s v="LOON OP ZAND"/>
    <x v="32"/>
    <x v="7"/>
  </r>
  <r>
    <x v="20"/>
    <x v="230"/>
    <x v="198"/>
    <x v="55"/>
    <m/>
    <n v="154"/>
    <x v="1"/>
    <s v="LOON OP ZAND"/>
    <x v="32"/>
    <x v="7"/>
  </r>
  <r>
    <x v="21"/>
    <x v="23"/>
    <x v="23"/>
    <x v="18"/>
    <m/>
    <s v="WEG"/>
    <x v="1"/>
    <s v="LOON OP ZAND"/>
    <x v="32"/>
    <x v="7"/>
  </r>
  <r>
    <x v="21"/>
    <x v="23"/>
    <x v="23"/>
    <x v="18"/>
    <m/>
    <s v="WEG"/>
    <x v="1"/>
    <s v="LOON OP ZAND"/>
    <x v="32"/>
    <x v="7"/>
  </r>
  <r>
    <x v="22"/>
    <x v="281"/>
    <x v="253"/>
    <x v="79"/>
    <m/>
    <n v="1218"/>
    <x v="1"/>
    <s v="LOON OP ZAND"/>
    <x v="32"/>
    <x v="7"/>
  </r>
  <r>
    <x v="22"/>
    <x v="145"/>
    <x v="105"/>
    <x v="37"/>
    <m/>
    <n v="608"/>
    <x v="1"/>
    <s v="LOON OP ZAND"/>
    <x v="32"/>
    <x v="7"/>
  </r>
  <r>
    <x v="23"/>
    <x v="187"/>
    <x v="61"/>
    <x v="14"/>
    <m/>
    <n v="201"/>
    <x v="1"/>
    <s v="LOON OP ZAND"/>
    <x v="32"/>
    <x v="7"/>
  </r>
  <r>
    <x v="24"/>
    <x v="143"/>
    <x v="126"/>
    <x v="13"/>
    <m/>
    <n v="194"/>
    <x v="2"/>
    <s v="LOON OP ZAND"/>
    <x v="32"/>
    <x v="7"/>
  </r>
  <r>
    <x v="0"/>
    <x v="84"/>
    <x v="46"/>
    <x v="23"/>
    <m/>
    <n v="547"/>
    <x v="0"/>
    <s v="LOON OP ZAND"/>
    <x v="33"/>
    <x v="7"/>
  </r>
  <r>
    <x v="1"/>
    <x v="41"/>
    <x v="105"/>
    <x v="1"/>
    <m/>
    <n v="498"/>
    <x v="0"/>
    <s v="LOON OP ZAND"/>
    <x v="33"/>
    <x v="7"/>
  </r>
  <r>
    <x v="2"/>
    <x v="282"/>
    <x v="102"/>
    <x v="37"/>
    <m/>
    <n v="443"/>
    <x v="0"/>
    <s v="LOON OP ZAND"/>
    <x v="33"/>
    <x v="7"/>
  </r>
  <r>
    <x v="3"/>
    <x v="9"/>
    <x v="157"/>
    <x v="10"/>
    <m/>
    <n v="636"/>
    <x v="0"/>
    <s v="LOON OP ZAND"/>
    <x v="33"/>
    <x v="7"/>
  </r>
  <r>
    <x v="4"/>
    <x v="62"/>
    <x v="246"/>
    <x v="6"/>
    <m/>
    <n v="296"/>
    <x v="0"/>
    <s v="LOON OP ZAND"/>
    <x v="33"/>
    <x v="7"/>
  </r>
  <r>
    <x v="5"/>
    <x v="58"/>
    <x v="160"/>
    <x v="12"/>
    <m/>
    <n v="282"/>
    <x v="0"/>
    <s v="LOON OP ZAND"/>
    <x v="33"/>
    <x v="7"/>
  </r>
  <r>
    <x v="6"/>
    <x v="283"/>
    <x v="196"/>
    <x v="53"/>
    <m/>
    <n v="158"/>
    <x v="0"/>
    <s v="LOON OP ZAND"/>
    <x v="33"/>
    <x v="7"/>
  </r>
  <r>
    <x v="7"/>
    <x v="284"/>
    <x v="115"/>
    <x v="50"/>
    <m/>
    <n v="828"/>
    <x v="0"/>
    <s v="LOON OP ZAND"/>
    <x v="33"/>
    <x v="7"/>
  </r>
  <r>
    <x v="8"/>
    <x v="35"/>
    <x v="14"/>
    <x v="104"/>
    <m/>
    <n v="773"/>
    <x v="1"/>
    <s v="LOON OP ZAND"/>
    <x v="33"/>
    <x v="7"/>
  </r>
  <r>
    <x v="8"/>
    <x v="30"/>
    <x v="254"/>
    <x v="28"/>
    <m/>
    <n v="731"/>
    <x v="1"/>
    <s v="LOON OP ZAND"/>
    <x v="33"/>
    <x v="7"/>
  </r>
  <r>
    <x v="8"/>
    <x v="72"/>
    <x v="32"/>
    <x v="96"/>
    <m/>
    <n v="698"/>
    <x v="1"/>
    <s v="LOON OP ZAND"/>
    <x v="33"/>
    <x v="7"/>
  </r>
  <r>
    <x v="9"/>
    <x v="59"/>
    <x v="150"/>
    <x v="32"/>
    <m/>
    <n v="432"/>
    <x v="1"/>
    <s v="LOON OP ZAND"/>
    <x v="33"/>
    <x v="7"/>
  </r>
  <r>
    <x v="9"/>
    <x v="120"/>
    <x v="179"/>
    <x v="6"/>
    <m/>
    <n v="357"/>
    <x v="1"/>
    <s v="LOON OP ZAND"/>
    <x v="33"/>
    <x v="7"/>
  </r>
  <r>
    <x v="10"/>
    <x v="138"/>
    <x v="137"/>
    <x v="58"/>
    <m/>
    <n v="309"/>
    <x v="1"/>
    <s v="LOON OP ZAND"/>
    <x v="33"/>
    <x v="7"/>
  </r>
  <r>
    <x v="11"/>
    <x v="11"/>
    <x v="16"/>
    <x v="65"/>
    <m/>
    <n v="602"/>
    <x v="1"/>
    <s v="LOON OP ZAND"/>
    <x v="33"/>
    <x v="7"/>
  </r>
  <r>
    <x v="12"/>
    <x v="63"/>
    <x v="66"/>
    <x v="14"/>
    <m/>
    <n v="256"/>
    <x v="1"/>
    <s v="LOON OP ZAND"/>
    <x v="33"/>
    <x v="7"/>
  </r>
  <r>
    <x v="13"/>
    <x v="49"/>
    <x v="120"/>
    <x v="32"/>
    <m/>
    <n v="272"/>
    <x v="1"/>
    <s v="LOON OP ZAND"/>
    <x v="33"/>
    <x v="7"/>
  </r>
  <r>
    <x v="14"/>
    <x v="191"/>
    <x v="150"/>
    <x v="34"/>
    <m/>
    <n v="445"/>
    <x v="1"/>
    <s v="LOON OP ZAND"/>
    <x v="33"/>
    <x v="7"/>
  </r>
  <r>
    <x v="15"/>
    <x v="139"/>
    <x v="111"/>
    <x v="37"/>
    <m/>
    <n v="495"/>
    <x v="1"/>
    <s v="LOON OP ZAND"/>
    <x v="33"/>
    <x v="7"/>
  </r>
  <r>
    <x v="17"/>
    <x v="19"/>
    <x v="102"/>
    <x v="11"/>
    <m/>
    <n v="425"/>
    <x v="1"/>
    <s v="LOON OP ZAND"/>
    <x v="33"/>
    <x v="7"/>
  </r>
  <r>
    <x v="18"/>
    <x v="138"/>
    <x v="249"/>
    <x v="20"/>
    <m/>
    <n v="339"/>
    <x v="1"/>
    <s v="LOON OP ZAND"/>
    <x v="33"/>
    <x v="7"/>
  </r>
  <r>
    <x v="19"/>
    <x v="23"/>
    <x v="23"/>
    <x v="18"/>
    <m/>
    <s v="NBG"/>
    <x v="1"/>
    <s v="LOON OP ZAND"/>
    <x v="33"/>
    <x v="7"/>
  </r>
  <r>
    <x v="20"/>
    <x v="232"/>
    <x v="173"/>
    <x v="53"/>
    <m/>
    <n v="154"/>
    <x v="1"/>
    <s v="LOON OP ZAND"/>
    <x v="33"/>
    <x v="7"/>
  </r>
  <r>
    <x v="21"/>
    <x v="23"/>
    <x v="23"/>
    <x v="18"/>
    <m/>
    <s v="WEG"/>
    <x v="1"/>
    <s v="LOON OP ZAND"/>
    <x v="33"/>
    <x v="7"/>
  </r>
  <r>
    <x v="21"/>
    <x v="23"/>
    <x v="23"/>
    <x v="18"/>
    <m/>
    <s v="WEG"/>
    <x v="1"/>
    <s v="LOON OP ZAND"/>
    <x v="33"/>
    <x v="7"/>
  </r>
  <r>
    <x v="22"/>
    <x v="285"/>
    <x v="174"/>
    <x v="90"/>
    <m/>
    <n v="1292"/>
    <x v="1"/>
    <s v="LOON OP ZAND"/>
    <x v="33"/>
    <x v="7"/>
  </r>
  <r>
    <x v="22"/>
    <x v="286"/>
    <x v="27"/>
    <x v="37"/>
    <m/>
    <n v="822"/>
    <x v="1"/>
    <s v="LOON OP ZAND"/>
    <x v="33"/>
    <x v="7"/>
  </r>
  <r>
    <x v="23"/>
    <x v="143"/>
    <x v="158"/>
    <x v="32"/>
    <m/>
    <n v="209"/>
    <x v="1"/>
    <s v="LOON OP ZAND"/>
    <x v="33"/>
    <x v="7"/>
  </r>
  <r>
    <x v="24"/>
    <x v="78"/>
    <x v="126"/>
    <x v="31"/>
    <m/>
    <n v="233"/>
    <x v="2"/>
    <s v="LOON OP ZAND"/>
    <x v="33"/>
    <x v="7"/>
  </r>
  <r>
    <x v="0"/>
    <x v="125"/>
    <x v="178"/>
    <x v="33"/>
    <m/>
    <n v="527"/>
    <x v="0"/>
    <s v="LOON OP ZAND"/>
    <x v="34"/>
    <x v="8"/>
  </r>
  <r>
    <x v="1"/>
    <x v="1"/>
    <x v="15"/>
    <x v="46"/>
    <m/>
    <n v="514"/>
    <x v="0"/>
    <s v="LOON OP ZAND"/>
    <x v="34"/>
    <x v="8"/>
  </r>
  <r>
    <x v="2"/>
    <x v="76"/>
    <x v="235"/>
    <x v="20"/>
    <m/>
    <n v="437"/>
    <x v="0"/>
    <s v="LOON OP ZAND"/>
    <x v="34"/>
    <x v="8"/>
  </r>
  <r>
    <x v="3"/>
    <x v="72"/>
    <x v="106"/>
    <x v="5"/>
    <m/>
    <n v="610"/>
    <x v="0"/>
    <s v="LOON OP ZAND"/>
    <x v="34"/>
    <x v="8"/>
  </r>
  <r>
    <x v="4"/>
    <x v="149"/>
    <x v="66"/>
    <x v="51"/>
    <m/>
    <n v="311"/>
    <x v="0"/>
    <s v="LOON OP ZAND"/>
    <x v="34"/>
    <x v="8"/>
  </r>
  <r>
    <x v="5"/>
    <x v="105"/>
    <x v="137"/>
    <x v="6"/>
    <m/>
    <n v="287"/>
    <x v="0"/>
    <s v="LOON OP ZAND"/>
    <x v="34"/>
    <x v="8"/>
  </r>
  <r>
    <x v="6"/>
    <x v="218"/>
    <x v="113"/>
    <x v="48"/>
    <m/>
    <n v="160"/>
    <x v="0"/>
    <s v="LOON OP ZAND"/>
    <x v="34"/>
    <x v="8"/>
  </r>
  <r>
    <x v="7"/>
    <x v="287"/>
    <x v="48"/>
    <x v="4"/>
    <m/>
    <n v="799"/>
    <x v="0"/>
    <s v="LOON OP ZAND"/>
    <x v="34"/>
    <x v="8"/>
  </r>
  <r>
    <x v="8"/>
    <x v="172"/>
    <x v="58"/>
    <x v="10"/>
    <m/>
    <n v="668"/>
    <x v="1"/>
    <s v="LOON OP ZAND"/>
    <x v="34"/>
    <x v="8"/>
  </r>
  <r>
    <x v="8"/>
    <x v="269"/>
    <x v="42"/>
    <x v="30"/>
    <m/>
    <n v="636"/>
    <x v="1"/>
    <s v="LOON OP ZAND"/>
    <x v="34"/>
    <x v="8"/>
  </r>
  <r>
    <x v="8"/>
    <x v="47"/>
    <x v="234"/>
    <x v="74"/>
    <m/>
    <n v="681"/>
    <x v="1"/>
    <s v="LOON OP ZAND"/>
    <x v="34"/>
    <x v="8"/>
  </r>
  <r>
    <x v="9"/>
    <x v="133"/>
    <x v="71"/>
    <x v="16"/>
    <m/>
    <n v="461"/>
    <x v="1"/>
    <s v="LOON OP ZAND"/>
    <x v="34"/>
    <x v="8"/>
  </r>
  <r>
    <x v="9"/>
    <x v="76"/>
    <x v="88"/>
    <x v="13"/>
    <m/>
    <n v="374"/>
    <x v="1"/>
    <s v="LOON OP ZAND"/>
    <x v="34"/>
    <x v="8"/>
  </r>
  <r>
    <x v="10"/>
    <x v="276"/>
    <x v="160"/>
    <x v="32"/>
    <m/>
    <n v="320"/>
    <x v="1"/>
    <s v="LOON OP ZAND"/>
    <x v="34"/>
    <x v="8"/>
  </r>
  <r>
    <x v="11"/>
    <x v="195"/>
    <x v="42"/>
    <x v="91"/>
    <m/>
    <n v="647"/>
    <x v="1"/>
    <s v="LOON OP ZAND"/>
    <x v="34"/>
    <x v="8"/>
  </r>
  <r>
    <x v="12"/>
    <x v="129"/>
    <x v="74"/>
    <x v="15"/>
    <m/>
    <n v="297"/>
    <x v="1"/>
    <s v="LOON OP ZAND"/>
    <x v="34"/>
    <x v="8"/>
  </r>
  <r>
    <x v="13"/>
    <x v="149"/>
    <x v="103"/>
    <x v="31"/>
    <m/>
    <n v="312"/>
    <x v="1"/>
    <s v="LOON OP ZAND"/>
    <x v="34"/>
    <x v="8"/>
  </r>
  <r>
    <x v="14"/>
    <x v="74"/>
    <x v="49"/>
    <x v="52"/>
    <m/>
    <n v="430"/>
    <x v="1"/>
    <s v="LOON OP ZAND"/>
    <x v="34"/>
    <x v="8"/>
  </r>
  <r>
    <x v="15"/>
    <x v="169"/>
    <x v="39"/>
    <x v="2"/>
    <m/>
    <n v="475"/>
    <x v="1"/>
    <s v="LOON OP ZAND"/>
    <x v="34"/>
    <x v="8"/>
  </r>
  <r>
    <x v="17"/>
    <x v="288"/>
    <x v="163"/>
    <x v="7"/>
    <m/>
    <n v="440"/>
    <x v="1"/>
    <s v="LOON OP ZAND"/>
    <x v="34"/>
    <x v="8"/>
  </r>
  <r>
    <x v="18"/>
    <x v="106"/>
    <x v="6"/>
    <x v="46"/>
    <m/>
    <n v="381"/>
    <x v="1"/>
    <s v="LOON OP ZAND"/>
    <x v="34"/>
    <x v="8"/>
  </r>
  <r>
    <x v="19"/>
    <x v="34"/>
    <x v="12"/>
    <x v="105"/>
    <m/>
    <n v="808"/>
    <x v="1"/>
    <s v="LOON OP ZAND"/>
    <x v="34"/>
    <x v="8"/>
  </r>
  <r>
    <x v="20"/>
    <x v="230"/>
    <x v="196"/>
    <x v="55"/>
    <m/>
    <n v="157"/>
    <x v="1"/>
    <s v="LOON OP ZAND"/>
    <x v="34"/>
    <x v="8"/>
  </r>
  <r>
    <x v="21"/>
    <x v="23"/>
    <x v="23"/>
    <x v="18"/>
    <m/>
    <s v="WEG"/>
    <x v="1"/>
    <s v="LOON OP ZAND"/>
    <x v="34"/>
    <x v="8"/>
  </r>
  <r>
    <x v="21"/>
    <x v="23"/>
    <x v="23"/>
    <x v="18"/>
    <m/>
    <s v="WEG"/>
    <x v="1"/>
    <s v="LOON OP ZAND"/>
    <x v="34"/>
    <x v="8"/>
  </r>
  <r>
    <x v="22"/>
    <x v="289"/>
    <x v="166"/>
    <x v="8"/>
    <m/>
    <n v="1239"/>
    <x v="1"/>
    <s v="LOON OP ZAND"/>
    <x v="34"/>
    <x v="8"/>
  </r>
  <r>
    <x v="22"/>
    <x v="290"/>
    <x v="53"/>
    <x v="52"/>
    <m/>
    <n v="770"/>
    <x v="1"/>
    <s v="LOON OP ZAND"/>
    <x v="34"/>
    <x v="8"/>
  </r>
  <r>
    <x v="23"/>
    <x v="111"/>
    <x v="22"/>
    <x v="6"/>
    <m/>
    <n v="221"/>
    <x v="1"/>
    <s v="LOON OP ZAND"/>
    <x v="34"/>
    <x v="8"/>
  </r>
  <r>
    <x v="24"/>
    <x v="63"/>
    <x v="93"/>
    <x v="32"/>
    <m/>
    <n v="237"/>
    <x v="2"/>
    <s v="LOON OP ZAND"/>
    <x v="34"/>
    <x v="8"/>
  </r>
  <r>
    <x v="0"/>
    <x v="38"/>
    <x v="124"/>
    <x v="36"/>
    <m/>
    <n v="586"/>
    <x v="0"/>
    <s v="LOON OP ZAND"/>
    <x v="35"/>
    <x v="8"/>
  </r>
  <r>
    <x v="1"/>
    <x v="21"/>
    <x v="232"/>
    <x v="52"/>
    <m/>
    <n v="512"/>
    <x v="0"/>
    <s v="LOON OP ZAND"/>
    <x v="35"/>
    <x v="8"/>
  </r>
  <r>
    <x v="2"/>
    <x v="45"/>
    <x v="15"/>
    <x v="5"/>
    <m/>
    <n v="446"/>
    <x v="0"/>
    <s v="LOON OP ZAND"/>
    <x v="35"/>
    <x v="8"/>
  </r>
  <r>
    <x v="3"/>
    <x v="14"/>
    <x v="255"/>
    <x v="36"/>
    <m/>
    <n v="599"/>
    <x v="0"/>
    <s v="LOON OP ZAND"/>
    <x v="35"/>
    <x v="8"/>
  </r>
  <r>
    <x v="4"/>
    <x v="62"/>
    <x v="73"/>
    <x v="6"/>
    <m/>
    <n v="297"/>
    <x v="0"/>
    <s v="LOON OP ZAND"/>
    <x v="35"/>
    <x v="8"/>
  </r>
  <r>
    <x v="5"/>
    <x v="86"/>
    <x v="160"/>
    <x v="14"/>
    <m/>
    <n v="245"/>
    <x v="0"/>
    <s v="LOON OP ZAND"/>
    <x v="35"/>
    <x v="8"/>
  </r>
  <r>
    <x v="6"/>
    <x v="83"/>
    <x v="119"/>
    <x v="53"/>
    <m/>
    <n v="135"/>
    <x v="0"/>
    <s v="LOON OP ZAND"/>
    <x v="35"/>
    <x v="8"/>
  </r>
  <r>
    <x v="7"/>
    <x v="291"/>
    <x v="56"/>
    <x v="2"/>
    <m/>
    <n v="813"/>
    <x v="0"/>
    <s v="LOON OP ZAND"/>
    <x v="35"/>
    <x v="8"/>
  </r>
  <r>
    <x v="8"/>
    <x v="165"/>
    <x v="129"/>
    <x v="36"/>
    <m/>
    <n v="671"/>
    <x v="1"/>
    <s v="LOON OP ZAND"/>
    <x v="35"/>
    <x v="8"/>
  </r>
  <r>
    <x v="8"/>
    <x v="9"/>
    <x v="256"/>
    <x v="11"/>
    <m/>
    <n v="631"/>
    <x v="1"/>
    <s v="LOON OP ZAND"/>
    <x v="35"/>
    <x v="8"/>
  </r>
  <r>
    <x v="8"/>
    <x v="25"/>
    <x v="5"/>
    <x v="7"/>
    <m/>
    <n v="674"/>
    <x v="1"/>
    <s v="LOON OP ZAND"/>
    <x v="35"/>
    <x v="8"/>
  </r>
  <r>
    <x v="9"/>
    <x v="41"/>
    <x v="122"/>
    <x v="46"/>
    <m/>
    <n v="417"/>
    <x v="1"/>
    <s v="LOON OP ZAND"/>
    <x v="35"/>
    <x v="8"/>
  </r>
  <r>
    <x v="9"/>
    <x v="105"/>
    <x v="246"/>
    <x v="6"/>
    <m/>
    <n v="298"/>
    <x v="1"/>
    <s v="LOON OP ZAND"/>
    <x v="35"/>
    <x v="8"/>
  </r>
  <r>
    <x v="10"/>
    <x v="20"/>
    <x v="85"/>
    <x v="15"/>
    <m/>
    <n v="282"/>
    <x v="1"/>
    <s v="LOON OP ZAND"/>
    <x v="35"/>
    <x v="8"/>
  </r>
  <r>
    <x v="11"/>
    <x v="14"/>
    <x v="156"/>
    <x v="7"/>
    <m/>
    <n v="624"/>
    <x v="1"/>
    <s v="LOON OP ZAND"/>
    <x v="35"/>
    <x v="8"/>
  </r>
  <r>
    <x v="12"/>
    <x v="66"/>
    <x v="96"/>
    <x v="13"/>
    <m/>
    <n v="260"/>
    <x v="1"/>
    <s v="LOON OP ZAND"/>
    <x v="35"/>
    <x v="8"/>
  </r>
  <r>
    <x v="13"/>
    <x v="51"/>
    <x v="93"/>
    <x v="16"/>
    <m/>
    <n v="272"/>
    <x v="1"/>
    <s v="LOON OP ZAND"/>
    <x v="35"/>
    <x v="8"/>
  </r>
  <r>
    <x v="14"/>
    <x v="43"/>
    <x v="67"/>
    <x v="0"/>
    <m/>
    <n v="366"/>
    <x v="1"/>
    <s v="LOON OP ZAND"/>
    <x v="35"/>
    <x v="8"/>
  </r>
  <r>
    <x v="15"/>
    <x v="74"/>
    <x v="13"/>
    <x v="11"/>
    <m/>
    <n v="509"/>
    <x v="1"/>
    <s v="LOON OP ZAND"/>
    <x v="35"/>
    <x v="8"/>
  </r>
  <r>
    <x v="16"/>
    <x v="64"/>
    <x v="125"/>
    <x v="15"/>
    <m/>
    <n v="315"/>
    <x v="1"/>
    <s v="LOON OP ZAND"/>
    <x v="35"/>
    <x v="8"/>
  </r>
  <r>
    <x v="17"/>
    <x v="43"/>
    <x v="179"/>
    <x v="36"/>
    <m/>
    <n v="421"/>
    <x v="1"/>
    <s v="LOON OP ZAND"/>
    <x v="35"/>
    <x v="8"/>
  </r>
  <r>
    <x v="18"/>
    <x v="208"/>
    <x v="66"/>
    <x v="16"/>
    <m/>
    <n v="333"/>
    <x v="1"/>
    <s v="LOON OP ZAND"/>
    <x v="35"/>
    <x v="8"/>
  </r>
  <r>
    <x v="19"/>
    <x v="64"/>
    <x v="19"/>
    <x v="35"/>
    <m/>
    <n v="613"/>
    <x v="1"/>
    <s v="LOON OP ZAND"/>
    <x v="35"/>
    <x v="8"/>
  </r>
  <r>
    <x v="20"/>
    <x v="70"/>
    <x v="198"/>
    <x v="106"/>
    <m/>
    <n v="139"/>
    <x v="1"/>
    <s v="LOON OP ZAND"/>
    <x v="35"/>
    <x v="8"/>
  </r>
  <r>
    <x v="21"/>
    <x v="23"/>
    <x v="23"/>
    <x v="18"/>
    <m/>
    <s v="WEG"/>
    <x v="1"/>
    <s v="LOON OP ZAND"/>
    <x v="35"/>
    <x v="8"/>
  </r>
  <r>
    <x v="21"/>
    <x v="23"/>
    <x v="23"/>
    <x v="18"/>
    <m/>
    <s v="WEG"/>
    <x v="1"/>
    <s v="LOON OP ZAND"/>
    <x v="35"/>
    <x v="8"/>
  </r>
  <r>
    <x v="22"/>
    <x v="150"/>
    <x v="257"/>
    <x v="56"/>
    <m/>
    <n v="1228"/>
    <x v="1"/>
    <s v="LOON OP ZAND"/>
    <x v="35"/>
    <x v="8"/>
  </r>
  <r>
    <x v="22"/>
    <x v="275"/>
    <x v="17"/>
    <x v="20"/>
    <m/>
    <n v="753"/>
    <x v="1"/>
    <s v="LOON OP ZAND"/>
    <x v="35"/>
    <x v="8"/>
  </r>
  <r>
    <x v="23"/>
    <x v="143"/>
    <x v="126"/>
    <x v="13"/>
    <m/>
    <n v="194"/>
    <x v="1"/>
    <s v="LOON OP ZAND"/>
    <x v="35"/>
    <x v="8"/>
  </r>
  <r>
    <x v="24"/>
    <x v="98"/>
    <x v="79"/>
    <x v="58"/>
    <m/>
    <n v="204"/>
    <x v="2"/>
    <s v="LOON OP ZAND"/>
    <x v="35"/>
    <x v="8"/>
  </r>
  <r>
    <x v="0"/>
    <x v="72"/>
    <x v="105"/>
    <x v="3"/>
    <m/>
    <n v="592"/>
    <x v="0"/>
    <s v="LOON OP ZAND"/>
    <x v="36"/>
    <x v="8"/>
  </r>
  <r>
    <x v="1"/>
    <x v="90"/>
    <x v="46"/>
    <x v="101"/>
    <m/>
    <n v="525"/>
    <x v="0"/>
    <s v="LOON OP ZAND"/>
    <x v="36"/>
    <x v="8"/>
  </r>
  <r>
    <x v="2"/>
    <x v="16"/>
    <x v="45"/>
    <x v="1"/>
    <m/>
    <n v="474"/>
    <x v="0"/>
    <s v="LOON OP ZAND"/>
    <x v="36"/>
    <x v="8"/>
  </r>
  <r>
    <x v="3"/>
    <x v="292"/>
    <x v="20"/>
    <x v="7"/>
    <m/>
    <n v="621"/>
    <x v="0"/>
    <s v="LOON OP ZAND"/>
    <x v="36"/>
    <x v="8"/>
  </r>
  <r>
    <x v="4"/>
    <x v="104"/>
    <x v="6"/>
    <x v="13"/>
    <m/>
    <n v="311"/>
    <x v="0"/>
    <s v="LOON OP ZAND"/>
    <x v="36"/>
    <x v="8"/>
  </r>
  <r>
    <x v="5"/>
    <x v="113"/>
    <x v="103"/>
    <x v="32"/>
    <m/>
    <n v="255"/>
    <x v="0"/>
    <s v="LOON OP ZAND"/>
    <x v="36"/>
    <x v="8"/>
  </r>
  <r>
    <x v="7"/>
    <x v="286"/>
    <x v="37"/>
    <x v="39"/>
    <m/>
    <n v="883"/>
    <x v="0"/>
    <s v="LOON OP ZAND"/>
    <x v="36"/>
    <x v="8"/>
  </r>
  <r>
    <x v="8"/>
    <x v="35"/>
    <x v="156"/>
    <x v="50"/>
    <m/>
    <n v="686"/>
    <x v="1"/>
    <s v="LOON OP ZAND"/>
    <x v="36"/>
    <x v="8"/>
  </r>
  <r>
    <x v="8"/>
    <x v="72"/>
    <x v="157"/>
    <x v="77"/>
    <m/>
    <n v="631"/>
    <x v="1"/>
    <s v="LOON OP ZAND"/>
    <x v="36"/>
    <x v="8"/>
  </r>
  <r>
    <x v="8"/>
    <x v="36"/>
    <x v="135"/>
    <x v="45"/>
    <m/>
    <n v="628"/>
    <x v="1"/>
    <s v="LOON OP ZAND"/>
    <x v="36"/>
    <x v="8"/>
  </r>
  <r>
    <x v="9"/>
    <x v="59"/>
    <x v="207"/>
    <x v="52"/>
    <m/>
    <n v="415"/>
    <x v="1"/>
    <s v="LOON OP ZAND"/>
    <x v="36"/>
    <x v="8"/>
  </r>
  <r>
    <x v="9"/>
    <x v="19"/>
    <x v="6"/>
    <x v="0"/>
    <m/>
    <n v="353"/>
    <x v="1"/>
    <s v="LOON OP ZAND"/>
    <x v="36"/>
    <x v="8"/>
  </r>
  <r>
    <x v="10"/>
    <x v="64"/>
    <x v="126"/>
    <x v="6"/>
    <m/>
    <n v="292"/>
    <x v="1"/>
    <s v="LOON OP ZAND"/>
    <x v="36"/>
    <x v="8"/>
  </r>
  <r>
    <x v="11"/>
    <x v="38"/>
    <x v="114"/>
    <x v="60"/>
    <m/>
    <n v="635"/>
    <x v="1"/>
    <s v="LOON OP ZAND"/>
    <x v="36"/>
    <x v="8"/>
  </r>
  <r>
    <x v="12"/>
    <x v="129"/>
    <x v="137"/>
    <x v="32"/>
    <m/>
    <n v="300"/>
    <x v="1"/>
    <s v="LOON OP ZAND"/>
    <x v="36"/>
    <x v="8"/>
  </r>
  <r>
    <x v="13"/>
    <x v="31"/>
    <x v="126"/>
    <x v="58"/>
    <m/>
    <n v="294"/>
    <x v="1"/>
    <s v="LOON OP ZAND"/>
    <x v="36"/>
    <x v="8"/>
  </r>
  <r>
    <x v="14"/>
    <x v="2"/>
    <x v="63"/>
    <x v="31"/>
    <m/>
    <n v="409"/>
    <x v="1"/>
    <s v="LOON OP ZAND"/>
    <x v="36"/>
    <x v="8"/>
  </r>
  <r>
    <x v="15"/>
    <x v="1"/>
    <x v="15"/>
    <x v="0"/>
    <m/>
    <n v="517"/>
    <x v="1"/>
    <s v="LOON OP ZAND"/>
    <x v="36"/>
    <x v="8"/>
  </r>
  <r>
    <x v="17"/>
    <x v="29"/>
    <x v="258"/>
    <x v="33"/>
    <m/>
    <n v="443"/>
    <x v="1"/>
    <s v="LOON OP ZAND"/>
    <x v="36"/>
    <x v="8"/>
  </r>
  <r>
    <x v="18"/>
    <x v="106"/>
    <x v="74"/>
    <x v="32"/>
    <m/>
    <n v="368"/>
    <x v="1"/>
    <s v="LOON OP ZAND"/>
    <x v="36"/>
    <x v="8"/>
  </r>
  <r>
    <x v="19"/>
    <x v="19"/>
    <x v="58"/>
    <x v="107"/>
    <m/>
    <n v="600"/>
    <x v="1"/>
    <s v="LOON OP ZAND"/>
    <x v="36"/>
    <x v="8"/>
  </r>
  <r>
    <x v="20"/>
    <x v="123"/>
    <x v="119"/>
    <x v="53"/>
    <m/>
    <n v="140"/>
    <x v="1"/>
    <s v="LOON OP ZAND"/>
    <x v="36"/>
    <x v="8"/>
  </r>
  <r>
    <x v="21"/>
    <x v="23"/>
    <x v="23"/>
    <x v="18"/>
    <m/>
    <s v="WEG"/>
    <x v="1"/>
    <s v="LOON OP ZAND"/>
    <x v="36"/>
    <x v="8"/>
  </r>
  <r>
    <x v="21"/>
    <x v="23"/>
    <x v="23"/>
    <x v="18"/>
    <m/>
    <s v="WEG"/>
    <x v="1"/>
    <s v="LOON OP ZAND"/>
    <x v="36"/>
    <x v="8"/>
  </r>
  <r>
    <x v="22"/>
    <x v="240"/>
    <x v="259"/>
    <x v="40"/>
    <m/>
    <n v="1195"/>
    <x v="1"/>
    <s v="LOON OP ZAND"/>
    <x v="36"/>
    <x v="8"/>
  </r>
  <r>
    <x v="22"/>
    <x v="293"/>
    <x v="260"/>
    <x v="0"/>
    <m/>
    <n v="758"/>
    <x v="1"/>
    <s v="LOON OP ZAND"/>
    <x v="36"/>
    <x v="8"/>
  </r>
  <r>
    <x v="23"/>
    <x v="95"/>
    <x v="85"/>
    <x v="32"/>
    <m/>
    <n v="202"/>
    <x v="1"/>
    <s v="LOON OP ZAND"/>
    <x v="36"/>
    <x v="8"/>
  </r>
  <r>
    <x v="24"/>
    <x v="226"/>
    <x v="126"/>
    <x v="12"/>
    <m/>
    <n v="220"/>
    <x v="2"/>
    <s v="LOON OP ZAND"/>
    <x v="36"/>
    <x v="8"/>
  </r>
  <r>
    <x v="0"/>
    <x v="173"/>
    <x v="69"/>
    <x v="66"/>
    <m/>
    <n v="623"/>
    <x v="0"/>
    <s v="LOON OP ZAND"/>
    <x v="37"/>
    <x v="8"/>
  </r>
  <r>
    <x v="1"/>
    <x v="42"/>
    <x v="13"/>
    <x v="65"/>
    <m/>
    <n v="546"/>
    <x v="0"/>
    <s v="LOON OP ZAND"/>
    <x v="37"/>
    <x v="8"/>
  </r>
  <r>
    <x v="2"/>
    <x v="109"/>
    <x v="221"/>
    <x v="52"/>
    <m/>
    <n v="464"/>
    <x v="0"/>
    <s v="LOON OP ZAND"/>
    <x v="37"/>
    <x v="8"/>
  </r>
  <r>
    <x v="3"/>
    <x v="259"/>
    <x v="152"/>
    <x v="71"/>
    <m/>
    <n v="617"/>
    <x v="0"/>
    <s v="LOON OP ZAND"/>
    <x v="37"/>
    <x v="8"/>
  </r>
  <r>
    <x v="4"/>
    <x v="129"/>
    <x v="70"/>
    <x v="32"/>
    <m/>
    <n v="302"/>
    <x v="0"/>
    <s v="LOON OP ZAND"/>
    <x v="37"/>
    <x v="8"/>
  </r>
  <r>
    <x v="5"/>
    <x v="66"/>
    <x v="116"/>
    <x v="15"/>
    <m/>
    <n v="261"/>
    <x v="0"/>
    <s v="LOON OP ZAND"/>
    <x v="37"/>
    <x v="8"/>
  </r>
  <r>
    <x v="7"/>
    <x v="294"/>
    <x v="156"/>
    <x v="28"/>
    <m/>
    <n v="887"/>
    <x v="0"/>
    <s v="LOON OP ZAND"/>
    <x v="37"/>
    <x v="8"/>
  </r>
  <r>
    <x v="8"/>
    <x v="172"/>
    <x v="59"/>
    <x v="39"/>
    <m/>
    <n v="710"/>
    <x v="1"/>
    <s v="LOON OP ZAND"/>
    <x v="37"/>
    <x v="8"/>
  </r>
  <r>
    <x v="8"/>
    <x v="9"/>
    <x v="27"/>
    <x v="70"/>
    <m/>
    <n v="664"/>
    <x v="1"/>
    <s v="LOON OP ZAND"/>
    <x v="37"/>
    <x v="8"/>
  </r>
  <r>
    <x v="8"/>
    <x v="153"/>
    <x v="215"/>
    <x v="91"/>
    <m/>
    <n v="646"/>
    <x v="1"/>
    <s v="LOON OP ZAND"/>
    <x v="37"/>
    <x v="8"/>
  </r>
  <r>
    <x v="9"/>
    <x v="295"/>
    <x v="39"/>
    <x v="37"/>
    <m/>
    <n v="452"/>
    <x v="1"/>
    <s v="LOON OP ZAND"/>
    <x v="37"/>
    <x v="8"/>
  </r>
  <r>
    <x v="9"/>
    <x v="15"/>
    <x v="63"/>
    <x v="52"/>
    <m/>
    <n v="359"/>
    <x v="1"/>
    <s v="LOON OP ZAND"/>
    <x v="37"/>
    <x v="8"/>
  </r>
  <r>
    <x v="10"/>
    <x v="149"/>
    <x v="85"/>
    <x v="15"/>
    <m/>
    <n v="294"/>
    <x v="1"/>
    <s v="LOON OP ZAND"/>
    <x v="37"/>
    <x v="8"/>
  </r>
  <r>
    <x v="11"/>
    <x v="296"/>
    <x v="145"/>
    <x v="39"/>
    <m/>
    <n v="658"/>
    <x v="1"/>
    <s v="LOON OP ZAND"/>
    <x v="37"/>
    <x v="8"/>
  </r>
  <r>
    <x v="12"/>
    <x v="62"/>
    <x v="70"/>
    <x v="21"/>
    <m/>
    <n v="293"/>
    <x v="1"/>
    <s v="LOON OP ZAND"/>
    <x v="37"/>
    <x v="8"/>
  </r>
  <r>
    <x v="13"/>
    <x v="20"/>
    <x v="85"/>
    <x v="12"/>
    <m/>
    <n v="285"/>
    <x v="1"/>
    <s v="LOON OP ZAND"/>
    <x v="37"/>
    <x v="8"/>
  </r>
  <r>
    <x v="14"/>
    <x v="191"/>
    <x v="86"/>
    <x v="20"/>
    <m/>
    <n v="413"/>
    <x v="1"/>
    <s v="LOON OP ZAND"/>
    <x v="37"/>
    <x v="8"/>
  </r>
  <r>
    <x v="15"/>
    <x v="126"/>
    <x v="225"/>
    <x v="1"/>
    <m/>
    <n v="499"/>
    <x v="1"/>
    <s v="LOON OP ZAND"/>
    <x v="37"/>
    <x v="8"/>
  </r>
  <r>
    <x v="17"/>
    <x v="241"/>
    <x v="143"/>
    <x v="30"/>
    <m/>
    <n v="447"/>
    <x v="1"/>
    <s v="LOON OP ZAND"/>
    <x v="37"/>
    <x v="8"/>
  </r>
  <r>
    <x v="18"/>
    <x v="26"/>
    <x v="160"/>
    <x v="16"/>
    <m/>
    <n v="370"/>
    <x v="1"/>
    <s v="LOON OP ZAND"/>
    <x v="37"/>
    <x v="8"/>
  </r>
  <r>
    <x v="19"/>
    <x v="13"/>
    <x v="115"/>
    <x v="79"/>
    <m/>
    <n v="597"/>
    <x v="1"/>
    <s v="LOON OP ZAND"/>
    <x v="37"/>
    <x v="8"/>
  </r>
  <r>
    <x v="20"/>
    <x v="203"/>
    <x v="198"/>
    <x v="48"/>
    <m/>
    <n v="145"/>
    <x v="1"/>
    <s v="LOON OP ZAND"/>
    <x v="37"/>
    <x v="8"/>
  </r>
  <r>
    <x v="21"/>
    <x v="23"/>
    <x v="23"/>
    <x v="18"/>
    <m/>
    <s v="WEG"/>
    <x v="1"/>
    <s v="LOON OP ZAND"/>
    <x v="37"/>
    <x v="8"/>
  </r>
  <r>
    <x v="21"/>
    <x v="23"/>
    <x v="23"/>
    <x v="18"/>
    <m/>
    <s v="WEG"/>
    <x v="1"/>
    <s v="LOON OP ZAND"/>
    <x v="37"/>
    <x v="8"/>
  </r>
  <r>
    <x v="22"/>
    <x v="297"/>
    <x v="261"/>
    <x v="56"/>
    <m/>
    <n v="1182"/>
    <x v="1"/>
    <s v="LOON OP ZAND"/>
    <x v="37"/>
    <x v="8"/>
  </r>
  <r>
    <x v="22"/>
    <x v="298"/>
    <x v="17"/>
    <x v="52"/>
    <m/>
    <n v="722"/>
    <x v="1"/>
    <s v="LOON OP ZAND"/>
    <x v="37"/>
    <x v="8"/>
  </r>
  <r>
    <x v="23"/>
    <x v="98"/>
    <x v="22"/>
    <x v="46"/>
    <m/>
    <n v="220"/>
    <x v="1"/>
    <s v="LOON OP ZAND"/>
    <x v="37"/>
    <x v="8"/>
  </r>
  <r>
    <x v="24"/>
    <x v="188"/>
    <x v="93"/>
    <x v="31"/>
    <m/>
    <n v="234"/>
    <x v="2"/>
    <s v="LOON OP ZAND"/>
    <x v="37"/>
    <x v="8"/>
  </r>
  <r>
    <x v="0"/>
    <x v="72"/>
    <x v="168"/>
    <x v="10"/>
    <m/>
    <n v="592"/>
    <x v="0"/>
    <s v="LOON OP ZAND"/>
    <x v="38"/>
    <x v="9"/>
  </r>
  <r>
    <x v="1"/>
    <x v="14"/>
    <x v="262"/>
    <x v="2"/>
    <m/>
    <n v="525"/>
    <x v="0"/>
    <s v="LOON OP ZAND"/>
    <x v="38"/>
    <x v="9"/>
  </r>
  <r>
    <x v="2"/>
    <x v="97"/>
    <x v="51"/>
    <x v="11"/>
    <m/>
    <n v="415"/>
    <x v="0"/>
    <s v="LOON OP ZAND"/>
    <x v="38"/>
    <x v="9"/>
  </r>
  <r>
    <x v="3"/>
    <x v="9"/>
    <x v="48"/>
    <x v="50"/>
    <m/>
    <n v="659"/>
    <x v="0"/>
    <s v="LOON OP ZAND"/>
    <x v="38"/>
    <x v="9"/>
  </r>
  <r>
    <x v="4"/>
    <x v="66"/>
    <x v="86"/>
    <x v="13"/>
    <m/>
    <n v="286"/>
    <x v="0"/>
    <s v="LOON OP ZAND"/>
    <x v="38"/>
    <x v="9"/>
  </r>
  <r>
    <x v="5"/>
    <x v="221"/>
    <x v="137"/>
    <x v="6"/>
    <m/>
    <n v="265"/>
    <x v="0"/>
    <s v="LOON OP ZAND"/>
    <x v="38"/>
    <x v="9"/>
  </r>
  <r>
    <x v="6"/>
    <x v="203"/>
    <x v="110"/>
    <x v="64"/>
    <m/>
    <n v="165"/>
    <x v="0"/>
    <s v="LOON OP ZAND"/>
    <x v="38"/>
    <x v="9"/>
  </r>
  <r>
    <x v="7"/>
    <x v="299"/>
    <x v="4"/>
    <x v="39"/>
    <m/>
    <n v="882"/>
    <x v="0"/>
    <s v="LOON OP ZAND"/>
    <x v="38"/>
    <x v="9"/>
  </r>
  <r>
    <x v="8"/>
    <x v="11"/>
    <x v="233"/>
    <x v="54"/>
    <m/>
    <n v="721"/>
    <x v="1"/>
    <s v="LOON OP ZAND"/>
    <x v="38"/>
    <x v="9"/>
  </r>
  <r>
    <x v="8"/>
    <x v="14"/>
    <x v="185"/>
    <x v="108"/>
    <m/>
    <n v="665"/>
    <x v="1"/>
    <s v="LOON OP ZAND"/>
    <x v="38"/>
    <x v="9"/>
  </r>
  <r>
    <x v="8"/>
    <x v="204"/>
    <x v="224"/>
    <x v="43"/>
    <m/>
    <n v="666"/>
    <x v="1"/>
    <s v="LOON OP ZAND"/>
    <x v="38"/>
    <x v="9"/>
  </r>
  <r>
    <x v="9"/>
    <x v="260"/>
    <x v="71"/>
    <x v="10"/>
    <m/>
    <n v="431"/>
    <x v="1"/>
    <s v="LOON OP ZAND"/>
    <x v="38"/>
    <x v="9"/>
  </r>
  <r>
    <x v="9"/>
    <x v="20"/>
    <x v="100"/>
    <x v="21"/>
    <m/>
    <n v="337"/>
    <x v="1"/>
    <s v="LOON OP ZAND"/>
    <x v="38"/>
    <x v="9"/>
  </r>
  <r>
    <x v="10"/>
    <x v="56"/>
    <x v="93"/>
    <x v="13"/>
    <m/>
    <n v="246"/>
    <x v="1"/>
    <s v="LOON OP ZAND"/>
    <x v="38"/>
    <x v="9"/>
  </r>
  <r>
    <x v="11"/>
    <x v="54"/>
    <x v="53"/>
    <x v="39"/>
    <m/>
    <n v="610"/>
    <x v="1"/>
    <s v="LOON OP ZAND"/>
    <x v="38"/>
    <x v="9"/>
  </r>
  <r>
    <x v="12"/>
    <x v="98"/>
    <x v="85"/>
    <x v="32"/>
    <m/>
    <n v="212"/>
    <x v="1"/>
    <s v="LOON OP ZAND"/>
    <x v="38"/>
    <x v="9"/>
  </r>
  <r>
    <x v="13"/>
    <x v="129"/>
    <x v="79"/>
    <x v="21"/>
    <m/>
    <n v="280"/>
    <x v="1"/>
    <s v="LOON OP ZAND"/>
    <x v="38"/>
    <x v="9"/>
  </r>
  <r>
    <x v="14"/>
    <x v="300"/>
    <x v="207"/>
    <x v="52"/>
    <m/>
    <n v="382"/>
    <x v="1"/>
    <s v="LOON OP ZAND"/>
    <x v="38"/>
    <x v="9"/>
  </r>
  <r>
    <x v="15"/>
    <x v="126"/>
    <x v="46"/>
    <x v="4"/>
    <m/>
    <n v="508"/>
    <x v="1"/>
    <s v="LOON OP ZAND"/>
    <x v="38"/>
    <x v="9"/>
  </r>
  <r>
    <x v="16"/>
    <x v="63"/>
    <x v="137"/>
    <x v="13"/>
    <m/>
    <n v="254"/>
    <x v="1"/>
    <s v="LOON OP ZAND"/>
    <x v="38"/>
    <x v="9"/>
  </r>
  <r>
    <x v="17"/>
    <x v="260"/>
    <x v="102"/>
    <x v="60"/>
    <m/>
    <n v="460"/>
    <x v="1"/>
    <s v="LOON OP ZAND"/>
    <x v="38"/>
    <x v="9"/>
  </r>
  <r>
    <x v="18"/>
    <x v="149"/>
    <x v="6"/>
    <x v="46"/>
    <m/>
    <n v="327"/>
    <x v="1"/>
    <s v="LOON OP ZAND"/>
    <x v="38"/>
    <x v="9"/>
  </r>
  <r>
    <x v="19"/>
    <x v="300"/>
    <x v="263"/>
    <x v="104"/>
    <m/>
    <n v="591"/>
    <x v="1"/>
    <s v="LOON OP ZAND"/>
    <x v="38"/>
    <x v="9"/>
  </r>
  <r>
    <x v="20"/>
    <x v="177"/>
    <x v="99"/>
    <x v="53"/>
    <m/>
    <n v="155"/>
    <x v="1"/>
    <s v="LOON OP ZAND"/>
    <x v="38"/>
    <x v="9"/>
  </r>
  <r>
    <x v="21"/>
    <x v="23"/>
    <x v="23"/>
    <x v="18"/>
    <m/>
    <s v="WEG"/>
    <x v="1"/>
    <s v="LOON OP ZAND"/>
    <x v="38"/>
    <x v="9"/>
  </r>
  <r>
    <x v="21"/>
    <x v="23"/>
    <x v="23"/>
    <x v="18"/>
    <m/>
    <s v="WEG"/>
    <x v="1"/>
    <s v="LOON OP ZAND"/>
    <x v="38"/>
    <x v="9"/>
  </r>
  <r>
    <x v="22"/>
    <x v="301"/>
    <x v="264"/>
    <x v="44"/>
    <m/>
    <n v="1195"/>
    <x v="1"/>
    <s v="LOON OP ZAND"/>
    <x v="38"/>
    <x v="9"/>
  </r>
  <r>
    <x v="22"/>
    <x v="280"/>
    <x v="56"/>
    <x v="52"/>
    <m/>
    <n v="801"/>
    <x v="1"/>
    <s v="LOON OP ZAND"/>
    <x v="38"/>
    <x v="9"/>
  </r>
  <r>
    <x v="23"/>
    <x v="274"/>
    <x v="93"/>
    <x v="6"/>
    <m/>
    <n v="188"/>
    <x v="1"/>
    <s v="LOON OP ZAND"/>
    <x v="38"/>
    <x v="9"/>
  </r>
  <r>
    <x v="24"/>
    <x v="225"/>
    <x v="22"/>
    <x v="32"/>
    <m/>
    <n v="228"/>
    <x v="2"/>
    <s v="LOON OP ZAND"/>
    <x v="38"/>
    <x v="9"/>
  </r>
  <r>
    <x v="0"/>
    <x v="146"/>
    <x v="204"/>
    <x v="50"/>
    <m/>
    <n v="623"/>
    <x v="0"/>
    <s v="LOON OP ZAND"/>
    <x v="39"/>
    <x v="9"/>
  </r>
  <r>
    <x v="1"/>
    <x v="11"/>
    <x v="121"/>
    <x v="37"/>
    <m/>
    <n v="523"/>
    <x v="0"/>
    <s v="LOON OP ZAND"/>
    <x v="39"/>
    <x v="9"/>
  </r>
  <r>
    <x v="2"/>
    <x v="19"/>
    <x v="15"/>
    <x v="1"/>
    <m/>
    <n v="444"/>
    <x v="0"/>
    <s v="LOON OP ZAND"/>
    <x v="39"/>
    <x v="9"/>
  </r>
  <r>
    <x v="3"/>
    <x v="72"/>
    <x v="37"/>
    <x v="83"/>
    <m/>
    <n v="677"/>
    <x v="0"/>
    <s v="LOON OP ZAND"/>
    <x v="39"/>
    <x v="9"/>
  </r>
  <r>
    <x v="4"/>
    <x v="58"/>
    <x v="201"/>
    <x v="32"/>
    <m/>
    <n v="316"/>
    <x v="0"/>
    <s v="LOON OP ZAND"/>
    <x v="39"/>
    <x v="9"/>
  </r>
  <r>
    <x v="5"/>
    <x v="128"/>
    <x v="6"/>
    <x v="15"/>
    <m/>
    <n v="279"/>
    <x v="0"/>
    <s v="LOON OP ZAND"/>
    <x v="39"/>
    <x v="9"/>
  </r>
  <r>
    <x v="6"/>
    <x v="223"/>
    <x v="85"/>
    <x v="81"/>
    <m/>
    <n v="186"/>
    <x v="0"/>
    <s v="LOON OP ZAND"/>
    <x v="39"/>
    <x v="9"/>
  </r>
  <r>
    <x v="7"/>
    <x v="302"/>
    <x v="265"/>
    <x v="49"/>
    <m/>
    <n v="898"/>
    <x v="0"/>
    <s v="LOON OP ZAND"/>
    <x v="39"/>
    <x v="9"/>
  </r>
  <r>
    <x v="8"/>
    <x v="165"/>
    <x v="12"/>
    <x v="39"/>
    <m/>
    <n v="720"/>
    <x v="1"/>
    <s v="LOON OP ZAND"/>
    <x v="39"/>
    <x v="9"/>
  </r>
  <r>
    <x v="8"/>
    <x v="11"/>
    <x v="19"/>
    <x v="102"/>
    <m/>
    <n v="677"/>
    <x v="1"/>
    <s v="LOON OP ZAND"/>
    <x v="39"/>
    <x v="9"/>
  </r>
  <r>
    <x v="8"/>
    <x v="9"/>
    <x v="114"/>
    <x v="50"/>
    <m/>
    <n v="652"/>
    <x v="1"/>
    <s v="LOON OP ZAND"/>
    <x v="39"/>
    <x v="9"/>
  </r>
  <r>
    <x v="9"/>
    <x v="29"/>
    <x v="54"/>
    <x v="1"/>
    <m/>
    <n v="439"/>
    <x v="1"/>
    <s v="LOON OP ZAND"/>
    <x v="39"/>
    <x v="9"/>
  </r>
  <r>
    <x v="9"/>
    <x v="40"/>
    <x v="220"/>
    <x v="46"/>
    <m/>
    <n v="375"/>
    <x v="1"/>
    <s v="LOON OP ZAND"/>
    <x v="39"/>
    <x v="9"/>
  </r>
  <r>
    <x v="10"/>
    <x v="58"/>
    <x v="22"/>
    <x v="51"/>
    <m/>
    <n v="261"/>
    <x v="1"/>
    <s v="LOON OP ZAND"/>
    <x v="39"/>
    <x v="9"/>
  </r>
  <r>
    <x v="11"/>
    <x v="0"/>
    <x v="76"/>
    <x v="45"/>
    <m/>
    <n v="610"/>
    <x v="1"/>
    <s v="LOON OP ZAND"/>
    <x v="39"/>
    <x v="9"/>
  </r>
  <r>
    <x v="12"/>
    <x v="225"/>
    <x v="99"/>
    <x v="13"/>
    <m/>
    <n v="207"/>
    <x v="1"/>
    <s v="LOON OP ZAND"/>
    <x v="39"/>
    <x v="9"/>
  </r>
  <r>
    <x v="13"/>
    <x v="149"/>
    <x v="147"/>
    <x v="32"/>
    <m/>
    <n v="297"/>
    <x v="1"/>
    <s v="LOON OP ZAND"/>
    <x v="39"/>
    <x v="9"/>
  </r>
  <r>
    <x v="14"/>
    <x v="106"/>
    <x v="100"/>
    <x v="2"/>
    <m/>
    <n v="419"/>
    <x v="1"/>
    <s v="LOON OP ZAND"/>
    <x v="39"/>
    <x v="9"/>
  </r>
  <r>
    <x v="15"/>
    <x v="27"/>
    <x v="50"/>
    <x v="30"/>
    <m/>
    <n v="540"/>
    <x v="1"/>
    <s v="LOON OP ZAND"/>
    <x v="39"/>
    <x v="9"/>
  </r>
  <r>
    <x v="17"/>
    <x v="76"/>
    <x v="231"/>
    <x v="11"/>
    <m/>
    <n v="503"/>
    <x v="1"/>
    <s v="LOON OP ZAND"/>
    <x v="39"/>
    <x v="9"/>
  </r>
  <r>
    <x v="18"/>
    <x v="4"/>
    <x v="220"/>
    <x v="52"/>
    <m/>
    <n v="419"/>
    <x v="1"/>
    <s v="LOON OP ZAND"/>
    <x v="39"/>
    <x v="9"/>
  </r>
  <r>
    <x v="19"/>
    <x v="239"/>
    <x v="131"/>
    <x v="23"/>
    <m/>
    <n v="505"/>
    <x v="1"/>
    <s v="LOON OP ZAND"/>
    <x v="39"/>
    <x v="9"/>
  </r>
  <r>
    <x v="20"/>
    <x v="203"/>
    <x v="104"/>
    <x v="55"/>
    <m/>
    <n v="159"/>
    <x v="1"/>
    <s v="LOON OP ZAND"/>
    <x v="39"/>
    <x v="9"/>
  </r>
  <r>
    <x v="21"/>
    <x v="23"/>
    <x v="23"/>
    <x v="18"/>
    <m/>
    <s v="WEG"/>
    <x v="1"/>
    <s v="LOON OP ZAND"/>
    <x v="39"/>
    <x v="9"/>
  </r>
  <r>
    <x v="21"/>
    <x v="23"/>
    <x v="23"/>
    <x v="18"/>
    <m/>
    <s v="WEG"/>
    <x v="1"/>
    <s v="LOON OP ZAND"/>
    <x v="39"/>
    <x v="9"/>
  </r>
  <r>
    <x v="22"/>
    <x v="46"/>
    <x v="266"/>
    <x v="92"/>
    <m/>
    <n v="1417"/>
    <x v="1"/>
    <s v="LOON OP ZAND"/>
    <x v="39"/>
    <x v="9"/>
  </r>
  <r>
    <x v="22"/>
    <x v="303"/>
    <x v="2"/>
    <x v="50"/>
    <m/>
    <n v="965"/>
    <x v="1"/>
    <s v="LOON OP ZAND"/>
    <x v="39"/>
    <x v="9"/>
  </r>
  <r>
    <x v="23"/>
    <x v="143"/>
    <x v="85"/>
    <x v="51"/>
    <m/>
    <n v="193"/>
    <x v="1"/>
    <s v="LOON OP ZAND"/>
    <x v="39"/>
    <x v="9"/>
  </r>
  <r>
    <x v="24"/>
    <x v="205"/>
    <x v="126"/>
    <x v="46"/>
    <m/>
    <n v="217"/>
    <x v="2"/>
    <s v="LOON OP ZAND"/>
    <x v="39"/>
    <x v="9"/>
  </r>
  <r>
    <x v="0"/>
    <x v="292"/>
    <x v="138"/>
    <x v="7"/>
    <m/>
    <n v="581"/>
    <x v="0"/>
    <s v="LOON OP ZAND"/>
    <x v="40"/>
    <x v="9"/>
  </r>
  <r>
    <x v="1"/>
    <x v="259"/>
    <x v="258"/>
    <x v="1"/>
    <m/>
    <n v="489"/>
    <x v="0"/>
    <s v="LOON OP ZAND"/>
    <x v="40"/>
    <x v="9"/>
  </r>
  <r>
    <x v="2"/>
    <x v="29"/>
    <x v="225"/>
    <x v="5"/>
    <m/>
    <n v="468"/>
    <x v="0"/>
    <s v="LOON OP ZAND"/>
    <x v="40"/>
    <x v="9"/>
  </r>
  <r>
    <x v="3"/>
    <x v="8"/>
    <x v="115"/>
    <x v="38"/>
    <m/>
    <n v="690"/>
    <x v="0"/>
    <s v="LOON OP ZAND"/>
    <x v="40"/>
    <x v="9"/>
  </r>
  <r>
    <x v="4"/>
    <x v="63"/>
    <x v="161"/>
    <x v="31"/>
    <m/>
    <n v="289"/>
    <x v="0"/>
    <s v="LOON OP ZAND"/>
    <x v="40"/>
    <x v="9"/>
  </r>
  <r>
    <x v="5"/>
    <x v="114"/>
    <x v="120"/>
    <x v="32"/>
    <m/>
    <n v="240"/>
    <x v="0"/>
    <s v="LOON OP ZAND"/>
    <x v="40"/>
    <x v="9"/>
  </r>
  <r>
    <x v="6"/>
    <x v="95"/>
    <x v="77"/>
    <x v="6"/>
    <m/>
    <n v="195"/>
    <x v="0"/>
    <s v="LOON OP ZAND"/>
    <x v="40"/>
    <x v="9"/>
  </r>
  <r>
    <x v="7"/>
    <x v="286"/>
    <x v="12"/>
    <x v="25"/>
    <m/>
    <n v="913"/>
    <x v="0"/>
    <s v="LOON OP ZAND"/>
    <x v="40"/>
    <x v="9"/>
  </r>
  <r>
    <x v="8"/>
    <x v="36"/>
    <x v="185"/>
    <x v="19"/>
    <m/>
    <n v="708"/>
    <x v="1"/>
    <s v="LOON OP ZAND"/>
    <x v="40"/>
    <x v="9"/>
  </r>
  <r>
    <x v="8"/>
    <x v="195"/>
    <x v="267"/>
    <x v="74"/>
    <m/>
    <n v="671"/>
    <x v="1"/>
    <s v="LOON OP ZAND"/>
    <x v="40"/>
    <x v="9"/>
  </r>
  <r>
    <x v="8"/>
    <x v="55"/>
    <x v="133"/>
    <x v="80"/>
    <m/>
    <n v="606"/>
    <x v="1"/>
    <s v="LOON OP ZAND"/>
    <x v="40"/>
    <x v="9"/>
  </r>
  <r>
    <x v="9"/>
    <x v="126"/>
    <x v="101"/>
    <x v="11"/>
    <m/>
    <n v="460"/>
    <x v="1"/>
    <s v="LOON OP ZAND"/>
    <x v="40"/>
    <x v="9"/>
  </r>
  <r>
    <x v="9"/>
    <x v="76"/>
    <x v="100"/>
    <x v="4"/>
    <m/>
    <n v="416"/>
    <x v="1"/>
    <s v="LOON OP ZAND"/>
    <x v="40"/>
    <x v="9"/>
  </r>
  <r>
    <x v="10"/>
    <x v="63"/>
    <x v="85"/>
    <x v="6"/>
    <m/>
    <n v="237"/>
    <x v="1"/>
    <s v="LOON OP ZAND"/>
    <x v="40"/>
    <x v="9"/>
  </r>
  <r>
    <x v="11"/>
    <x v="14"/>
    <x v="199"/>
    <x v="39"/>
    <m/>
    <n v="614"/>
    <x v="1"/>
    <s v="LOON OP ZAND"/>
    <x v="40"/>
    <x v="9"/>
  </r>
  <r>
    <x v="12"/>
    <x v="95"/>
    <x v="113"/>
    <x v="6"/>
    <m/>
    <n v="175"/>
    <x v="1"/>
    <s v="LOON OP ZAND"/>
    <x v="40"/>
    <x v="9"/>
  </r>
  <r>
    <x v="13"/>
    <x v="161"/>
    <x v="79"/>
    <x v="58"/>
    <m/>
    <n v="270"/>
    <x v="1"/>
    <s v="LOON OP ZAND"/>
    <x v="40"/>
    <x v="9"/>
  </r>
  <r>
    <x v="14"/>
    <x v="191"/>
    <x v="150"/>
    <x v="37"/>
    <m/>
    <n v="451"/>
    <x v="1"/>
    <s v="LOON OP ZAND"/>
    <x v="40"/>
    <x v="9"/>
  </r>
  <r>
    <x v="15"/>
    <x v="54"/>
    <x v="121"/>
    <x v="11"/>
    <m/>
    <n v="499"/>
    <x v="1"/>
    <s v="LOON OP ZAND"/>
    <x v="40"/>
    <x v="9"/>
  </r>
  <r>
    <x v="17"/>
    <x v="32"/>
    <x v="242"/>
    <x v="52"/>
    <m/>
    <n v="422"/>
    <x v="1"/>
    <s v="LOON OP ZAND"/>
    <x v="40"/>
    <x v="9"/>
  </r>
  <r>
    <x v="18"/>
    <x v="300"/>
    <x v="74"/>
    <x v="0"/>
    <m/>
    <n v="356"/>
    <x v="1"/>
    <s v="LOON OP ZAND"/>
    <x v="40"/>
    <x v="9"/>
  </r>
  <r>
    <x v="19"/>
    <x v="97"/>
    <x v="268"/>
    <x v="83"/>
    <m/>
    <n v="499"/>
    <x v="1"/>
    <s v="LOON OP ZAND"/>
    <x v="40"/>
    <x v="9"/>
  </r>
  <r>
    <x v="20"/>
    <x v="230"/>
    <x v="269"/>
    <x v="53"/>
    <m/>
    <n v="161"/>
    <x v="1"/>
    <s v="LOON OP ZAND"/>
    <x v="40"/>
    <x v="9"/>
  </r>
  <r>
    <x v="21"/>
    <x v="23"/>
    <x v="23"/>
    <x v="18"/>
    <m/>
    <s v="WEG"/>
    <x v="1"/>
    <s v="LOON OP ZAND"/>
    <x v="40"/>
    <x v="9"/>
  </r>
  <r>
    <x v="21"/>
    <x v="23"/>
    <x v="23"/>
    <x v="18"/>
    <m/>
    <s v="WEG"/>
    <x v="1"/>
    <s v="LOON OP ZAND"/>
    <x v="40"/>
    <x v="9"/>
  </r>
  <r>
    <x v="22"/>
    <x v="304"/>
    <x v="270"/>
    <x v="93"/>
    <m/>
    <n v="1261"/>
    <x v="1"/>
    <s v="LOON OP ZAND"/>
    <x v="40"/>
    <x v="9"/>
  </r>
  <r>
    <x v="22"/>
    <x v="33"/>
    <x v="4"/>
    <x v="74"/>
    <m/>
    <n v="916"/>
    <x v="1"/>
    <s v="LOON OP ZAND"/>
    <x v="40"/>
    <x v="9"/>
  </r>
  <r>
    <x v="23"/>
    <x v="95"/>
    <x v="126"/>
    <x v="6"/>
    <m/>
    <n v="194"/>
    <x v="1"/>
    <s v="LOON OP ZAND"/>
    <x v="40"/>
    <x v="9"/>
  </r>
  <r>
    <x v="24"/>
    <x v="236"/>
    <x v="78"/>
    <x v="52"/>
    <m/>
    <n v="235"/>
    <x v="2"/>
    <s v="LOON OP ZAND"/>
    <x v="40"/>
    <x v="9"/>
  </r>
  <r>
    <x v="0"/>
    <x v="0"/>
    <x v="69"/>
    <x v="99"/>
    <m/>
    <n v="583"/>
    <x v="0"/>
    <s v="LOON OP ZAND"/>
    <x v="41"/>
    <x v="9"/>
  </r>
  <r>
    <x v="1"/>
    <x v="14"/>
    <x v="39"/>
    <x v="4"/>
    <m/>
    <n v="490"/>
    <x v="0"/>
    <s v="LOON OP ZAND"/>
    <x v="41"/>
    <x v="9"/>
  </r>
  <r>
    <x v="2"/>
    <x v="215"/>
    <x v="46"/>
    <x v="20"/>
    <m/>
    <n v="465"/>
    <x v="0"/>
    <s v="LOON OP ZAND"/>
    <x v="41"/>
    <x v="9"/>
  </r>
  <r>
    <x v="3"/>
    <x v="38"/>
    <x v="14"/>
    <x v="65"/>
    <m/>
    <n v="668"/>
    <x v="0"/>
    <s v="LOON OP ZAND"/>
    <x v="41"/>
    <x v="9"/>
  </r>
  <r>
    <x v="4"/>
    <x v="188"/>
    <x v="175"/>
    <x v="12"/>
    <m/>
    <n v="287"/>
    <x v="0"/>
    <s v="LOON OP ZAND"/>
    <x v="41"/>
    <x v="9"/>
  </r>
  <r>
    <x v="5"/>
    <x v="110"/>
    <x v="6"/>
    <x v="6"/>
    <m/>
    <n v="249"/>
    <x v="0"/>
    <s v="LOON OP ZAND"/>
    <x v="41"/>
    <x v="9"/>
  </r>
  <r>
    <x v="6"/>
    <x v="98"/>
    <x v="120"/>
    <x v="51"/>
    <m/>
    <n v="219"/>
    <x v="0"/>
    <s v="LOON OP ZAND"/>
    <x v="41"/>
    <x v="9"/>
  </r>
  <r>
    <x v="7"/>
    <x v="305"/>
    <x v="0"/>
    <x v="45"/>
    <m/>
    <n v="898"/>
    <x v="0"/>
    <s v="LOON OP ZAND"/>
    <x v="41"/>
    <x v="9"/>
  </r>
  <r>
    <x v="8"/>
    <x v="72"/>
    <x v="233"/>
    <x v="24"/>
    <m/>
    <n v="673"/>
    <x v="1"/>
    <s v="LOON OP ZAND"/>
    <x v="41"/>
    <x v="9"/>
  </r>
  <r>
    <x v="8"/>
    <x v="38"/>
    <x v="271"/>
    <x v="34"/>
    <m/>
    <n v="630"/>
    <x v="1"/>
    <s v="LOON OP ZAND"/>
    <x v="41"/>
    <x v="9"/>
  </r>
  <r>
    <x v="8"/>
    <x v="54"/>
    <x v="69"/>
    <x v="57"/>
    <m/>
    <n v="548"/>
    <x v="1"/>
    <s v="LOON OP ZAND"/>
    <x v="41"/>
    <x v="9"/>
  </r>
  <r>
    <x v="9"/>
    <x v="74"/>
    <x v="150"/>
    <x v="46"/>
    <m/>
    <n v="446"/>
    <x v="1"/>
    <s v="LOON OP ZAND"/>
    <x v="41"/>
    <x v="9"/>
  </r>
  <r>
    <x v="9"/>
    <x v="16"/>
    <x v="67"/>
    <x v="31"/>
    <m/>
    <n v="380"/>
    <x v="1"/>
    <s v="LOON OP ZAND"/>
    <x v="41"/>
    <x v="9"/>
  </r>
  <r>
    <x v="10"/>
    <x v="229"/>
    <x v="61"/>
    <x v="64"/>
    <m/>
    <n v="234"/>
    <x v="1"/>
    <s v="LOON OP ZAND"/>
    <x v="41"/>
    <x v="9"/>
  </r>
  <r>
    <x v="11"/>
    <x v="133"/>
    <x v="69"/>
    <x v="77"/>
    <m/>
    <n v="557"/>
    <x v="1"/>
    <s v="LOON OP ZAND"/>
    <x v="41"/>
    <x v="9"/>
  </r>
  <r>
    <x v="12"/>
    <x v="143"/>
    <x v="119"/>
    <x v="67"/>
    <m/>
    <n v="167"/>
    <x v="1"/>
    <s v="LOON OP ZAND"/>
    <x v="41"/>
    <x v="9"/>
  </r>
  <r>
    <x v="13"/>
    <x v="58"/>
    <x v="84"/>
    <x v="6"/>
    <m/>
    <n v="251"/>
    <x v="1"/>
    <s v="LOON OP ZAND"/>
    <x v="41"/>
    <x v="9"/>
  </r>
  <r>
    <x v="14"/>
    <x v="41"/>
    <x v="71"/>
    <x v="21"/>
    <m/>
    <n v="419"/>
    <x v="1"/>
    <s v="LOON OP ZAND"/>
    <x v="41"/>
    <x v="9"/>
  </r>
  <r>
    <x v="15"/>
    <x v="27"/>
    <x v="272"/>
    <x v="20"/>
    <m/>
    <n v="476"/>
    <x v="1"/>
    <s v="LOON OP ZAND"/>
    <x v="41"/>
    <x v="9"/>
  </r>
  <r>
    <x v="17"/>
    <x v="306"/>
    <x v="217"/>
    <x v="57"/>
    <m/>
    <n v="401"/>
    <x v="1"/>
    <s v="LOON OP ZAND"/>
    <x v="41"/>
    <x v="9"/>
  </r>
  <r>
    <x v="18"/>
    <x v="307"/>
    <x v="6"/>
    <x v="16"/>
    <m/>
    <n v="354"/>
    <x v="1"/>
    <s v="LOON OP ZAND"/>
    <x v="41"/>
    <x v="9"/>
  </r>
  <r>
    <x v="19"/>
    <x v="176"/>
    <x v="164"/>
    <x v="60"/>
    <m/>
    <n v="344"/>
    <x v="1"/>
    <s v="LOON OP ZAND"/>
    <x v="41"/>
    <x v="9"/>
  </r>
  <r>
    <x v="20"/>
    <x v="232"/>
    <x v="84"/>
    <x v="48"/>
    <m/>
    <n v="163"/>
    <x v="1"/>
    <s v="LOON OP ZAND"/>
    <x v="41"/>
    <x v="9"/>
  </r>
  <r>
    <x v="21"/>
    <x v="23"/>
    <x v="23"/>
    <x v="18"/>
    <m/>
    <s v="WEG"/>
    <x v="1"/>
    <s v="LOON OP ZAND"/>
    <x v="41"/>
    <x v="9"/>
  </r>
  <r>
    <x v="21"/>
    <x v="23"/>
    <x v="23"/>
    <x v="18"/>
    <m/>
    <s v="WEG"/>
    <x v="1"/>
    <s v="LOON OP ZAND"/>
    <x v="41"/>
    <x v="9"/>
  </r>
  <r>
    <x v="22"/>
    <x v="278"/>
    <x v="141"/>
    <x v="92"/>
    <m/>
    <n v="1276"/>
    <x v="1"/>
    <s v="LOON OP ZAND"/>
    <x v="41"/>
    <x v="9"/>
  </r>
  <r>
    <x v="22"/>
    <x v="308"/>
    <x v="273"/>
    <x v="65"/>
    <m/>
    <n v="855"/>
    <x v="1"/>
    <s v="LOON OP ZAND"/>
    <x v="41"/>
    <x v="9"/>
  </r>
  <r>
    <x v="23"/>
    <x v="187"/>
    <x v="22"/>
    <x v="15"/>
    <m/>
    <n v="198"/>
    <x v="1"/>
    <s v="LOON OP ZAND"/>
    <x v="41"/>
    <x v="9"/>
  </r>
  <r>
    <x v="24"/>
    <x v="98"/>
    <x v="182"/>
    <x v="0"/>
    <m/>
    <n v="227"/>
    <x v="2"/>
    <s v="LOON OP ZAND"/>
    <x v="41"/>
    <x v="9"/>
  </r>
  <r>
    <x v="0"/>
    <x v="38"/>
    <x v="274"/>
    <x v="65"/>
    <m/>
    <n v="585"/>
    <x v="0"/>
    <s v="LOON OP ZAND"/>
    <x v="42"/>
    <x v="9"/>
  </r>
  <r>
    <x v="1"/>
    <x v="125"/>
    <x v="54"/>
    <x v="11"/>
    <m/>
    <n v="496"/>
    <x v="0"/>
    <s v="LOON OP ZAND"/>
    <x v="42"/>
    <x v="9"/>
  </r>
  <r>
    <x v="2"/>
    <x v="261"/>
    <x v="221"/>
    <x v="4"/>
    <m/>
    <n v="454"/>
    <x v="0"/>
    <s v="LOON OP ZAND"/>
    <x v="42"/>
    <x v="9"/>
  </r>
  <r>
    <x v="3"/>
    <x v="72"/>
    <x v="155"/>
    <x v="91"/>
    <m/>
    <n v="670"/>
    <x v="0"/>
    <s v="LOON OP ZAND"/>
    <x v="42"/>
    <x v="9"/>
  </r>
  <r>
    <x v="4"/>
    <x v="113"/>
    <x v="142"/>
    <x v="52"/>
    <m/>
    <n v="296"/>
    <x v="0"/>
    <s v="LOON OP ZAND"/>
    <x v="42"/>
    <x v="9"/>
  </r>
  <r>
    <x v="5"/>
    <x v="188"/>
    <x v="70"/>
    <x v="32"/>
    <m/>
    <n v="252"/>
    <x v="0"/>
    <s v="LOON OP ZAND"/>
    <x v="42"/>
    <x v="9"/>
  </r>
  <r>
    <x v="6"/>
    <x v="114"/>
    <x v="182"/>
    <x v="13"/>
    <m/>
    <n v="230"/>
    <x v="0"/>
    <s v="LOON OP ZAND"/>
    <x v="42"/>
    <x v="9"/>
  </r>
  <r>
    <x v="7"/>
    <x v="309"/>
    <x v="28"/>
    <x v="50"/>
    <m/>
    <n v="889"/>
    <x v="0"/>
    <s v="LOON OP ZAND"/>
    <x v="42"/>
    <x v="9"/>
  </r>
  <r>
    <x v="8"/>
    <x v="9"/>
    <x v="37"/>
    <x v="101"/>
    <m/>
    <n v="653"/>
    <x v="1"/>
    <s v="LOON OP ZAND"/>
    <x v="42"/>
    <x v="9"/>
  </r>
  <r>
    <x v="8"/>
    <x v="196"/>
    <x v="48"/>
    <x v="1"/>
    <m/>
    <n v="622"/>
    <x v="1"/>
    <s v="LOON OP ZAND"/>
    <x v="42"/>
    <x v="9"/>
  </r>
  <r>
    <x v="8"/>
    <x v="14"/>
    <x v="138"/>
    <x v="5"/>
    <m/>
    <n v="541"/>
    <x v="1"/>
    <s v="LOON OP ZAND"/>
    <x v="42"/>
    <x v="9"/>
  </r>
  <r>
    <x v="9"/>
    <x v="191"/>
    <x v="220"/>
    <x v="0"/>
    <m/>
    <n v="441"/>
    <x v="1"/>
    <s v="LOON OP ZAND"/>
    <x v="42"/>
    <x v="9"/>
  </r>
  <r>
    <x v="9"/>
    <x v="76"/>
    <x v="211"/>
    <x v="20"/>
    <m/>
    <n v="394"/>
    <x v="1"/>
    <s v="LOON OP ZAND"/>
    <x v="42"/>
    <x v="9"/>
  </r>
  <r>
    <x v="10"/>
    <x v="210"/>
    <x v="85"/>
    <x v="14"/>
    <m/>
    <n v="223"/>
    <x v="1"/>
    <s v="LOON OP ZAND"/>
    <x v="42"/>
    <x v="9"/>
  </r>
  <r>
    <x v="11"/>
    <x v="91"/>
    <x v="188"/>
    <x v="36"/>
    <m/>
    <n v="534"/>
    <x v="1"/>
    <s v="LOON OP ZAND"/>
    <x v="42"/>
    <x v="9"/>
  </r>
  <r>
    <x v="12"/>
    <x v="99"/>
    <x v="151"/>
    <x v="32"/>
    <m/>
    <n v="179"/>
    <x v="1"/>
    <s v="LOON OP ZAND"/>
    <x v="42"/>
    <x v="9"/>
  </r>
  <r>
    <x v="13"/>
    <x v="49"/>
    <x v="95"/>
    <x v="13"/>
    <m/>
    <n v="242"/>
    <x v="1"/>
    <s v="LOON OP ZAND"/>
    <x v="42"/>
    <x v="9"/>
  </r>
  <r>
    <x v="14"/>
    <x v="26"/>
    <x v="122"/>
    <x v="31"/>
    <m/>
    <n v="407"/>
    <x v="1"/>
    <s v="LOON OP ZAND"/>
    <x v="42"/>
    <x v="9"/>
  </r>
  <r>
    <x v="15"/>
    <x v="84"/>
    <x v="101"/>
    <x v="4"/>
    <m/>
    <n v="459"/>
    <x v="1"/>
    <s v="LOON OP ZAND"/>
    <x v="42"/>
    <x v="9"/>
  </r>
  <r>
    <x v="17"/>
    <x v="310"/>
    <x v="272"/>
    <x v="52"/>
    <m/>
    <n v="392"/>
    <x v="1"/>
    <s v="LOON OP ZAND"/>
    <x v="42"/>
    <x v="9"/>
  </r>
  <r>
    <x v="18"/>
    <x v="15"/>
    <x v="120"/>
    <x v="20"/>
    <m/>
    <n v="340"/>
    <x v="1"/>
    <s v="LOON OP ZAND"/>
    <x v="42"/>
    <x v="9"/>
  </r>
  <r>
    <x v="19"/>
    <x v="20"/>
    <x v="55"/>
    <x v="50"/>
    <m/>
    <n v="347"/>
    <x v="1"/>
    <s v="LOON OP ZAND"/>
    <x v="42"/>
    <x v="9"/>
  </r>
  <r>
    <x v="20"/>
    <x v="70"/>
    <x v="213"/>
    <x v="51"/>
    <m/>
    <n v="159"/>
    <x v="1"/>
    <s v="LOON OP ZAND"/>
    <x v="42"/>
    <x v="9"/>
  </r>
  <r>
    <x v="21"/>
    <x v="23"/>
    <x v="23"/>
    <x v="18"/>
    <m/>
    <s v="WEG"/>
    <x v="1"/>
    <s v="LOON OP ZAND"/>
    <x v="42"/>
    <x v="9"/>
  </r>
  <r>
    <x v="21"/>
    <x v="23"/>
    <x v="23"/>
    <x v="18"/>
    <m/>
    <s v="WEG"/>
    <x v="1"/>
    <s v="LOON OP ZAND"/>
    <x v="42"/>
    <x v="9"/>
  </r>
  <r>
    <x v="22"/>
    <x v="311"/>
    <x v="275"/>
    <x v="41"/>
    <m/>
    <n v="1259"/>
    <x v="1"/>
    <s v="LOON OP ZAND"/>
    <x v="42"/>
    <x v="9"/>
  </r>
  <r>
    <x v="22"/>
    <x v="275"/>
    <x v="28"/>
    <x v="74"/>
    <m/>
    <n v="863"/>
    <x v="1"/>
    <s v="LOON OP ZAND"/>
    <x v="42"/>
    <x v="9"/>
  </r>
  <r>
    <x v="23"/>
    <x v="218"/>
    <x v="147"/>
    <x v="16"/>
    <m/>
    <n v="198"/>
    <x v="1"/>
    <s v="LOON OP ZAND"/>
    <x v="42"/>
    <x v="9"/>
  </r>
  <r>
    <x v="24"/>
    <x v="312"/>
    <x v="79"/>
    <x v="5"/>
    <m/>
    <n v="213"/>
    <x v="2"/>
    <s v="LOON OP ZAND"/>
    <x v="42"/>
    <x v="9"/>
  </r>
  <r>
    <x v="0"/>
    <x v="296"/>
    <x v="13"/>
    <x v="33"/>
    <m/>
    <n v="548"/>
    <x v="0"/>
    <s v="LOON OP ZAND"/>
    <x v="43"/>
    <x v="10"/>
  </r>
  <r>
    <x v="1"/>
    <x v="54"/>
    <x v="71"/>
    <x v="20"/>
    <m/>
    <n v="469"/>
    <x v="0"/>
    <s v="LOON OP ZAND"/>
    <x v="43"/>
    <x v="10"/>
  </r>
  <r>
    <x v="2"/>
    <x v="45"/>
    <x v="102"/>
    <x v="57"/>
    <m/>
    <n v="421"/>
    <x v="0"/>
    <s v="LOON OP ZAND"/>
    <x v="43"/>
    <x v="10"/>
  </r>
  <r>
    <x v="3"/>
    <x v="9"/>
    <x v="48"/>
    <x v="11"/>
    <m/>
    <n v="633"/>
    <x v="0"/>
    <s v="LOON OP ZAND"/>
    <x v="43"/>
    <x v="10"/>
  </r>
  <r>
    <x v="4"/>
    <x v="129"/>
    <x v="183"/>
    <x v="16"/>
    <m/>
    <n v="316"/>
    <x v="0"/>
    <s v="LOON OP ZAND"/>
    <x v="43"/>
    <x v="10"/>
  </r>
  <r>
    <x v="5"/>
    <x v="113"/>
    <x v="74"/>
    <x v="13"/>
    <m/>
    <n v="258"/>
    <x v="0"/>
    <s v="LOON OP ZAND"/>
    <x v="43"/>
    <x v="10"/>
  </r>
  <r>
    <x v="6"/>
    <x v="143"/>
    <x v="22"/>
    <x v="51"/>
    <m/>
    <n v="196"/>
    <x v="0"/>
    <s v="LOON OP ZAND"/>
    <x v="43"/>
    <x v="10"/>
  </r>
  <r>
    <x v="7"/>
    <x v="201"/>
    <x v="57"/>
    <x v="30"/>
    <m/>
    <n v="752"/>
    <x v="0"/>
    <s v="LOON OP ZAND"/>
    <x v="43"/>
    <x v="10"/>
  </r>
  <r>
    <x v="8"/>
    <x v="14"/>
    <x v="48"/>
    <x v="1"/>
    <m/>
    <n v="603"/>
    <x v="1"/>
    <s v="LOON OP ZAND"/>
    <x v="43"/>
    <x v="10"/>
  </r>
  <r>
    <x v="8"/>
    <x v="126"/>
    <x v="157"/>
    <x v="52"/>
    <m/>
    <n v="575"/>
    <x v="1"/>
    <s v="LOON OP ZAND"/>
    <x v="43"/>
    <x v="10"/>
  </r>
  <r>
    <x v="8"/>
    <x v="74"/>
    <x v="232"/>
    <x v="20"/>
    <m/>
    <n v="499"/>
    <x v="1"/>
    <s v="LOON OP ZAND"/>
    <x v="43"/>
    <x v="10"/>
  </r>
  <r>
    <x v="9"/>
    <x v="19"/>
    <x v="100"/>
    <x v="16"/>
    <m/>
    <n v="374"/>
    <x v="1"/>
    <s v="LOON OP ZAND"/>
    <x v="43"/>
    <x v="10"/>
  </r>
  <r>
    <x v="9"/>
    <x v="66"/>
    <x v="88"/>
    <x v="32"/>
    <m/>
    <n v="275"/>
    <x v="1"/>
    <s v="LOON OP ZAND"/>
    <x v="43"/>
    <x v="10"/>
  </r>
  <r>
    <x v="10"/>
    <x v="95"/>
    <x v="77"/>
    <x v="67"/>
    <m/>
    <n v="192"/>
    <x v="1"/>
    <s v="LOON OP ZAND"/>
    <x v="43"/>
    <x v="10"/>
  </r>
  <r>
    <x v="11"/>
    <x v="94"/>
    <x v="15"/>
    <x v="99"/>
    <m/>
    <n v="474"/>
    <x v="1"/>
    <s v="LOON OP ZAND"/>
    <x v="43"/>
    <x v="10"/>
  </r>
  <r>
    <x v="12"/>
    <x v="143"/>
    <x v="226"/>
    <x v="21"/>
    <m/>
    <n v="168"/>
    <x v="1"/>
    <s v="LOON OP ZAND"/>
    <x v="43"/>
    <x v="10"/>
  </r>
  <r>
    <x v="13"/>
    <x v="225"/>
    <x v="95"/>
    <x v="12"/>
    <m/>
    <n v="211"/>
    <x v="1"/>
    <s v="LOON OP ZAND"/>
    <x v="43"/>
    <x v="10"/>
  </r>
  <r>
    <x v="14"/>
    <x v="64"/>
    <x v="164"/>
    <x v="0"/>
    <m/>
    <n v="333"/>
    <x v="1"/>
    <s v="LOON OP ZAND"/>
    <x v="43"/>
    <x v="10"/>
  </r>
  <r>
    <x v="15"/>
    <x v="300"/>
    <x v="139"/>
    <x v="2"/>
    <m/>
    <n v="397"/>
    <x v="1"/>
    <s v="LOON OP ZAND"/>
    <x v="43"/>
    <x v="10"/>
  </r>
  <r>
    <x v="17"/>
    <x v="51"/>
    <x v="179"/>
    <x v="5"/>
    <m/>
    <n v="360"/>
    <x v="1"/>
    <s v="LOON OP ZAND"/>
    <x v="43"/>
    <x v="10"/>
  </r>
  <r>
    <x v="18"/>
    <x v="142"/>
    <x v="73"/>
    <x v="0"/>
    <m/>
    <n v="330"/>
    <x v="1"/>
    <s v="LOON OP ZAND"/>
    <x v="43"/>
    <x v="10"/>
  </r>
  <r>
    <x v="19"/>
    <x v="66"/>
    <x v="6"/>
    <x v="45"/>
    <m/>
    <n v="305"/>
    <x v="1"/>
    <s v="LOON OP ZAND"/>
    <x v="43"/>
    <x v="10"/>
  </r>
  <r>
    <x v="20"/>
    <x v="88"/>
    <x v="99"/>
    <x v="64"/>
    <m/>
    <n v="145"/>
    <x v="1"/>
    <s v="LOON OP ZAND"/>
    <x v="43"/>
    <x v="10"/>
  </r>
  <r>
    <x v="21"/>
    <x v="23"/>
    <x v="23"/>
    <x v="18"/>
    <m/>
    <s v="WEG"/>
    <x v="1"/>
    <s v="LOON OP ZAND"/>
    <x v="43"/>
    <x v="10"/>
  </r>
  <r>
    <x v="21"/>
    <x v="23"/>
    <x v="23"/>
    <x v="18"/>
    <m/>
    <s v="WEG"/>
    <x v="1"/>
    <s v="LOON OP ZAND"/>
    <x v="43"/>
    <x v="10"/>
  </r>
  <r>
    <x v="22"/>
    <x v="61"/>
    <x v="276"/>
    <x v="109"/>
    <m/>
    <n v="1119"/>
    <x v="1"/>
    <s v="LOON OP ZAND"/>
    <x v="43"/>
    <x v="10"/>
  </r>
  <r>
    <x v="22"/>
    <x v="133"/>
    <x v="188"/>
    <x v="91"/>
    <m/>
    <n v="555"/>
    <x v="1"/>
    <s v="LOON OP ZAND"/>
    <x v="43"/>
    <x v="10"/>
  </r>
  <r>
    <x v="23"/>
    <x v="170"/>
    <x v="93"/>
    <x v="32"/>
    <m/>
    <n v="183"/>
    <x v="1"/>
    <s v="LOON OP ZAND"/>
    <x v="43"/>
    <x v="10"/>
  </r>
  <r>
    <x v="24"/>
    <x v="230"/>
    <x v="84"/>
    <x v="12"/>
    <m/>
    <n v="180"/>
    <x v="2"/>
    <s v="LOON OP ZAND"/>
    <x v="43"/>
    <x v="10"/>
  </r>
  <r>
    <x v="0"/>
    <x v="296"/>
    <x v="15"/>
    <x v="24"/>
    <m/>
    <n v="539"/>
    <x v="0"/>
    <s v="LOON OP ZAND"/>
    <x v="44"/>
    <x v="10"/>
  </r>
  <r>
    <x v="1"/>
    <x v="1"/>
    <x v="122"/>
    <x v="0"/>
    <m/>
    <n v="461"/>
    <x v="0"/>
    <s v="LOON OP ZAND"/>
    <x v="44"/>
    <x v="10"/>
  </r>
  <r>
    <x v="2"/>
    <x v="79"/>
    <x v="217"/>
    <x v="20"/>
    <m/>
    <n v="403"/>
    <x v="0"/>
    <s v="LOON OP ZAND"/>
    <x v="44"/>
    <x v="10"/>
  </r>
  <r>
    <x v="3"/>
    <x v="72"/>
    <x v="136"/>
    <x v="45"/>
    <m/>
    <n v="634"/>
    <x v="0"/>
    <s v="LOON OP ZAND"/>
    <x v="44"/>
    <x v="10"/>
  </r>
  <r>
    <x v="4"/>
    <x v="149"/>
    <x v="6"/>
    <x v="20"/>
    <m/>
    <n v="329"/>
    <x v="0"/>
    <s v="LOON OP ZAND"/>
    <x v="44"/>
    <x v="10"/>
  </r>
  <r>
    <x v="5"/>
    <x v="85"/>
    <x v="22"/>
    <x v="32"/>
    <m/>
    <n v="243"/>
    <x v="0"/>
    <s v="LOON OP ZAND"/>
    <x v="44"/>
    <x v="10"/>
  </r>
  <r>
    <x v="6"/>
    <x v="177"/>
    <x v="148"/>
    <x v="53"/>
    <m/>
    <n v="176"/>
    <x v="0"/>
    <s v="LOON OP ZAND"/>
    <x v="44"/>
    <x v="10"/>
  </r>
  <r>
    <x v="7"/>
    <x v="313"/>
    <x v="14"/>
    <x v="11"/>
    <m/>
    <n v="748"/>
    <x v="0"/>
    <s v="LOON OP ZAND"/>
    <x v="44"/>
    <x v="10"/>
  </r>
  <r>
    <x v="8"/>
    <x v="38"/>
    <x v="156"/>
    <x v="2"/>
    <m/>
    <n v="637"/>
    <x v="1"/>
    <s v="LOON OP ZAND"/>
    <x v="44"/>
    <x v="10"/>
  </r>
  <r>
    <x v="8"/>
    <x v="14"/>
    <x v="59"/>
    <x v="52"/>
    <m/>
    <n v="612"/>
    <x v="1"/>
    <s v="LOON OP ZAND"/>
    <x v="44"/>
    <x v="10"/>
  </r>
  <r>
    <x v="8"/>
    <x v="133"/>
    <x v="152"/>
    <x v="20"/>
    <m/>
    <n v="565"/>
    <x v="1"/>
    <s v="LOON OP ZAND"/>
    <x v="44"/>
    <x v="10"/>
  </r>
  <r>
    <x v="9"/>
    <x v="106"/>
    <x v="15"/>
    <x v="32"/>
    <m/>
    <n v="462"/>
    <x v="1"/>
    <s v="LOON OP ZAND"/>
    <x v="44"/>
    <x v="10"/>
  </r>
  <r>
    <x v="9"/>
    <x v="44"/>
    <x v="164"/>
    <x v="12"/>
    <m/>
    <n v="293"/>
    <x v="1"/>
    <s v="LOON OP ZAND"/>
    <x v="44"/>
    <x v="10"/>
  </r>
  <r>
    <x v="10"/>
    <x v="98"/>
    <x v="93"/>
    <x v="64"/>
    <m/>
    <n v="197"/>
    <x v="1"/>
    <s v="LOON OP ZAND"/>
    <x v="44"/>
    <x v="10"/>
  </r>
  <r>
    <x v="11"/>
    <x v="16"/>
    <x v="51"/>
    <x v="75"/>
    <m/>
    <n v="466"/>
    <x v="1"/>
    <s v="LOON OP ZAND"/>
    <x v="44"/>
    <x v="10"/>
  </r>
  <r>
    <x v="12"/>
    <x v="95"/>
    <x v="128"/>
    <x v="31"/>
    <m/>
    <n v="171"/>
    <x v="1"/>
    <s v="LOON OP ZAND"/>
    <x v="44"/>
    <x v="10"/>
  </r>
  <r>
    <x v="13"/>
    <x v="229"/>
    <x v="190"/>
    <x v="32"/>
    <m/>
    <n v="220"/>
    <x v="1"/>
    <s v="LOON OP ZAND"/>
    <x v="44"/>
    <x v="10"/>
  </r>
  <r>
    <x v="14"/>
    <x v="45"/>
    <x v="66"/>
    <x v="46"/>
    <m/>
    <n v="350"/>
    <x v="1"/>
    <s v="LOON OP ZAND"/>
    <x v="44"/>
    <x v="10"/>
  </r>
  <r>
    <x v="15"/>
    <x v="16"/>
    <x v="161"/>
    <x v="78"/>
    <m/>
    <n v="406"/>
    <x v="1"/>
    <s v="LOON OP ZAND"/>
    <x v="44"/>
    <x v="10"/>
  </r>
  <r>
    <x v="16"/>
    <x v="14"/>
    <x v="19"/>
    <x v="70"/>
    <m/>
    <n v="661"/>
    <x v="1"/>
    <s v="LOON OP ZAND"/>
    <x v="44"/>
    <x v="10"/>
  </r>
  <r>
    <x v="17"/>
    <x v="129"/>
    <x v="112"/>
    <x v="0"/>
    <m/>
    <n v="387"/>
    <x v="1"/>
    <s v="LOON OP ZAND"/>
    <x v="44"/>
    <x v="10"/>
  </r>
  <r>
    <x v="18"/>
    <x v="64"/>
    <x v="6"/>
    <x v="20"/>
    <m/>
    <n v="331"/>
    <x v="1"/>
    <s v="LOON OP ZAND"/>
    <x v="44"/>
    <x v="10"/>
  </r>
  <r>
    <x v="19"/>
    <x v="58"/>
    <x v="73"/>
    <x v="36"/>
    <m/>
    <n v="315"/>
    <x v="1"/>
    <s v="LOON OP ZAND"/>
    <x v="44"/>
    <x v="10"/>
  </r>
  <r>
    <x v="20"/>
    <x v="314"/>
    <x v="213"/>
    <x v="82"/>
    <m/>
    <n v="150"/>
    <x v="1"/>
    <s v="LOON OP ZAND"/>
    <x v="44"/>
    <x v="10"/>
  </r>
  <r>
    <x v="21"/>
    <x v="23"/>
    <x v="23"/>
    <x v="18"/>
    <m/>
    <s v="WEG"/>
    <x v="1"/>
    <s v="LOON OP ZAND"/>
    <x v="44"/>
    <x v="10"/>
  </r>
  <r>
    <x v="21"/>
    <x v="23"/>
    <x v="23"/>
    <x v="18"/>
    <m/>
    <s v="WEG"/>
    <x v="1"/>
    <s v="LOON OP ZAND"/>
    <x v="44"/>
    <x v="10"/>
  </r>
  <r>
    <x v="22"/>
    <x v="240"/>
    <x v="166"/>
    <x v="54"/>
    <m/>
    <n v="1228"/>
    <x v="1"/>
    <s v="LOON OP ZAND"/>
    <x v="44"/>
    <x v="10"/>
  </r>
  <r>
    <x v="22"/>
    <x v="292"/>
    <x v="16"/>
    <x v="37"/>
    <m/>
    <n v="582"/>
    <x v="1"/>
    <s v="LOON OP ZAND"/>
    <x v="44"/>
    <x v="10"/>
  </r>
  <r>
    <x v="23"/>
    <x v="230"/>
    <x v="104"/>
    <x v="13"/>
    <m/>
    <n v="177"/>
    <x v="1"/>
    <s v="LOON OP ZAND"/>
    <x v="44"/>
    <x v="10"/>
  </r>
  <r>
    <x v="24"/>
    <x v="143"/>
    <x v="173"/>
    <x v="15"/>
    <m/>
    <n v="179"/>
    <x v="2"/>
    <s v="LOON OP ZAND"/>
    <x v="44"/>
    <x v="10"/>
  </r>
  <r>
    <x v="0"/>
    <x v="54"/>
    <x v="112"/>
    <x v="37"/>
    <m/>
    <n v="511"/>
    <x v="0"/>
    <s v="LOON OP ZAND"/>
    <x v="45"/>
    <x v="10"/>
  </r>
  <r>
    <x v="1"/>
    <x v="126"/>
    <x v="161"/>
    <x v="32"/>
    <m/>
    <n v="428"/>
    <x v="0"/>
    <s v="LOON OP ZAND"/>
    <x v="45"/>
    <x v="10"/>
  </r>
  <r>
    <x v="2"/>
    <x v="17"/>
    <x v="54"/>
    <x v="52"/>
    <m/>
    <n v="402"/>
    <x v="0"/>
    <s v="LOON OP ZAND"/>
    <x v="45"/>
    <x v="10"/>
  </r>
  <r>
    <x v="3"/>
    <x v="38"/>
    <x v="133"/>
    <x v="75"/>
    <m/>
    <n v="601"/>
    <x v="0"/>
    <s v="LOON OP ZAND"/>
    <x v="45"/>
    <x v="10"/>
  </r>
  <r>
    <x v="4"/>
    <x v="192"/>
    <x v="96"/>
    <x v="5"/>
    <m/>
    <n v="306"/>
    <x v="0"/>
    <s v="LOON OP ZAND"/>
    <x v="45"/>
    <x v="10"/>
  </r>
  <r>
    <x v="5"/>
    <x v="156"/>
    <x v="126"/>
    <x v="16"/>
    <m/>
    <n v="228"/>
    <x v="0"/>
    <s v="LOON OP ZAND"/>
    <x v="45"/>
    <x v="10"/>
  </r>
  <r>
    <x v="7"/>
    <x v="131"/>
    <x v="58"/>
    <x v="52"/>
    <m/>
    <n v="718"/>
    <x v="0"/>
    <s v="LOON OP ZAND"/>
    <x v="45"/>
    <x v="10"/>
  </r>
  <r>
    <x v="8"/>
    <x v="220"/>
    <x v="157"/>
    <x v="50"/>
    <m/>
    <n v="636"/>
    <x v="1"/>
    <s v="LOON OP ZAND"/>
    <x v="45"/>
    <x v="10"/>
  </r>
  <r>
    <x v="8"/>
    <x v="207"/>
    <x v="5"/>
    <x v="1"/>
    <m/>
    <n v="587"/>
    <x v="1"/>
    <s v="LOON OP ZAND"/>
    <x v="45"/>
    <x v="10"/>
  </r>
  <r>
    <x v="8"/>
    <x v="126"/>
    <x v="260"/>
    <x v="37"/>
    <m/>
    <n v="551"/>
    <x v="1"/>
    <s v="LOON OP ZAND"/>
    <x v="45"/>
    <x v="10"/>
  </r>
  <r>
    <x v="9"/>
    <x v="4"/>
    <x v="178"/>
    <x v="20"/>
    <m/>
    <n v="451"/>
    <x v="1"/>
    <s v="LOON OP ZAND"/>
    <x v="45"/>
    <x v="10"/>
  </r>
  <r>
    <x v="9"/>
    <x v="49"/>
    <x v="100"/>
    <x v="21"/>
    <m/>
    <n v="309"/>
    <x v="1"/>
    <s v="LOON OP ZAND"/>
    <x v="45"/>
    <x v="10"/>
  </r>
  <r>
    <x v="10"/>
    <x v="315"/>
    <x v="79"/>
    <x v="51"/>
    <m/>
    <n v="196"/>
    <x v="1"/>
    <s v="LOON OP ZAND"/>
    <x v="45"/>
    <x v="10"/>
  </r>
  <r>
    <x v="11"/>
    <x v="94"/>
    <x v="102"/>
    <x v="77"/>
    <m/>
    <n v="445"/>
    <x v="1"/>
    <s v="LOON OP ZAND"/>
    <x v="45"/>
    <x v="10"/>
  </r>
  <r>
    <x v="12"/>
    <x v="187"/>
    <x v="180"/>
    <x v="31"/>
    <m/>
    <n v="166"/>
    <x v="1"/>
    <s v="LOON OP ZAND"/>
    <x v="45"/>
    <x v="10"/>
  </r>
  <r>
    <x v="13"/>
    <x v="156"/>
    <x v="196"/>
    <x v="52"/>
    <m/>
    <n v="218"/>
    <x v="1"/>
    <s v="LOON OP ZAND"/>
    <x v="45"/>
    <x v="10"/>
  </r>
  <r>
    <x v="14"/>
    <x v="119"/>
    <x v="96"/>
    <x v="20"/>
    <m/>
    <n v="332"/>
    <x v="1"/>
    <s v="LOON OP ZAND"/>
    <x v="45"/>
    <x v="10"/>
  </r>
  <r>
    <x v="15"/>
    <x v="45"/>
    <x v="63"/>
    <x v="37"/>
    <m/>
    <n v="370"/>
    <x v="1"/>
    <s v="LOON OP ZAND"/>
    <x v="45"/>
    <x v="10"/>
  </r>
  <r>
    <x v="17"/>
    <x v="62"/>
    <x v="111"/>
    <x v="20"/>
    <m/>
    <n v="384"/>
    <x v="1"/>
    <s v="LOON OP ZAND"/>
    <x v="45"/>
    <x v="10"/>
  </r>
  <r>
    <x v="18"/>
    <x v="142"/>
    <x v="96"/>
    <x v="31"/>
    <m/>
    <n v="310"/>
    <x v="1"/>
    <s v="LOON OP ZAND"/>
    <x v="45"/>
    <x v="10"/>
  </r>
  <r>
    <x v="19"/>
    <x v="66"/>
    <x v="6"/>
    <x v="77"/>
    <m/>
    <n v="295"/>
    <x v="1"/>
    <s v="LOON OP ZAND"/>
    <x v="45"/>
    <x v="10"/>
  </r>
  <r>
    <x v="21"/>
    <x v="23"/>
    <x v="23"/>
    <x v="18"/>
    <m/>
    <s v="WEG"/>
    <x v="1"/>
    <s v="LOON OP ZAND"/>
    <x v="45"/>
    <x v="10"/>
  </r>
  <r>
    <x v="21"/>
    <x v="23"/>
    <x v="23"/>
    <x v="18"/>
    <m/>
    <s v="WEG"/>
    <x v="1"/>
    <s v="LOON OP ZAND"/>
    <x v="45"/>
    <x v="10"/>
  </r>
  <r>
    <x v="22"/>
    <x v="297"/>
    <x v="277"/>
    <x v="39"/>
    <m/>
    <n v="1173"/>
    <x v="1"/>
    <s v="LOON OP ZAND"/>
    <x v="45"/>
    <x v="10"/>
  </r>
  <r>
    <x v="22"/>
    <x v="14"/>
    <x v="69"/>
    <x v="30"/>
    <m/>
    <n v="560"/>
    <x v="1"/>
    <s v="LOON OP ZAND"/>
    <x v="45"/>
    <x v="10"/>
  </r>
  <r>
    <x v="23"/>
    <x v="274"/>
    <x v="95"/>
    <x v="21"/>
    <m/>
    <n v="186"/>
    <x v="1"/>
    <s v="LOON OP ZAND"/>
    <x v="45"/>
    <x v="10"/>
  </r>
  <r>
    <x v="24"/>
    <x v="187"/>
    <x v="196"/>
    <x v="13"/>
    <m/>
    <n v="176"/>
    <x v="2"/>
    <s v="LOON OP ZAND"/>
    <x v="45"/>
    <x v="10"/>
  </r>
  <r>
    <x v="0"/>
    <x v="1"/>
    <x v="217"/>
    <x v="11"/>
    <m/>
    <n v="493"/>
    <x v="0"/>
    <s v="LOON OP ZAND"/>
    <x v="46"/>
    <x v="10"/>
  </r>
  <r>
    <x v="1"/>
    <x v="84"/>
    <x v="201"/>
    <x v="46"/>
    <m/>
    <n v="442"/>
    <x v="0"/>
    <s v="LOON OP ZAND"/>
    <x v="46"/>
    <x v="10"/>
  </r>
  <r>
    <x v="2"/>
    <x v="119"/>
    <x v="143"/>
    <x v="31"/>
    <m/>
    <n v="397"/>
    <x v="0"/>
    <s v="LOON OP ZAND"/>
    <x v="46"/>
    <x v="10"/>
  </r>
  <r>
    <x v="3"/>
    <x v="0"/>
    <x v="133"/>
    <x v="52"/>
    <m/>
    <n v="575"/>
    <x v="0"/>
    <s v="LOON OP ZAND"/>
    <x v="46"/>
    <x v="10"/>
  </r>
  <r>
    <x v="4"/>
    <x v="121"/>
    <x v="6"/>
    <x v="31"/>
    <m/>
    <n v="291"/>
    <x v="0"/>
    <s v="LOON OP ZAND"/>
    <x v="46"/>
    <x v="10"/>
  </r>
  <r>
    <x v="5"/>
    <x v="225"/>
    <x v="103"/>
    <x v="32"/>
    <m/>
    <n v="235"/>
    <x v="0"/>
    <s v="LOON OP ZAND"/>
    <x v="46"/>
    <x v="10"/>
  </r>
  <r>
    <x v="6"/>
    <x v="187"/>
    <x v="93"/>
    <x v="6"/>
    <m/>
    <n v="189"/>
    <x v="0"/>
    <s v="LOON OP ZAND"/>
    <x v="46"/>
    <x v="10"/>
  </r>
  <r>
    <x v="7"/>
    <x v="117"/>
    <x v="92"/>
    <x v="1"/>
    <m/>
    <n v="610"/>
    <x v="0"/>
    <s v="LOON OP ZAND"/>
    <x v="46"/>
    <x v="10"/>
  </r>
  <r>
    <x v="8"/>
    <x v="2"/>
    <x v="105"/>
    <x v="52"/>
    <m/>
    <n v="512"/>
    <x v="1"/>
    <s v="LOON OP ZAND"/>
    <x v="46"/>
    <x v="10"/>
  </r>
  <r>
    <x v="8"/>
    <x v="5"/>
    <x v="83"/>
    <x v="0"/>
    <m/>
    <n v="509"/>
    <x v="1"/>
    <s v="LOON OP ZAND"/>
    <x v="46"/>
    <x v="10"/>
  </r>
  <r>
    <x v="8"/>
    <x v="316"/>
    <x v="38"/>
    <x v="46"/>
    <m/>
    <n v="450"/>
    <x v="1"/>
    <s v="LOON OP ZAND"/>
    <x v="46"/>
    <x v="10"/>
  </r>
  <r>
    <x v="9"/>
    <x v="306"/>
    <x v="164"/>
    <x v="32"/>
    <m/>
    <n v="340"/>
    <x v="1"/>
    <s v="LOON OP ZAND"/>
    <x v="46"/>
    <x v="10"/>
  </r>
  <r>
    <x v="9"/>
    <x v="63"/>
    <x v="22"/>
    <x v="13"/>
    <m/>
    <n v="242"/>
    <x v="1"/>
    <s v="LOON OP ZAND"/>
    <x v="46"/>
    <x v="10"/>
  </r>
  <r>
    <x v="10"/>
    <x v="187"/>
    <x v="93"/>
    <x v="64"/>
    <m/>
    <n v="184"/>
    <x v="1"/>
    <s v="LOON OP ZAND"/>
    <x v="46"/>
    <x v="10"/>
  </r>
  <r>
    <x v="11"/>
    <x v="43"/>
    <x v="132"/>
    <x v="38"/>
    <m/>
    <n v="482"/>
    <x v="1"/>
    <s v="LOON OP ZAND"/>
    <x v="46"/>
    <x v="10"/>
  </r>
  <r>
    <x v="12"/>
    <x v="223"/>
    <x v="198"/>
    <x v="52"/>
    <m/>
    <n v="182"/>
    <x v="1"/>
    <s v="LOON OP ZAND"/>
    <x v="46"/>
    <x v="10"/>
  </r>
  <r>
    <x v="13"/>
    <x v="205"/>
    <x v="99"/>
    <x v="20"/>
    <m/>
    <n v="207"/>
    <x v="1"/>
    <s v="LOON OP ZAND"/>
    <x v="46"/>
    <x v="10"/>
  </r>
  <r>
    <x v="14"/>
    <x v="62"/>
    <x v="96"/>
    <x v="16"/>
    <m/>
    <n v="289"/>
    <x v="1"/>
    <s v="LOON OP ZAND"/>
    <x v="46"/>
    <x v="10"/>
  </r>
  <r>
    <x v="15"/>
    <x v="79"/>
    <x v="207"/>
    <x v="77"/>
    <m/>
    <n v="375"/>
    <x v="1"/>
    <s v="LOON OP ZAND"/>
    <x v="46"/>
    <x v="10"/>
  </r>
  <r>
    <x v="17"/>
    <x v="121"/>
    <x v="272"/>
    <x v="11"/>
    <m/>
    <n v="350"/>
    <x v="1"/>
    <s v="LOON OP ZAND"/>
    <x v="46"/>
    <x v="10"/>
  </r>
  <r>
    <x v="18"/>
    <x v="51"/>
    <x v="55"/>
    <x v="52"/>
    <m/>
    <n v="305"/>
    <x v="1"/>
    <s v="LOON OP ZAND"/>
    <x v="46"/>
    <x v="10"/>
  </r>
  <r>
    <x v="19"/>
    <x v="188"/>
    <x v="66"/>
    <x v="75"/>
    <m/>
    <n v="280"/>
    <x v="1"/>
    <s v="LOON OP ZAND"/>
    <x v="46"/>
    <x v="10"/>
  </r>
  <r>
    <x v="20"/>
    <x v="317"/>
    <x v="173"/>
    <x v="51"/>
    <m/>
    <n v="144"/>
    <x v="1"/>
    <s v="LOON OP ZAND"/>
    <x v="46"/>
    <x v="10"/>
  </r>
  <r>
    <x v="21"/>
    <x v="23"/>
    <x v="23"/>
    <x v="18"/>
    <m/>
    <s v="WEG"/>
    <x v="1"/>
    <s v="LOON OP ZAND"/>
    <x v="46"/>
    <x v="10"/>
  </r>
  <r>
    <x v="21"/>
    <x v="23"/>
    <x v="23"/>
    <x v="18"/>
    <m/>
    <s v="WEG"/>
    <x v="1"/>
    <s v="LOON OP ZAND"/>
    <x v="46"/>
    <x v="10"/>
  </r>
  <r>
    <x v="22"/>
    <x v="141"/>
    <x v="259"/>
    <x v="35"/>
    <m/>
    <n v="1070"/>
    <x v="1"/>
    <s v="LOON OP ZAND"/>
    <x v="46"/>
    <x v="10"/>
  </r>
  <r>
    <x v="22"/>
    <x v="136"/>
    <x v="15"/>
    <x v="2"/>
    <m/>
    <n v="581"/>
    <x v="1"/>
    <s v="LOON OP ZAND"/>
    <x v="46"/>
    <x v="10"/>
  </r>
  <r>
    <x v="23"/>
    <x v="318"/>
    <x v="79"/>
    <x v="5"/>
    <m/>
    <n v="184"/>
    <x v="1"/>
    <s v="LOON OP ZAND"/>
    <x v="46"/>
    <x v="10"/>
  </r>
  <r>
    <x v="24"/>
    <x v="177"/>
    <x v="95"/>
    <x v="52"/>
    <m/>
    <n v="182"/>
    <x v="2"/>
    <s v="LOON OP ZAND"/>
    <x v="46"/>
    <x v="10"/>
  </r>
  <r>
    <x v="0"/>
    <x v="1"/>
    <x v="50"/>
    <x v="1"/>
    <m/>
    <n v="536"/>
    <x v="0"/>
    <s v="LOON OP ZAND"/>
    <x v="47"/>
    <x v="11"/>
  </r>
  <r>
    <x v="1"/>
    <x v="2"/>
    <x v="143"/>
    <x v="31"/>
    <m/>
    <n v="458"/>
    <x v="0"/>
    <s v="LOON OP ZAND"/>
    <x v="47"/>
    <x v="11"/>
  </r>
  <r>
    <x v="2"/>
    <x v="300"/>
    <x v="140"/>
    <x v="33"/>
    <m/>
    <n v="441"/>
    <x v="0"/>
    <s v="LOON OP ZAND"/>
    <x v="47"/>
    <x v="11"/>
  </r>
  <r>
    <x v="3"/>
    <x v="72"/>
    <x v="135"/>
    <x v="1"/>
    <m/>
    <n v="602"/>
    <x v="0"/>
    <s v="LOON OP ZAND"/>
    <x v="47"/>
    <x v="11"/>
  </r>
  <r>
    <x v="4"/>
    <x v="149"/>
    <x v="66"/>
    <x v="20"/>
    <m/>
    <n v="325"/>
    <x v="0"/>
    <s v="LOON OP ZAND"/>
    <x v="47"/>
    <x v="11"/>
  </r>
  <r>
    <x v="5"/>
    <x v="63"/>
    <x v="22"/>
    <x v="13"/>
    <m/>
    <n v="242"/>
    <x v="0"/>
    <s v="LOON OP ZAND"/>
    <x v="47"/>
    <x v="11"/>
  </r>
  <r>
    <x v="7"/>
    <x v="71"/>
    <x v="36"/>
    <x v="33"/>
    <m/>
    <n v="739"/>
    <x v="0"/>
    <s v="LOON OP ZAND"/>
    <x v="47"/>
    <x v="11"/>
  </r>
  <r>
    <x v="8"/>
    <x v="54"/>
    <x v="20"/>
    <x v="11"/>
    <m/>
    <n v="586"/>
    <x v="1"/>
    <s v="LOON OP ZAND"/>
    <x v="47"/>
    <x v="11"/>
  </r>
  <r>
    <x v="8"/>
    <x v="91"/>
    <x v="19"/>
    <x v="2"/>
    <m/>
    <n v="615"/>
    <x v="1"/>
    <s v="LOON OP ZAND"/>
    <x v="47"/>
    <x v="11"/>
  </r>
  <r>
    <x v="8"/>
    <x v="4"/>
    <x v="124"/>
    <x v="4"/>
    <m/>
    <n v="494"/>
    <x v="1"/>
    <s v="LOON OP ZAND"/>
    <x v="47"/>
    <x v="11"/>
  </r>
  <r>
    <x v="9"/>
    <x v="19"/>
    <x v="46"/>
    <x v="0"/>
    <m/>
    <n v="440"/>
    <x v="1"/>
    <s v="LOON OP ZAND"/>
    <x v="47"/>
    <x v="11"/>
  </r>
  <r>
    <x v="9"/>
    <x v="209"/>
    <x v="161"/>
    <x v="13"/>
    <m/>
    <n v="302"/>
    <x v="1"/>
    <s v="LOON OP ZAND"/>
    <x v="47"/>
    <x v="11"/>
  </r>
  <r>
    <x v="10"/>
    <x v="143"/>
    <x v="55"/>
    <x v="64"/>
    <m/>
    <n v="211"/>
    <x v="1"/>
    <s v="LOON OP ZAND"/>
    <x v="47"/>
    <x v="11"/>
  </r>
  <r>
    <x v="11"/>
    <x v="162"/>
    <x v="50"/>
    <x v="37"/>
    <m/>
    <n v="450"/>
    <x v="1"/>
    <s v="LOON OP ZAND"/>
    <x v="47"/>
    <x v="11"/>
  </r>
  <r>
    <x v="12"/>
    <x v="319"/>
    <x v="213"/>
    <x v="46"/>
    <m/>
    <n v="194"/>
    <x v="1"/>
    <s v="LOON OP ZAND"/>
    <x v="47"/>
    <x v="11"/>
  </r>
  <r>
    <x v="13"/>
    <x v="112"/>
    <x v="85"/>
    <x v="20"/>
    <m/>
    <n v="225"/>
    <x v="1"/>
    <s v="LOON OP ZAND"/>
    <x v="47"/>
    <x v="11"/>
  </r>
  <r>
    <x v="14"/>
    <x v="31"/>
    <x v="86"/>
    <x v="16"/>
    <m/>
    <n v="339"/>
    <x v="1"/>
    <s v="LOON OP ZAND"/>
    <x v="47"/>
    <x v="11"/>
  </r>
  <r>
    <x v="15"/>
    <x v="97"/>
    <x v="51"/>
    <x v="52"/>
    <m/>
    <n v="411"/>
    <x v="1"/>
    <s v="LOON OP ZAND"/>
    <x v="47"/>
    <x v="11"/>
  </r>
  <r>
    <x v="17"/>
    <x v="320"/>
    <x v="50"/>
    <x v="31"/>
    <m/>
    <n v="408"/>
    <x v="1"/>
    <s v="LOON OP ZAND"/>
    <x v="47"/>
    <x v="11"/>
  </r>
  <r>
    <x v="18"/>
    <x v="105"/>
    <x v="249"/>
    <x v="46"/>
    <m/>
    <n v="318"/>
    <x v="1"/>
    <s v="LOON OP ZAND"/>
    <x v="47"/>
    <x v="11"/>
  </r>
  <r>
    <x v="19"/>
    <x v="253"/>
    <x v="55"/>
    <x v="4"/>
    <m/>
    <n v="276"/>
    <x v="1"/>
    <s v="LOON OP ZAND"/>
    <x v="47"/>
    <x v="11"/>
  </r>
  <r>
    <x v="21"/>
    <x v="23"/>
    <x v="23"/>
    <x v="18"/>
    <m/>
    <s v="WEG"/>
    <x v="1"/>
    <s v="LOON OP ZAND"/>
    <x v="47"/>
    <x v="11"/>
  </r>
  <r>
    <x v="21"/>
    <x v="23"/>
    <x v="23"/>
    <x v="18"/>
    <m/>
    <s v="WEG"/>
    <x v="1"/>
    <s v="LOON OP ZAND"/>
    <x v="47"/>
    <x v="11"/>
  </r>
  <r>
    <x v="22"/>
    <x v="321"/>
    <x v="278"/>
    <x v="23"/>
    <m/>
    <n v="995"/>
    <x v="1"/>
    <s v="LOON OP ZAND"/>
    <x v="47"/>
    <x v="11"/>
  </r>
  <r>
    <x v="22"/>
    <x v="133"/>
    <x v="19"/>
    <x v="33"/>
    <m/>
    <n v="624"/>
    <x v="1"/>
    <s v="LOON OP ZAND"/>
    <x v="47"/>
    <x v="11"/>
  </r>
  <r>
    <x v="23"/>
    <x v="143"/>
    <x v="159"/>
    <x v="16"/>
    <m/>
    <n v="205"/>
    <x v="1"/>
    <s v="LOON OP ZAND"/>
    <x v="47"/>
    <x v="11"/>
  </r>
  <r>
    <x v="24"/>
    <x v="319"/>
    <x v="190"/>
    <x v="58"/>
    <m/>
    <n v="183"/>
    <x v="2"/>
    <s v="LOON OP ZAND"/>
    <x v="47"/>
    <x v="11"/>
  </r>
  <r>
    <x v="0"/>
    <x v="74"/>
    <x v="229"/>
    <x v="0"/>
    <m/>
    <n v="448"/>
    <x v="0"/>
    <s v="LOON OP ZAND"/>
    <x v="48"/>
    <x v="11"/>
  </r>
  <r>
    <x v="1"/>
    <x v="29"/>
    <x v="86"/>
    <x v="16"/>
    <m/>
    <n v="396"/>
    <x v="0"/>
    <s v="LOON OP ZAND"/>
    <x v="48"/>
    <x v="11"/>
  </r>
  <r>
    <x v="2"/>
    <x v="64"/>
    <x v="54"/>
    <x v="12"/>
    <m/>
    <n v="369"/>
    <x v="0"/>
    <s v="LOON OP ZAND"/>
    <x v="48"/>
    <x v="11"/>
  </r>
  <r>
    <x v="3"/>
    <x v="14"/>
    <x v="279"/>
    <x v="31"/>
    <m/>
    <n v="634"/>
    <x v="0"/>
    <s v="LOON OP ZAND"/>
    <x v="48"/>
    <x v="11"/>
  </r>
  <r>
    <x v="4"/>
    <x v="51"/>
    <x v="55"/>
    <x v="32"/>
    <m/>
    <n v="295"/>
    <x v="0"/>
    <s v="LOON OP ZAND"/>
    <x v="48"/>
    <x v="11"/>
  </r>
  <r>
    <x v="5"/>
    <x v="102"/>
    <x v="158"/>
    <x v="13"/>
    <m/>
    <n v="220"/>
    <x v="0"/>
    <s v="LOON OP ZAND"/>
    <x v="48"/>
    <x v="11"/>
  </r>
  <r>
    <x v="6"/>
    <x v="189"/>
    <x v="126"/>
    <x v="48"/>
    <m/>
    <n v="170"/>
    <x v="0"/>
    <s v="LOON OP ZAND"/>
    <x v="48"/>
    <x v="11"/>
  </r>
  <r>
    <x v="7"/>
    <x v="322"/>
    <x v="140"/>
    <x v="46"/>
    <m/>
    <n v="594"/>
    <x v="0"/>
    <s v="LOON OP ZAND"/>
    <x v="48"/>
    <x v="11"/>
  </r>
  <r>
    <x v="8"/>
    <x v="126"/>
    <x v="50"/>
    <x v="57"/>
    <m/>
    <n v="515"/>
    <x v="1"/>
    <s v="LOON OP ZAND"/>
    <x v="48"/>
    <x v="11"/>
  </r>
  <r>
    <x v="8"/>
    <x v="147"/>
    <x v="107"/>
    <x v="31"/>
    <m/>
    <n v="500"/>
    <x v="1"/>
    <s v="LOON OP ZAND"/>
    <x v="48"/>
    <x v="11"/>
  </r>
  <r>
    <x v="8"/>
    <x v="207"/>
    <x v="54"/>
    <x v="13"/>
    <m/>
    <n v="462"/>
    <x v="1"/>
    <s v="LOON OP ZAND"/>
    <x v="48"/>
    <x v="11"/>
  </r>
  <r>
    <x v="9"/>
    <x v="45"/>
    <x v="73"/>
    <x v="15"/>
    <m/>
    <n v="348"/>
    <x v="1"/>
    <s v="LOON OP ZAND"/>
    <x v="48"/>
    <x v="11"/>
  </r>
  <r>
    <x v="9"/>
    <x v="62"/>
    <x v="182"/>
    <x v="51"/>
    <m/>
    <n v="275"/>
    <x v="1"/>
    <s v="LOON OP ZAND"/>
    <x v="48"/>
    <x v="11"/>
  </r>
  <r>
    <x v="10"/>
    <x v="223"/>
    <x v="126"/>
    <x v="48"/>
    <m/>
    <n v="178"/>
    <x v="1"/>
    <s v="LOON OP ZAND"/>
    <x v="48"/>
    <x v="11"/>
  </r>
  <r>
    <x v="11"/>
    <x v="97"/>
    <x v="102"/>
    <x v="0"/>
    <m/>
    <n v="399"/>
    <x v="1"/>
    <s v="LOON OP ZAND"/>
    <x v="48"/>
    <x v="11"/>
  </r>
  <r>
    <x v="12"/>
    <x v="189"/>
    <x v="95"/>
    <x v="64"/>
    <m/>
    <n v="164"/>
    <x v="1"/>
    <s v="LOON OP ZAND"/>
    <x v="48"/>
    <x v="11"/>
  </r>
  <r>
    <x v="13"/>
    <x v="202"/>
    <x v="110"/>
    <x v="32"/>
    <m/>
    <n v="197"/>
    <x v="1"/>
    <s v="LOON OP ZAND"/>
    <x v="48"/>
    <x v="11"/>
  </r>
  <r>
    <x v="14"/>
    <x v="69"/>
    <x v="164"/>
    <x v="5"/>
    <m/>
    <n v="302"/>
    <x v="1"/>
    <s v="LOON OP ZAND"/>
    <x v="48"/>
    <x v="11"/>
  </r>
  <r>
    <x v="15"/>
    <x v="65"/>
    <x v="88"/>
    <x v="33"/>
    <m/>
    <n v="328"/>
    <x v="1"/>
    <s v="LOON OP ZAND"/>
    <x v="48"/>
    <x v="11"/>
  </r>
  <r>
    <x v="17"/>
    <x v="323"/>
    <x v="6"/>
    <x v="0"/>
    <m/>
    <n v="303"/>
    <x v="1"/>
    <s v="LOON OP ZAND"/>
    <x v="48"/>
    <x v="11"/>
  </r>
  <r>
    <x v="18"/>
    <x v="58"/>
    <x v="66"/>
    <x v="20"/>
    <m/>
    <n v="292"/>
    <x v="1"/>
    <s v="LOON OP ZAND"/>
    <x v="48"/>
    <x v="11"/>
  </r>
  <r>
    <x v="19"/>
    <x v="226"/>
    <x v="103"/>
    <x v="2"/>
    <m/>
    <n v="251"/>
    <x v="1"/>
    <s v="LOON OP ZAND"/>
    <x v="48"/>
    <x v="11"/>
  </r>
  <r>
    <x v="20"/>
    <x v="170"/>
    <x v="89"/>
    <x v="48"/>
    <m/>
    <n v="143"/>
    <x v="1"/>
    <s v="LOON OP ZAND"/>
    <x v="48"/>
    <x v="11"/>
  </r>
  <r>
    <x v="21"/>
    <x v="23"/>
    <x v="23"/>
    <x v="18"/>
    <m/>
    <s v="WEG"/>
    <x v="1"/>
    <s v="LOON OP ZAND"/>
    <x v="48"/>
    <x v="11"/>
  </r>
  <r>
    <x v="21"/>
    <x v="23"/>
    <x v="23"/>
    <x v="18"/>
    <m/>
    <s v="WEG"/>
    <x v="1"/>
    <s v="LOON OP ZAND"/>
    <x v="48"/>
    <x v="11"/>
  </r>
  <r>
    <x v="22"/>
    <x v="255"/>
    <x v="7"/>
    <x v="109"/>
    <m/>
    <n v="1033"/>
    <x v="1"/>
    <s v="LOON OP ZAND"/>
    <x v="48"/>
    <x v="11"/>
  </r>
  <r>
    <x v="22"/>
    <x v="91"/>
    <x v="231"/>
    <x v="65"/>
    <m/>
    <n v="554"/>
    <x v="1"/>
    <s v="LOON OP ZAND"/>
    <x v="48"/>
    <x v="11"/>
  </r>
  <r>
    <x v="23"/>
    <x v="83"/>
    <x v="104"/>
    <x v="13"/>
    <m/>
    <n v="162"/>
    <x v="1"/>
    <s v="LOON OP ZAND"/>
    <x v="48"/>
    <x v="11"/>
  </r>
  <r>
    <x v="24"/>
    <x v="107"/>
    <x v="196"/>
    <x v="14"/>
    <m/>
    <n v="146"/>
    <x v="2"/>
    <s v="LOON OP ZAND"/>
    <x v="48"/>
    <x v="11"/>
  </r>
  <r>
    <x v="0"/>
    <x v="73"/>
    <x v="15"/>
    <x v="52"/>
    <m/>
    <n v="509"/>
    <x v="0"/>
    <s v="LOON OP ZAND"/>
    <x v="49"/>
    <x v="11"/>
  </r>
  <r>
    <x v="1"/>
    <x v="250"/>
    <x v="71"/>
    <x v="13"/>
    <m/>
    <n v="425"/>
    <x v="0"/>
    <s v="LOON OP ZAND"/>
    <x v="49"/>
    <x v="11"/>
  </r>
  <r>
    <x v="2"/>
    <x v="106"/>
    <x v="143"/>
    <x v="52"/>
    <m/>
    <n v="441"/>
    <x v="0"/>
    <s v="LOON OP ZAND"/>
    <x v="49"/>
    <x v="11"/>
  </r>
  <r>
    <x v="3"/>
    <x v="0"/>
    <x v="26"/>
    <x v="20"/>
    <m/>
    <n v="569"/>
    <x v="0"/>
    <s v="LOON OP ZAND"/>
    <x v="49"/>
    <x v="11"/>
  </r>
  <r>
    <x v="4"/>
    <x v="66"/>
    <x v="103"/>
    <x v="46"/>
    <m/>
    <n v="267"/>
    <x v="0"/>
    <s v="LOON OP ZAND"/>
    <x v="49"/>
    <x v="11"/>
  </r>
  <r>
    <x v="5"/>
    <x v="98"/>
    <x v="126"/>
    <x v="15"/>
    <m/>
    <n v="205"/>
    <x v="0"/>
    <s v="LOON OP ZAND"/>
    <x v="49"/>
    <x v="11"/>
  </r>
  <r>
    <x v="7"/>
    <x v="242"/>
    <x v="19"/>
    <x v="1"/>
    <m/>
    <n v="723"/>
    <x v="0"/>
    <s v="LOON OP ZAND"/>
    <x v="49"/>
    <x v="11"/>
  </r>
  <r>
    <x v="8"/>
    <x v="316"/>
    <x v="64"/>
    <x v="52"/>
    <m/>
    <n v="499"/>
    <x v="1"/>
    <s v="LOON OP ZAND"/>
    <x v="49"/>
    <x v="11"/>
  </r>
  <r>
    <x v="8"/>
    <x v="119"/>
    <x v="52"/>
    <x v="11"/>
    <m/>
    <n v="442"/>
    <x v="1"/>
    <s v="LOON OP ZAND"/>
    <x v="49"/>
    <x v="11"/>
  </r>
  <r>
    <x v="8"/>
    <x v="64"/>
    <x v="72"/>
    <x v="52"/>
    <m/>
    <n v="379"/>
    <x v="1"/>
    <s v="LOON OP ZAND"/>
    <x v="49"/>
    <x v="11"/>
  </r>
  <r>
    <x v="9"/>
    <x v="85"/>
    <x v="150"/>
    <x v="20"/>
    <m/>
    <n v="314"/>
    <x v="1"/>
    <s v="LOON OP ZAND"/>
    <x v="49"/>
    <x v="11"/>
  </r>
  <r>
    <x v="9"/>
    <x v="143"/>
    <x v="6"/>
    <x v="15"/>
    <m/>
    <n v="220"/>
    <x v="1"/>
    <s v="LOON OP ZAND"/>
    <x v="49"/>
    <x v="11"/>
  </r>
  <r>
    <x v="10"/>
    <x v="187"/>
    <x v="103"/>
    <x v="82"/>
    <m/>
    <n v="198"/>
    <x v="1"/>
    <s v="LOON OP ZAND"/>
    <x v="49"/>
    <x v="11"/>
  </r>
  <r>
    <x v="11"/>
    <x v="239"/>
    <x v="38"/>
    <x v="52"/>
    <m/>
    <n v="433"/>
    <x v="1"/>
    <s v="LOON OP ZAND"/>
    <x v="49"/>
    <x v="11"/>
  </r>
  <r>
    <x v="12"/>
    <x v="143"/>
    <x v="113"/>
    <x v="16"/>
    <m/>
    <n v="181"/>
    <x v="1"/>
    <s v="LOON OP ZAND"/>
    <x v="49"/>
    <x v="11"/>
  </r>
  <r>
    <x v="13"/>
    <x v="96"/>
    <x v="93"/>
    <x v="6"/>
    <m/>
    <n v="203"/>
    <x v="1"/>
    <s v="LOON OP ZAND"/>
    <x v="49"/>
    <x v="11"/>
  </r>
  <r>
    <x v="14"/>
    <x v="49"/>
    <x v="63"/>
    <x v="82"/>
    <m/>
    <n v="277"/>
    <x v="1"/>
    <s v="LOON OP ZAND"/>
    <x v="49"/>
    <x v="11"/>
  </r>
  <r>
    <x v="15"/>
    <x v="19"/>
    <x v="143"/>
    <x v="6"/>
    <m/>
    <n v="395"/>
    <x v="1"/>
    <s v="LOON OP ZAND"/>
    <x v="49"/>
    <x v="11"/>
  </r>
  <r>
    <x v="17"/>
    <x v="51"/>
    <x v="15"/>
    <x v="15"/>
    <m/>
    <n v="380"/>
    <x v="1"/>
    <s v="LOON OP ZAND"/>
    <x v="49"/>
    <x v="11"/>
  </r>
  <r>
    <x v="18"/>
    <x v="66"/>
    <x v="73"/>
    <x v="58"/>
    <m/>
    <n v="277"/>
    <x v="1"/>
    <s v="LOON OP ZAND"/>
    <x v="49"/>
    <x v="11"/>
  </r>
  <r>
    <x v="19"/>
    <x v="111"/>
    <x v="66"/>
    <x v="46"/>
    <m/>
    <n v="248"/>
    <x v="1"/>
    <s v="LOON OP ZAND"/>
    <x v="49"/>
    <x v="11"/>
  </r>
  <r>
    <x v="21"/>
    <x v="23"/>
    <x v="23"/>
    <x v="18"/>
    <m/>
    <s v="WEG"/>
    <x v="1"/>
    <s v="LOON OP ZAND"/>
    <x v="49"/>
    <x v="11"/>
  </r>
  <r>
    <x v="21"/>
    <x v="23"/>
    <x v="23"/>
    <x v="18"/>
    <m/>
    <s v="WEG"/>
    <x v="1"/>
    <s v="LOON OP ZAND"/>
    <x v="49"/>
    <x v="11"/>
  </r>
  <r>
    <x v="22"/>
    <x v="141"/>
    <x v="247"/>
    <x v="39"/>
    <m/>
    <n v="1006"/>
    <x v="1"/>
    <s v="LOON OP ZAND"/>
    <x v="49"/>
    <x v="11"/>
  </r>
  <r>
    <x v="22"/>
    <x v="133"/>
    <x v="4"/>
    <x v="38"/>
    <m/>
    <n v="669"/>
    <x v="1"/>
    <s v="LOON OP ZAND"/>
    <x v="49"/>
    <x v="11"/>
  </r>
  <r>
    <x v="23"/>
    <x v="187"/>
    <x v="85"/>
    <x v="55"/>
    <m/>
    <n v="186"/>
    <x v="1"/>
    <s v="LOON OP ZAND"/>
    <x v="49"/>
    <x v="11"/>
  </r>
  <r>
    <x v="24"/>
    <x v="143"/>
    <x v="99"/>
    <x v="64"/>
    <m/>
    <n v="175"/>
    <x v="2"/>
    <s v="LOON OP ZAND"/>
    <x v="49"/>
    <x v="11"/>
  </r>
  <r>
    <x v="0"/>
    <x v="234"/>
    <x v="71"/>
    <x v="20"/>
    <m/>
    <n v="387"/>
    <x v="0"/>
    <s v="LOON OP ZAND"/>
    <x v="49"/>
    <x v="11"/>
  </r>
  <r>
    <x v="1"/>
    <x v="149"/>
    <x v="211"/>
    <x v="46"/>
    <m/>
    <n v="336"/>
    <x v="0"/>
    <s v="LOON OP ZAND"/>
    <x v="49"/>
    <x v="11"/>
  </r>
  <r>
    <x v="2"/>
    <x v="78"/>
    <x v="100"/>
    <x v="21"/>
    <m/>
    <n v="283"/>
    <x v="0"/>
    <s v="LOON OP ZAND"/>
    <x v="49"/>
    <x v="11"/>
  </r>
  <r>
    <x v="3"/>
    <x v="147"/>
    <x v="19"/>
    <x v="32"/>
    <m/>
    <n v="587"/>
    <x v="0"/>
    <s v="LOON OP ZAND"/>
    <x v="49"/>
    <x v="11"/>
  </r>
  <r>
    <x v="4"/>
    <x v="143"/>
    <x v="116"/>
    <x v="15"/>
    <m/>
    <n v="209"/>
    <x v="0"/>
    <s v="LOON OP ZAND"/>
    <x v="49"/>
    <x v="11"/>
  </r>
  <r>
    <x v="5"/>
    <x v="274"/>
    <x v="85"/>
    <x v="6"/>
    <m/>
    <n v="193"/>
    <x v="0"/>
    <s v="LOON OP ZAND"/>
    <x v="49"/>
    <x v="11"/>
  </r>
  <r>
    <x v="7"/>
    <x v="14"/>
    <x v="217"/>
    <x v="16"/>
    <m/>
    <n v="483"/>
    <x v="0"/>
    <s v="LOON OP ZAND"/>
    <x v="49"/>
    <x v="11"/>
  </r>
  <r>
    <x v="8"/>
    <x v="16"/>
    <x v="217"/>
    <x v="32"/>
    <m/>
    <n v="421"/>
    <x v="1"/>
    <s v="LOON OP ZAND"/>
    <x v="49"/>
    <x v="11"/>
  </r>
  <r>
    <x v="8"/>
    <x v="19"/>
    <x v="150"/>
    <x v="21"/>
    <m/>
    <n v="389"/>
    <x v="1"/>
    <s v="LOON OP ZAND"/>
    <x v="49"/>
    <x v="11"/>
  </r>
  <r>
    <x v="8"/>
    <x v="300"/>
    <x v="80"/>
    <x v="15"/>
    <m/>
    <n v="375"/>
    <x v="1"/>
    <s v="LOON OP ZAND"/>
    <x v="49"/>
    <x v="11"/>
  </r>
  <r>
    <x v="9"/>
    <x v="51"/>
    <x v="6"/>
    <x v="14"/>
    <m/>
    <n v="292"/>
    <x v="1"/>
    <s v="LOON OP ZAND"/>
    <x v="49"/>
    <x v="11"/>
  </r>
  <r>
    <x v="9"/>
    <x v="319"/>
    <x v="85"/>
    <x v="67"/>
    <m/>
    <n v="193"/>
    <x v="1"/>
    <s v="LOON OP ZAND"/>
    <x v="49"/>
    <x v="11"/>
  </r>
  <r>
    <x v="10"/>
    <x v="83"/>
    <x v="79"/>
    <x v="55"/>
    <m/>
    <n v="156"/>
    <x v="1"/>
    <s v="LOON OP ZAND"/>
    <x v="49"/>
    <x v="11"/>
  </r>
  <r>
    <x v="11"/>
    <x v="58"/>
    <x v="139"/>
    <x v="52"/>
    <m/>
    <n v="323"/>
    <x v="1"/>
    <s v="LOON OP ZAND"/>
    <x v="49"/>
    <x v="11"/>
  </r>
  <r>
    <x v="12"/>
    <x v="83"/>
    <x v="99"/>
    <x v="81"/>
    <m/>
    <n v="151"/>
    <x v="1"/>
    <s v="LOON OP ZAND"/>
    <x v="49"/>
    <x v="11"/>
  </r>
  <r>
    <x v="13"/>
    <x v="123"/>
    <x v="190"/>
    <x v="21"/>
    <m/>
    <n v="165"/>
    <x v="1"/>
    <s v="LOON OP ZAND"/>
    <x v="49"/>
    <x v="11"/>
  </r>
  <r>
    <x v="14"/>
    <x v="324"/>
    <x v="96"/>
    <x v="0"/>
    <m/>
    <n v="230"/>
    <x v="1"/>
    <s v="LOON OP ZAND"/>
    <x v="49"/>
    <x v="11"/>
  </r>
  <r>
    <x v="15"/>
    <x v="245"/>
    <x v="118"/>
    <x v="52"/>
    <m/>
    <n v="265"/>
    <x v="1"/>
    <s v="LOON OP ZAND"/>
    <x v="49"/>
    <x v="11"/>
  </r>
  <r>
    <x v="17"/>
    <x v="325"/>
    <x v="103"/>
    <x v="46"/>
    <m/>
    <n v="246"/>
    <x v="1"/>
    <s v="LOON OP ZAND"/>
    <x v="49"/>
    <x v="11"/>
  </r>
  <r>
    <x v="18"/>
    <x v="143"/>
    <x v="160"/>
    <x v="31"/>
    <m/>
    <n v="222"/>
    <x v="1"/>
    <s v="LOON OP ZAND"/>
    <x v="49"/>
    <x v="11"/>
  </r>
  <r>
    <x v="19"/>
    <x v="143"/>
    <x v="148"/>
    <x v="52"/>
    <m/>
    <n v="216"/>
    <x v="1"/>
    <s v="LOON OP ZAND"/>
    <x v="49"/>
    <x v="11"/>
  </r>
  <r>
    <x v="21"/>
    <x v="23"/>
    <x v="23"/>
    <x v="18"/>
    <m/>
    <s v="WEG"/>
    <x v="1"/>
    <s v="LOON OP ZAND"/>
    <x v="49"/>
    <x v="11"/>
  </r>
  <r>
    <x v="21"/>
    <x v="23"/>
    <x v="23"/>
    <x v="18"/>
    <m/>
    <s v="WEG"/>
    <x v="1"/>
    <s v="LOON OP ZAND"/>
    <x v="49"/>
    <x v="11"/>
  </r>
  <r>
    <x v="22"/>
    <x v="141"/>
    <x v="280"/>
    <x v="39"/>
    <m/>
    <n v="930"/>
    <x v="1"/>
    <s v="LOON OP ZAND"/>
    <x v="49"/>
    <x v="11"/>
  </r>
  <r>
    <x v="22"/>
    <x v="16"/>
    <x v="150"/>
    <x v="30"/>
    <m/>
    <n v="428"/>
    <x v="1"/>
    <s v="LOON OP ZAND"/>
    <x v="49"/>
    <x v="11"/>
  </r>
  <r>
    <x v="0"/>
    <x v="234"/>
    <x v="71"/>
    <x v="20"/>
    <m/>
    <n v="387"/>
    <x v="0"/>
    <s v="LOON OP ZAND"/>
    <x v="50"/>
    <x v="11"/>
  </r>
  <r>
    <x v="1"/>
    <x v="149"/>
    <x v="211"/>
    <x v="46"/>
    <m/>
    <n v="336"/>
    <x v="0"/>
    <s v="LOON OP ZAND"/>
    <x v="50"/>
    <x v="11"/>
  </r>
  <r>
    <x v="2"/>
    <x v="78"/>
    <x v="100"/>
    <x v="21"/>
    <m/>
    <n v="283"/>
    <x v="0"/>
    <s v="LOON OP ZAND"/>
    <x v="50"/>
    <x v="11"/>
  </r>
  <r>
    <x v="3"/>
    <x v="147"/>
    <x v="19"/>
    <x v="32"/>
    <m/>
    <n v="587"/>
    <x v="0"/>
    <s v="LOON OP ZAND"/>
    <x v="50"/>
    <x v="11"/>
  </r>
  <r>
    <x v="4"/>
    <x v="143"/>
    <x v="116"/>
    <x v="15"/>
    <m/>
    <n v="209"/>
    <x v="0"/>
    <s v="LOON OP ZAND"/>
    <x v="50"/>
    <x v="11"/>
  </r>
  <r>
    <x v="5"/>
    <x v="274"/>
    <x v="85"/>
    <x v="6"/>
    <m/>
    <n v="193"/>
    <x v="0"/>
    <s v="LOON OP ZAND"/>
    <x v="50"/>
    <x v="11"/>
  </r>
  <r>
    <x v="7"/>
    <x v="14"/>
    <x v="217"/>
    <x v="16"/>
    <m/>
    <n v="483"/>
    <x v="0"/>
    <s v="LOON OP ZAND"/>
    <x v="50"/>
    <x v="11"/>
  </r>
  <r>
    <x v="8"/>
    <x v="16"/>
    <x v="217"/>
    <x v="32"/>
    <m/>
    <n v="421"/>
    <x v="1"/>
    <s v="LOON OP ZAND"/>
    <x v="50"/>
    <x v="11"/>
  </r>
  <r>
    <x v="8"/>
    <x v="19"/>
    <x v="150"/>
    <x v="21"/>
    <m/>
    <n v="389"/>
    <x v="1"/>
    <s v="LOON OP ZAND"/>
    <x v="50"/>
    <x v="11"/>
  </r>
  <r>
    <x v="8"/>
    <x v="300"/>
    <x v="80"/>
    <x v="15"/>
    <m/>
    <n v="375"/>
    <x v="1"/>
    <s v="LOON OP ZAND"/>
    <x v="50"/>
    <x v="11"/>
  </r>
  <r>
    <x v="9"/>
    <x v="51"/>
    <x v="6"/>
    <x v="14"/>
    <m/>
    <n v="292"/>
    <x v="1"/>
    <s v="LOON OP ZAND"/>
    <x v="50"/>
    <x v="11"/>
  </r>
  <r>
    <x v="9"/>
    <x v="319"/>
    <x v="85"/>
    <x v="67"/>
    <m/>
    <n v="193"/>
    <x v="1"/>
    <s v="LOON OP ZAND"/>
    <x v="50"/>
    <x v="11"/>
  </r>
  <r>
    <x v="10"/>
    <x v="83"/>
    <x v="79"/>
    <x v="55"/>
    <m/>
    <n v="156"/>
    <x v="1"/>
    <s v="LOON OP ZAND"/>
    <x v="50"/>
    <x v="11"/>
  </r>
  <r>
    <x v="11"/>
    <x v="58"/>
    <x v="139"/>
    <x v="52"/>
    <m/>
    <n v="323"/>
    <x v="1"/>
    <s v="LOON OP ZAND"/>
    <x v="50"/>
    <x v="11"/>
  </r>
  <r>
    <x v="12"/>
    <x v="83"/>
    <x v="99"/>
    <x v="81"/>
    <m/>
    <n v="151"/>
    <x v="1"/>
    <s v="LOON OP ZAND"/>
    <x v="50"/>
    <x v="11"/>
  </r>
  <r>
    <x v="13"/>
    <x v="123"/>
    <x v="190"/>
    <x v="21"/>
    <m/>
    <n v="165"/>
    <x v="1"/>
    <s v="LOON OP ZAND"/>
    <x v="50"/>
    <x v="11"/>
  </r>
  <r>
    <x v="14"/>
    <x v="324"/>
    <x v="96"/>
    <x v="0"/>
    <m/>
    <n v="230"/>
    <x v="1"/>
    <s v="LOON OP ZAND"/>
    <x v="50"/>
    <x v="11"/>
  </r>
  <r>
    <x v="15"/>
    <x v="245"/>
    <x v="118"/>
    <x v="52"/>
    <m/>
    <n v="265"/>
    <x v="1"/>
    <s v="LOON OP ZAND"/>
    <x v="50"/>
    <x v="11"/>
  </r>
  <r>
    <x v="17"/>
    <x v="325"/>
    <x v="103"/>
    <x v="46"/>
    <m/>
    <n v="246"/>
    <x v="1"/>
    <s v="LOON OP ZAND"/>
    <x v="50"/>
    <x v="11"/>
  </r>
  <r>
    <x v="18"/>
    <x v="143"/>
    <x v="160"/>
    <x v="31"/>
    <m/>
    <n v="222"/>
    <x v="1"/>
    <s v="LOON OP ZAND"/>
    <x v="50"/>
    <x v="11"/>
  </r>
  <r>
    <x v="19"/>
    <x v="143"/>
    <x v="148"/>
    <x v="52"/>
    <m/>
    <n v="216"/>
    <x v="1"/>
    <s v="LOON OP ZAND"/>
    <x v="50"/>
    <x v="11"/>
  </r>
  <r>
    <x v="21"/>
    <x v="23"/>
    <x v="23"/>
    <x v="18"/>
    <m/>
    <s v="WEG"/>
    <x v="1"/>
    <s v="LOON OP ZAND"/>
    <x v="50"/>
    <x v="11"/>
  </r>
  <r>
    <x v="21"/>
    <x v="23"/>
    <x v="23"/>
    <x v="18"/>
    <m/>
    <s v="WEG"/>
    <x v="1"/>
    <s v="LOON OP ZAND"/>
    <x v="50"/>
    <x v="11"/>
  </r>
  <r>
    <x v="22"/>
    <x v="141"/>
    <x v="280"/>
    <x v="39"/>
    <m/>
    <n v="930"/>
    <x v="1"/>
    <s v="LOON OP ZAND"/>
    <x v="50"/>
    <x v="11"/>
  </r>
  <r>
    <x v="22"/>
    <x v="16"/>
    <x v="150"/>
    <x v="30"/>
    <m/>
    <n v="428"/>
    <x v="1"/>
    <s v="LOON OP ZAND"/>
    <x v="50"/>
    <x v="11"/>
  </r>
  <r>
    <x v="25"/>
    <x v="23"/>
    <x v="23"/>
    <x v="18"/>
    <m/>
    <m/>
    <x v="3"/>
    <m/>
    <x v="51"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364EBF-5F9E-4CF3-8144-F3110485E380}" name="Draaitabel1" cacheId="0" dataOnRows="1" applyNumberFormats="0" applyBorderFormats="0" applyFontFormats="0" applyPatternFormats="0" applyAlignmentFormats="0" applyWidthHeightFormats="1" dataCaption="Waarden" updatedVersion="6" minRefreshableVersion="3" useAutoFormatting="1" itemPrintTitles="1" createdVersion="6" indent="0" compact="0" compactData="0" gridDropZones="1" multipleFieldFilters="0">
  <location ref="A2:Q84" firstHeaderRow="1" firstDataRow="2" firstDataCol="3"/>
  <pivotFields count="10">
    <pivotField axis="axisRow" compact="0" outline="0" showAll="0" defaultSubtotal="0">
      <items count="26">
        <item x="20"/>
        <item x="10"/>
        <item x="6"/>
        <item x="13"/>
        <item x="1"/>
        <item x="0"/>
        <item x="2"/>
        <item x="23"/>
        <item x="11"/>
        <item x="22"/>
        <item x="21"/>
        <item x="3"/>
        <item x="4"/>
        <item x="18"/>
        <item x="16"/>
        <item x="12"/>
        <item x="17"/>
        <item x="15"/>
        <item x="24"/>
        <item x="7"/>
        <item x="9"/>
        <item x="5"/>
        <item x="14"/>
        <item x="19"/>
        <item x="8"/>
        <item x="25"/>
      </items>
    </pivotField>
    <pivotField dataField="1" compact="0" outline="0" showAll="0" defaultSubtotal="0">
      <items count="326">
        <item sd="0" x="115"/>
        <item sd="0" x="317"/>
        <item sd="0" x="100"/>
        <item sd="0" x="88"/>
        <item x="107"/>
        <item x="314"/>
        <item x="83"/>
        <item x="70"/>
        <item x="318"/>
        <item x="123"/>
        <item x="212"/>
        <item x="203"/>
        <item x="177"/>
        <item x="232"/>
        <item x="189"/>
        <item x="170"/>
        <item x="22"/>
        <item x="230"/>
        <item x="283"/>
        <item x="182"/>
        <item x="223"/>
        <item x="218"/>
        <item x="279"/>
        <item x="274"/>
        <item x="187"/>
        <item x="143"/>
        <item x="319"/>
        <item x="95"/>
        <item x="103"/>
        <item x="202"/>
        <item x="197"/>
        <item x="99"/>
        <item x="312"/>
        <item x="315"/>
        <item x="118"/>
        <item x="324"/>
        <item x="98"/>
        <item x="96"/>
        <item x="102"/>
        <item x="205"/>
        <item x="112"/>
        <item x="80"/>
        <item x="236"/>
        <item x="93"/>
        <item x="6"/>
        <item x="111"/>
        <item x="226"/>
        <item x="225"/>
        <item x="114"/>
        <item x="156"/>
        <item x="210"/>
        <item x="110"/>
        <item x="325"/>
        <item x="78"/>
        <item x="86"/>
        <item x="247"/>
        <item x="188"/>
        <item x="229"/>
        <item x="81"/>
        <item x="237"/>
        <item x="75"/>
        <item x="85"/>
        <item x="263"/>
        <item x="63"/>
        <item x="253"/>
        <item x="168"/>
        <item x="113"/>
        <item x="77"/>
        <item x="206"/>
        <item x="159"/>
        <item x="82"/>
        <item x="179"/>
        <item x="245"/>
        <item x="66"/>
        <item x="52"/>
        <item x="56"/>
        <item x="221"/>
        <item x="198"/>
        <item x="68"/>
        <item x="49"/>
        <item x="128"/>
        <item x="199"/>
        <item x="209"/>
        <item x="121"/>
        <item x="252"/>
        <item x="58"/>
        <item x="69"/>
        <item x="60"/>
        <item x="44"/>
        <item x="87"/>
        <item x="323"/>
        <item x="51"/>
        <item x="62"/>
        <item x="105"/>
        <item x="161"/>
        <item x="320"/>
        <item x="216"/>
        <item x="192"/>
        <item x="129"/>
        <item x="20"/>
        <item x="120"/>
        <item x="122"/>
        <item x="65"/>
        <item x="104"/>
        <item x="158"/>
        <item x="176"/>
        <item x="48"/>
        <item x="142"/>
        <item x="138"/>
        <item x="149"/>
        <item x="31"/>
        <item x="64"/>
        <item x="97"/>
        <item x="276"/>
        <item x="155"/>
        <item x="40"/>
        <item x="181"/>
        <item x="310"/>
        <item x="208"/>
        <item x="162"/>
        <item x="148"/>
        <item x="119"/>
        <item x="306"/>
        <item x="79"/>
        <item x="270"/>
        <item x="13"/>
        <item x="15"/>
        <item x="234"/>
        <item x="19"/>
        <item x="17"/>
        <item x="43"/>
        <item x="32"/>
        <item x="45"/>
        <item x="246"/>
        <item x="307"/>
        <item x="277"/>
        <item x="228"/>
        <item x="300"/>
        <item x="160"/>
        <item x="180"/>
        <item x="94"/>
        <item x="282"/>
        <item x="261"/>
        <item x="185"/>
        <item x="16"/>
        <item x="239"/>
        <item x="67"/>
        <item x="260"/>
        <item x="4"/>
        <item x="215"/>
        <item x="241"/>
        <item x="26"/>
        <item x="109"/>
        <item x="106"/>
        <item x="288"/>
        <item x="76"/>
        <item x="271"/>
        <item x="29"/>
        <item x="41"/>
        <item x="295"/>
        <item x="5"/>
        <item x="316"/>
        <item x="59"/>
        <item x="127"/>
        <item x="92"/>
        <item x="250"/>
        <item x="191"/>
        <item x="211"/>
        <item x="174"/>
        <item x="74"/>
        <item x="2"/>
        <item x="57"/>
        <item x="147"/>
        <item x="139"/>
        <item x="175"/>
        <item x="169"/>
        <item x="18"/>
        <item x="21"/>
        <item x="126"/>
        <item x="84"/>
        <item x="267"/>
        <item x="91"/>
        <item x="73"/>
        <item x="90"/>
        <item x="50"/>
        <item x="42"/>
        <item x="207"/>
        <item x="27"/>
        <item x="133"/>
        <item x="1"/>
        <item x="14"/>
        <item x="214"/>
        <item x="54"/>
        <item x="259"/>
        <item x="39"/>
        <item x="12"/>
        <item x="166"/>
        <item x="28"/>
        <item x="296"/>
        <item x="125"/>
        <item x="204"/>
        <item x="0"/>
        <item x="220"/>
        <item x="10"/>
        <item x="55"/>
        <item x="196"/>
        <item x="154"/>
        <item x="292"/>
        <item x="244"/>
        <item x="11"/>
        <item x="38"/>
        <item x="173"/>
        <item x="9"/>
        <item x="132"/>
        <item x="72"/>
        <item x="256"/>
        <item x="165"/>
        <item x="195"/>
        <item x="153"/>
        <item x="269"/>
        <item x="37"/>
        <item x="146"/>
        <item x="36"/>
        <item x="89"/>
        <item x="251"/>
        <item x="8"/>
        <item x="172"/>
        <item x="30"/>
        <item x="3"/>
        <item x="184"/>
        <item x="35"/>
        <item x="136"/>
        <item x="164"/>
        <item x="137"/>
        <item x="25"/>
        <item x="145"/>
        <item x="34"/>
        <item x="254"/>
        <item x="249"/>
        <item x="273"/>
        <item x="47"/>
        <item x="264"/>
        <item x="190"/>
        <item x="213"/>
        <item x="117"/>
        <item x="235"/>
        <item x="322"/>
        <item x="71"/>
        <item x="242"/>
        <item x="201"/>
        <item x="131"/>
        <item x="124"/>
        <item x="313"/>
        <item x="248"/>
        <item x="108"/>
        <item x="224"/>
        <item x="53"/>
        <item x="298"/>
        <item x="194"/>
        <item x="233"/>
        <item x="219"/>
        <item x="238"/>
        <item x="308"/>
        <item x="217"/>
        <item x="280"/>
        <item x="151"/>
        <item x="291"/>
        <item x="275"/>
        <item x="7"/>
        <item x="302"/>
        <item x="284"/>
        <item x="268"/>
        <item x="299"/>
        <item x="287"/>
        <item x="266"/>
        <item x="293"/>
        <item x="141"/>
        <item x="183"/>
        <item x="309"/>
        <item x="258"/>
        <item x="290"/>
        <item x="163"/>
        <item x="305"/>
        <item x="294"/>
        <item x="286"/>
        <item x="321"/>
        <item x="255"/>
        <item x="171"/>
        <item x="193"/>
        <item x="61"/>
        <item x="33"/>
        <item x="135"/>
        <item x="130"/>
        <item x="303"/>
        <item x="134"/>
        <item x="200"/>
        <item x="152"/>
        <item x="243"/>
        <item x="144"/>
        <item x="186"/>
        <item x="257"/>
        <item x="227"/>
        <item x="116"/>
        <item x="262"/>
        <item x="178"/>
        <item x="167"/>
        <item x="101"/>
        <item x="231"/>
        <item x="157"/>
        <item x="222"/>
        <item x="301"/>
        <item x="297"/>
        <item x="265"/>
        <item x="281"/>
        <item x="240"/>
        <item x="311"/>
        <item x="278"/>
        <item x="150"/>
        <item x="304"/>
        <item x="289"/>
        <item x="285"/>
        <item x="272"/>
        <item x="140"/>
        <item x="46"/>
        <item x="24"/>
        <item x="23"/>
      </items>
    </pivotField>
    <pivotField dataField="1" compact="0" outline="0" showAll="0">
      <items count="282">
        <item x="191"/>
        <item x="186"/>
        <item x="197"/>
        <item x="202"/>
        <item x="222"/>
        <item x="180"/>
        <item x="128"/>
        <item x="97"/>
        <item x="226"/>
        <item x="206"/>
        <item x="89"/>
        <item x="75"/>
        <item x="165"/>
        <item x="151"/>
        <item x="176"/>
        <item x="119"/>
        <item x="184"/>
        <item x="198"/>
        <item x="113"/>
        <item x="196"/>
        <item x="108"/>
        <item x="173"/>
        <item x="190"/>
        <item x="99"/>
        <item x="269"/>
        <item x="95"/>
        <item x="213"/>
        <item x="104"/>
        <item x="84"/>
        <item x="81"/>
        <item x="110"/>
        <item x="79"/>
        <item x="93"/>
        <item x="130"/>
        <item x="126"/>
        <item x="77"/>
        <item x="147"/>
        <item x="85"/>
        <item x="62"/>
        <item x="159"/>
        <item x="22"/>
        <item x="118"/>
        <item x="78"/>
        <item x="148"/>
        <item x="182"/>
        <item x="61"/>
        <item x="158"/>
        <item x="103"/>
        <item x="96"/>
        <item x="116"/>
        <item x="120"/>
        <item x="137"/>
        <item x="74"/>
        <item x="70"/>
        <item x="160"/>
        <item x="125"/>
        <item x="66"/>
        <item x="55"/>
        <item x="88"/>
        <item x="6"/>
        <item x="164"/>
        <item x="246"/>
        <item x="73"/>
        <item x="183"/>
        <item x="195"/>
        <item x="63"/>
        <item x="245"/>
        <item x="211"/>
        <item x="87"/>
        <item x="67"/>
        <item x="249"/>
        <item x="86"/>
        <item x="218"/>
        <item x="208"/>
        <item x="207"/>
        <item x="142"/>
        <item x="239"/>
        <item x="161"/>
        <item x="212"/>
        <item x="228"/>
        <item x="49"/>
        <item x="80"/>
        <item x="139"/>
        <item x="144"/>
        <item x="100"/>
        <item x="201"/>
        <item x="216"/>
        <item x="175"/>
        <item x="122"/>
        <item x="65"/>
        <item x="163"/>
        <item x="248"/>
        <item x="240"/>
        <item x="71"/>
        <item x="101"/>
        <item x="172"/>
        <item x="220"/>
        <item x="41"/>
        <item x="229"/>
        <item x="150"/>
        <item x="72"/>
        <item x="54"/>
        <item x="258"/>
        <item x="194"/>
        <item x="272"/>
        <item x="179"/>
        <item x="235"/>
        <item x="149"/>
        <item x="39"/>
        <item x="143"/>
        <item x="217"/>
        <item x="38"/>
        <item x="193"/>
        <item x="121"/>
        <item x="127"/>
        <item x="242"/>
        <item x="146"/>
        <item x="102"/>
        <item x="250"/>
        <item x="40"/>
        <item x="140"/>
        <item x="112"/>
        <item x="189"/>
        <item x="178"/>
        <item x="51"/>
        <item x="225"/>
        <item x="111"/>
        <item x="221"/>
        <item x="153"/>
        <item x="94"/>
        <item x="262"/>
        <item x="154"/>
        <item x="15"/>
        <item x="46"/>
        <item x="92"/>
        <item x="131"/>
        <item x="52"/>
        <item x="132"/>
        <item x="232"/>
        <item x="107"/>
        <item x="45"/>
        <item x="13"/>
        <item x="188"/>
        <item x="50"/>
        <item x="64"/>
        <item x="117"/>
        <item x="105"/>
        <item x="274"/>
        <item x="138"/>
        <item x="177"/>
        <item x="168"/>
        <item x="231"/>
        <item x="167"/>
        <item x="124"/>
        <item x="83"/>
        <item x="244"/>
        <item x="69"/>
        <item x="205"/>
        <item x="204"/>
        <item x="214"/>
        <item x="91"/>
        <item x="44"/>
        <item x="16"/>
        <item x="26"/>
        <item x="53"/>
        <item x="263"/>
        <item x="133"/>
        <item x="260"/>
        <item x="200"/>
        <item x="268"/>
        <item x="199"/>
        <item x="171"/>
        <item x="43"/>
        <item x="135"/>
        <item x="152"/>
        <item x="17"/>
        <item x="238"/>
        <item x="21"/>
        <item x="76"/>
        <item x="106"/>
        <item x="60"/>
        <item x="234"/>
        <item x="20"/>
        <item x="33"/>
        <item x="136"/>
        <item x="215"/>
        <item x="170"/>
        <item x="255"/>
        <item x="42"/>
        <item x="209"/>
        <item x="5"/>
        <item x="157"/>
        <item x="210"/>
        <item x="114"/>
        <item x="27"/>
        <item x="145"/>
        <item x="256"/>
        <item x="48"/>
        <item x="224"/>
        <item x="58"/>
        <item x="156"/>
        <item x="271"/>
        <item x="267"/>
        <item x="115"/>
        <item x="37"/>
        <item x="123"/>
        <item x="59"/>
        <item x="185"/>
        <item x="155"/>
        <item x="243"/>
        <item x="254"/>
        <item x="134"/>
        <item x="19"/>
        <item x="14"/>
        <item x="129"/>
        <item x="56"/>
        <item x="90"/>
        <item x="252"/>
        <item x="32"/>
        <item x="18"/>
        <item x="57"/>
        <item x="29"/>
        <item x="233"/>
        <item x="36"/>
        <item x="12"/>
        <item x="4"/>
        <item x="1"/>
        <item x="279"/>
        <item x="223"/>
        <item x="265"/>
        <item x="28"/>
        <item x="11"/>
        <item x="35"/>
        <item x="227"/>
        <item x="273"/>
        <item x="0"/>
        <item x="30"/>
        <item x="10"/>
        <item x="31"/>
        <item x="203"/>
        <item x="2"/>
        <item x="8"/>
        <item x="3"/>
        <item x="9"/>
        <item x="169"/>
        <item x="280"/>
        <item x="237"/>
        <item x="236"/>
        <item x="98"/>
        <item x="230"/>
        <item x="241"/>
        <item x="34"/>
        <item x="25"/>
        <item x="192"/>
        <item x="68"/>
        <item x="7"/>
        <item x="109"/>
        <item x="162"/>
        <item x="278"/>
        <item x="187"/>
        <item x="219"/>
        <item x="82"/>
        <item x="247"/>
        <item x="277"/>
        <item x="181"/>
        <item x="261"/>
        <item x="253"/>
        <item x="275"/>
        <item x="259"/>
        <item x="166"/>
        <item x="270"/>
        <item x="257"/>
        <item x="251"/>
        <item x="264"/>
        <item x="141"/>
        <item x="276"/>
        <item x="174"/>
        <item x="47"/>
        <item x="266"/>
        <item x="24"/>
        <item x="23"/>
        <item t="default"/>
      </items>
    </pivotField>
    <pivotField dataField="1" compact="0" outline="0" showAll="0">
      <items count="111">
        <item x="106"/>
        <item x="53"/>
        <item x="48"/>
        <item x="55"/>
        <item x="17"/>
        <item x="82"/>
        <item x="64"/>
        <item x="81"/>
        <item x="67"/>
        <item x="51"/>
        <item x="14"/>
        <item x="6"/>
        <item x="15"/>
        <item x="13"/>
        <item x="58"/>
        <item x="12"/>
        <item x="32"/>
        <item x="21"/>
        <item x="63"/>
        <item x="16"/>
        <item x="31"/>
        <item x="46"/>
        <item x="57"/>
        <item x="20"/>
        <item x="0"/>
        <item x="34"/>
        <item x="52"/>
        <item x="5"/>
        <item x="4"/>
        <item x="1"/>
        <item x="11"/>
        <item x="37"/>
        <item x="33"/>
        <item x="2"/>
        <item x="24"/>
        <item x="77"/>
        <item x="30"/>
        <item x="68"/>
        <item x="78"/>
        <item x="36"/>
        <item x="101"/>
        <item x="75"/>
        <item x="60"/>
        <item x="10"/>
        <item x="99"/>
        <item x="45"/>
        <item x="7"/>
        <item x="65"/>
        <item x="3"/>
        <item x="91"/>
        <item x="62"/>
        <item x="61"/>
        <item x="74"/>
        <item x="80"/>
        <item x="72"/>
        <item x="50"/>
        <item x="22"/>
        <item x="102"/>
        <item x="40"/>
        <item x="38"/>
        <item x="83"/>
        <item x="69"/>
        <item x="96"/>
        <item x="9"/>
        <item x="23"/>
        <item x="70"/>
        <item x="71"/>
        <item x="56"/>
        <item x="87"/>
        <item x="66"/>
        <item x="44"/>
        <item x="8"/>
        <item x="39"/>
        <item x="43"/>
        <item x="108"/>
        <item x="19"/>
        <item x="47"/>
        <item x="25"/>
        <item x="73"/>
        <item x="76"/>
        <item x="29"/>
        <item x="49"/>
        <item x="97"/>
        <item x="54"/>
        <item x="28"/>
        <item x="86"/>
        <item x="90"/>
        <item x="100"/>
        <item x="79"/>
        <item x="107"/>
        <item x="93"/>
        <item x="27"/>
        <item x="109"/>
        <item x="42"/>
        <item x="98"/>
        <item x="59"/>
        <item x="92"/>
        <item x="89"/>
        <item x="35"/>
        <item x="85"/>
        <item x="41"/>
        <item x="104"/>
        <item x="95"/>
        <item x="84"/>
        <item x="105"/>
        <item x="88"/>
        <item x="94"/>
        <item x="26"/>
        <item x="103"/>
        <item x="18"/>
        <item t="default"/>
      </items>
    </pivotField>
    <pivotField compact="0" outline="0" showAll="0"/>
    <pivotField compact="0" outline="0" showAll="0"/>
    <pivotField axis="axisRow" compact="0" outline="0" showAll="0">
      <items count="5">
        <item x="2"/>
        <item x="1"/>
        <item x="0"/>
        <item x="3"/>
        <item t="default"/>
      </items>
    </pivotField>
    <pivotField compact="0" outline="0" showAll="0"/>
    <pivotField compact="0" outline="0" showAll="0"/>
    <pivotField axis="axisCol" compact="0" outline="0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3">
    <field x="0"/>
    <field x="6"/>
    <field x="-2"/>
  </rowFields>
  <rowItems count="81">
    <i>
      <x/>
      <x v="1"/>
      <x/>
    </i>
    <i r="2" i="1">
      <x v="1"/>
    </i>
    <i r="2" i="2">
      <x v="2"/>
    </i>
    <i>
      <x v="1"/>
      <x v="1"/>
      <x/>
    </i>
    <i r="2" i="1">
      <x v="1"/>
    </i>
    <i r="2" i="2">
      <x v="2"/>
    </i>
    <i>
      <x v="2"/>
      <x v="2"/>
      <x/>
    </i>
    <i r="2" i="1">
      <x v="1"/>
    </i>
    <i r="2" i="2">
      <x v="2"/>
    </i>
    <i>
      <x v="3"/>
      <x v="1"/>
      <x/>
    </i>
    <i r="2" i="1">
      <x v="1"/>
    </i>
    <i r="2" i="2">
      <x v="2"/>
    </i>
    <i>
      <x v="4"/>
      <x v="2"/>
      <x/>
    </i>
    <i r="2" i="1">
      <x v="1"/>
    </i>
    <i r="2" i="2">
      <x v="2"/>
    </i>
    <i>
      <x v="5"/>
      <x v="2"/>
      <x/>
    </i>
    <i r="2" i="1">
      <x v="1"/>
    </i>
    <i r="2" i="2">
      <x v="2"/>
    </i>
    <i>
      <x v="6"/>
      <x v="2"/>
      <x/>
    </i>
    <i r="2" i="1">
      <x v="1"/>
    </i>
    <i r="2" i="2">
      <x v="2"/>
    </i>
    <i>
      <x v="7"/>
      <x v="1"/>
      <x/>
    </i>
    <i r="2" i="1">
      <x v="1"/>
    </i>
    <i r="2" i="2">
      <x v="2"/>
    </i>
    <i>
      <x v="8"/>
      <x v="1"/>
      <x/>
    </i>
    <i r="2" i="1">
      <x v="1"/>
    </i>
    <i r="2" i="2">
      <x v="2"/>
    </i>
    <i>
      <x v="9"/>
      <x v="1"/>
      <x/>
    </i>
    <i r="2" i="1">
      <x v="1"/>
    </i>
    <i r="2" i="2">
      <x v="2"/>
    </i>
    <i>
      <x v="10"/>
      <x v="1"/>
      <x/>
    </i>
    <i r="2" i="1">
      <x v="1"/>
    </i>
    <i r="2" i="2">
      <x v="2"/>
    </i>
    <i>
      <x v="11"/>
      <x v="2"/>
      <x/>
    </i>
    <i r="2" i="1">
      <x v="1"/>
    </i>
    <i r="2" i="2">
      <x v="2"/>
    </i>
    <i>
      <x v="12"/>
      <x v="2"/>
      <x/>
    </i>
    <i r="2" i="1">
      <x v="1"/>
    </i>
    <i r="2" i="2">
      <x v="2"/>
    </i>
    <i>
      <x v="13"/>
      <x v="1"/>
      <x/>
    </i>
    <i r="2" i="1">
      <x v="1"/>
    </i>
    <i r="2" i="2">
      <x v="2"/>
    </i>
    <i>
      <x v="14"/>
      <x v="1"/>
      <x/>
    </i>
    <i r="2" i="1">
      <x v="1"/>
    </i>
    <i r="2" i="2">
      <x v="2"/>
    </i>
    <i>
      <x v="15"/>
      <x v="1"/>
      <x/>
    </i>
    <i r="2" i="1">
      <x v="1"/>
    </i>
    <i r="2" i="2">
      <x v="2"/>
    </i>
    <i>
      <x v="16"/>
      <x v="1"/>
      <x/>
    </i>
    <i r="2" i="1">
      <x v="1"/>
    </i>
    <i r="2" i="2">
      <x v="2"/>
    </i>
    <i>
      <x v="17"/>
      <x v="1"/>
      <x/>
    </i>
    <i r="2" i="1">
      <x v="1"/>
    </i>
    <i r="2" i="2">
      <x v="2"/>
    </i>
    <i>
      <x v="18"/>
      <x/>
      <x/>
    </i>
    <i r="2" i="1">
      <x v="1"/>
    </i>
    <i r="2" i="2">
      <x v="2"/>
    </i>
    <i>
      <x v="19"/>
      <x v="2"/>
      <x/>
    </i>
    <i r="2" i="1">
      <x v="1"/>
    </i>
    <i r="2" i="2">
      <x v="2"/>
    </i>
    <i>
      <x v="20"/>
      <x v="1"/>
      <x/>
    </i>
    <i r="2" i="1">
      <x v="1"/>
    </i>
    <i r="2" i="2">
      <x v="2"/>
    </i>
    <i>
      <x v="21"/>
      <x v="2"/>
      <x/>
    </i>
    <i r="2" i="1">
      <x v="1"/>
    </i>
    <i r="2" i="2">
      <x v="2"/>
    </i>
    <i>
      <x v="22"/>
      <x v="1"/>
      <x/>
    </i>
    <i r="2" i="1">
      <x v="1"/>
    </i>
    <i r="2" i="2">
      <x v="2"/>
    </i>
    <i>
      <x v="23"/>
      <x v="1"/>
      <x/>
    </i>
    <i r="2" i="1">
      <x v="1"/>
    </i>
    <i r="2" i="2">
      <x v="2"/>
    </i>
    <i>
      <x v="24"/>
      <x v="1"/>
      <x/>
    </i>
    <i r="2" i="1">
      <x v="1"/>
    </i>
    <i r="2" i="2">
      <x v="2"/>
    </i>
    <i>
      <x v="25"/>
      <x v="3"/>
      <x/>
    </i>
    <i r="2" i="1">
      <x v="1"/>
    </i>
    <i r="2" i="2">
      <x v="2"/>
    </i>
    <i t="grand">
      <x/>
    </i>
    <i t="grand" i="1">
      <x/>
    </i>
    <i t="grand" i="2">
      <x/>
    </i>
  </rowItems>
  <colFields count="1">
    <field x="9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3">
    <dataField name=" Wit" fld="1" baseField="6" baseItem="1"/>
    <dataField name=" Groen" fld="2" baseField="6" baseItem="1"/>
    <dataField name=" Bruin" fld="3" baseField="6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oogle.nl/url?sa=t&amp;rct=j&amp;q=&amp;esrc=s&amp;frm=1&amp;source=web&amp;cd=3&amp;cad=rja&amp;uact=8&amp;sqi=2&amp;ved=0CDYQoAIwAg&amp;url=https%3A%2F%2Fapotheekdeducdalf.leef.nl%2F&amp;ei=B4WjVZCpNsj3UK3jp4AI&amp;usg=AFQjCNE8T9u91eV0PnhbTnaOfNN2xkyHCw&amp;bvm=bv.97653015,d.d24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95"/>
  <sheetViews>
    <sheetView workbookViewId="0">
      <selection activeCell="K29" sqref="K29"/>
    </sheetView>
  </sheetViews>
  <sheetFormatPr defaultRowHeight="15" x14ac:dyDescent="0.25"/>
  <cols>
    <col min="1" max="1" width="32.7109375" bestFit="1" customWidth="1"/>
    <col min="5" max="5" width="7.85546875" bestFit="1" customWidth="1"/>
    <col min="6" max="6" width="9.5703125" customWidth="1"/>
    <col min="7" max="11" width="6.5703125" bestFit="1" customWidth="1"/>
    <col min="13" max="13" width="11" bestFit="1" customWidth="1"/>
    <col min="14" max="14" width="8.140625" bestFit="1" customWidth="1"/>
    <col min="15" max="16" width="10.28515625" bestFit="1" customWidth="1"/>
  </cols>
  <sheetData>
    <row r="1" spans="1:23" ht="33.75" x14ac:dyDescent="0.5">
      <c r="A1" s="1"/>
      <c r="B1" s="1"/>
      <c r="C1" s="1"/>
      <c r="D1" s="1"/>
      <c r="E1" s="1"/>
      <c r="F1" s="118" t="s">
        <v>1709</v>
      </c>
      <c r="G1" s="1"/>
      <c r="H1" s="1"/>
      <c r="I1" s="1"/>
      <c r="J1" s="1"/>
      <c r="K1" s="1"/>
      <c r="L1" s="1"/>
      <c r="M1" s="1"/>
      <c r="N1" s="1"/>
      <c r="O1" s="1"/>
      <c r="P1" s="1"/>
      <c r="Q1" s="119"/>
    </row>
    <row r="2" spans="1:23" ht="21" thickBot="1" x14ac:dyDescent="0.35">
      <c r="A2" s="1"/>
      <c r="B2" s="1"/>
      <c r="C2" s="1"/>
      <c r="D2" s="1"/>
      <c r="E2" s="1"/>
      <c r="F2" s="120" t="s">
        <v>1710</v>
      </c>
      <c r="G2" s="1"/>
      <c r="H2" s="1"/>
      <c r="I2" s="1"/>
      <c r="J2" s="1"/>
      <c r="K2" s="1"/>
      <c r="L2" s="1"/>
      <c r="M2" s="1"/>
      <c r="N2" s="1"/>
      <c r="O2" s="1"/>
      <c r="P2" s="1"/>
      <c r="Q2" s="119"/>
      <c r="S2" t="s">
        <v>1711</v>
      </c>
    </row>
    <row r="3" spans="1:23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9"/>
      <c r="S3" s="121"/>
      <c r="T3" s="122" t="s">
        <v>1712</v>
      </c>
      <c r="U3" s="122" t="s">
        <v>1713</v>
      </c>
      <c r="V3" s="123" t="s">
        <v>1714</v>
      </c>
      <c r="W3" s="124" t="s">
        <v>1715</v>
      </c>
    </row>
    <row r="4" spans="1:23" ht="16.5" thickTop="1" thickBot="1" x14ac:dyDescent="0.3">
      <c r="A4" s="125" t="s">
        <v>0</v>
      </c>
      <c r="B4" s="125" t="s">
        <v>1</v>
      </c>
      <c r="C4" s="125" t="s">
        <v>2</v>
      </c>
      <c r="D4" s="126"/>
      <c r="E4" s="127" t="s">
        <v>1716</v>
      </c>
      <c r="F4" s="128" t="s">
        <v>1717</v>
      </c>
      <c r="G4" s="129" t="s">
        <v>1718</v>
      </c>
      <c r="H4" s="130" t="s">
        <v>1719</v>
      </c>
      <c r="I4" s="129" t="s">
        <v>1720</v>
      </c>
      <c r="J4" s="130" t="s">
        <v>1721</v>
      </c>
      <c r="K4" s="129" t="s">
        <v>1722</v>
      </c>
      <c r="L4" s="130" t="s">
        <v>1723</v>
      </c>
      <c r="M4" s="129" t="s">
        <v>1724</v>
      </c>
      <c r="N4" s="130" t="s">
        <v>1725</v>
      </c>
      <c r="O4" s="129" t="s">
        <v>1726</v>
      </c>
      <c r="P4" s="130" t="s">
        <v>1727</v>
      </c>
      <c r="Q4" s="119"/>
      <c r="S4" s="122" t="s">
        <v>1716</v>
      </c>
      <c r="T4" s="131">
        <v>28482</v>
      </c>
      <c r="U4" s="131">
        <v>18109</v>
      </c>
      <c r="V4" s="132">
        <v>28482</v>
      </c>
      <c r="W4" s="133">
        <f t="shared" ref="W4:W16" si="0">SUM(T4:V4)</f>
        <v>75073</v>
      </c>
    </row>
    <row r="5" spans="1:23" ht="16.5" thickTop="1" thickBot="1" x14ac:dyDescent="0.3">
      <c r="A5" s="134"/>
      <c r="B5" s="134"/>
      <c r="C5" s="135"/>
      <c r="D5" s="136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19"/>
      <c r="S5" s="122" t="s">
        <v>1717</v>
      </c>
      <c r="T5" s="131">
        <v>27196</v>
      </c>
      <c r="U5" s="131">
        <v>15776</v>
      </c>
      <c r="V5" s="132">
        <v>5001</v>
      </c>
      <c r="W5" s="133">
        <f t="shared" si="0"/>
        <v>47973</v>
      </c>
    </row>
    <row r="6" spans="1:23" ht="16.5" thickTop="1" thickBot="1" x14ac:dyDescent="0.3">
      <c r="A6" s="2" t="s">
        <v>15</v>
      </c>
      <c r="B6" s="2" t="s">
        <v>16</v>
      </c>
      <c r="C6" s="138" t="s">
        <v>17</v>
      </c>
      <c r="D6" s="136"/>
      <c r="E6" s="139">
        <v>424</v>
      </c>
      <c r="F6" s="139">
        <v>228</v>
      </c>
      <c r="G6" s="139">
        <v>370</v>
      </c>
      <c r="H6" s="139">
        <v>341</v>
      </c>
      <c r="I6" s="139">
        <v>326</v>
      </c>
      <c r="J6" s="139">
        <v>231</v>
      </c>
      <c r="K6" s="139">
        <v>390</v>
      </c>
      <c r="L6" s="139">
        <v>331</v>
      </c>
      <c r="M6" s="139">
        <v>467</v>
      </c>
      <c r="N6" s="139">
        <v>246</v>
      </c>
      <c r="O6" s="140">
        <v>495</v>
      </c>
      <c r="P6" s="140">
        <v>544</v>
      </c>
      <c r="Q6" s="119"/>
      <c r="S6" s="122" t="s">
        <v>1718</v>
      </c>
      <c r="T6" s="131">
        <v>36776</v>
      </c>
      <c r="U6" s="131">
        <v>20031</v>
      </c>
      <c r="V6" s="132">
        <v>7565</v>
      </c>
      <c r="W6" s="133">
        <f t="shared" si="0"/>
        <v>64372</v>
      </c>
    </row>
    <row r="7" spans="1:23" ht="15" customHeight="1" thickTop="1" thickBot="1" x14ac:dyDescent="0.3">
      <c r="A7" s="141"/>
      <c r="B7" s="141"/>
      <c r="C7" s="138" t="s">
        <v>18</v>
      </c>
      <c r="D7" s="136"/>
      <c r="E7" s="139">
        <v>2052</v>
      </c>
      <c r="F7" s="139">
        <v>1444</v>
      </c>
      <c r="G7" s="139">
        <v>1548</v>
      </c>
      <c r="H7" s="139">
        <v>1062</v>
      </c>
      <c r="I7" s="139">
        <v>1453</v>
      </c>
      <c r="J7" s="139">
        <v>1314</v>
      </c>
      <c r="K7" s="139">
        <v>2021</v>
      </c>
      <c r="L7" s="139">
        <v>998</v>
      </c>
      <c r="M7" s="139">
        <v>1290</v>
      </c>
      <c r="N7" s="139">
        <v>886</v>
      </c>
      <c r="O7" s="140">
        <v>1506</v>
      </c>
      <c r="P7" s="140">
        <v>1359</v>
      </c>
      <c r="Q7" s="119"/>
      <c r="S7" s="122" t="s">
        <v>1719</v>
      </c>
      <c r="T7" s="131">
        <v>33255</v>
      </c>
      <c r="U7" s="131">
        <v>17185</v>
      </c>
      <c r="V7" s="132">
        <v>11925</v>
      </c>
      <c r="W7" s="133">
        <f t="shared" si="0"/>
        <v>62365</v>
      </c>
    </row>
    <row r="8" spans="1:23" ht="16.5" thickTop="1" thickBot="1" x14ac:dyDescent="0.3">
      <c r="A8" s="141"/>
      <c r="B8" s="141"/>
      <c r="C8" s="138" t="s">
        <v>19</v>
      </c>
      <c r="D8" s="136"/>
      <c r="E8" s="139">
        <v>2679</v>
      </c>
      <c r="F8" s="139">
        <v>1962</v>
      </c>
      <c r="G8" s="139">
        <v>2196</v>
      </c>
      <c r="H8" s="139">
        <v>1667</v>
      </c>
      <c r="I8" s="139">
        <v>2253</v>
      </c>
      <c r="J8" s="139">
        <v>1928</v>
      </c>
      <c r="K8" s="139">
        <v>2524</v>
      </c>
      <c r="L8" s="139">
        <v>1282</v>
      </c>
      <c r="M8" s="139">
        <v>2172</v>
      </c>
      <c r="N8" s="139">
        <v>1040</v>
      </c>
      <c r="O8" s="140">
        <v>1522</v>
      </c>
      <c r="P8" s="140">
        <v>1553</v>
      </c>
      <c r="Q8" s="119"/>
      <c r="S8" s="122" t="s">
        <v>1720</v>
      </c>
      <c r="T8" s="131">
        <v>32695</v>
      </c>
      <c r="U8" s="131">
        <v>14365</v>
      </c>
      <c r="V8" s="132">
        <v>10335</v>
      </c>
      <c r="W8" s="133">
        <f t="shared" si="0"/>
        <v>57395</v>
      </c>
    </row>
    <row r="9" spans="1:23" ht="16.5" thickTop="1" thickBot="1" x14ac:dyDescent="0.3">
      <c r="A9" s="3"/>
      <c r="B9" s="3"/>
      <c r="C9" s="138" t="s">
        <v>1728</v>
      </c>
      <c r="D9" s="136"/>
      <c r="E9" s="142">
        <v>0</v>
      </c>
      <c r="F9" s="142">
        <v>0</v>
      </c>
      <c r="G9" s="142">
        <v>0</v>
      </c>
      <c r="H9" s="142">
        <v>0</v>
      </c>
      <c r="I9" s="142">
        <v>0</v>
      </c>
      <c r="J9" s="142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119"/>
      <c r="S9" s="122" t="s">
        <v>1721</v>
      </c>
      <c r="T9" s="131">
        <v>38805</v>
      </c>
      <c r="U9" s="131">
        <v>17405</v>
      </c>
      <c r="V9" s="132">
        <v>11500</v>
      </c>
      <c r="W9" s="133">
        <f t="shared" si="0"/>
        <v>67710</v>
      </c>
    </row>
    <row r="10" spans="1:23" ht="16.5" thickTop="1" thickBot="1" x14ac:dyDescent="0.3">
      <c r="A10" s="2" t="s">
        <v>20</v>
      </c>
      <c r="B10" s="2" t="s">
        <v>16</v>
      </c>
      <c r="C10" s="138" t="s">
        <v>17</v>
      </c>
      <c r="D10" s="136"/>
      <c r="E10" s="139">
        <v>159</v>
      </c>
      <c r="F10" s="139">
        <v>97</v>
      </c>
      <c r="G10" s="139">
        <v>147</v>
      </c>
      <c r="H10" s="139">
        <v>124</v>
      </c>
      <c r="I10" s="139">
        <v>117</v>
      </c>
      <c r="J10" s="139">
        <v>82</v>
      </c>
      <c r="K10" s="139">
        <v>124</v>
      </c>
      <c r="L10" s="139">
        <v>98</v>
      </c>
      <c r="M10" s="139">
        <v>121</v>
      </c>
      <c r="N10" s="139">
        <v>130</v>
      </c>
      <c r="O10" s="140">
        <v>147</v>
      </c>
      <c r="P10" s="140">
        <v>80</v>
      </c>
      <c r="Q10" s="119"/>
      <c r="S10" s="122" t="s">
        <v>1722</v>
      </c>
      <c r="T10" s="131">
        <v>32735</v>
      </c>
      <c r="U10" s="131">
        <v>14310</v>
      </c>
      <c r="V10" s="132">
        <v>8710</v>
      </c>
      <c r="W10" s="133">
        <f t="shared" si="0"/>
        <v>55755</v>
      </c>
    </row>
    <row r="11" spans="1:23" ht="16.5" thickTop="1" thickBot="1" x14ac:dyDescent="0.3">
      <c r="A11" s="141"/>
      <c r="B11" s="141"/>
      <c r="C11" s="138" t="s">
        <v>18</v>
      </c>
      <c r="D11" s="136"/>
      <c r="E11" s="139">
        <v>808</v>
      </c>
      <c r="F11" s="139">
        <v>481</v>
      </c>
      <c r="G11" s="139">
        <v>536</v>
      </c>
      <c r="H11" s="139">
        <v>290</v>
      </c>
      <c r="I11" s="139">
        <v>364</v>
      </c>
      <c r="J11" s="139">
        <v>258</v>
      </c>
      <c r="K11" s="139">
        <v>368</v>
      </c>
      <c r="L11" s="139">
        <v>225</v>
      </c>
      <c r="M11" s="139">
        <v>302</v>
      </c>
      <c r="N11" s="139">
        <v>340</v>
      </c>
      <c r="O11" s="140">
        <v>324</v>
      </c>
      <c r="P11" s="140">
        <v>256</v>
      </c>
      <c r="Q11" s="119"/>
      <c r="S11" s="122" t="s">
        <v>1723</v>
      </c>
      <c r="T11" s="131">
        <v>30745</v>
      </c>
      <c r="U11" s="131">
        <v>9351</v>
      </c>
      <c r="V11" s="132">
        <v>11075</v>
      </c>
      <c r="W11" s="133">
        <f t="shared" si="0"/>
        <v>51171</v>
      </c>
    </row>
    <row r="12" spans="1:23" ht="16.5" thickTop="1" thickBot="1" x14ac:dyDescent="0.3">
      <c r="A12" s="141"/>
      <c r="B12" s="141"/>
      <c r="C12" s="138" t="s">
        <v>19</v>
      </c>
      <c r="D12" s="136"/>
      <c r="E12" s="139">
        <v>1007</v>
      </c>
      <c r="F12" s="139">
        <v>781</v>
      </c>
      <c r="G12" s="139">
        <v>852</v>
      </c>
      <c r="H12" s="139">
        <v>426</v>
      </c>
      <c r="I12" s="139">
        <v>473</v>
      </c>
      <c r="J12" s="139">
        <v>420</v>
      </c>
      <c r="K12" s="139">
        <v>548</v>
      </c>
      <c r="L12" s="139">
        <v>280</v>
      </c>
      <c r="M12" s="139">
        <v>496</v>
      </c>
      <c r="N12" s="139">
        <v>480</v>
      </c>
      <c r="O12" s="140">
        <v>402</v>
      </c>
      <c r="P12" s="140">
        <v>269</v>
      </c>
      <c r="Q12" s="119"/>
      <c r="S12" s="122" t="s">
        <v>1724</v>
      </c>
      <c r="T12" s="131">
        <v>38085</v>
      </c>
      <c r="U12" s="131">
        <v>12260</v>
      </c>
      <c r="V12" s="132">
        <v>15165</v>
      </c>
      <c r="W12" s="133">
        <f t="shared" si="0"/>
        <v>65510</v>
      </c>
    </row>
    <row r="13" spans="1:23" ht="16.5" thickTop="1" thickBot="1" x14ac:dyDescent="0.3">
      <c r="A13" s="3"/>
      <c r="B13" s="3"/>
      <c r="C13" s="138" t="s">
        <v>1728</v>
      </c>
      <c r="D13" s="136"/>
      <c r="E13" s="142">
        <v>0</v>
      </c>
      <c r="F13" s="142">
        <v>0</v>
      </c>
      <c r="G13" s="142">
        <v>0</v>
      </c>
      <c r="H13" s="142">
        <v>0</v>
      </c>
      <c r="I13" s="142">
        <v>0</v>
      </c>
      <c r="J13" s="142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119"/>
      <c r="S13" s="122" t="s">
        <v>1725</v>
      </c>
      <c r="T13" s="131">
        <v>26280</v>
      </c>
      <c r="U13" s="131">
        <v>11502</v>
      </c>
      <c r="V13" s="132">
        <v>10565</v>
      </c>
      <c r="W13" s="133">
        <f t="shared" si="0"/>
        <v>48347</v>
      </c>
    </row>
    <row r="14" spans="1:23" ht="16.5" thickTop="1" thickBot="1" x14ac:dyDescent="0.3">
      <c r="A14" s="2" t="s">
        <v>21</v>
      </c>
      <c r="B14" s="2" t="s">
        <v>16</v>
      </c>
      <c r="C14" s="138" t="s">
        <v>17</v>
      </c>
      <c r="D14" s="136"/>
      <c r="E14" s="139">
        <v>179</v>
      </c>
      <c r="F14" s="139">
        <v>109</v>
      </c>
      <c r="G14" s="139">
        <v>107</v>
      </c>
      <c r="H14" s="139">
        <v>123</v>
      </c>
      <c r="I14" s="139">
        <v>121</v>
      </c>
      <c r="J14" s="139">
        <v>93</v>
      </c>
      <c r="K14" s="139">
        <v>147</v>
      </c>
      <c r="L14" s="139">
        <v>151</v>
      </c>
      <c r="M14" s="139">
        <v>210</v>
      </c>
      <c r="N14" s="139">
        <v>155</v>
      </c>
      <c r="O14" s="140">
        <v>186</v>
      </c>
      <c r="P14" s="140">
        <v>209</v>
      </c>
      <c r="Q14" s="119"/>
      <c r="S14" s="122" t="s">
        <v>1726</v>
      </c>
      <c r="T14" s="131">
        <v>25510</v>
      </c>
      <c r="U14" s="131">
        <v>14215</v>
      </c>
      <c r="V14" s="132">
        <v>8275</v>
      </c>
      <c r="W14" s="133">
        <f t="shared" si="0"/>
        <v>48000</v>
      </c>
    </row>
    <row r="15" spans="1:23" ht="16.5" thickTop="1" thickBot="1" x14ac:dyDescent="0.3">
      <c r="A15" s="141"/>
      <c r="B15" s="141"/>
      <c r="C15" s="138" t="s">
        <v>18</v>
      </c>
      <c r="D15" s="136"/>
      <c r="E15" s="139">
        <v>858</v>
      </c>
      <c r="F15" s="139">
        <v>577</v>
      </c>
      <c r="G15" s="139">
        <v>472</v>
      </c>
      <c r="H15" s="139">
        <v>367</v>
      </c>
      <c r="I15" s="139">
        <v>456</v>
      </c>
      <c r="J15" s="139">
        <v>324</v>
      </c>
      <c r="K15" s="139">
        <v>479</v>
      </c>
      <c r="L15" s="139">
        <v>353</v>
      </c>
      <c r="M15" s="139">
        <v>540</v>
      </c>
      <c r="N15" s="139">
        <v>522</v>
      </c>
      <c r="O15" s="140">
        <v>577</v>
      </c>
      <c r="P15" s="140">
        <v>579</v>
      </c>
      <c r="Q15" s="119"/>
      <c r="S15" s="143" t="s">
        <v>1727</v>
      </c>
      <c r="T15" s="131">
        <v>34107</v>
      </c>
      <c r="U15" s="131">
        <v>20285</v>
      </c>
      <c r="V15" s="132">
        <v>12005</v>
      </c>
      <c r="W15" s="133">
        <f t="shared" si="0"/>
        <v>66397</v>
      </c>
    </row>
    <row r="16" spans="1:23" ht="16.5" thickTop="1" thickBot="1" x14ac:dyDescent="0.3">
      <c r="A16" s="141"/>
      <c r="B16" s="141"/>
      <c r="C16" s="138" t="s">
        <v>19</v>
      </c>
      <c r="D16" s="136"/>
      <c r="E16" s="144">
        <v>1074</v>
      </c>
      <c r="F16" s="144">
        <v>819</v>
      </c>
      <c r="G16" s="144">
        <v>723</v>
      </c>
      <c r="H16" s="144">
        <v>593</v>
      </c>
      <c r="I16" s="144">
        <v>692</v>
      </c>
      <c r="J16" s="144">
        <v>652</v>
      </c>
      <c r="K16" s="139">
        <v>925</v>
      </c>
      <c r="L16" s="139">
        <v>655</v>
      </c>
      <c r="M16" s="139">
        <v>1035</v>
      </c>
      <c r="N16" s="139">
        <v>659</v>
      </c>
      <c r="O16" s="140">
        <v>717</v>
      </c>
      <c r="P16" s="140">
        <v>763</v>
      </c>
      <c r="Q16" s="119"/>
      <c r="S16" s="145" t="s">
        <v>1729</v>
      </c>
      <c r="T16" s="146">
        <v>384671</v>
      </c>
      <c r="U16" s="146">
        <v>184794</v>
      </c>
      <c r="V16" s="147">
        <v>140603</v>
      </c>
      <c r="W16" s="148">
        <f t="shared" si="0"/>
        <v>710068</v>
      </c>
    </row>
    <row r="17" spans="1:17" x14ac:dyDescent="0.25">
      <c r="A17" s="3"/>
      <c r="B17" s="3"/>
      <c r="C17" s="138" t="s">
        <v>1728</v>
      </c>
      <c r="D17" s="136"/>
      <c r="E17" s="142">
        <v>0</v>
      </c>
      <c r="F17" s="142">
        <v>0</v>
      </c>
      <c r="G17" s="142">
        <v>0</v>
      </c>
      <c r="H17" s="142">
        <v>0</v>
      </c>
      <c r="I17" s="142">
        <v>0</v>
      </c>
      <c r="J17" s="142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119"/>
    </row>
    <row r="18" spans="1:17" x14ac:dyDescent="0.25">
      <c r="A18" s="2" t="s">
        <v>22</v>
      </c>
      <c r="B18" s="2" t="s">
        <v>16</v>
      </c>
      <c r="C18" s="138" t="s">
        <v>17</v>
      </c>
      <c r="D18" s="136"/>
      <c r="E18" s="139">
        <v>140</v>
      </c>
      <c r="F18" s="139">
        <v>62</v>
      </c>
      <c r="G18" s="139">
        <v>126</v>
      </c>
      <c r="H18" s="139">
        <v>105</v>
      </c>
      <c r="I18" s="139">
        <v>124</v>
      </c>
      <c r="J18" s="139">
        <v>87</v>
      </c>
      <c r="K18" s="139">
        <v>120</v>
      </c>
      <c r="L18" s="139">
        <v>69</v>
      </c>
      <c r="M18" s="139">
        <v>128</v>
      </c>
      <c r="N18" s="139">
        <v>122</v>
      </c>
      <c r="O18" s="140">
        <v>134</v>
      </c>
      <c r="P18" s="140">
        <v>75</v>
      </c>
      <c r="Q18" s="119"/>
    </row>
    <row r="19" spans="1:17" x14ac:dyDescent="0.25">
      <c r="A19" s="141"/>
      <c r="B19" s="141"/>
      <c r="C19" s="138" t="s">
        <v>18</v>
      </c>
      <c r="D19" s="136"/>
      <c r="E19" s="139">
        <v>840</v>
      </c>
      <c r="F19" s="139">
        <v>341</v>
      </c>
      <c r="G19" s="139">
        <v>476</v>
      </c>
      <c r="H19" s="139">
        <v>311</v>
      </c>
      <c r="I19" s="139">
        <v>368</v>
      </c>
      <c r="J19" s="139">
        <v>289</v>
      </c>
      <c r="K19" s="139">
        <v>413</v>
      </c>
      <c r="L19" s="139">
        <v>255</v>
      </c>
      <c r="M19" s="139">
        <v>335</v>
      </c>
      <c r="N19" s="139">
        <v>367</v>
      </c>
      <c r="O19" s="140">
        <v>334</v>
      </c>
      <c r="P19" s="140">
        <v>267</v>
      </c>
      <c r="Q19" s="119"/>
    </row>
    <row r="20" spans="1:17" x14ac:dyDescent="0.25">
      <c r="A20" s="141"/>
      <c r="B20" s="141"/>
      <c r="C20" s="138" t="s">
        <v>19</v>
      </c>
      <c r="D20" s="136"/>
      <c r="E20" s="139">
        <v>942</v>
      </c>
      <c r="F20" s="139">
        <v>580</v>
      </c>
      <c r="G20" s="139">
        <v>794</v>
      </c>
      <c r="H20" s="139">
        <v>451</v>
      </c>
      <c r="I20" s="139">
        <v>600</v>
      </c>
      <c r="J20" s="139">
        <v>510</v>
      </c>
      <c r="K20" s="139">
        <v>563</v>
      </c>
      <c r="L20" s="139">
        <v>393</v>
      </c>
      <c r="M20" s="139">
        <v>680</v>
      </c>
      <c r="N20" s="139">
        <v>578</v>
      </c>
      <c r="O20" s="140">
        <v>352</v>
      </c>
      <c r="P20" s="140">
        <v>276</v>
      </c>
      <c r="Q20" s="119"/>
    </row>
    <row r="21" spans="1:17" x14ac:dyDescent="0.25">
      <c r="A21" s="3"/>
      <c r="B21" s="3"/>
      <c r="C21" s="138" t="s">
        <v>1728</v>
      </c>
      <c r="D21" s="136"/>
      <c r="E21" s="142">
        <v>0</v>
      </c>
      <c r="F21" s="142">
        <v>0</v>
      </c>
      <c r="G21" s="142">
        <v>0</v>
      </c>
      <c r="H21" s="142">
        <v>0</v>
      </c>
      <c r="I21" s="142">
        <v>0</v>
      </c>
      <c r="J21" s="142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119"/>
    </row>
    <row r="22" spans="1:17" x14ac:dyDescent="0.25">
      <c r="A22" s="2" t="s">
        <v>23</v>
      </c>
      <c r="B22" s="2" t="s">
        <v>16</v>
      </c>
      <c r="C22" s="138" t="s">
        <v>17</v>
      </c>
      <c r="D22" s="136"/>
      <c r="E22" s="139">
        <v>312</v>
      </c>
      <c r="F22" s="139">
        <v>178</v>
      </c>
      <c r="G22" s="139">
        <v>292</v>
      </c>
      <c r="H22" s="139">
        <v>315</v>
      </c>
      <c r="I22" s="139">
        <v>319</v>
      </c>
      <c r="J22" s="139">
        <v>275</v>
      </c>
      <c r="K22" s="139">
        <v>395</v>
      </c>
      <c r="L22" s="139">
        <v>270</v>
      </c>
      <c r="M22" s="139">
        <v>353</v>
      </c>
      <c r="N22" s="139">
        <v>329</v>
      </c>
      <c r="O22" s="140">
        <v>348</v>
      </c>
      <c r="P22" s="140">
        <v>213</v>
      </c>
      <c r="Q22" s="119"/>
    </row>
    <row r="23" spans="1:17" ht="15.75" thickBot="1" x14ac:dyDescent="0.3">
      <c r="A23" s="141"/>
      <c r="B23" s="141"/>
      <c r="C23" s="138" t="s">
        <v>18</v>
      </c>
      <c r="D23" s="136"/>
      <c r="E23" s="139">
        <v>1914</v>
      </c>
      <c r="F23" s="139">
        <v>917</v>
      </c>
      <c r="G23" s="139">
        <v>1184</v>
      </c>
      <c r="H23" s="139">
        <v>797</v>
      </c>
      <c r="I23" s="139">
        <v>1346</v>
      </c>
      <c r="J23" s="139">
        <v>1066</v>
      </c>
      <c r="K23" s="139">
        <v>1327</v>
      </c>
      <c r="L23" s="139">
        <v>766</v>
      </c>
      <c r="M23" s="139">
        <v>1144</v>
      </c>
      <c r="N23" s="139">
        <v>1197</v>
      </c>
      <c r="O23" s="140">
        <v>1029</v>
      </c>
      <c r="P23" s="140">
        <v>709</v>
      </c>
      <c r="Q23" s="119"/>
    </row>
    <row r="24" spans="1:17" x14ac:dyDescent="0.25">
      <c r="A24" s="141"/>
      <c r="B24" s="141"/>
      <c r="C24" s="138" t="s">
        <v>19</v>
      </c>
      <c r="D24" s="136"/>
      <c r="E24" s="144">
        <v>2363</v>
      </c>
      <c r="F24" s="144">
        <v>1381</v>
      </c>
      <c r="G24" s="144">
        <v>1651</v>
      </c>
      <c r="H24" s="144">
        <v>1613</v>
      </c>
      <c r="I24" s="144">
        <v>2140</v>
      </c>
      <c r="J24" s="144">
        <v>1541</v>
      </c>
      <c r="K24" s="139">
        <v>2108</v>
      </c>
      <c r="L24" s="139">
        <v>1156</v>
      </c>
      <c r="M24" s="139">
        <v>2120</v>
      </c>
      <c r="N24" s="139">
        <v>1973</v>
      </c>
      <c r="O24" s="140">
        <v>1346</v>
      </c>
      <c r="P24" s="140">
        <v>945</v>
      </c>
      <c r="Q24" s="119"/>
    </row>
    <row r="25" spans="1:17" x14ac:dyDescent="0.25">
      <c r="A25" s="3"/>
      <c r="B25" s="3"/>
      <c r="C25" s="138" t="s">
        <v>1728</v>
      </c>
      <c r="D25" s="136"/>
      <c r="E25" s="142">
        <v>0</v>
      </c>
      <c r="F25" s="142">
        <v>0</v>
      </c>
      <c r="G25" s="142">
        <v>0</v>
      </c>
      <c r="H25" s="142">
        <v>0</v>
      </c>
      <c r="I25" s="142">
        <v>0</v>
      </c>
      <c r="J25" s="142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119"/>
    </row>
    <row r="26" spans="1:17" x14ac:dyDescent="0.25">
      <c r="A26" s="2" t="s">
        <v>24</v>
      </c>
      <c r="B26" s="2" t="s">
        <v>16</v>
      </c>
      <c r="C26" s="138" t="s">
        <v>17</v>
      </c>
      <c r="D26" s="136"/>
      <c r="E26" s="139">
        <v>315</v>
      </c>
      <c r="F26" s="139">
        <v>160</v>
      </c>
      <c r="G26" s="139">
        <v>257</v>
      </c>
      <c r="H26" s="139">
        <v>200</v>
      </c>
      <c r="I26" s="139">
        <v>245</v>
      </c>
      <c r="J26" s="139">
        <v>158</v>
      </c>
      <c r="K26" s="139">
        <v>245</v>
      </c>
      <c r="L26" s="139">
        <v>178</v>
      </c>
      <c r="M26" s="139">
        <v>269</v>
      </c>
      <c r="N26" s="139">
        <v>444</v>
      </c>
      <c r="O26" s="140">
        <v>387</v>
      </c>
      <c r="P26" s="140">
        <v>345</v>
      </c>
      <c r="Q26" s="119"/>
    </row>
    <row r="27" spans="1:17" ht="15.75" thickBot="1" x14ac:dyDescent="0.3">
      <c r="A27" s="141"/>
      <c r="B27" s="141"/>
      <c r="C27" s="138" t="s">
        <v>18</v>
      </c>
      <c r="D27" s="136"/>
      <c r="E27" s="139">
        <v>1491</v>
      </c>
      <c r="F27" s="139">
        <v>1004</v>
      </c>
      <c r="G27" s="139">
        <v>1078</v>
      </c>
      <c r="H27" s="139">
        <v>1028</v>
      </c>
      <c r="I27" s="139">
        <v>1238</v>
      </c>
      <c r="J27" s="139">
        <v>984</v>
      </c>
      <c r="K27" s="139">
        <v>1220</v>
      </c>
      <c r="L27" s="139">
        <v>762</v>
      </c>
      <c r="M27" s="139">
        <v>1005</v>
      </c>
      <c r="N27" s="139">
        <v>1228</v>
      </c>
      <c r="O27" s="140">
        <v>882</v>
      </c>
      <c r="P27" s="140">
        <v>860</v>
      </c>
      <c r="Q27" s="119"/>
    </row>
    <row r="28" spans="1:17" x14ac:dyDescent="0.25">
      <c r="A28" s="141"/>
      <c r="B28" s="141"/>
      <c r="C28" s="138" t="s">
        <v>19</v>
      </c>
      <c r="D28" s="136"/>
      <c r="E28" s="144">
        <v>2182</v>
      </c>
      <c r="F28" s="144">
        <v>1628</v>
      </c>
      <c r="G28" s="144">
        <v>1849</v>
      </c>
      <c r="H28" s="144">
        <v>1520</v>
      </c>
      <c r="I28" s="144">
        <v>1873</v>
      </c>
      <c r="J28" s="144">
        <v>1426</v>
      </c>
      <c r="K28" s="139">
        <v>1778</v>
      </c>
      <c r="L28" s="139">
        <v>1029</v>
      </c>
      <c r="M28" s="139">
        <v>1500</v>
      </c>
      <c r="N28" s="139">
        <v>1734</v>
      </c>
      <c r="O28" s="140">
        <v>1242</v>
      </c>
      <c r="P28" s="140">
        <v>1239</v>
      </c>
      <c r="Q28" s="119"/>
    </row>
    <row r="29" spans="1:17" x14ac:dyDescent="0.25">
      <c r="A29" s="3"/>
      <c r="B29" s="3"/>
      <c r="C29" s="138" t="s">
        <v>1728</v>
      </c>
      <c r="D29" s="136"/>
      <c r="E29" s="142">
        <v>0</v>
      </c>
      <c r="F29" s="142">
        <v>0</v>
      </c>
      <c r="G29" s="142">
        <v>0</v>
      </c>
      <c r="H29" s="142">
        <v>0</v>
      </c>
      <c r="I29" s="142">
        <v>0</v>
      </c>
      <c r="J29" s="142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119"/>
    </row>
    <row r="30" spans="1:17" x14ac:dyDescent="0.25">
      <c r="A30" s="2" t="s">
        <v>25</v>
      </c>
      <c r="B30" s="2" t="s">
        <v>16</v>
      </c>
      <c r="C30" s="138" t="s">
        <v>17</v>
      </c>
      <c r="D30" s="136"/>
      <c r="E30" s="139">
        <v>202</v>
      </c>
      <c r="F30" s="139">
        <v>122</v>
      </c>
      <c r="G30" s="139">
        <v>129</v>
      </c>
      <c r="H30" s="139">
        <v>134</v>
      </c>
      <c r="I30" s="139">
        <v>142</v>
      </c>
      <c r="J30" s="139">
        <v>129</v>
      </c>
      <c r="K30" s="139">
        <v>177</v>
      </c>
      <c r="L30" s="139">
        <v>93</v>
      </c>
      <c r="M30" s="139">
        <v>145</v>
      </c>
      <c r="N30" s="139">
        <v>207</v>
      </c>
      <c r="O30" s="140">
        <v>141</v>
      </c>
      <c r="P30" s="140">
        <v>172</v>
      </c>
      <c r="Q30" s="119"/>
    </row>
    <row r="31" spans="1:17" ht="15.75" thickBot="1" x14ac:dyDescent="0.3">
      <c r="A31" s="141"/>
      <c r="B31" s="141"/>
      <c r="C31" s="138" t="s">
        <v>18</v>
      </c>
      <c r="D31" s="136"/>
      <c r="E31" s="139">
        <v>931</v>
      </c>
      <c r="F31" s="139">
        <v>603</v>
      </c>
      <c r="G31" s="139">
        <v>518</v>
      </c>
      <c r="H31" s="139">
        <v>409</v>
      </c>
      <c r="I31" s="139">
        <v>554</v>
      </c>
      <c r="J31" s="139">
        <v>490</v>
      </c>
      <c r="K31" s="139">
        <v>666</v>
      </c>
      <c r="L31" s="139">
        <v>358</v>
      </c>
      <c r="M31" s="139">
        <v>464</v>
      </c>
      <c r="N31" s="139">
        <v>587</v>
      </c>
      <c r="O31" s="140">
        <v>575</v>
      </c>
      <c r="P31" s="140">
        <v>583</v>
      </c>
      <c r="Q31" s="119"/>
    </row>
    <row r="32" spans="1:17" x14ac:dyDescent="0.25">
      <c r="A32" s="141"/>
      <c r="B32" s="141"/>
      <c r="C32" s="138" t="s">
        <v>19</v>
      </c>
      <c r="D32" s="136"/>
      <c r="E32" s="144">
        <v>1027</v>
      </c>
      <c r="F32" s="144">
        <v>828</v>
      </c>
      <c r="G32" s="144">
        <v>746</v>
      </c>
      <c r="H32" s="144">
        <v>668</v>
      </c>
      <c r="I32" s="144">
        <v>873</v>
      </c>
      <c r="J32" s="144">
        <v>587</v>
      </c>
      <c r="K32" s="139">
        <v>902</v>
      </c>
      <c r="L32" s="139">
        <v>566</v>
      </c>
      <c r="M32" s="139">
        <v>1024</v>
      </c>
      <c r="N32" s="139">
        <v>1334</v>
      </c>
      <c r="O32" s="140">
        <v>724</v>
      </c>
      <c r="P32" s="140">
        <v>697</v>
      </c>
      <c r="Q32" s="149"/>
    </row>
    <row r="33" spans="1:17" x14ac:dyDescent="0.25">
      <c r="A33" s="3"/>
      <c r="B33" s="3"/>
      <c r="C33" s="138" t="s">
        <v>1728</v>
      </c>
      <c r="D33" s="136"/>
      <c r="E33" s="142">
        <v>0</v>
      </c>
      <c r="F33" s="142">
        <v>0</v>
      </c>
      <c r="G33" s="142">
        <v>0</v>
      </c>
      <c r="H33" s="142">
        <v>0</v>
      </c>
      <c r="I33" s="142">
        <v>0</v>
      </c>
      <c r="J33" s="142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149"/>
    </row>
    <row r="34" spans="1:17" x14ac:dyDescent="0.25">
      <c r="A34" s="2" t="s">
        <v>26</v>
      </c>
      <c r="B34" s="2" t="s">
        <v>16</v>
      </c>
      <c r="C34" s="138" t="s">
        <v>17</v>
      </c>
      <c r="D34" s="136"/>
      <c r="E34" s="139">
        <v>292</v>
      </c>
      <c r="F34" s="139">
        <v>147</v>
      </c>
      <c r="G34" s="139">
        <v>245</v>
      </c>
      <c r="H34" s="139">
        <v>177</v>
      </c>
      <c r="I34" s="139">
        <v>184</v>
      </c>
      <c r="J34" s="139">
        <v>137</v>
      </c>
      <c r="K34" s="139">
        <v>189</v>
      </c>
      <c r="L34" s="139">
        <v>133</v>
      </c>
      <c r="M34" s="139">
        <v>163</v>
      </c>
      <c r="N34" s="139">
        <v>247</v>
      </c>
      <c r="O34" s="140">
        <v>227</v>
      </c>
      <c r="P34" s="140">
        <v>292</v>
      </c>
      <c r="Q34" s="149"/>
    </row>
    <row r="35" spans="1:17" ht="15" customHeight="1" thickBot="1" x14ac:dyDescent="0.3">
      <c r="A35" s="141"/>
      <c r="B35" s="141"/>
      <c r="C35" s="138" t="s">
        <v>18</v>
      </c>
      <c r="D35" s="136"/>
      <c r="E35" s="139">
        <v>1303</v>
      </c>
      <c r="F35" s="139">
        <v>915</v>
      </c>
      <c r="G35" s="139">
        <v>1098</v>
      </c>
      <c r="H35" s="139">
        <v>783</v>
      </c>
      <c r="I35" s="139">
        <v>1016</v>
      </c>
      <c r="J35" s="139">
        <v>962</v>
      </c>
      <c r="K35" s="139">
        <v>1258</v>
      </c>
      <c r="L35" s="139">
        <v>730</v>
      </c>
      <c r="M35" s="139">
        <v>931</v>
      </c>
      <c r="N35" s="139">
        <v>1404</v>
      </c>
      <c r="O35" s="140">
        <v>1100</v>
      </c>
      <c r="P35" s="140">
        <v>1144</v>
      </c>
      <c r="Q35" s="149"/>
    </row>
    <row r="36" spans="1:17" x14ac:dyDescent="0.25">
      <c r="A36" s="141"/>
      <c r="B36" s="141"/>
      <c r="C36" s="138" t="s">
        <v>19</v>
      </c>
      <c r="D36" s="136"/>
      <c r="E36" s="144">
        <v>1879</v>
      </c>
      <c r="F36" s="144">
        <v>1408</v>
      </c>
      <c r="G36" s="144">
        <v>1791</v>
      </c>
      <c r="H36" s="144">
        <v>1374</v>
      </c>
      <c r="I36" s="144">
        <v>1844</v>
      </c>
      <c r="J36" s="144">
        <v>1532</v>
      </c>
      <c r="K36" s="139">
        <v>1899</v>
      </c>
      <c r="L36" s="139">
        <v>1118</v>
      </c>
      <c r="M36" s="139">
        <v>1667</v>
      </c>
      <c r="N36" s="139">
        <v>2187</v>
      </c>
      <c r="O36" s="140">
        <v>1538</v>
      </c>
      <c r="P36" s="140">
        <v>1638</v>
      </c>
      <c r="Q36" s="149"/>
    </row>
    <row r="37" spans="1:17" x14ac:dyDescent="0.25">
      <c r="A37" s="3"/>
      <c r="B37" s="3"/>
      <c r="C37" s="138" t="s">
        <v>1728</v>
      </c>
      <c r="D37" s="136"/>
      <c r="E37" s="142">
        <v>0</v>
      </c>
      <c r="F37" s="142">
        <v>0</v>
      </c>
      <c r="G37" s="142">
        <v>0</v>
      </c>
      <c r="H37" s="142">
        <v>0</v>
      </c>
      <c r="I37" s="142">
        <v>0</v>
      </c>
      <c r="J37" s="142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149"/>
    </row>
    <row r="38" spans="1:17" x14ac:dyDescent="0.25">
      <c r="A38" s="2" t="s">
        <v>27</v>
      </c>
      <c r="B38" s="2" t="s">
        <v>16</v>
      </c>
      <c r="C38" s="138" t="s">
        <v>17</v>
      </c>
      <c r="D38" s="136"/>
      <c r="E38" s="139">
        <v>211</v>
      </c>
      <c r="F38" s="139">
        <v>77</v>
      </c>
      <c r="G38" s="139">
        <v>158</v>
      </c>
      <c r="H38" s="139">
        <v>132</v>
      </c>
      <c r="I38" s="139">
        <v>120</v>
      </c>
      <c r="J38" s="139">
        <v>111</v>
      </c>
      <c r="K38" s="139">
        <v>124</v>
      </c>
      <c r="L38" s="139">
        <v>64</v>
      </c>
      <c r="M38" s="139">
        <v>104</v>
      </c>
      <c r="N38" s="139">
        <v>122</v>
      </c>
      <c r="O38" s="140">
        <v>115</v>
      </c>
      <c r="P38" s="140">
        <v>86</v>
      </c>
      <c r="Q38" s="149"/>
    </row>
    <row r="39" spans="1:17" ht="15.75" thickBot="1" x14ac:dyDescent="0.3">
      <c r="A39" s="141"/>
      <c r="B39" s="141"/>
      <c r="C39" s="138" t="s">
        <v>18</v>
      </c>
      <c r="D39" s="136"/>
      <c r="E39" s="139">
        <v>921</v>
      </c>
      <c r="F39" s="139">
        <v>479</v>
      </c>
      <c r="G39" s="139">
        <v>701</v>
      </c>
      <c r="H39" s="139">
        <v>348</v>
      </c>
      <c r="I39" s="139">
        <v>475</v>
      </c>
      <c r="J39" s="139">
        <v>480</v>
      </c>
      <c r="K39" s="139">
        <v>627</v>
      </c>
      <c r="L39" s="139">
        <v>245</v>
      </c>
      <c r="M39" s="139">
        <v>350</v>
      </c>
      <c r="N39" s="139">
        <v>393</v>
      </c>
      <c r="O39" s="140">
        <v>357</v>
      </c>
      <c r="P39" s="140">
        <v>265</v>
      </c>
      <c r="Q39" s="149"/>
    </row>
    <row r="40" spans="1:17" x14ac:dyDescent="0.25">
      <c r="A40" s="141"/>
      <c r="B40" s="141"/>
      <c r="C40" s="138" t="s">
        <v>19</v>
      </c>
      <c r="D40" s="136"/>
      <c r="E40" s="144">
        <v>1221</v>
      </c>
      <c r="F40" s="144">
        <v>722</v>
      </c>
      <c r="G40" s="144">
        <v>1018</v>
      </c>
      <c r="H40" s="144">
        <v>764</v>
      </c>
      <c r="I40" s="144">
        <v>942</v>
      </c>
      <c r="J40" s="144">
        <v>902</v>
      </c>
      <c r="K40" s="139">
        <v>964</v>
      </c>
      <c r="L40" s="139">
        <v>373</v>
      </c>
      <c r="M40" s="139">
        <v>717</v>
      </c>
      <c r="N40" s="139">
        <v>843</v>
      </c>
      <c r="O40" s="140">
        <v>458</v>
      </c>
      <c r="P40" s="140">
        <v>290</v>
      </c>
      <c r="Q40" s="149"/>
    </row>
    <row r="41" spans="1:17" x14ac:dyDescent="0.25">
      <c r="A41" s="3"/>
      <c r="B41" s="3"/>
      <c r="C41" s="138" t="s">
        <v>1728</v>
      </c>
      <c r="D41" s="136"/>
      <c r="E41" s="142">
        <v>0</v>
      </c>
      <c r="F41" s="142">
        <v>0</v>
      </c>
      <c r="G41" s="142">
        <v>0</v>
      </c>
      <c r="H41" s="142">
        <v>0</v>
      </c>
      <c r="I41" s="142">
        <v>0</v>
      </c>
      <c r="J41" s="142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149"/>
    </row>
    <row r="42" spans="1:17" x14ac:dyDescent="0.25">
      <c r="A42" s="2" t="s">
        <v>28</v>
      </c>
      <c r="B42" s="2" t="s">
        <v>16</v>
      </c>
      <c r="C42" s="138" t="s">
        <v>17</v>
      </c>
      <c r="D42" s="136"/>
      <c r="E42" s="139">
        <v>340</v>
      </c>
      <c r="F42" s="139">
        <v>176</v>
      </c>
      <c r="G42" s="139">
        <v>324</v>
      </c>
      <c r="H42" s="139">
        <v>233</v>
      </c>
      <c r="I42" s="139">
        <v>225</v>
      </c>
      <c r="J42" s="139">
        <v>182</v>
      </c>
      <c r="K42" s="139">
        <v>199</v>
      </c>
      <c r="L42" s="139">
        <v>163</v>
      </c>
      <c r="M42" s="139">
        <v>172</v>
      </c>
      <c r="N42" s="139">
        <v>214</v>
      </c>
      <c r="O42" s="140">
        <v>327</v>
      </c>
      <c r="P42" s="140">
        <v>611</v>
      </c>
      <c r="Q42" s="149"/>
    </row>
    <row r="43" spans="1:17" ht="15.75" thickBot="1" x14ac:dyDescent="0.3">
      <c r="A43" s="141"/>
      <c r="B43" s="141"/>
      <c r="C43" s="138" t="s">
        <v>18</v>
      </c>
      <c r="D43" s="136"/>
      <c r="E43" s="139">
        <v>1632</v>
      </c>
      <c r="F43" s="139">
        <v>1298</v>
      </c>
      <c r="G43" s="139">
        <v>1428</v>
      </c>
      <c r="H43" s="139">
        <v>1324</v>
      </c>
      <c r="I43" s="139">
        <v>1601</v>
      </c>
      <c r="J43" s="139">
        <v>1381</v>
      </c>
      <c r="K43" s="139">
        <v>1735</v>
      </c>
      <c r="L43" s="139">
        <v>1106</v>
      </c>
      <c r="M43" s="139">
        <v>1429</v>
      </c>
      <c r="N43" s="139">
        <v>1992</v>
      </c>
      <c r="O43" s="140">
        <v>1595</v>
      </c>
      <c r="P43" s="140">
        <v>1540</v>
      </c>
      <c r="Q43" s="149"/>
    </row>
    <row r="44" spans="1:17" x14ac:dyDescent="0.25">
      <c r="A44" s="141"/>
      <c r="B44" s="141"/>
      <c r="C44" s="138" t="s">
        <v>19</v>
      </c>
      <c r="D44" s="136"/>
      <c r="E44" s="144">
        <v>2260</v>
      </c>
      <c r="F44" s="144">
        <v>1910</v>
      </c>
      <c r="G44" s="144">
        <v>2201</v>
      </c>
      <c r="H44" s="144">
        <v>1953</v>
      </c>
      <c r="I44" s="144">
        <v>2498</v>
      </c>
      <c r="J44" s="144">
        <v>1991</v>
      </c>
      <c r="K44" s="139">
        <v>2661</v>
      </c>
      <c r="L44" s="139">
        <v>1545</v>
      </c>
      <c r="M44" s="139">
        <v>2493</v>
      </c>
      <c r="N44" s="139">
        <v>3099</v>
      </c>
      <c r="O44" s="140">
        <v>2385</v>
      </c>
      <c r="P44" s="140">
        <v>2187</v>
      </c>
      <c r="Q44" s="149"/>
    </row>
    <row r="45" spans="1:17" x14ac:dyDescent="0.25">
      <c r="A45" s="3"/>
      <c r="B45" s="3"/>
      <c r="C45" s="138" t="s">
        <v>1728</v>
      </c>
      <c r="D45" s="136"/>
      <c r="E45" s="142">
        <v>0</v>
      </c>
      <c r="F45" s="142">
        <v>0</v>
      </c>
      <c r="G45" s="142">
        <v>0</v>
      </c>
      <c r="H45" s="142">
        <v>0</v>
      </c>
      <c r="I45" s="142">
        <v>0</v>
      </c>
      <c r="J45" s="142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149"/>
    </row>
    <row r="46" spans="1:17" x14ac:dyDescent="0.25">
      <c r="A46" s="2" t="s">
        <v>29</v>
      </c>
      <c r="B46" s="2" t="s">
        <v>16</v>
      </c>
      <c r="C46" s="138" t="s">
        <v>17</v>
      </c>
      <c r="D46" s="136"/>
      <c r="E46" s="139">
        <v>381</v>
      </c>
      <c r="F46" s="139">
        <v>193</v>
      </c>
      <c r="G46" s="139">
        <v>395</v>
      </c>
      <c r="H46" s="139">
        <v>277</v>
      </c>
      <c r="I46" s="139">
        <v>238</v>
      </c>
      <c r="J46" s="139">
        <v>158</v>
      </c>
      <c r="K46" s="139">
        <v>182</v>
      </c>
      <c r="L46" s="139">
        <v>114</v>
      </c>
      <c r="M46" s="139">
        <v>137</v>
      </c>
      <c r="N46" s="139">
        <v>33</v>
      </c>
      <c r="O46" s="140">
        <v>771</v>
      </c>
      <c r="P46" s="140">
        <v>591</v>
      </c>
      <c r="Q46" s="149"/>
    </row>
    <row r="47" spans="1:17" ht="15.75" thickBot="1" x14ac:dyDescent="0.3">
      <c r="A47" s="141"/>
      <c r="B47" s="141"/>
      <c r="C47" s="138" t="s">
        <v>18</v>
      </c>
      <c r="D47" s="136"/>
      <c r="E47" s="139">
        <v>1710</v>
      </c>
      <c r="F47" s="139">
        <v>1363</v>
      </c>
      <c r="G47" s="139">
        <v>1540</v>
      </c>
      <c r="H47" s="139">
        <v>1353</v>
      </c>
      <c r="I47" s="139">
        <v>1841</v>
      </c>
      <c r="J47" s="139">
        <v>1495</v>
      </c>
      <c r="K47" s="139">
        <v>1837</v>
      </c>
      <c r="L47" s="139">
        <v>1093</v>
      </c>
      <c r="M47" s="139">
        <v>1671</v>
      </c>
      <c r="N47" s="139">
        <v>400</v>
      </c>
      <c r="O47" s="140">
        <v>1786</v>
      </c>
      <c r="P47" s="140">
        <v>1638</v>
      </c>
      <c r="Q47" s="149"/>
    </row>
    <row r="48" spans="1:17" x14ac:dyDescent="0.25">
      <c r="A48" s="141"/>
      <c r="B48" s="141"/>
      <c r="C48" s="138" t="s">
        <v>19</v>
      </c>
      <c r="D48" s="136"/>
      <c r="E48" s="144">
        <v>3807</v>
      </c>
      <c r="F48" s="144">
        <v>3004</v>
      </c>
      <c r="G48" s="144">
        <v>3902</v>
      </c>
      <c r="H48" s="144">
        <v>3360</v>
      </c>
      <c r="I48" s="144">
        <v>3662</v>
      </c>
      <c r="J48" s="144">
        <v>2713</v>
      </c>
      <c r="K48" s="139">
        <v>3787</v>
      </c>
      <c r="L48" s="139">
        <v>2149</v>
      </c>
      <c r="M48" s="139">
        <v>3356</v>
      </c>
      <c r="N48" s="139">
        <v>807</v>
      </c>
      <c r="O48" s="140">
        <v>3623</v>
      </c>
      <c r="P48" s="140">
        <v>3378</v>
      </c>
      <c r="Q48" s="149"/>
    </row>
    <row r="49" spans="1:17" x14ac:dyDescent="0.25">
      <c r="A49" s="3"/>
      <c r="B49" s="3"/>
      <c r="C49" s="138" t="s">
        <v>1728</v>
      </c>
      <c r="D49" s="136"/>
      <c r="E49" s="142">
        <v>0</v>
      </c>
      <c r="F49" s="142">
        <v>0</v>
      </c>
      <c r="G49" s="142">
        <v>0</v>
      </c>
      <c r="H49" s="142">
        <v>0</v>
      </c>
      <c r="I49" s="142">
        <v>0</v>
      </c>
      <c r="J49" s="142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149"/>
    </row>
    <row r="50" spans="1:17" x14ac:dyDescent="0.25">
      <c r="A50" s="2" t="s">
        <v>30</v>
      </c>
      <c r="B50" s="2" t="s">
        <v>16</v>
      </c>
      <c r="C50" s="138" t="s">
        <v>17</v>
      </c>
      <c r="D50" s="136"/>
      <c r="E50" s="139">
        <v>133</v>
      </c>
      <c r="F50" s="139">
        <v>65</v>
      </c>
      <c r="G50" s="139">
        <v>113</v>
      </c>
      <c r="H50" s="139">
        <v>89</v>
      </c>
      <c r="I50" s="139">
        <v>117</v>
      </c>
      <c r="J50" s="139">
        <v>81</v>
      </c>
      <c r="K50" s="139">
        <v>96</v>
      </c>
      <c r="L50" s="139">
        <v>56</v>
      </c>
      <c r="M50" s="139">
        <v>94</v>
      </c>
      <c r="N50" s="139">
        <v>130</v>
      </c>
      <c r="O50" s="140">
        <v>98</v>
      </c>
      <c r="P50" s="140">
        <v>66</v>
      </c>
      <c r="Q50" s="149"/>
    </row>
    <row r="51" spans="1:17" ht="15.75" thickBot="1" x14ac:dyDescent="0.3">
      <c r="A51" s="141"/>
      <c r="B51" s="141"/>
      <c r="C51" s="138" t="s">
        <v>18</v>
      </c>
      <c r="D51" s="136"/>
      <c r="E51" s="139">
        <v>751</v>
      </c>
      <c r="F51" s="139">
        <v>236</v>
      </c>
      <c r="G51" s="139">
        <v>339</v>
      </c>
      <c r="H51" s="139">
        <v>284</v>
      </c>
      <c r="I51" s="139">
        <v>384</v>
      </c>
      <c r="J51" s="139">
        <v>312</v>
      </c>
      <c r="K51" s="139">
        <v>410</v>
      </c>
      <c r="L51" s="139">
        <v>262</v>
      </c>
      <c r="M51" s="139">
        <v>314</v>
      </c>
      <c r="N51" s="139">
        <v>340</v>
      </c>
      <c r="O51" s="140">
        <v>282</v>
      </c>
      <c r="P51" s="140">
        <v>210</v>
      </c>
      <c r="Q51" s="149"/>
    </row>
    <row r="52" spans="1:17" x14ac:dyDescent="0.25">
      <c r="A52" s="141"/>
      <c r="B52" s="141"/>
      <c r="C52" s="138" t="s">
        <v>19</v>
      </c>
      <c r="D52" s="136"/>
      <c r="E52" s="144">
        <v>802</v>
      </c>
      <c r="F52" s="144">
        <v>465</v>
      </c>
      <c r="G52" s="144">
        <v>692</v>
      </c>
      <c r="H52" s="144">
        <v>601</v>
      </c>
      <c r="I52" s="144">
        <v>798</v>
      </c>
      <c r="J52" s="144">
        <v>480</v>
      </c>
      <c r="K52" s="139">
        <v>736</v>
      </c>
      <c r="L52" s="139">
        <v>444</v>
      </c>
      <c r="M52" s="139">
        <v>751</v>
      </c>
      <c r="N52" s="139">
        <v>663</v>
      </c>
      <c r="O52" s="140">
        <v>386</v>
      </c>
      <c r="P52" s="140">
        <v>260</v>
      </c>
      <c r="Q52" s="149"/>
    </row>
    <row r="53" spans="1:17" x14ac:dyDescent="0.25">
      <c r="A53" s="3"/>
      <c r="B53" s="3"/>
      <c r="C53" s="138" t="s">
        <v>1728</v>
      </c>
      <c r="D53" s="136"/>
      <c r="E53" s="142">
        <v>0</v>
      </c>
      <c r="F53" s="142">
        <v>0</v>
      </c>
      <c r="G53" s="142">
        <v>0</v>
      </c>
      <c r="H53" s="142">
        <v>0</v>
      </c>
      <c r="I53" s="142">
        <v>0</v>
      </c>
      <c r="J53" s="142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149"/>
    </row>
    <row r="54" spans="1:17" x14ac:dyDescent="0.25">
      <c r="A54" s="2" t="s">
        <v>31</v>
      </c>
      <c r="B54" s="2" t="s">
        <v>16</v>
      </c>
      <c r="C54" s="138" t="s">
        <v>17</v>
      </c>
      <c r="D54" s="136"/>
      <c r="E54" s="139">
        <v>519</v>
      </c>
      <c r="F54" s="139">
        <v>254</v>
      </c>
      <c r="G54" s="139">
        <v>565</v>
      </c>
      <c r="H54" s="139">
        <v>297</v>
      </c>
      <c r="I54" s="139">
        <v>433</v>
      </c>
      <c r="J54" s="139">
        <v>326</v>
      </c>
      <c r="K54" s="139">
        <v>373</v>
      </c>
      <c r="L54" s="139">
        <v>307</v>
      </c>
      <c r="M54" s="139">
        <v>263</v>
      </c>
      <c r="N54" s="139">
        <v>378</v>
      </c>
      <c r="O54" s="140">
        <v>690</v>
      </c>
      <c r="P54" s="140">
        <v>1112</v>
      </c>
      <c r="Q54" s="149"/>
    </row>
    <row r="55" spans="1:17" ht="15.75" thickBot="1" x14ac:dyDescent="0.3">
      <c r="A55" s="141"/>
      <c r="B55" s="141"/>
      <c r="C55" s="138" t="s">
        <v>18</v>
      </c>
      <c r="D55" s="136"/>
      <c r="E55" s="139">
        <v>2275</v>
      </c>
      <c r="F55" s="139">
        <v>1539</v>
      </c>
      <c r="G55" s="139">
        <v>1784</v>
      </c>
      <c r="H55" s="139">
        <v>1573</v>
      </c>
      <c r="I55" s="139">
        <v>1927</v>
      </c>
      <c r="J55" s="139">
        <v>1556</v>
      </c>
      <c r="K55" s="139">
        <v>2050</v>
      </c>
      <c r="L55" s="139">
        <v>1277</v>
      </c>
      <c r="M55" s="139">
        <v>1982</v>
      </c>
      <c r="N55" s="139">
        <v>2847</v>
      </c>
      <c r="O55" s="140">
        <v>2067</v>
      </c>
      <c r="P55" s="140">
        <v>2030</v>
      </c>
      <c r="Q55" s="149"/>
    </row>
    <row r="56" spans="1:17" x14ac:dyDescent="0.25">
      <c r="A56" s="141"/>
      <c r="B56" s="141"/>
      <c r="C56" s="138" t="s">
        <v>19</v>
      </c>
      <c r="D56" s="136"/>
      <c r="E56" s="144">
        <v>4490</v>
      </c>
      <c r="F56" s="144">
        <v>3339</v>
      </c>
      <c r="G56" s="144">
        <v>4163</v>
      </c>
      <c r="H56" s="144">
        <v>3916</v>
      </c>
      <c r="I56" s="144">
        <v>4924</v>
      </c>
      <c r="J56" s="144">
        <v>3943</v>
      </c>
      <c r="K56" s="139">
        <v>4774</v>
      </c>
      <c r="L56" s="139">
        <v>2729</v>
      </c>
      <c r="M56" s="139">
        <v>3960</v>
      </c>
      <c r="N56" s="139">
        <v>4983</v>
      </c>
      <c r="O56" s="140">
        <v>3436</v>
      </c>
      <c r="P56" s="140">
        <v>4064</v>
      </c>
      <c r="Q56" s="149"/>
    </row>
    <row r="57" spans="1:17" x14ac:dyDescent="0.25">
      <c r="A57" s="3"/>
      <c r="B57" s="3"/>
      <c r="C57" s="138" t="s">
        <v>1728</v>
      </c>
      <c r="D57" s="136"/>
      <c r="E57" s="142">
        <v>0</v>
      </c>
      <c r="F57" s="142">
        <v>0</v>
      </c>
      <c r="G57" s="142">
        <v>0</v>
      </c>
      <c r="H57" s="142">
        <v>0</v>
      </c>
      <c r="I57" s="142">
        <v>0</v>
      </c>
      <c r="J57" s="142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149"/>
    </row>
    <row r="58" spans="1:17" x14ac:dyDescent="0.25">
      <c r="A58" s="2" t="s">
        <v>32</v>
      </c>
      <c r="B58" s="2" t="s">
        <v>33</v>
      </c>
      <c r="C58" s="138" t="s">
        <v>17</v>
      </c>
      <c r="D58" s="136"/>
      <c r="E58" s="139">
        <v>373</v>
      </c>
      <c r="F58" s="139">
        <v>171</v>
      </c>
      <c r="G58" s="139">
        <v>330</v>
      </c>
      <c r="H58" s="139">
        <v>191</v>
      </c>
      <c r="I58" s="139">
        <v>312</v>
      </c>
      <c r="J58" s="139">
        <v>258</v>
      </c>
      <c r="K58" s="139">
        <v>363</v>
      </c>
      <c r="L58" s="139">
        <v>254</v>
      </c>
      <c r="M58" s="139">
        <v>294</v>
      </c>
      <c r="N58" s="139">
        <v>395</v>
      </c>
      <c r="O58" s="140">
        <v>440</v>
      </c>
      <c r="P58" s="140">
        <v>412</v>
      </c>
      <c r="Q58" s="149"/>
    </row>
    <row r="59" spans="1:17" ht="15.75" thickBot="1" x14ac:dyDescent="0.3">
      <c r="A59" s="141"/>
      <c r="B59" s="141"/>
      <c r="C59" s="138" t="s">
        <v>18</v>
      </c>
      <c r="D59" s="136"/>
      <c r="E59" s="139">
        <v>1666</v>
      </c>
      <c r="F59" s="139">
        <v>1062</v>
      </c>
      <c r="G59" s="139">
        <v>1062</v>
      </c>
      <c r="H59" s="139">
        <v>1007</v>
      </c>
      <c r="I59" s="139">
        <v>1375</v>
      </c>
      <c r="J59" s="139">
        <v>1036</v>
      </c>
      <c r="K59" s="139">
        <v>1150</v>
      </c>
      <c r="L59" s="139">
        <v>618</v>
      </c>
      <c r="M59" s="139">
        <v>987</v>
      </c>
      <c r="N59" s="139">
        <v>1124</v>
      </c>
      <c r="O59" s="140">
        <v>819</v>
      </c>
      <c r="P59" s="140">
        <v>783</v>
      </c>
      <c r="Q59" s="149"/>
    </row>
    <row r="60" spans="1:17" x14ac:dyDescent="0.25">
      <c r="A60" s="141"/>
      <c r="B60" s="141"/>
      <c r="C60" s="138" t="s">
        <v>19</v>
      </c>
      <c r="D60" s="136"/>
      <c r="E60" s="144">
        <v>2109</v>
      </c>
      <c r="F60" s="144">
        <v>1494</v>
      </c>
      <c r="G60" s="144">
        <v>1680</v>
      </c>
      <c r="H60" s="144">
        <v>1620</v>
      </c>
      <c r="I60" s="144">
        <v>2271</v>
      </c>
      <c r="J60" s="144">
        <v>1549</v>
      </c>
      <c r="K60" s="139">
        <v>1835</v>
      </c>
      <c r="L60" s="139">
        <v>792</v>
      </c>
      <c r="M60" s="139">
        <v>1348</v>
      </c>
      <c r="N60" s="139">
        <v>1630</v>
      </c>
      <c r="O60" s="140">
        <v>1244</v>
      </c>
      <c r="P60" s="140">
        <v>1267</v>
      </c>
      <c r="Q60" s="149"/>
    </row>
    <row r="61" spans="1:17" x14ac:dyDescent="0.25">
      <c r="A61" s="3"/>
      <c r="B61" s="3"/>
      <c r="C61" s="138" t="s">
        <v>1728</v>
      </c>
      <c r="D61" s="136"/>
      <c r="E61" s="142">
        <v>0</v>
      </c>
      <c r="F61" s="142">
        <v>0</v>
      </c>
      <c r="G61" s="142">
        <v>0</v>
      </c>
      <c r="H61" s="142">
        <v>0</v>
      </c>
      <c r="I61" s="142">
        <v>0</v>
      </c>
      <c r="J61" s="142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149"/>
    </row>
    <row r="62" spans="1:17" x14ac:dyDescent="0.25">
      <c r="A62" s="2" t="s">
        <v>34</v>
      </c>
      <c r="B62" s="2" t="s">
        <v>16</v>
      </c>
      <c r="C62" s="138" t="s">
        <v>17</v>
      </c>
      <c r="D62" s="136"/>
      <c r="E62" s="139">
        <v>351</v>
      </c>
      <c r="F62" s="139">
        <v>92</v>
      </c>
      <c r="G62" s="139">
        <v>218</v>
      </c>
      <c r="H62" s="139">
        <v>160</v>
      </c>
      <c r="I62" s="139">
        <v>192</v>
      </c>
      <c r="J62" s="139">
        <v>153</v>
      </c>
      <c r="K62" s="139">
        <v>198</v>
      </c>
      <c r="L62" s="139">
        <v>159</v>
      </c>
      <c r="M62" s="139">
        <v>213</v>
      </c>
      <c r="N62" s="139">
        <v>276</v>
      </c>
      <c r="O62" s="140">
        <v>332</v>
      </c>
      <c r="P62" s="140">
        <v>480</v>
      </c>
      <c r="Q62" s="149"/>
    </row>
    <row r="63" spans="1:17" ht="15.75" thickBot="1" x14ac:dyDescent="0.3">
      <c r="A63" s="141"/>
      <c r="B63" s="141"/>
      <c r="C63" s="138" t="s">
        <v>18</v>
      </c>
      <c r="D63" s="136"/>
      <c r="E63" s="139">
        <v>1128</v>
      </c>
      <c r="F63" s="139">
        <v>451</v>
      </c>
      <c r="G63" s="139">
        <v>546</v>
      </c>
      <c r="H63" s="139">
        <v>433</v>
      </c>
      <c r="I63" s="139">
        <v>683</v>
      </c>
      <c r="J63" s="139">
        <v>626</v>
      </c>
      <c r="K63" s="139">
        <v>819</v>
      </c>
      <c r="L63" s="139">
        <v>574</v>
      </c>
      <c r="M63" s="139">
        <v>803</v>
      </c>
      <c r="N63" s="139">
        <v>964</v>
      </c>
      <c r="O63" s="140">
        <v>897</v>
      </c>
      <c r="P63" s="140">
        <v>771</v>
      </c>
      <c r="Q63" s="149"/>
    </row>
    <row r="64" spans="1:17" x14ac:dyDescent="0.25">
      <c r="A64" s="141"/>
      <c r="B64" s="141"/>
      <c r="C64" s="138" t="s">
        <v>19</v>
      </c>
      <c r="D64" s="136"/>
      <c r="E64" s="144">
        <v>1182</v>
      </c>
      <c r="F64" s="144">
        <v>554</v>
      </c>
      <c r="G64" s="144">
        <v>715</v>
      </c>
      <c r="H64" s="144">
        <v>588</v>
      </c>
      <c r="I64" s="144">
        <v>883</v>
      </c>
      <c r="J64" s="144">
        <v>747</v>
      </c>
      <c r="K64" s="139">
        <v>769</v>
      </c>
      <c r="L64" s="139">
        <v>496</v>
      </c>
      <c r="M64" s="139">
        <v>1038</v>
      </c>
      <c r="N64" s="139">
        <v>1150</v>
      </c>
      <c r="O64" s="140">
        <v>738</v>
      </c>
      <c r="P64" s="140">
        <v>734</v>
      </c>
      <c r="Q64" s="149"/>
    </row>
    <row r="65" spans="1:17" x14ac:dyDescent="0.25">
      <c r="A65" s="3"/>
      <c r="B65" s="3"/>
      <c r="C65" s="138" t="s">
        <v>1728</v>
      </c>
      <c r="D65" s="136"/>
      <c r="E65" s="142">
        <v>0</v>
      </c>
      <c r="F65" s="142">
        <v>0</v>
      </c>
      <c r="G65" s="142">
        <v>0</v>
      </c>
      <c r="H65" s="142">
        <v>0</v>
      </c>
      <c r="I65" s="142">
        <v>0</v>
      </c>
      <c r="J65" s="142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149"/>
    </row>
    <row r="66" spans="1:17" x14ac:dyDescent="0.25">
      <c r="A66" s="2" t="s">
        <v>35</v>
      </c>
      <c r="B66" s="2" t="s">
        <v>16</v>
      </c>
      <c r="C66" s="138" t="s">
        <v>17</v>
      </c>
      <c r="D66" s="136"/>
      <c r="E66" s="139">
        <v>257</v>
      </c>
      <c r="F66" s="139">
        <v>135</v>
      </c>
      <c r="G66" s="139">
        <v>161</v>
      </c>
      <c r="H66" s="139">
        <v>174</v>
      </c>
      <c r="I66" s="139">
        <v>234</v>
      </c>
      <c r="J66" s="139">
        <v>171</v>
      </c>
      <c r="K66" s="139">
        <v>196</v>
      </c>
      <c r="L66" s="139">
        <v>109</v>
      </c>
      <c r="M66" s="139">
        <v>143</v>
      </c>
      <c r="N66" s="139">
        <v>186</v>
      </c>
      <c r="O66" s="140">
        <v>165</v>
      </c>
      <c r="P66" s="140">
        <v>224</v>
      </c>
      <c r="Q66" s="149"/>
    </row>
    <row r="67" spans="1:17" ht="15.75" thickBot="1" x14ac:dyDescent="0.3">
      <c r="A67" s="141"/>
      <c r="B67" s="141"/>
      <c r="C67" s="138" t="s">
        <v>18</v>
      </c>
      <c r="D67" s="136"/>
      <c r="E67" s="139">
        <v>1106</v>
      </c>
      <c r="F67" s="139">
        <v>712</v>
      </c>
      <c r="G67" s="139">
        <v>538</v>
      </c>
      <c r="H67" s="139">
        <v>630</v>
      </c>
      <c r="I67" s="139">
        <v>872</v>
      </c>
      <c r="J67" s="139">
        <v>754</v>
      </c>
      <c r="K67" s="139">
        <v>977</v>
      </c>
      <c r="L67" s="139">
        <v>594</v>
      </c>
      <c r="M67" s="139">
        <v>781</v>
      </c>
      <c r="N67" s="139">
        <v>981</v>
      </c>
      <c r="O67" s="140">
        <v>677</v>
      </c>
      <c r="P67" s="140">
        <v>713</v>
      </c>
      <c r="Q67" s="149"/>
    </row>
    <row r="68" spans="1:17" x14ac:dyDescent="0.25">
      <c r="A68" s="141"/>
      <c r="B68" s="141"/>
      <c r="C68" s="138" t="s">
        <v>19</v>
      </c>
      <c r="D68" s="136"/>
      <c r="E68" s="144">
        <v>1331</v>
      </c>
      <c r="F68" s="144">
        <v>1076</v>
      </c>
      <c r="G68" s="144">
        <v>994</v>
      </c>
      <c r="H68" s="144">
        <v>1146</v>
      </c>
      <c r="I68" s="144">
        <v>1665</v>
      </c>
      <c r="J68" s="144">
        <v>1323</v>
      </c>
      <c r="K68" s="139">
        <v>1470</v>
      </c>
      <c r="L68" s="139">
        <v>775</v>
      </c>
      <c r="M68" s="139">
        <v>1233</v>
      </c>
      <c r="N68" s="139">
        <v>1651</v>
      </c>
      <c r="O68" s="140">
        <v>1139</v>
      </c>
      <c r="P68" s="140">
        <v>1097</v>
      </c>
      <c r="Q68" s="149"/>
    </row>
    <row r="69" spans="1:17" x14ac:dyDescent="0.25">
      <c r="A69" s="3"/>
      <c r="B69" s="3"/>
      <c r="C69" s="138" t="s">
        <v>1728</v>
      </c>
      <c r="D69" s="136"/>
      <c r="E69" s="142">
        <v>0</v>
      </c>
      <c r="F69" s="142">
        <v>0</v>
      </c>
      <c r="G69" s="142">
        <v>0</v>
      </c>
      <c r="H69" s="142">
        <v>0</v>
      </c>
      <c r="I69" s="142">
        <v>0</v>
      </c>
      <c r="J69" s="142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149"/>
    </row>
    <row r="70" spans="1:17" x14ac:dyDescent="0.25">
      <c r="A70" s="2" t="s">
        <v>36</v>
      </c>
      <c r="B70" s="2" t="s">
        <v>16</v>
      </c>
      <c r="C70" s="138" t="s">
        <v>17</v>
      </c>
      <c r="D70" s="136"/>
      <c r="E70" s="139">
        <v>248</v>
      </c>
      <c r="F70" s="139">
        <v>132</v>
      </c>
      <c r="G70" s="139">
        <v>145</v>
      </c>
      <c r="H70" s="139">
        <v>170</v>
      </c>
      <c r="I70" s="139">
        <v>197</v>
      </c>
      <c r="J70" s="139">
        <v>152</v>
      </c>
      <c r="K70" s="139">
        <v>211</v>
      </c>
      <c r="L70" s="139">
        <v>170</v>
      </c>
      <c r="M70" s="139">
        <v>170</v>
      </c>
      <c r="N70" s="139">
        <v>208</v>
      </c>
      <c r="O70" s="140">
        <v>191</v>
      </c>
      <c r="P70" s="140">
        <v>291</v>
      </c>
      <c r="Q70" s="149"/>
    </row>
    <row r="71" spans="1:17" ht="15.75" thickBot="1" x14ac:dyDescent="0.3">
      <c r="A71" s="141"/>
      <c r="B71" s="141"/>
      <c r="C71" s="138" t="s">
        <v>18</v>
      </c>
      <c r="D71" s="136"/>
      <c r="E71" s="139">
        <v>884</v>
      </c>
      <c r="F71" s="139">
        <v>591</v>
      </c>
      <c r="G71" s="139">
        <v>538</v>
      </c>
      <c r="H71" s="139">
        <v>480</v>
      </c>
      <c r="I71" s="139">
        <v>674</v>
      </c>
      <c r="J71" s="139">
        <v>665</v>
      </c>
      <c r="K71" s="139">
        <v>913</v>
      </c>
      <c r="L71" s="139">
        <v>694</v>
      </c>
      <c r="M71" s="139">
        <v>869</v>
      </c>
      <c r="N71" s="139">
        <v>915</v>
      </c>
      <c r="O71" s="140">
        <v>624</v>
      </c>
      <c r="P71" s="140">
        <v>587</v>
      </c>
      <c r="Q71" s="149"/>
    </row>
    <row r="72" spans="1:17" x14ac:dyDescent="0.25">
      <c r="A72" s="141"/>
      <c r="B72" s="141"/>
      <c r="C72" s="138" t="s">
        <v>19</v>
      </c>
      <c r="D72" s="136"/>
      <c r="E72" s="144">
        <v>1054</v>
      </c>
      <c r="F72" s="144">
        <v>813</v>
      </c>
      <c r="G72" s="144">
        <v>749</v>
      </c>
      <c r="H72" s="144">
        <v>767</v>
      </c>
      <c r="I72" s="144">
        <v>1064</v>
      </c>
      <c r="J72" s="144">
        <v>875</v>
      </c>
      <c r="K72" s="139">
        <v>1191</v>
      </c>
      <c r="L72" s="139">
        <v>761</v>
      </c>
      <c r="M72" s="139">
        <v>1050</v>
      </c>
      <c r="N72" s="139">
        <v>1185</v>
      </c>
      <c r="O72" s="140">
        <v>731</v>
      </c>
      <c r="P72" s="140">
        <v>748</v>
      </c>
      <c r="Q72" s="149"/>
    </row>
    <row r="73" spans="1:17" x14ac:dyDescent="0.25">
      <c r="A73" s="3"/>
      <c r="B73" s="3"/>
      <c r="C73" s="138" t="s">
        <v>1728</v>
      </c>
      <c r="D73" s="136"/>
      <c r="E73" s="142">
        <v>0</v>
      </c>
      <c r="F73" s="142">
        <v>0</v>
      </c>
      <c r="G73" s="142">
        <v>0</v>
      </c>
      <c r="H73" s="142">
        <v>0</v>
      </c>
      <c r="I73" s="142">
        <v>0</v>
      </c>
      <c r="J73" s="142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149"/>
    </row>
    <row r="74" spans="1:17" x14ac:dyDescent="0.25">
      <c r="A74" s="2" t="s">
        <v>37</v>
      </c>
      <c r="B74" s="2" t="s">
        <v>16</v>
      </c>
      <c r="C74" s="138" t="s">
        <v>17</v>
      </c>
      <c r="D74" s="136"/>
      <c r="E74" s="139">
        <v>218</v>
      </c>
      <c r="F74" s="139">
        <v>127</v>
      </c>
      <c r="G74" s="139">
        <v>205</v>
      </c>
      <c r="H74" s="139">
        <v>158</v>
      </c>
      <c r="I74" s="139">
        <v>229</v>
      </c>
      <c r="J74" s="139">
        <v>160</v>
      </c>
      <c r="K74" s="139">
        <v>229</v>
      </c>
      <c r="L74" s="139">
        <v>170</v>
      </c>
      <c r="M74" s="139">
        <v>172</v>
      </c>
      <c r="N74" s="139">
        <v>223</v>
      </c>
      <c r="O74" s="140">
        <v>195</v>
      </c>
      <c r="P74" s="140">
        <v>313</v>
      </c>
      <c r="Q74" s="149"/>
    </row>
    <row r="75" spans="1:17" ht="15.75" thickBot="1" x14ac:dyDescent="0.3">
      <c r="A75" s="141"/>
      <c r="B75" s="141"/>
      <c r="C75" s="138" t="s">
        <v>18</v>
      </c>
      <c r="D75" s="136"/>
      <c r="E75" s="139">
        <v>1083</v>
      </c>
      <c r="F75" s="139">
        <v>837</v>
      </c>
      <c r="G75" s="139">
        <v>1066</v>
      </c>
      <c r="H75" s="139">
        <v>937</v>
      </c>
      <c r="I75" s="139">
        <v>1207</v>
      </c>
      <c r="J75" s="139">
        <v>990</v>
      </c>
      <c r="K75" s="139">
        <v>1226</v>
      </c>
      <c r="L75" s="139">
        <v>720</v>
      </c>
      <c r="M75" s="139">
        <v>992</v>
      </c>
      <c r="N75" s="139">
        <v>1291</v>
      </c>
      <c r="O75" s="140">
        <v>953</v>
      </c>
      <c r="P75" s="140">
        <v>795</v>
      </c>
      <c r="Q75" s="149"/>
    </row>
    <row r="76" spans="1:17" x14ac:dyDescent="0.25">
      <c r="A76" s="141"/>
      <c r="B76" s="141"/>
      <c r="C76" s="138" t="s">
        <v>19</v>
      </c>
      <c r="D76" s="136"/>
      <c r="E76" s="144">
        <v>1578</v>
      </c>
      <c r="F76" s="144">
        <v>1397</v>
      </c>
      <c r="G76" s="144">
        <v>1865</v>
      </c>
      <c r="H76" s="144">
        <v>1548</v>
      </c>
      <c r="I76" s="144">
        <v>2098</v>
      </c>
      <c r="J76" s="144">
        <v>1685</v>
      </c>
      <c r="K76" s="139">
        <v>2099</v>
      </c>
      <c r="L76" s="139">
        <v>1095</v>
      </c>
      <c r="M76" s="139">
        <v>1665</v>
      </c>
      <c r="N76" s="139">
        <v>2137</v>
      </c>
      <c r="O76" s="140">
        <v>1539</v>
      </c>
      <c r="P76" s="140">
        <v>1639</v>
      </c>
      <c r="Q76" s="149"/>
    </row>
    <row r="77" spans="1:17" x14ac:dyDescent="0.25">
      <c r="A77" s="3"/>
      <c r="B77" s="3"/>
      <c r="C77" s="138" t="s">
        <v>1728</v>
      </c>
      <c r="D77" s="136"/>
      <c r="E77" s="142">
        <v>0</v>
      </c>
      <c r="F77" s="142">
        <v>0</v>
      </c>
      <c r="G77" s="142">
        <v>0</v>
      </c>
      <c r="H77" s="142">
        <v>0</v>
      </c>
      <c r="I77" s="142">
        <v>0</v>
      </c>
      <c r="J77" s="142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149"/>
    </row>
    <row r="78" spans="1:17" x14ac:dyDescent="0.25">
      <c r="A78" s="2" t="s">
        <v>38</v>
      </c>
      <c r="B78" s="2" t="s">
        <v>16</v>
      </c>
      <c r="C78" s="138" t="s">
        <v>17</v>
      </c>
      <c r="D78" s="136"/>
      <c r="E78" s="139">
        <v>189</v>
      </c>
      <c r="F78" s="139">
        <v>73</v>
      </c>
      <c r="G78" s="139">
        <v>106</v>
      </c>
      <c r="H78" s="139">
        <v>124</v>
      </c>
      <c r="I78" s="139">
        <v>159</v>
      </c>
      <c r="J78" s="139">
        <v>138</v>
      </c>
      <c r="K78" s="139">
        <v>157</v>
      </c>
      <c r="L78" s="139">
        <v>65</v>
      </c>
      <c r="M78" s="139">
        <v>93</v>
      </c>
      <c r="N78" s="139">
        <v>109</v>
      </c>
      <c r="O78" s="140">
        <v>100</v>
      </c>
      <c r="P78" s="140">
        <v>74</v>
      </c>
      <c r="Q78" s="149"/>
    </row>
    <row r="79" spans="1:17" ht="15.75" thickBot="1" x14ac:dyDescent="0.3">
      <c r="A79" s="141"/>
      <c r="B79" s="141"/>
      <c r="C79" s="138" t="s">
        <v>18</v>
      </c>
      <c r="D79" s="136"/>
      <c r="E79" s="139">
        <v>805</v>
      </c>
      <c r="F79" s="139">
        <v>326</v>
      </c>
      <c r="G79" s="139">
        <v>332</v>
      </c>
      <c r="H79" s="139">
        <v>312</v>
      </c>
      <c r="I79" s="139">
        <v>441</v>
      </c>
      <c r="J79" s="139">
        <v>361</v>
      </c>
      <c r="K79" s="139">
        <v>422</v>
      </c>
      <c r="L79" s="139">
        <v>254</v>
      </c>
      <c r="M79" s="139">
        <v>355</v>
      </c>
      <c r="N79" s="139">
        <v>439</v>
      </c>
      <c r="O79" s="140">
        <v>356</v>
      </c>
      <c r="P79" s="140">
        <v>264</v>
      </c>
      <c r="Q79" s="149"/>
    </row>
    <row r="80" spans="1:17" x14ac:dyDescent="0.25">
      <c r="A80" s="141"/>
      <c r="B80" s="141"/>
      <c r="C80" s="138" t="s">
        <v>19</v>
      </c>
      <c r="D80" s="136"/>
      <c r="E80" s="144">
        <v>923</v>
      </c>
      <c r="F80" s="144">
        <v>579</v>
      </c>
      <c r="G80" s="144">
        <v>552</v>
      </c>
      <c r="H80" s="144">
        <v>604</v>
      </c>
      <c r="I80" s="144">
        <v>883</v>
      </c>
      <c r="J80" s="144">
        <v>687</v>
      </c>
      <c r="K80" s="139">
        <v>917</v>
      </c>
      <c r="L80" s="139">
        <v>467</v>
      </c>
      <c r="M80" s="139">
        <v>621</v>
      </c>
      <c r="N80" s="139">
        <v>773</v>
      </c>
      <c r="O80" s="140">
        <v>500</v>
      </c>
      <c r="P80" s="140">
        <v>336</v>
      </c>
      <c r="Q80" s="149"/>
    </row>
    <row r="81" spans="1:17" x14ac:dyDescent="0.25">
      <c r="A81" s="3"/>
      <c r="B81" s="3"/>
      <c r="C81" s="138" t="s">
        <v>1728</v>
      </c>
      <c r="D81" s="136"/>
      <c r="E81" s="142">
        <v>0</v>
      </c>
      <c r="F81" s="142">
        <v>0</v>
      </c>
      <c r="G81" s="142">
        <v>0</v>
      </c>
      <c r="H81" s="142">
        <v>0</v>
      </c>
      <c r="I81" s="142">
        <v>0</v>
      </c>
      <c r="J81" s="142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149"/>
    </row>
    <row r="82" spans="1:17" x14ac:dyDescent="0.25">
      <c r="A82" s="2" t="s">
        <v>39</v>
      </c>
      <c r="B82" s="2" t="s">
        <v>16</v>
      </c>
      <c r="C82" s="138" t="s">
        <v>17</v>
      </c>
      <c r="D82" s="136"/>
      <c r="E82" s="139">
        <v>123</v>
      </c>
      <c r="F82" s="139">
        <v>92</v>
      </c>
      <c r="G82" s="139">
        <v>91</v>
      </c>
      <c r="H82" s="139">
        <v>89</v>
      </c>
      <c r="I82" s="139">
        <v>140</v>
      </c>
      <c r="J82" s="139">
        <v>130</v>
      </c>
      <c r="K82" s="139">
        <v>140</v>
      </c>
      <c r="L82" s="139">
        <v>62</v>
      </c>
      <c r="M82" s="139">
        <v>84</v>
      </c>
      <c r="N82" s="139">
        <v>133</v>
      </c>
      <c r="O82" s="140">
        <v>118</v>
      </c>
      <c r="P82" s="140">
        <v>140</v>
      </c>
      <c r="Q82" s="149"/>
    </row>
    <row r="83" spans="1:17" ht="15.75" thickBot="1" x14ac:dyDescent="0.3">
      <c r="A83" s="141"/>
      <c r="B83" s="141"/>
      <c r="C83" s="138" t="s">
        <v>18</v>
      </c>
      <c r="D83" s="136"/>
      <c r="E83" s="139">
        <v>577</v>
      </c>
      <c r="F83" s="139">
        <v>388</v>
      </c>
      <c r="G83" s="139">
        <v>277</v>
      </c>
      <c r="H83" s="139">
        <v>297</v>
      </c>
      <c r="I83" s="139">
        <v>397</v>
      </c>
      <c r="J83" s="139">
        <v>355</v>
      </c>
      <c r="K83" s="139">
        <v>414</v>
      </c>
      <c r="L83" s="139">
        <v>269</v>
      </c>
      <c r="M83" s="139">
        <v>359</v>
      </c>
      <c r="N83" s="139">
        <v>546</v>
      </c>
      <c r="O83" s="140">
        <v>344</v>
      </c>
      <c r="P83" s="140">
        <v>412</v>
      </c>
      <c r="Q83" s="149"/>
    </row>
    <row r="84" spans="1:17" x14ac:dyDescent="0.25">
      <c r="A84" s="141"/>
      <c r="B84" s="141"/>
      <c r="C84" s="138" t="s">
        <v>19</v>
      </c>
      <c r="D84" s="136"/>
      <c r="E84" s="144">
        <v>758</v>
      </c>
      <c r="F84" s="144">
        <v>658</v>
      </c>
      <c r="G84" s="144">
        <v>565</v>
      </c>
      <c r="H84" s="144">
        <v>655</v>
      </c>
      <c r="I84" s="144">
        <v>923</v>
      </c>
      <c r="J84" s="144">
        <v>697</v>
      </c>
      <c r="K84" s="139">
        <v>895</v>
      </c>
      <c r="L84" s="139">
        <v>456</v>
      </c>
      <c r="M84" s="139">
        <v>714</v>
      </c>
      <c r="N84" s="139">
        <v>894</v>
      </c>
      <c r="O84" s="140">
        <v>507</v>
      </c>
      <c r="P84" s="140">
        <v>544</v>
      </c>
      <c r="Q84" s="149"/>
    </row>
    <row r="85" spans="1:17" x14ac:dyDescent="0.25">
      <c r="A85" s="3"/>
      <c r="B85" s="3"/>
      <c r="C85" s="138" t="s">
        <v>1728</v>
      </c>
      <c r="D85" s="136"/>
      <c r="E85" s="142">
        <v>0</v>
      </c>
      <c r="F85" s="142">
        <v>0</v>
      </c>
      <c r="G85" s="142">
        <v>0</v>
      </c>
      <c r="H85" s="142">
        <v>0</v>
      </c>
      <c r="I85" s="142">
        <v>0</v>
      </c>
      <c r="J85" s="142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149"/>
    </row>
    <row r="86" spans="1:17" x14ac:dyDescent="0.25">
      <c r="A86" s="2" t="s">
        <v>40</v>
      </c>
      <c r="B86" s="2" t="s">
        <v>16</v>
      </c>
      <c r="C86" s="138" t="s">
        <v>17</v>
      </c>
      <c r="D86" s="136"/>
      <c r="E86" s="139">
        <v>180</v>
      </c>
      <c r="F86" s="150">
        <v>64</v>
      </c>
      <c r="G86" s="151">
        <v>104</v>
      </c>
      <c r="H86" s="139">
        <v>97</v>
      </c>
      <c r="I86" s="139">
        <v>113</v>
      </c>
      <c r="J86" s="139">
        <v>94</v>
      </c>
      <c r="K86" s="139">
        <v>117</v>
      </c>
      <c r="L86" s="139">
        <v>64</v>
      </c>
      <c r="M86" s="139">
        <v>83</v>
      </c>
      <c r="N86" s="139">
        <v>114</v>
      </c>
      <c r="O86" s="140">
        <v>102</v>
      </c>
      <c r="P86" s="140">
        <v>82</v>
      </c>
      <c r="Q86" s="149"/>
    </row>
    <row r="87" spans="1:17" x14ac:dyDescent="0.25">
      <c r="A87" s="141"/>
      <c r="B87" s="141"/>
      <c r="C87" s="138" t="s">
        <v>18</v>
      </c>
      <c r="D87" s="136"/>
      <c r="E87" s="139">
        <v>808</v>
      </c>
      <c r="F87" s="150">
        <v>367</v>
      </c>
      <c r="G87" s="151">
        <v>290</v>
      </c>
      <c r="H87" s="139">
        <v>330</v>
      </c>
      <c r="I87" s="139">
        <v>459</v>
      </c>
      <c r="J87" s="139">
        <v>360</v>
      </c>
      <c r="K87" s="139">
        <v>403</v>
      </c>
      <c r="L87" s="139">
        <v>222</v>
      </c>
      <c r="M87" s="139">
        <v>381</v>
      </c>
      <c r="N87" s="139">
        <v>460</v>
      </c>
      <c r="O87" s="140">
        <v>388</v>
      </c>
      <c r="P87" s="140">
        <v>252</v>
      </c>
      <c r="Q87" s="149"/>
    </row>
    <row r="88" spans="1:17" x14ac:dyDescent="0.25">
      <c r="A88" s="141"/>
      <c r="B88" s="141"/>
      <c r="C88" s="138" t="s">
        <v>19</v>
      </c>
      <c r="D88" s="136"/>
      <c r="E88" s="139">
        <v>763</v>
      </c>
      <c r="F88" s="150">
        <v>412</v>
      </c>
      <c r="G88" s="151">
        <v>507</v>
      </c>
      <c r="H88" s="139">
        <v>480</v>
      </c>
      <c r="I88" s="139">
        <v>628</v>
      </c>
      <c r="J88" s="139">
        <v>442</v>
      </c>
      <c r="K88" s="139">
        <v>514</v>
      </c>
      <c r="L88" s="139">
        <v>267</v>
      </c>
      <c r="M88" s="139">
        <v>461</v>
      </c>
      <c r="N88" s="139">
        <v>619</v>
      </c>
      <c r="O88" s="140">
        <v>444</v>
      </c>
      <c r="P88" s="140">
        <v>316</v>
      </c>
      <c r="Q88" s="149"/>
    </row>
    <row r="89" spans="1:17" ht="15.75" thickBot="1" x14ac:dyDescent="0.3">
      <c r="A89" s="3"/>
      <c r="B89" s="3"/>
      <c r="C89" s="138" t="s">
        <v>1728</v>
      </c>
      <c r="D89" s="152"/>
      <c r="E89" s="142">
        <v>0</v>
      </c>
      <c r="F89" s="142">
        <v>0</v>
      </c>
      <c r="G89" s="142">
        <v>0</v>
      </c>
      <c r="H89" s="142">
        <v>0</v>
      </c>
      <c r="I89" s="142">
        <v>0</v>
      </c>
      <c r="J89" s="142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149"/>
    </row>
    <row r="90" spans="1:17" ht="15.75" thickBot="1" x14ac:dyDescent="0.3">
      <c r="A90" s="1"/>
      <c r="B90" s="1"/>
      <c r="C90" s="1"/>
      <c r="D90" s="1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</row>
    <row r="91" spans="1:17" x14ac:dyDescent="0.25">
      <c r="A91" s="1"/>
      <c r="B91" s="1"/>
      <c r="C91" s="1" t="s">
        <v>1728</v>
      </c>
      <c r="D91" s="154"/>
      <c r="E91" s="5">
        <f>E89+E9+E13+E17+E21+E25+E29+E33+E37+E41+E45+E49+E53+E57+E61+E65+E69+E73+E77+E81+E85</f>
        <v>0</v>
      </c>
      <c r="F91" s="5">
        <f t="shared" ref="F91:P91" si="1">F89+F9+F13+F17+F21+F25+F29+F33+F37+F41+F45+F49+F53+F57+F61+F65+F69+F73+F77+F81+F85</f>
        <v>0</v>
      </c>
      <c r="G91" s="5">
        <f t="shared" si="1"/>
        <v>0</v>
      </c>
      <c r="H91" s="5">
        <f t="shared" si="1"/>
        <v>0</v>
      </c>
      <c r="I91" s="5">
        <f t="shared" si="1"/>
        <v>0</v>
      </c>
      <c r="J91" s="5">
        <f t="shared" si="1"/>
        <v>0</v>
      </c>
      <c r="K91" s="5">
        <f t="shared" si="1"/>
        <v>0</v>
      </c>
      <c r="L91" s="5">
        <f t="shared" si="1"/>
        <v>0</v>
      </c>
      <c r="M91" s="5">
        <f t="shared" si="1"/>
        <v>0</v>
      </c>
      <c r="N91" s="5">
        <f t="shared" si="1"/>
        <v>0</v>
      </c>
      <c r="O91" s="5">
        <f t="shared" si="1"/>
        <v>0</v>
      </c>
      <c r="P91" s="5">
        <f t="shared" si="1"/>
        <v>0</v>
      </c>
    </row>
    <row r="92" spans="1:17" x14ac:dyDescent="0.25">
      <c r="A92" s="1"/>
      <c r="B92" s="1"/>
      <c r="C92" s="4" t="s">
        <v>17</v>
      </c>
      <c r="D92" s="136"/>
      <c r="E92" s="5">
        <v>4955</v>
      </c>
      <c r="F92" s="5">
        <f t="shared" ref="F92:O94" si="2">F6+F10+F14+F18+F22+F26+F30+F34+F38+F42+F46+F50+F54+F58+F62+F66+F70+F74+F78+F82+F86</f>
        <v>2754</v>
      </c>
      <c r="G92" s="5">
        <f t="shared" si="2"/>
        <v>4588</v>
      </c>
      <c r="H92" s="5">
        <f t="shared" si="2"/>
        <v>3710</v>
      </c>
      <c r="I92" s="5">
        <f t="shared" si="2"/>
        <v>4287</v>
      </c>
      <c r="J92" s="5">
        <f t="shared" si="2"/>
        <v>3306</v>
      </c>
      <c r="K92" s="5">
        <f t="shared" si="2"/>
        <v>4372</v>
      </c>
      <c r="L92" s="5">
        <f t="shared" si="2"/>
        <v>3080</v>
      </c>
      <c r="M92" s="5">
        <f t="shared" si="2"/>
        <v>3878</v>
      </c>
      <c r="N92" s="5">
        <f t="shared" si="2"/>
        <v>4401</v>
      </c>
      <c r="O92" s="5">
        <f t="shared" si="2"/>
        <v>5709</v>
      </c>
      <c r="P92" s="5">
        <f>P6+P10+P14+P18+P22+P26+P30+P34+P38+P42+P46+P50+P54+P58+P62+P66+P70+P74+P78+P82+P86</f>
        <v>6412</v>
      </c>
    </row>
    <row r="93" spans="1:17" ht="15.75" thickBot="1" x14ac:dyDescent="0.3">
      <c r="A93" s="1"/>
      <c r="B93" s="1"/>
      <c r="C93" s="4" t="s">
        <v>18</v>
      </c>
      <c r="D93" s="136"/>
      <c r="E93" s="7">
        <v>22794</v>
      </c>
      <c r="F93" s="7">
        <f t="shared" si="2"/>
        <v>15931</v>
      </c>
      <c r="G93" s="7">
        <f t="shared" si="2"/>
        <v>17351</v>
      </c>
      <c r="H93" s="7">
        <f t="shared" si="2"/>
        <v>14355</v>
      </c>
      <c r="I93" s="7">
        <f t="shared" si="2"/>
        <v>19131</v>
      </c>
      <c r="J93" s="7">
        <f t="shared" si="2"/>
        <v>16058</v>
      </c>
      <c r="K93" s="7">
        <f t="shared" si="2"/>
        <v>20735</v>
      </c>
      <c r="L93" s="7">
        <f t="shared" si="2"/>
        <v>12375</v>
      </c>
      <c r="M93" s="7">
        <f t="shared" si="2"/>
        <v>17284</v>
      </c>
      <c r="N93" s="7">
        <f t="shared" si="2"/>
        <v>19223</v>
      </c>
      <c r="O93" s="7">
        <f t="shared" si="2"/>
        <v>17472</v>
      </c>
      <c r="P93" s="7">
        <f>P7+P11+P15+P19+P23+P27+P31+P35+P39+P43+P47+P51+P55+P59+P63+P67+P71+P75+P79+P83+P87</f>
        <v>16017</v>
      </c>
    </row>
    <row r="94" spans="1:17" ht="15.75" thickBot="1" x14ac:dyDescent="0.3">
      <c r="A94" s="1"/>
      <c r="B94" s="1"/>
      <c r="C94" s="6" t="s">
        <v>19</v>
      </c>
      <c r="D94" s="152"/>
      <c r="E94" s="7">
        <v>31744</v>
      </c>
      <c r="F94" s="7">
        <f t="shared" si="2"/>
        <v>25810</v>
      </c>
      <c r="G94" s="7">
        <f t="shared" si="2"/>
        <v>30205</v>
      </c>
      <c r="H94" s="7">
        <f t="shared" si="2"/>
        <v>26314</v>
      </c>
      <c r="I94" s="7">
        <f t="shared" si="2"/>
        <v>33987</v>
      </c>
      <c r="J94" s="7">
        <f t="shared" si="2"/>
        <v>26630</v>
      </c>
      <c r="K94" s="7">
        <f t="shared" si="2"/>
        <v>33859</v>
      </c>
      <c r="L94" s="7">
        <f t="shared" si="2"/>
        <v>18828</v>
      </c>
      <c r="M94" s="7">
        <f t="shared" si="2"/>
        <v>30101</v>
      </c>
      <c r="N94" s="7">
        <f t="shared" si="2"/>
        <v>30419</v>
      </c>
      <c r="O94" s="7">
        <f t="shared" si="2"/>
        <v>24973</v>
      </c>
      <c r="P94" s="7">
        <f>P8+P12+P16+P20+P24+P28+P32+P36+P40+P44+P48+P52+P56+P60+P64+P68+P72+P76+P80+P84+P88</f>
        <v>24240</v>
      </c>
    </row>
    <row r="95" spans="1:17" ht="15.75" thickBot="1" x14ac:dyDescent="0.3">
      <c r="A95" s="1"/>
      <c r="B95" s="1"/>
      <c r="C95" s="4" t="s">
        <v>41</v>
      </c>
      <c r="D95" s="152"/>
      <c r="E95" s="8">
        <f>E91+E92+E93+E94</f>
        <v>59493</v>
      </c>
      <c r="F95" s="8">
        <f>F91+F92+F93+F94</f>
        <v>44495</v>
      </c>
      <c r="G95" s="8">
        <f t="shared" ref="G95:P95" si="3">G91+G92+G93+G94</f>
        <v>52144</v>
      </c>
      <c r="H95" s="8">
        <f t="shared" si="3"/>
        <v>44379</v>
      </c>
      <c r="I95" s="8">
        <f t="shared" si="3"/>
        <v>57405</v>
      </c>
      <c r="J95" s="8">
        <f t="shared" si="3"/>
        <v>45994</v>
      </c>
      <c r="K95" s="8">
        <f t="shared" si="3"/>
        <v>58966</v>
      </c>
      <c r="L95" s="8">
        <f t="shared" si="3"/>
        <v>34283</v>
      </c>
      <c r="M95" s="8">
        <f t="shared" si="3"/>
        <v>51263</v>
      </c>
      <c r="N95" s="8">
        <f t="shared" si="3"/>
        <v>54043</v>
      </c>
      <c r="O95" s="8">
        <f t="shared" si="3"/>
        <v>48154</v>
      </c>
      <c r="P95" s="8">
        <f t="shared" si="3"/>
        <v>46669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U30"/>
  <sheetViews>
    <sheetView workbookViewId="0">
      <selection activeCell="AA11" sqref="AA11"/>
    </sheetView>
  </sheetViews>
  <sheetFormatPr defaultRowHeight="14.25" x14ac:dyDescent="0.2"/>
  <cols>
    <col min="1" max="1" width="10.42578125" style="9" bestFit="1" customWidth="1"/>
    <col min="2" max="25" width="7.7109375" style="9" customWidth="1"/>
    <col min="26" max="255" width="9.140625" style="9"/>
    <col min="256" max="256" width="10" style="9" customWidth="1"/>
    <col min="257" max="257" width="12.42578125" style="9" customWidth="1"/>
    <col min="258" max="258" width="13.7109375" style="9" customWidth="1"/>
    <col min="259" max="260" width="14.5703125" style="9" customWidth="1"/>
    <col min="261" max="261" width="13.85546875" style="9" customWidth="1"/>
    <col min="262" max="262" width="13.140625" style="9" customWidth="1"/>
    <col min="263" max="263" width="11.42578125" style="9" customWidth="1"/>
    <col min="264" max="264" width="15.28515625" style="9" customWidth="1"/>
    <col min="265" max="265" width="15" style="9" customWidth="1"/>
    <col min="266" max="266" width="10.5703125" style="9" customWidth="1"/>
    <col min="267" max="267" width="9.28515625" style="9" customWidth="1"/>
    <col min="268" max="268" width="14.140625" style="9" bestFit="1" customWidth="1"/>
    <col min="269" max="269" width="14.7109375" style="9" customWidth="1"/>
    <col min="270" max="270" width="12.140625" style="9" customWidth="1"/>
    <col min="271" max="271" width="14.140625" style="9" customWidth="1"/>
    <col min="272" max="272" width="14" style="9" customWidth="1"/>
    <col min="273" max="274" width="13.85546875" style="9" customWidth="1"/>
    <col min="275" max="275" width="9.140625" style="9"/>
    <col min="276" max="276" width="14" style="9" customWidth="1"/>
    <col min="277" max="277" width="13.140625" style="9" customWidth="1"/>
    <col min="278" max="278" width="13.7109375" style="9" customWidth="1"/>
    <col min="279" max="279" width="15.85546875" style="9" customWidth="1"/>
    <col min="280" max="280" width="13.140625" style="9" customWidth="1"/>
    <col min="281" max="511" width="9.140625" style="9"/>
    <col min="512" max="512" width="10" style="9" customWidth="1"/>
    <col min="513" max="513" width="12.42578125" style="9" customWidth="1"/>
    <col min="514" max="514" width="13.7109375" style="9" customWidth="1"/>
    <col min="515" max="516" width="14.5703125" style="9" customWidth="1"/>
    <col min="517" max="517" width="13.85546875" style="9" customWidth="1"/>
    <col min="518" max="518" width="13.140625" style="9" customWidth="1"/>
    <col min="519" max="519" width="11.42578125" style="9" customWidth="1"/>
    <col min="520" max="520" width="15.28515625" style="9" customWidth="1"/>
    <col min="521" max="521" width="15" style="9" customWidth="1"/>
    <col min="522" max="522" width="10.5703125" style="9" customWidth="1"/>
    <col min="523" max="523" width="9.28515625" style="9" customWidth="1"/>
    <col min="524" max="524" width="14.140625" style="9" bestFit="1" customWidth="1"/>
    <col min="525" max="525" width="14.7109375" style="9" customWidth="1"/>
    <col min="526" max="526" width="12.140625" style="9" customWidth="1"/>
    <col min="527" max="527" width="14.140625" style="9" customWidth="1"/>
    <col min="528" max="528" width="14" style="9" customWidth="1"/>
    <col min="529" max="530" width="13.85546875" style="9" customWidth="1"/>
    <col min="531" max="531" width="9.140625" style="9"/>
    <col min="532" max="532" width="14" style="9" customWidth="1"/>
    <col min="533" max="533" width="13.140625" style="9" customWidth="1"/>
    <col min="534" max="534" width="13.7109375" style="9" customWidth="1"/>
    <col min="535" max="535" width="15.85546875" style="9" customWidth="1"/>
    <col min="536" max="536" width="13.140625" style="9" customWidth="1"/>
    <col min="537" max="767" width="9.140625" style="9"/>
    <col min="768" max="768" width="10" style="9" customWidth="1"/>
    <col min="769" max="769" width="12.42578125" style="9" customWidth="1"/>
    <col min="770" max="770" width="13.7109375" style="9" customWidth="1"/>
    <col min="771" max="772" width="14.5703125" style="9" customWidth="1"/>
    <col min="773" max="773" width="13.85546875" style="9" customWidth="1"/>
    <col min="774" max="774" width="13.140625" style="9" customWidth="1"/>
    <col min="775" max="775" width="11.42578125" style="9" customWidth="1"/>
    <col min="776" max="776" width="15.28515625" style="9" customWidth="1"/>
    <col min="777" max="777" width="15" style="9" customWidth="1"/>
    <col min="778" max="778" width="10.5703125" style="9" customWidth="1"/>
    <col min="779" max="779" width="9.28515625" style="9" customWidth="1"/>
    <col min="780" max="780" width="14.140625" style="9" bestFit="1" customWidth="1"/>
    <col min="781" max="781" width="14.7109375" style="9" customWidth="1"/>
    <col min="782" max="782" width="12.140625" style="9" customWidth="1"/>
    <col min="783" max="783" width="14.140625" style="9" customWidth="1"/>
    <col min="784" max="784" width="14" style="9" customWidth="1"/>
    <col min="785" max="786" width="13.85546875" style="9" customWidth="1"/>
    <col min="787" max="787" width="9.140625" style="9"/>
    <col min="788" max="788" width="14" style="9" customWidth="1"/>
    <col min="789" max="789" width="13.140625" style="9" customWidth="1"/>
    <col min="790" max="790" width="13.7109375" style="9" customWidth="1"/>
    <col min="791" max="791" width="15.85546875" style="9" customWidth="1"/>
    <col min="792" max="792" width="13.140625" style="9" customWidth="1"/>
    <col min="793" max="1023" width="9.140625" style="9"/>
    <col min="1024" max="1024" width="10" style="9" customWidth="1"/>
    <col min="1025" max="1025" width="12.42578125" style="9" customWidth="1"/>
    <col min="1026" max="1026" width="13.7109375" style="9" customWidth="1"/>
    <col min="1027" max="1028" width="14.5703125" style="9" customWidth="1"/>
    <col min="1029" max="1029" width="13.85546875" style="9" customWidth="1"/>
    <col min="1030" max="1030" width="13.140625" style="9" customWidth="1"/>
    <col min="1031" max="1031" width="11.42578125" style="9" customWidth="1"/>
    <col min="1032" max="1032" width="15.28515625" style="9" customWidth="1"/>
    <col min="1033" max="1033" width="15" style="9" customWidth="1"/>
    <col min="1034" max="1034" width="10.5703125" style="9" customWidth="1"/>
    <col min="1035" max="1035" width="9.28515625" style="9" customWidth="1"/>
    <col min="1036" max="1036" width="14.140625" style="9" bestFit="1" customWidth="1"/>
    <col min="1037" max="1037" width="14.7109375" style="9" customWidth="1"/>
    <col min="1038" max="1038" width="12.140625" style="9" customWidth="1"/>
    <col min="1039" max="1039" width="14.140625" style="9" customWidth="1"/>
    <col min="1040" max="1040" width="14" style="9" customWidth="1"/>
    <col min="1041" max="1042" width="13.85546875" style="9" customWidth="1"/>
    <col min="1043" max="1043" width="9.140625" style="9"/>
    <col min="1044" max="1044" width="14" style="9" customWidth="1"/>
    <col min="1045" max="1045" width="13.140625" style="9" customWidth="1"/>
    <col min="1046" max="1046" width="13.7109375" style="9" customWidth="1"/>
    <col min="1047" max="1047" width="15.85546875" style="9" customWidth="1"/>
    <col min="1048" max="1048" width="13.140625" style="9" customWidth="1"/>
    <col min="1049" max="1279" width="9.140625" style="9"/>
    <col min="1280" max="1280" width="10" style="9" customWidth="1"/>
    <col min="1281" max="1281" width="12.42578125" style="9" customWidth="1"/>
    <col min="1282" max="1282" width="13.7109375" style="9" customWidth="1"/>
    <col min="1283" max="1284" width="14.5703125" style="9" customWidth="1"/>
    <col min="1285" max="1285" width="13.85546875" style="9" customWidth="1"/>
    <col min="1286" max="1286" width="13.140625" style="9" customWidth="1"/>
    <col min="1287" max="1287" width="11.42578125" style="9" customWidth="1"/>
    <col min="1288" max="1288" width="15.28515625" style="9" customWidth="1"/>
    <col min="1289" max="1289" width="15" style="9" customWidth="1"/>
    <col min="1290" max="1290" width="10.5703125" style="9" customWidth="1"/>
    <col min="1291" max="1291" width="9.28515625" style="9" customWidth="1"/>
    <col min="1292" max="1292" width="14.140625" style="9" bestFit="1" customWidth="1"/>
    <col min="1293" max="1293" width="14.7109375" style="9" customWidth="1"/>
    <col min="1294" max="1294" width="12.140625" style="9" customWidth="1"/>
    <col min="1295" max="1295" width="14.140625" style="9" customWidth="1"/>
    <col min="1296" max="1296" width="14" style="9" customWidth="1"/>
    <col min="1297" max="1298" width="13.85546875" style="9" customWidth="1"/>
    <col min="1299" max="1299" width="9.140625" style="9"/>
    <col min="1300" max="1300" width="14" style="9" customWidth="1"/>
    <col min="1301" max="1301" width="13.140625" style="9" customWidth="1"/>
    <col min="1302" max="1302" width="13.7109375" style="9" customWidth="1"/>
    <col min="1303" max="1303" width="15.85546875" style="9" customWidth="1"/>
    <col min="1304" max="1304" width="13.140625" style="9" customWidth="1"/>
    <col min="1305" max="1535" width="9.140625" style="9"/>
    <col min="1536" max="1536" width="10" style="9" customWidth="1"/>
    <col min="1537" max="1537" width="12.42578125" style="9" customWidth="1"/>
    <col min="1538" max="1538" width="13.7109375" style="9" customWidth="1"/>
    <col min="1539" max="1540" width="14.5703125" style="9" customWidth="1"/>
    <col min="1541" max="1541" width="13.85546875" style="9" customWidth="1"/>
    <col min="1542" max="1542" width="13.140625" style="9" customWidth="1"/>
    <col min="1543" max="1543" width="11.42578125" style="9" customWidth="1"/>
    <col min="1544" max="1544" width="15.28515625" style="9" customWidth="1"/>
    <col min="1545" max="1545" width="15" style="9" customWidth="1"/>
    <col min="1546" max="1546" width="10.5703125" style="9" customWidth="1"/>
    <col min="1547" max="1547" width="9.28515625" style="9" customWidth="1"/>
    <col min="1548" max="1548" width="14.140625" style="9" bestFit="1" customWidth="1"/>
    <col min="1549" max="1549" width="14.7109375" style="9" customWidth="1"/>
    <col min="1550" max="1550" width="12.140625" style="9" customWidth="1"/>
    <col min="1551" max="1551" width="14.140625" style="9" customWidth="1"/>
    <col min="1552" max="1552" width="14" style="9" customWidth="1"/>
    <col min="1553" max="1554" width="13.85546875" style="9" customWidth="1"/>
    <col min="1555" max="1555" width="9.140625" style="9"/>
    <col min="1556" max="1556" width="14" style="9" customWidth="1"/>
    <col min="1557" max="1557" width="13.140625" style="9" customWidth="1"/>
    <col min="1558" max="1558" width="13.7109375" style="9" customWidth="1"/>
    <col min="1559" max="1559" width="15.85546875" style="9" customWidth="1"/>
    <col min="1560" max="1560" width="13.140625" style="9" customWidth="1"/>
    <col min="1561" max="1791" width="9.140625" style="9"/>
    <col min="1792" max="1792" width="10" style="9" customWidth="1"/>
    <col min="1793" max="1793" width="12.42578125" style="9" customWidth="1"/>
    <col min="1794" max="1794" width="13.7109375" style="9" customWidth="1"/>
    <col min="1795" max="1796" width="14.5703125" style="9" customWidth="1"/>
    <col min="1797" max="1797" width="13.85546875" style="9" customWidth="1"/>
    <col min="1798" max="1798" width="13.140625" style="9" customWidth="1"/>
    <col min="1799" max="1799" width="11.42578125" style="9" customWidth="1"/>
    <col min="1800" max="1800" width="15.28515625" style="9" customWidth="1"/>
    <col min="1801" max="1801" width="15" style="9" customWidth="1"/>
    <col min="1802" max="1802" width="10.5703125" style="9" customWidth="1"/>
    <col min="1803" max="1803" width="9.28515625" style="9" customWidth="1"/>
    <col min="1804" max="1804" width="14.140625" style="9" bestFit="1" customWidth="1"/>
    <col min="1805" max="1805" width="14.7109375" style="9" customWidth="1"/>
    <col min="1806" max="1806" width="12.140625" style="9" customWidth="1"/>
    <col min="1807" max="1807" width="14.140625" style="9" customWidth="1"/>
    <col min="1808" max="1808" width="14" style="9" customWidth="1"/>
    <col min="1809" max="1810" width="13.85546875" style="9" customWidth="1"/>
    <col min="1811" max="1811" width="9.140625" style="9"/>
    <col min="1812" max="1812" width="14" style="9" customWidth="1"/>
    <col min="1813" max="1813" width="13.140625" style="9" customWidth="1"/>
    <col min="1814" max="1814" width="13.7109375" style="9" customWidth="1"/>
    <col min="1815" max="1815" width="15.85546875" style="9" customWidth="1"/>
    <col min="1816" max="1816" width="13.140625" style="9" customWidth="1"/>
    <col min="1817" max="2047" width="9.140625" style="9"/>
    <col min="2048" max="2048" width="10" style="9" customWidth="1"/>
    <col min="2049" max="2049" width="12.42578125" style="9" customWidth="1"/>
    <col min="2050" max="2050" width="13.7109375" style="9" customWidth="1"/>
    <col min="2051" max="2052" width="14.5703125" style="9" customWidth="1"/>
    <col min="2053" max="2053" width="13.85546875" style="9" customWidth="1"/>
    <col min="2054" max="2054" width="13.140625" style="9" customWidth="1"/>
    <col min="2055" max="2055" width="11.42578125" style="9" customWidth="1"/>
    <col min="2056" max="2056" width="15.28515625" style="9" customWidth="1"/>
    <col min="2057" max="2057" width="15" style="9" customWidth="1"/>
    <col min="2058" max="2058" width="10.5703125" style="9" customWidth="1"/>
    <col min="2059" max="2059" width="9.28515625" style="9" customWidth="1"/>
    <col min="2060" max="2060" width="14.140625" style="9" bestFit="1" customWidth="1"/>
    <col min="2061" max="2061" width="14.7109375" style="9" customWidth="1"/>
    <col min="2062" max="2062" width="12.140625" style="9" customWidth="1"/>
    <col min="2063" max="2063" width="14.140625" style="9" customWidth="1"/>
    <col min="2064" max="2064" width="14" style="9" customWidth="1"/>
    <col min="2065" max="2066" width="13.85546875" style="9" customWidth="1"/>
    <col min="2067" max="2067" width="9.140625" style="9"/>
    <col min="2068" max="2068" width="14" style="9" customWidth="1"/>
    <col min="2069" max="2069" width="13.140625" style="9" customWidth="1"/>
    <col min="2070" max="2070" width="13.7109375" style="9" customWidth="1"/>
    <col min="2071" max="2071" width="15.85546875" style="9" customWidth="1"/>
    <col min="2072" max="2072" width="13.140625" style="9" customWidth="1"/>
    <col min="2073" max="2303" width="9.140625" style="9"/>
    <col min="2304" max="2304" width="10" style="9" customWidth="1"/>
    <col min="2305" max="2305" width="12.42578125" style="9" customWidth="1"/>
    <col min="2306" max="2306" width="13.7109375" style="9" customWidth="1"/>
    <col min="2307" max="2308" width="14.5703125" style="9" customWidth="1"/>
    <col min="2309" max="2309" width="13.85546875" style="9" customWidth="1"/>
    <col min="2310" max="2310" width="13.140625" style="9" customWidth="1"/>
    <col min="2311" max="2311" width="11.42578125" style="9" customWidth="1"/>
    <col min="2312" max="2312" width="15.28515625" style="9" customWidth="1"/>
    <col min="2313" max="2313" width="15" style="9" customWidth="1"/>
    <col min="2314" max="2314" width="10.5703125" style="9" customWidth="1"/>
    <col min="2315" max="2315" width="9.28515625" style="9" customWidth="1"/>
    <col min="2316" max="2316" width="14.140625" style="9" bestFit="1" customWidth="1"/>
    <col min="2317" max="2317" width="14.7109375" style="9" customWidth="1"/>
    <col min="2318" max="2318" width="12.140625" style="9" customWidth="1"/>
    <col min="2319" max="2319" width="14.140625" style="9" customWidth="1"/>
    <col min="2320" max="2320" width="14" style="9" customWidth="1"/>
    <col min="2321" max="2322" width="13.85546875" style="9" customWidth="1"/>
    <col min="2323" max="2323" width="9.140625" style="9"/>
    <col min="2324" max="2324" width="14" style="9" customWidth="1"/>
    <col min="2325" max="2325" width="13.140625" style="9" customWidth="1"/>
    <col min="2326" max="2326" width="13.7109375" style="9" customWidth="1"/>
    <col min="2327" max="2327" width="15.85546875" style="9" customWidth="1"/>
    <col min="2328" max="2328" width="13.140625" style="9" customWidth="1"/>
    <col min="2329" max="2559" width="9.140625" style="9"/>
    <col min="2560" max="2560" width="10" style="9" customWidth="1"/>
    <col min="2561" max="2561" width="12.42578125" style="9" customWidth="1"/>
    <col min="2562" max="2562" width="13.7109375" style="9" customWidth="1"/>
    <col min="2563" max="2564" width="14.5703125" style="9" customWidth="1"/>
    <col min="2565" max="2565" width="13.85546875" style="9" customWidth="1"/>
    <col min="2566" max="2566" width="13.140625" style="9" customWidth="1"/>
    <col min="2567" max="2567" width="11.42578125" style="9" customWidth="1"/>
    <col min="2568" max="2568" width="15.28515625" style="9" customWidth="1"/>
    <col min="2569" max="2569" width="15" style="9" customWidth="1"/>
    <col min="2570" max="2570" width="10.5703125" style="9" customWidth="1"/>
    <col min="2571" max="2571" width="9.28515625" style="9" customWidth="1"/>
    <col min="2572" max="2572" width="14.140625" style="9" bestFit="1" customWidth="1"/>
    <col min="2573" max="2573" width="14.7109375" style="9" customWidth="1"/>
    <col min="2574" max="2574" width="12.140625" style="9" customWidth="1"/>
    <col min="2575" max="2575" width="14.140625" style="9" customWidth="1"/>
    <col min="2576" max="2576" width="14" style="9" customWidth="1"/>
    <col min="2577" max="2578" width="13.85546875" style="9" customWidth="1"/>
    <col min="2579" max="2579" width="9.140625" style="9"/>
    <col min="2580" max="2580" width="14" style="9" customWidth="1"/>
    <col min="2581" max="2581" width="13.140625" style="9" customWidth="1"/>
    <col min="2582" max="2582" width="13.7109375" style="9" customWidth="1"/>
    <col min="2583" max="2583" width="15.85546875" style="9" customWidth="1"/>
    <col min="2584" max="2584" width="13.140625" style="9" customWidth="1"/>
    <col min="2585" max="2815" width="9.140625" style="9"/>
    <col min="2816" max="2816" width="10" style="9" customWidth="1"/>
    <col min="2817" max="2817" width="12.42578125" style="9" customWidth="1"/>
    <col min="2818" max="2818" width="13.7109375" style="9" customWidth="1"/>
    <col min="2819" max="2820" width="14.5703125" style="9" customWidth="1"/>
    <col min="2821" max="2821" width="13.85546875" style="9" customWidth="1"/>
    <col min="2822" max="2822" width="13.140625" style="9" customWidth="1"/>
    <col min="2823" max="2823" width="11.42578125" style="9" customWidth="1"/>
    <col min="2824" max="2824" width="15.28515625" style="9" customWidth="1"/>
    <col min="2825" max="2825" width="15" style="9" customWidth="1"/>
    <col min="2826" max="2826" width="10.5703125" style="9" customWidth="1"/>
    <col min="2827" max="2827" width="9.28515625" style="9" customWidth="1"/>
    <col min="2828" max="2828" width="14.140625" style="9" bestFit="1" customWidth="1"/>
    <col min="2829" max="2829" width="14.7109375" style="9" customWidth="1"/>
    <col min="2830" max="2830" width="12.140625" style="9" customWidth="1"/>
    <col min="2831" max="2831" width="14.140625" style="9" customWidth="1"/>
    <col min="2832" max="2832" width="14" style="9" customWidth="1"/>
    <col min="2833" max="2834" width="13.85546875" style="9" customWidth="1"/>
    <col min="2835" max="2835" width="9.140625" style="9"/>
    <col min="2836" max="2836" width="14" style="9" customWidth="1"/>
    <col min="2837" max="2837" width="13.140625" style="9" customWidth="1"/>
    <col min="2838" max="2838" width="13.7109375" style="9" customWidth="1"/>
    <col min="2839" max="2839" width="15.85546875" style="9" customWidth="1"/>
    <col min="2840" max="2840" width="13.140625" style="9" customWidth="1"/>
    <col min="2841" max="3071" width="9.140625" style="9"/>
    <col min="3072" max="3072" width="10" style="9" customWidth="1"/>
    <col min="3073" max="3073" width="12.42578125" style="9" customWidth="1"/>
    <col min="3074" max="3074" width="13.7109375" style="9" customWidth="1"/>
    <col min="3075" max="3076" width="14.5703125" style="9" customWidth="1"/>
    <col min="3077" max="3077" width="13.85546875" style="9" customWidth="1"/>
    <col min="3078" max="3078" width="13.140625" style="9" customWidth="1"/>
    <col min="3079" max="3079" width="11.42578125" style="9" customWidth="1"/>
    <col min="3080" max="3080" width="15.28515625" style="9" customWidth="1"/>
    <col min="3081" max="3081" width="15" style="9" customWidth="1"/>
    <col min="3082" max="3082" width="10.5703125" style="9" customWidth="1"/>
    <col min="3083" max="3083" width="9.28515625" style="9" customWidth="1"/>
    <col min="3084" max="3084" width="14.140625" style="9" bestFit="1" customWidth="1"/>
    <col min="3085" max="3085" width="14.7109375" style="9" customWidth="1"/>
    <col min="3086" max="3086" width="12.140625" style="9" customWidth="1"/>
    <col min="3087" max="3087" width="14.140625" style="9" customWidth="1"/>
    <col min="3088" max="3088" width="14" style="9" customWidth="1"/>
    <col min="3089" max="3090" width="13.85546875" style="9" customWidth="1"/>
    <col min="3091" max="3091" width="9.140625" style="9"/>
    <col min="3092" max="3092" width="14" style="9" customWidth="1"/>
    <col min="3093" max="3093" width="13.140625" style="9" customWidth="1"/>
    <col min="3094" max="3094" width="13.7109375" style="9" customWidth="1"/>
    <col min="3095" max="3095" width="15.85546875" style="9" customWidth="1"/>
    <col min="3096" max="3096" width="13.140625" style="9" customWidth="1"/>
    <col min="3097" max="3327" width="9.140625" style="9"/>
    <col min="3328" max="3328" width="10" style="9" customWidth="1"/>
    <col min="3329" max="3329" width="12.42578125" style="9" customWidth="1"/>
    <col min="3330" max="3330" width="13.7109375" style="9" customWidth="1"/>
    <col min="3331" max="3332" width="14.5703125" style="9" customWidth="1"/>
    <col min="3333" max="3333" width="13.85546875" style="9" customWidth="1"/>
    <col min="3334" max="3334" width="13.140625" style="9" customWidth="1"/>
    <col min="3335" max="3335" width="11.42578125" style="9" customWidth="1"/>
    <col min="3336" max="3336" width="15.28515625" style="9" customWidth="1"/>
    <col min="3337" max="3337" width="15" style="9" customWidth="1"/>
    <col min="3338" max="3338" width="10.5703125" style="9" customWidth="1"/>
    <col min="3339" max="3339" width="9.28515625" style="9" customWidth="1"/>
    <col min="3340" max="3340" width="14.140625" style="9" bestFit="1" customWidth="1"/>
    <col min="3341" max="3341" width="14.7109375" style="9" customWidth="1"/>
    <col min="3342" max="3342" width="12.140625" style="9" customWidth="1"/>
    <col min="3343" max="3343" width="14.140625" style="9" customWidth="1"/>
    <col min="3344" max="3344" width="14" style="9" customWidth="1"/>
    <col min="3345" max="3346" width="13.85546875" style="9" customWidth="1"/>
    <col min="3347" max="3347" width="9.140625" style="9"/>
    <col min="3348" max="3348" width="14" style="9" customWidth="1"/>
    <col min="3349" max="3349" width="13.140625" style="9" customWidth="1"/>
    <col min="3350" max="3350" width="13.7109375" style="9" customWidth="1"/>
    <col min="3351" max="3351" width="15.85546875" style="9" customWidth="1"/>
    <col min="3352" max="3352" width="13.140625" style="9" customWidth="1"/>
    <col min="3353" max="3583" width="9.140625" style="9"/>
    <col min="3584" max="3584" width="10" style="9" customWidth="1"/>
    <col min="3585" max="3585" width="12.42578125" style="9" customWidth="1"/>
    <col min="3586" max="3586" width="13.7109375" style="9" customWidth="1"/>
    <col min="3587" max="3588" width="14.5703125" style="9" customWidth="1"/>
    <col min="3589" max="3589" width="13.85546875" style="9" customWidth="1"/>
    <col min="3590" max="3590" width="13.140625" style="9" customWidth="1"/>
    <col min="3591" max="3591" width="11.42578125" style="9" customWidth="1"/>
    <col min="3592" max="3592" width="15.28515625" style="9" customWidth="1"/>
    <col min="3593" max="3593" width="15" style="9" customWidth="1"/>
    <col min="3594" max="3594" width="10.5703125" style="9" customWidth="1"/>
    <col min="3595" max="3595" width="9.28515625" style="9" customWidth="1"/>
    <col min="3596" max="3596" width="14.140625" style="9" bestFit="1" customWidth="1"/>
    <col min="3597" max="3597" width="14.7109375" style="9" customWidth="1"/>
    <col min="3598" max="3598" width="12.140625" style="9" customWidth="1"/>
    <col min="3599" max="3599" width="14.140625" style="9" customWidth="1"/>
    <col min="3600" max="3600" width="14" style="9" customWidth="1"/>
    <col min="3601" max="3602" width="13.85546875" style="9" customWidth="1"/>
    <col min="3603" max="3603" width="9.140625" style="9"/>
    <col min="3604" max="3604" width="14" style="9" customWidth="1"/>
    <col min="3605" max="3605" width="13.140625" style="9" customWidth="1"/>
    <col min="3606" max="3606" width="13.7109375" style="9" customWidth="1"/>
    <col min="3607" max="3607" width="15.85546875" style="9" customWidth="1"/>
    <col min="3608" max="3608" width="13.140625" style="9" customWidth="1"/>
    <col min="3609" max="3839" width="9.140625" style="9"/>
    <col min="3840" max="3840" width="10" style="9" customWidth="1"/>
    <col min="3841" max="3841" width="12.42578125" style="9" customWidth="1"/>
    <col min="3842" max="3842" width="13.7109375" style="9" customWidth="1"/>
    <col min="3843" max="3844" width="14.5703125" style="9" customWidth="1"/>
    <col min="3845" max="3845" width="13.85546875" style="9" customWidth="1"/>
    <col min="3846" max="3846" width="13.140625" style="9" customWidth="1"/>
    <col min="3847" max="3847" width="11.42578125" style="9" customWidth="1"/>
    <col min="3848" max="3848" width="15.28515625" style="9" customWidth="1"/>
    <col min="3849" max="3849" width="15" style="9" customWidth="1"/>
    <col min="3850" max="3850" width="10.5703125" style="9" customWidth="1"/>
    <col min="3851" max="3851" width="9.28515625" style="9" customWidth="1"/>
    <col min="3852" max="3852" width="14.140625" style="9" bestFit="1" customWidth="1"/>
    <col min="3853" max="3853" width="14.7109375" style="9" customWidth="1"/>
    <col min="3854" max="3854" width="12.140625" style="9" customWidth="1"/>
    <col min="3855" max="3855" width="14.140625" style="9" customWidth="1"/>
    <col min="3856" max="3856" width="14" style="9" customWidth="1"/>
    <col min="3857" max="3858" width="13.85546875" style="9" customWidth="1"/>
    <col min="3859" max="3859" width="9.140625" style="9"/>
    <col min="3860" max="3860" width="14" style="9" customWidth="1"/>
    <col min="3861" max="3861" width="13.140625" style="9" customWidth="1"/>
    <col min="3862" max="3862" width="13.7109375" style="9" customWidth="1"/>
    <col min="3863" max="3863" width="15.85546875" style="9" customWidth="1"/>
    <col min="3864" max="3864" width="13.140625" style="9" customWidth="1"/>
    <col min="3865" max="4095" width="9.140625" style="9"/>
    <col min="4096" max="4096" width="10" style="9" customWidth="1"/>
    <col min="4097" max="4097" width="12.42578125" style="9" customWidth="1"/>
    <col min="4098" max="4098" width="13.7109375" style="9" customWidth="1"/>
    <col min="4099" max="4100" width="14.5703125" style="9" customWidth="1"/>
    <col min="4101" max="4101" width="13.85546875" style="9" customWidth="1"/>
    <col min="4102" max="4102" width="13.140625" style="9" customWidth="1"/>
    <col min="4103" max="4103" width="11.42578125" style="9" customWidth="1"/>
    <col min="4104" max="4104" width="15.28515625" style="9" customWidth="1"/>
    <col min="4105" max="4105" width="15" style="9" customWidth="1"/>
    <col min="4106" max="4106" width="10.5703125" style="9" customWidth="1"/>
    <col min="4107" max="4107" width="9.28515625" style="9" customWidth="1"/>
    <col min="4108" max="4108" width="14.140625" style="9" bestFit="1" customWidth="1"/>
    <col min="4109" max="4109" width="14.7109375" style="9" customWidth="1"/>
    <col min="4110" max="4110" width="12.140625" style="9" customWidth="1"/>
    <col min="4111" max="4111" width="14.140625" style="9" customWidth="1"/>
    <col min="4112" max="4112" width="14" style="9" customWidth="1"/>
    <col min="4113" max="4114" width="13.85546875" style="9" customWidth="1"/>
    <col min="4115" max="4115" width="9.140625" style="9"/>
    <col min="4116" max="4116" width="14" style="9" customWidth="1"/>
    <col min="4117" max="4117" width="13.140625" style="9" customWidth="1"/>
    <col min="4118" max="4118" width="13.7109375" style="9" customWidth="1"/>
    <col min="4119" max="4119" width="15.85546875" style="9" customWidth="1"/>
    <col min="4120" max="4120" width="13.140625" style="9" customWidth="1"/>
    <col min="4121" max="4351" width="9.140625" style="9"/>
    <col min="4352" max="4352" width="10" style="9" customWidth="1"/>
    <col min="4353" max="4353" width="12.42578125" style="9" customWidth="1"/>
    <col min="4354" max="4354" width="13.7109375" style="9" customWidth="1"/>
    <col min="4355" max="4356" width="14.5703125" style="9" customWidth="1"/>
    <col min="4357" max="4357" width="13.85546875" style="9" customWidth="1"/>
    <col min="4358" max="4358" width="13.140625" style="9" customWidth="1"/>
    <col min="4359" max="4359" width="11.42578125" style="9" customWidth="1"/>
    <col min="4360" max="4360" width="15.28515625" style="9" customWidth="1"/>
    <col min="4361" max="4361" width="15" style="9" customWidth="1"/>
    <col min="4362" max="4362" width="10.5703125" style="9" customWidth="1"/>
    <col min="4363" max="4363" width="9.28515625" style="9" customWidth="1"/>
    <col min="4364" max="4364" width="14.140625" style="9" bestFit="1" customWidth="1"/>
    <col min="4365" max="4365" width="14.7109375" style="9" customWidth="1"/>
    <col min="4366" max="4366" width="12.140625" style="9" customWidth="1"/>
    <col min="4367" max="4367" width="14.140625" style="9" customWidth="1"/>
    <col min="4368" max="4368" width="14" style="9" customWidth="1"/>
    <col min="4369" max="4370" width="13.85546875" style="9" customWidth="1"/>
    <col min="4371" max="4371" width="9.140625" style="9"/>
    <col min="4372" max="4372" width="14" style="9" customWidth="1"/>
    <col min="4373" max="4373" width="13.140625" style="9" customWidth="1"/>
    <col min="4374" max="4374" width="13.7109375" style="9" customWidth="1"/>
    <col min="4375" max="4375" width="15.85546875" style="9" customWidth="1"/>
    <col min="4376" max="4376" width="13.140625" style="9" customWidth="1"/>
    <col min="4377" max="4607" width="9.140625" style="9"/>
    <col min="4608" max="4608" width="10" style="9" customWidth="1"/>
    <col min="4609" max="4609" width="12.42578125" style="9" customWidth="1"/>
    <col min="4610" max="4610" width="13.7109375" style="9" customWidth="1"/>
    <col min="4611" max="4612" width="14.5703125" style="9" customWidth="1"/>
    <col min="4613" max="4613" width="13.85546875" style="9" customWidth="1"/>
    <col min="4614" max="4614" width="13.140625" style="9" customWidth="1"/>
    <col min="4615" max="4615" width="11.42578125" style="9" customWidth="1"/>
    <col min="4616" max="4616" width="15.28515625" style="9" customWidth="1"/>
    <col min="4617" max="4617" width="15" style="9" customWidth="1"/>
    <col min="4618" max="4618" width="10.5703125" style="9" customWidth="1"/>
    <col min="4619" max="4619" width="9.28515625" style="9" customWidth="1"/>
    <col min="4620" max="4620" width="14.140625" style="9" bestFit="1" customWidth="1"/>
    <col min="4621" max="4621" width="14.7109375" style="9" customWidth="1"/>
    <col min="4622" max="4622" width="12.140625" style="9" customWidth="1"/>
    <col min="4623" max="4623" width="14.140625" style="9" customWidth="1"/>
    <col min="4624" max="4624" width="14" style="9" customWidth="1"/>
    <col min="4625" max="4626" width="13.85546875" style="9" customWidth="1"/>
    <col min="4627" max="4627" width="9.140625" style="9"/>
    <col min="4628" max="4628" width="14" style="9" customWidth="1"/>
    <col min="4629" max="4629" width="13.140625" style="9" customWidth="1"/>
    <col min="4630" max="4630" width="13.7109375" style="9" customWidth="1"/>
    <col min="4631" max="4631" width="15.85546875" style="9" customWidth="1"/>
    <col min="4632" max="4632" width="13.140625" style="9" customWidth="1"/>
    <col min="4633" max="4863" width="9.140625" style="9"/>
    <col min="4864" max="4864" width="10" style="9" customWidth="1"/>
    <col min="4865" max="4865" width="12.42578125" style="9" customWidth="1"/>
    <col min="4866" max="4866" width="13.7109375" style="9" customWidth="1"/>
    <col min="4867" max="4868" width="14.5703125" style="9" customWidth="1"/>
    <col min="4869" max="4869" width="13.85546875" style="9" customWidth="1"/>
    <col min="4870" max="4870" width="13.140625" style="9" customWidth="1"/>
    <col min="4871" max="4871" width="11.42578125" style="9" customWidth="1"/>
    <col min="4872" max="4872" width="15.28515625" style="9" customWidth="1"/>
    <col min="4873" max="4873" width="15" style="9" customWidth="1"/>
    <col min="4874" max="4874" width="10.5703125" style="9" customWidth="1"/>
    <col min="4875" max="4875" width="9.28515625" style="9" customWidth="1"/>
    <col min="4876" max="4876" width="14.140625" style="9" bestFit="1" customWidth="1"/>
    <col min="4877" max="4877" width="14.7109375" style="9" customWidth="1"/>
    <col min="4878" max="4878" width="12.140625" style="9" customWidth="1"/>
    <col min="4879" max="4879" width="14.140625" style="9" customWidth="1"/>
    <col min="4880" max="4880" width="14" style="9" customWidth="1"/>
    <col min="4881" max="4882" width="13.85546875" style="9" customWidth="1"/>
    <col min="4883" max="4883" width="9.140625" style="9"/>
    <col min="4884" max="4884" width="14" style="9" customWidth="1"/>
    <col min="4885" max="4885" width="13.140625" style="9" customWidth="1"/>
    <col min="4886" max="4886" width="13.7109375" style="9" customWidth="1"/>
    <col min="4887" max="4887" width="15.85546875" style="9" customWidth="1"/>
    <col min="4888" max="4888" width="13.140625" style="9" customWidth="1"/>
    <col min="4889" max="5119" width="9.140625" style="9"/>
    <col min="5120" max="5120" width="10" style="9" customWidth="1"/>
    <col min="5121" max="5121" width="12.42578125" style="9" customWidth="1"/>
    <col min="5122" max="5122" width="13.7109375" style="9" customWidth="1"/>
    <col min="5123" max="5124" width="14.5703125" style="9" customWidth="1"/>
    <col min="5125" max="5125" width="13.85546875" style="9" customWidth="1"/>
    <col min="5126" max="5126" width="13.140625" style="9" customWidth="1"/>
    <col min="5127" max="5127" width="11.42578125" style="9" customWidth="1"/>
    <col min="5128" max="5128" width="15.28515625" style="9" customWidth="1"/>
    <col min="5129" max="5129" width="15" style="9" customWidth="1"/>
    <col min="5130" max="5130" width="10.5703125" style="9" customWidth="1"/>
    <col min="5131" max="5131" width="9.28515625" style="9" customWidth="1"/>
    <col min="5132" max="5132" width="14.140625" style="9" bestFit="1" customWidth="1"/>
    <col min="5133" max="5133" width="14.7109375" style="9" customWidth="1"/>
    <col min="5134" max="5134" width="12.140625" style="9" customWidth="1"/>
    <col min="5135" max="5135" width="14.140625" style="9" customWidth="1"/>
    <col min="5136" max="5136" width="14" style="9" customWidth="1"/>
    <col min="5137" max="5138" width="13.85546875" style="9" customWidth="1"/>
    <col min="5139" max="5139" width="9.140625" style="9"/>
    <col min="5140" max="5140" width="14" style="9" customWidth="1"/>
    <col min="5141" max="5141" width="13.140625" style="9" customWidth="1"/>
    <col min="5142" max="5142" width="13.7109375" style="9" customWidth="1"/>
    <col min="5143" max="5143" width="15.85546875" style="9" customWidth="1"/>
    <col min="5144" max="5144" width="13.140625" style="9" customWidth="1"/>
    <col min="5145" max="5375" width="9.140625" style="9"/>
    <col min="5376" max="5376" width="10" style="9" customWidth="1"/>
    <col min="5377" max="5377" width="12.42578125" style="9" customWidth="1"/>
    <col min="5378" max="5378" width="13.7109375" style="9" customWidth="1"/>
    <col min="5379" max="5380" width="14.5703125" style="9" customWidth="1"/>
    <col min="5381" max="5381" width="13.85546875" style="9" customWidth="1"/>
    <col min="5382" max="5382" width="13.140625" style="9" customWidth="1"/>
    <col min="5383" max="5383" width="11.42578125" style="9" customWidth="1"/>
    <col min="5384" max="5384" width="15.28515625" style="9" customWidth="1"/>
    <col min="5385" max="5385" width="15" style="9" customWidth="1"/>
    <col min="5386" max="5386" width="10.5703125" style="9" customWidth="1"/>
    <col min="5387" max="5387" width="9.28515625" style="9" customWidth="1"/>
    <col min="5388" max="5388" width="14.140625" style="9" bestFit="1" customWidth="1"/>
    <col min="5389" max="5389" width="14.7109375" style="9" customWidth="1"/>
    <col min="5390" max="5390" width="12.140625" style="9" customWidth="1"/>
    <col min="5391" max="5391" width="14.140625" style="9" customWidth="1"/>
    <col min="5392" max="5392" width="14" style="9" customWidth="1"/>
    <col min="5393" max="5394" width="13.85546875" style="9" customWidth="1"/>
    <col min="5395" max="5395" width="9.140625" style="9"/>
    <col min="5396" max="5396" width="14" style="9" customWidth="1"/>
    <col min="5397" max="5397" width="13.140625" style="9" customWidth="1"/>
    <col min="5398" max="5398" width="13.7109375" style="9" customWidth="1"/>
    <col min="5399" max="5399" width="15.85546875" style="9" customWidth="1"/>
    <col min="5400" max="5400" width="13.140625" style="9" customWidth="1"/>
    <col min="5401" max="5631" width="9.140625" style="9"/>
    <col min="5632" max="5632" width="10" style="9" customWidth="1"/>
    <col min="5633" max="5633" width="12.42578125" style="9" customWidth="1"/>
    <col min="5634" max="5634" width="13.7109375" style="9" customWidth="1"/>
    <col min="5635" max="5636" width="14.5703125" style="9" customWidth="1"/>
    <col min="5637" max="5637" width="13.85546875" style="9" customWidth="1"/>
    <col min="5638" max="5638" width="13.140625" style="9" customWidth="1"/>
    <col min="5639" max="5639" width="11.42578125" style="9" customWidth="1"/>
    <col min="5640" max="5640" width="15.28515625" style="9" customWidth="1"/>
    <col min="5641" max="5641" width="15" style="9" customWidth="1"/>
    <col min="5642" max="5642" width="10.5703125" style="9" customWidth="1"/>
    <col min="5643" max="5643" width="9.28515625" style="9" customWidth="1"/>
    <col min="5644" max="5644" width="14.140625" style="9" bestFit="1" customWidth="1"/>
    <col min="5645" max="5645" width="14.7109375" style="9" customWidth="1"/>
    <col min="5646" max="5646" width="12.140625" style="9" customWidth="1"/>
    <col min="5647" max="5647" width="14.140625" style="9" customWidth="1"/>
    <col min="5648" max="5648" width="14" style="9" customWidth="1"/>
    <col min="5649" max="5650" width="13.85546875" style="9" customWidth="1"/>
    <col min="5651" max="5651" width="9.140625" style="9"/>
    <col min="5652" max="5652" width="14" style="9" customWidth="1"/>
    <col min="5653" max="5653" width="13.140625" style="9" customWidth="1"/>
    <col min="5654" max="5654" width="13.7109375" style="9" customWidth="1"/>
    <col min="5655" max="5655" width="15.85546875" style="9" customWidth="1"/>
    <col min="5656" max="5656" width="13.140625" style="9" customWidth="1"/>
    <col min="5657" max="5887" width="9.140625" style="9"/>
    <col min="5888" max="5888" width="10" style="9" customWidth="1"/>
    <col min="5889" max="5889" width="12.42578125" style="9" customWidth="1"/>
    <col min="5890" max="5890" width="13.7109375" style="9" customWidth="1"/>
    <col min="5891" max="5892" width="14.5703125" style="9" customWidth="1"/>
    <col min="5893" max="5893" width="13.85546875" style="9" customWidth="1"/>
    <col min="5894" max="5894" width="13.140625" style="9" customWidth="1"/>
    <col min="5895" max="5895" width="11.42578125" style="9" customWidth="1"/>
    <col min="5896" max="5896" width="15.28515625" style="9" customWidth="1"/>
    <col min="5897" max="5897" width="15" style="9" customWidth="1"/>
    <col min="5898" max="5898" width="10.5703125" style="9" customWidth="1"/>
    <col min="5899" max="5899" width="9.28515625" style="9" customWidth="1"/>
    <col min="5900" max="5900" width="14.140625" style="9" bestFit="1" customWidth="1"/>
    <col min="5901" max="5901" width="14.7109375" style="9" customWidth="1"/>
    <col min="5902" max="5902" width="12.140625" style="9" customWidth="1"/>
    <col min="5903" max="5903" width="14.140625" style="9" customWidth="1"/>
    <col min="5904" max="5904" width="14" style="9" customWidth="1"/>
    <col min="5905" max="5906" width="13.85546875" style="9" customWidth="1"/>
    <col min="5907" max="5907" width="9.140625" style="9"/>
    <col min="5908" max="5908" width="14" style="9" customWidth="1"/>
    <col min="5909" max="5909" width="13.140625" style="9" customWidth="1"/>
    <col min="5910" max="5910" width="13.7109375" style="9" customWidth="1"/>
    <col min="5911" max="5911" width="15.85546875" style="9" customWidth="1"/>
    <col min="5912" max="5912" width="13.140625" style="9" customWidth="1"/>
    <col min="5913" max="6143" width="9.140625" style="9"/>
    <col min="6144" max="6144" width="10" style="9" customWidth="1"/>
    <col min="6145" max="6145" width="12.42578125" style="9" customWidth="1"/>
    <col min="6146" max="6146" width="13.7109375" style="9" customWidth="1"/>
    <col min="6147" max="6148" width="14.5703125" style="9" customWidth="1"/>
    <col min="6149" max="6149" width="13.85546875" style="9" customWidth="1"/>
    <col min="6150" max="6150" width="13.140625" style="9" customWidth="1"/>
    <col min="6151" max="6151" width="11.42578125" style="9" customWidth="1"/>
    <col min="6152" max="6152" width="15.28515625" style="9" customWidth="1"/>
    <col min="6153" max="6153" width="15" style="9" customWidth="1"/>
    <col min="6154" max="6154" width="10.5703125" style="9" customWidth="1"/>
    <col min="6155" max="6155" width="9.28515625" style="9" customWidth="1"/>
    <col min="6156" max="6156" width="14.140625" style="9" bestFit="1" customWidth="1"/>
    <col min="6157" max="6157" width="14.7109375" style="9" customWidth="1"/>
    <col min="6158" max="6158" width="12.140625" style="9" customWidth="1"/>
    <col min="6159" max="6159" width="14.140625" style="9" customWidth="1"/>
    <col min="6160" max="6160" width="14" style="9" customWidth="1"/>
    <col min="6161" max="6162" width="13.85546875" style="9" customWidth="1"/>
    <col min="6163" max="6163" width="9.140625" style="9"/>
    <col min="6164" max="6164" width="14" style="9" customWidth="1"/>
    <col min="6165" max="6165" width="13.140625" style="9" customWidth="1"/>
    <col min="6166" max="6166" width="13.7109375" style="9" customWidth="1"/>
    <col min="6167" max="6167" width="15.85546875" style="9" customWidth="1"/>
    <col min="6168" max="6168" width="13.140625" style="9" customWidth="1"/>
    <col min="6169" max="6399" width="9.140625" style="9"/>
    <col min="6400" max="6400" width="10" style="9" customWidth="1"/>
    <col min="6401" max="6401" width="12.42578125" style="9" customWidth="1"/>
    <col min="6402" max="6402" width="13.7109375" style="9" customWidth="1"/>
    <col min="6403" max="6404" width="14.5703125" style="9" customWidth="1"/>
    <col min="6405" max="6405" width="13.85546875" style="9" customWidth="1"/>
    <col min="6406" max="6406" width="13.140625" style="9" customWidth="1"/>
    <col min="6407" max="6407" width="11.42578125" style="9" customWidth="1"/>
    <col min="6408" max="6408" width="15.28515625" style="9" customWidth="1"/>
    <col min="6409" max="6409" width="15" style="9" customWidth="1"/>
    <col min="6410" max="6410" width="10.5703125" style="9" customWidth="1"/>
    <col min="6411" max="6411" width="9.28515625" style="9" customWidth="1"/>
    <col min="6412" max="6412" width="14.140625" style="9" bestFit="1" customWidth="1"/>
    <col min="6413" max="6413" width="14.7109375" style="9" customWidth="1"/>
    <col min="6414" max="6414" width="12.140625" style="9" customWidth="1"/>
    <col min="6415" max="6415" width="14.140625" style="9" customWidth="1"/>
    <col min="6416" max="6416" width="14" style="9" customWidth="1"/>
    <col min="6417" max="6418" width="13.85546875" style="9" customWidth="1"/>
    <col min="6419" max="6419" width="9.140625" style="9"/>
    <col min="6420" max="6420" width="14" style="9" customWidth="1"/>
    <col min="6421" max="6421" width="13.140625" style="9" customWidth="1"/>
    <col min="6422" max="6422" width="13.7109375" style="9" customWidth="1"/>
    <col min="6423" max="6423" width="15.85546875" style="9" customWidth="1"/>
    <col min="6424" max="6424" width="13.140625" style="9" customWidth="1"/>
    <col min="6425" max="6655" width="9.140625" style="9"/>
    <col min="6656" max="6656" width="10" style="9" customWidth="1"/>
    <col min="6657" max="6657" width="12.42578125" style="9" customWidth="1"/>
    <col min="6658" max="6658" width="13.7109375" style="9" customWidth="1"/>
    <col min="6659" max="6660" width="14.5703125" style="9" customWidth="1"/>
    <col min="6661" max="6661" width="13.85546875" style="9" customWidth="1"/>
    <col min="6662" max="6662" width="13.140625" style="9" customWidth="1"/>
    <col min="6663" max="6663" width="11.42578125" style="9" customWidth="1"/>
    <col min="6664" max="6664" width="15.28515625" style="9" customWidth="1"/>
    <col min="6665" max="6665" width="15" style="9" customWidth="1"/>
    <col min="6666" max="6666" width="10.5703125" style="9" customWidth="1"/>
    <col min="6667" max="6667" width="9.28515625" style="9" customWidth="1"/>
    <col min="6668" max="6668" width="14.140625" style="9" bestFit="1" customWidth="1"/>
    <col min="6669" max="6669" width="14.7109375" style="9" customWidth="1"/>
    <col min="6670" max="6670" width="12.140625" style="9" customWidth="1"/>
    <col min="6671" max="6671" width="14.140625" style="9" customWidth="1"/>
    <col min="6672" max="6672" width="14" style="9" customWidth="1"/>
    <col min="6673" max="6674" width="13.85546875" style="9" customWidth="1"/>
    <col min="6675" max="6675" width="9.140625" style="9"/>
    <col min="6676" max="6676" width="14" style="9" customWidth="1"/>
    <col min="6677" max="6677" width="13.140625" style="9" customWidth="1"/>
    <col min="6678" max="6678" width="13.7109375" style="9" customWidth="1"/>
    <col min="6679" max="6679" width="15.85546875" style="9" customWidth="1"/>
    <col min="6680" max="6680" width="13.140625" style="9" customWidth="1"/>
    <col min="6681" max="6911" width="9.140625" style="9"/>
    <col min="6912" max="6912" width="10" style="9" customWidth="1"/>
    <col min="6913" max="6913" width="12.42578125" style="9" customWidth="1"/>
    <col min="6914" max="6914" width="13.7109375" style="9" customWidth="1"/>
    <col min="6915" max="6916" width="14.5703125" style="9" customWidth="1"/>
    <col min="6917" max="6917" width="13.85546875" style="9" customWidth="1"/>
    <col min="6918" max="6918" width="13.140625" style="9" customWidth="1"/>
    <col min="6919" max="6919" width="11.42578125" style="9" customWidth="1"/>
    <col min="6920" max="6920" width="15.28515625" style="9" customWidth="1"/>
    <col min="6921" max="6921" width="15" style="9" customWidth="1"/>
    <col min="6922" max="6922" width="10.5703125" style="9" customWidth="1"/>
    <col min="6923" max="6923" width="9.28515625" style="9" customWidth="1"/>
    <col min="6924" max="6924" width="14.140625" style="9" bestFit="1" customWidth="1"/>
    <col min="6925" max="6925" width="14.7109375" style="9" customWidth="1"/>
    <col min="6926" max="6926" width="12.140625" style="9" customWidth="1"/>
    <col min="6927" max="6927" width="14.140625" style="9" customWidth="1"/>
    <col min="6928" max="6928" width="14" style="9" customWidth="1"/>
    <col min="6929" max="6930" width="13.85546875" style="9" customWidth="1"/>
    <col min="6931" max="6931" width="9.140625" style="9"/>
    <col min="6932" max="6932" width="14" style="9" customWidth="1"/>
    <col min="6933" max="6933" width="13.140625" style="9" customWidth="1"/>
    <col min="6934" max="6934" width="13.7109375" style="9" customWidth="1"/>
    <col min="6935" max="6935" width="15.85546875" style="9" customWidth="1"/>
    <col min="6936" max="6936" width="13.140625" style="9" customWidth="1"/>
    <col min="6937" max="7167" width="9.140625" style="9"/>
    <col min="7168" max="7168" width="10" style="9" customWidth="1"/>
    <col min="7169" max="7169" width="12.42578125" style="9" customWidth="1"/>
    <col min="7170" max="7170" width="13.7109375" style="9" customWidth="1"/>
    <col min="7171" max="7172" width="14.5703125" style="9" customWidth="1"/>
    <col min="7173" max="7173" width="13.85546875" style="9" customWidth="1"/>
    <col min="7174" max="7174" width="13.140625" style="9" customWidth="1"/>
    <col min="7175" max="7175" width="11.42578125" style="9" customWidth="1"/>
    <col min="7176" max="7176" width="15.28515625" style="9" customWidth="1"/>
    <col min="7177" max="7177" width="15" style="9" customWidth="1"/>
    <col min="7178" max="7178" width="10.5703125" style="9" customWidth="1"/>
    <col min="7179" max="7179" width="9.28515625" style="9" customWidth="1"/>
    <col min="7180" max="7180" width="14.140625" style="9" bestFit="1" customWidth="1"/>
    <col min="7181" max="7181" width="14.7109375" style="9" customWidth="1"/>
    <col min="7182" max="7182" width="12.140625" style="9" customWidth="1"/>
    <col min="7183" max="7183" width="14.140625" style="9" customWidth="1"/>
    <col min="7184" max="7184" width="14" style="9" customWidth="1"/>
    <col min="7185" max="7186" width="13.85546875" style="9" customWidth="1"/>
    <col min="7187" max="7187" width="9.140625" style="9"/>
    <col min="7188" max="7188" width="14" style="9" customWidth="1"/>
    <col min="7189" max="7189" width="13.140625" style="9" customWidth="1"/>
    <col min="7190" max="7190" width="13.7109375" style="9" customWidth="1"/>
    <col min="7191" max="7191" width="15.85546875" style="9" customWidth="1"/>
    <col min="7192" max="7192" width="13.140625" style="9" customWidth="1"/>
    <col min="7193" max="7423" width="9.140625" style="9"/>
    <col min="7424" max="7424" width="10" style="9" customWidth="1"/>
    <col min="7425" max="7425" width="12.42578125" style="9" customWidth="1"/>
    <col min="7426" max="7426" width="13.7109375" style="9" customWidth="1"/>
    <col min="7427" max="7428" width="14.5703125" style="9" customWidth="1"/>
    <col min="7429" max="7429" width="13.85546875" style="9" customWidth="1"/>
    <col min="7430" max="7430" width="13.140625" style="9" customWidth="1"/>
    <col min="7431" max="7431" width="11.42578125" style="9" customWidth="1"/>
    <col min="7432" max="7432" width="15.28515625" style="9" customWidth="1"/>
    <col min="7433" max="7433" width="15" style="9" customWidth="1"/>
    <col min="7434" max="7434" width="10.5703125" style="9" customWidth="1"/>
    <col min="7435" max="7435" width="9.28515625" style="9" customWidth="1"/>
    <col min="7436" max="7436" width="14.140625" style="9" bestFit="1" customWidth="1"/>
    <col min="7437" max="7437" width="14.7109375" style="9" customWidth="1"/>
    <col min="7438" max="7438" width="12.140625" style="9" customWidth="1"/>
    <col min="7439" max="7439" width="14.140625" style="9" customWidth="1"/>
    <col min="7440" max="7440" width="14" style="9" customWidth="1"/>
    <col min="7441" max="7442" width="13.85546875" style="9" customWidth="1"/>
    <col min="7443" max="7443" width="9.140625" style="9"/>
    <col min="7444" max="7444" width="14" style="9" customWidth="1"/>
    <col min="7445" max="7445" width="13.140625" style="9" customWidth="1"/>
    <col min="7446" max="7446" width="13.7109375" style="9" customWidth="1"/>
    <col min="7447" max="7447" width="15.85546875" style="9" customWidth="1"/>
    <col min="7448" max="7448" width="13.140625" style="9" customWidth="1"/>
    <col min="7449" max="7679" width="9.140625" style="9"/>
    <col min="7680" max="7680" width="10" style="9" customWidth="1"/>
    <col min="7681" max="7681" width="12.42578125" style="9" customWidth="1"/>
    <col min="7682" max="7682" width="13.7109375" style="9" customWidth="1"/>
    <col min="7683" max="7684" width="14.5703125" style="9" customWidth="1"/>
    <col min="7685" max="7685" width="13.85546875" style="9" customWidth="1"/>
    <col min="7686" max="7686" width="13.140625" style="9" customWidth="1"/>
    <col min="7687" max="7687" width="11.42578125" style="9" customWidth="1"/>
    <col min="7688" max="7688" width="15.28515625" style="9" customWidth="1"/>
    <col min="7689" max="7689" width="15" style="9" customWidth="1"/>
    <col min="7690" max="7690" width="10.5703125" style="9" customWidth="1"/>
    <col min="7691" max="7691" width="9.28515625" style="9" customWidth="1"/>
    <col min="7692" max="7692" width="14.140625" style="9" bestFit="1" customWidth="1"/>
    <col min="7693" max="7693" width="14.7109375" style="9" customWidth="1"/>
    <col min="7694" max="7694" width="12.140625" style="9" customWidth="1"/>
    <col min="7695" max="7695" width="14.140625" style="9" customWidth="1"/>
    <col min="7696" max="7696" width="14" style="9" customWidth="1"/>
    <col min="7697" max="7698" width="13.85546875" style="9" customWidth="1"/>
    <col min="7699" max="7699" width="9.140625" style="9"/>
    <col min="7700" max="7700" width="14" style="9" customWidth="1"/>
    <col min="7701" max="7701" width="13.140625" style="9" customWidth="1"/>
    <col min="7702" max="7702" width="13.7109375" style="9" customWidth="1"/>
    <col min="7703" max="7703" width="15.85546875" style="9" customWidth="1"/>
    <col min="7704" max="7704" width="13.140625" style="9" customWidth="1"/>
    <col min="7705" max="7935" width="9.140625" style="9"/>
    <col min="7936" max="7936" width="10" style="9" customWidth="1"/>
    <col min="7937" max="7937" width="12.42578125" style="9" customWidth="1"/>
    <col min="7938" max="7938" width="13.7109375" style="9" customWidth="1"/>
    <col min="7939" max="7940" width="14.5703125" style="9" customWidth="1"/>
    <col min="7941" max="7941" width="13.85546875" style="9" customWidth="1"/>
    <col min="7942" max="7942" width="13.140625" style="9" customWidth="1"/>
    <col min="7943" max="7943" width="11.42578125" style="9" customWidth="1"/>
    <col min="7944" max="7944" width="15.28515625" style="9" customWidth="1"/>
    <col min="7945" max="7945" width="15" style="9" customWidth="1"/>
    <col min="7946" max="7946" width="10.5703125" style="9" customWidth="1"/>
    <col min="7947" max="7947" width="9.28515625" style="9" customWidth="1"/>
    <col min="7948" max="7948" width="14.140625" style="9" bestFit="1" customWidth="1"/>
    <col min="7949" max="7949" width="14.7109375" style="9" customWidth="1"/>
    <col min="7950" max="7950" width="12.140625" style="9" customWidth="1"/>
    <col min="7951" max="7951" width="14.140625" style="9" customWidth="1"/>
    <col min="7952" max="7952" width="14" style="9" customWidth="1"/>
    <col min="7953" max="7954" width="13.85546875" style="9" customWidth="1"/>
    <col min="7955" max="7955" width="9.140625" style="9"/>
    <col min="7956" max="7956" width="14" style="9" customWidth="1"/>
    <col min="7957" max="7957" width="13.140625" style="9" customWidth="1"/>
    <col min="7958" max="7958" width="13.7109375" style="9" customWidth="1"/>
    <col min="7959" max="7959" width="15.85546875" style="9" customWidth="1"/>
    <col min="7960" max="7960" width="13.140625" style="9" customWidth="1"/>
    <col min="7961" max="8191" width="9.140625" style="9"/>
    <col min="8192" max="8192" width="10" style="9" customWidth="1"/>
    <col min="8193" max="8193" width="12.42578125" style="9" customWidth="1"/>
    <col min="8194" max="8194" width="13.7109375" style="9" customWidth="1"/>
    <col min="8195" max="8196" width="14.5703125" style="9" customWidth="1"/>
    <col min="8197" max="8197" width="13.85546875" style="9" customWidth="1"/>
    <col min="8198" max="8198" width="13.140625" style="9" customWidth="1"/>
    <col min="8199" max="8199" width="11.42578125" style="9" customWidth="1"/>
    <col min="8200" max="8200" width="15.28515625" style="9" customWidth="1"/>
    <col min="8201" max="8201" width="15" style="9" customWidth="1"/>
    <col min="8202" max="8202" width="10.5703125" style="9" customWidth="1"/>
    <col min="8203" max="8203" width="9.28515625" style="9" customWidth="1"/>
    <col min="8204" max="8204" width="14.140625" style="9" bestFit="1" customWidth="1"/>
    <col min="8205" max="8205" width="14.7109375" style="9" customWidth="1"/>
    <col min="8206" max="8206" width="12.140625" style="9" customWidth="1"/>
    <col min="8207" max="8207" width="14.140625" style="9" customWidth="1"/>
    <col min="8208" max="8208" width="14" style="9" customWidth="1"/>
    <col min="8209" max="8210" width="13.85546875" style="9" customWidth="1"/>
    <col min="8211" max="8211" width="9.140625" style="9"/>
    <col min="8212" max="8212" width="14" style="9" customWidth="1"/>
    <col min="8213" max="8213" width="13.140625" style="9" customWidth="1"/>
    <col min="8214" max="8214" width="13.7109375" style="9" customWidth="1"/>
    <col min="8215" max="8215" width="15.85546875" style="9" customWidth="1"/>
    <col min="8216" max="8216" width="13.140625" style="9" customWidth="1"/>
    <col min="8217" max="8447" width="9.140625" style="9"/>
    <col min="8448" max="8448" width="10" style="9" customWidth="1"/>
    <col min="8449" max="8449" width="12.42578125" style="9" customWidth="1"/>
    <col min="8450" max="8450" width="13.7109375" style="9" customWidth="1"/>
    <col min="8451" max="8452" width="14.5703125" style="9" customWidth="1"/>
    <col min="8453" max="8453" width="13.85546875" style="9" customWidth="1"/>
    <col min="8454" max="8454" width="13.140625" style="9" customWidth="1"/>
    <col min="8455" max="8455" width="11.42578125" style="9" customWidth="1"/>
    <col min="8456" max="8456" width="15.28515625" style="9" customWidth="1"/>
    <col min="8457" max="8457" width="15" style="9" customWidth="1"/>
    <col min="8458" max="8458" width="10.5703125" style="9" customWidth="1"/>
    <col min="8459" max="8459" width="9.28515625" style="9" customWidth="1"/>
    <col min="8460" max="8460" width="14.140625" style="9" bestFit="1" customWidth="1"/>
    <col min="8461" max="8461" width="14.7109375" style="9" customWidth="1"/>
    <col min="8462" max="8462" width="12.140625" style="9" customWidth="1"/>
    <col min="8463" max="8463" width="14.140625" style="9" customWidth="1"/>
    <col min="8464" max="8464" width="14" style="9" customWidth="1"/>
    <col min="8465" max="8466" width="13.85546875" style="9" customWidth="1"/>
    <col min="8467" max="8467" width="9.140625" style="9"/>
    <col min="8468" max="8468" width="14" style="9" customWidth="1"/>
    <col min="8469" max="8469" width="13.140625" style="9" customWidth="1"/>
    <col min="8470" max="8470" width="13.7109375" style="9" customWidth="1"/>
    <col min="8471" max="8471" width="15.85546875" style="9" customWidth="1"/>
    <col min="8472" max="8472" width="13.140625" style="9" customWidth="1"/>
    <col min="8473" max="8703" width="9.140625" style="9"/>
    <col min="8704" max="8704" width="10" style="9" customWidth="1"/>
    <col min="8705" max="8705" width="12.42578125" style="9" customWidth="1"/>
    <col min="8706" max="8706" width="13.7109375" style="9" customWidth="1"/>
    <col min="8707" max="8708" width="14.5703125" style="9" customWidth="1"/>
    <col min="8709" max="8709" width="13.85546875" style="9" customWidth="1"/>
    <col min="8710" max="8710" width="13.140625" style="9" customWidth="1"/>
    <col min="8711" max="8711" width="11.42578125" style="9" customWidth="1"/>
    <col min="8712" max="8712" width="15.28515625" style="9" customWidth="1"/>
    <col min="8713" max="8713" width="15" style="9" customWidth="1"/>
    <col min="8714" max="8714" width="10.5703125" style="9" customWidth="1"/>
    <col min="8715" max="8715" width="9.28515625" style="9" customWidth="1"/>
    <col min="8716" max="8716" width="14.140625" style="9" bestFit="1" customWidth="1"/>
    <col min="8717" max="8717" width="14.7109375" style="9" customWidth="1"/>
    <col min="8718" max="8718" width="12.140625" style="9" customWidth="1"/>
    <col min="8719" max="8719" width="14.140625" style="9" customWidth="1"/>
    <col min="8720" max="8720" width="14" style="9" customWidth="1"/>
    <col min="8721" max="8722" width="13.85546875" style="9" customWidth="1"/>
    <col min="8723" max="8723" width="9.140625" style="9"/>
    <col min="8724" max="8724" width="14" style="9" customWidth="1"/>
    <col min="8725" max="8725" width="13.140625" style="9" customWidth="1"/>
    <col min="8726" max="8726" width="13.7109375" style="9" customWidth="1"/>
    <col min="8727" max="8727" width="15.85546875" style="9" customWidth="1"/>
    <col min="8728" max="8728" width="13.140625" style="9" customWidth="1"/>
    <col min="8729" max="8959" width="9.140625" style="9"/>
    <col min="8960" max="8960" width="10" style="9" customWidth="1"/>
    <col min="8961" max="8961" width="12.42578125" style="9" customWidth="1"/>
    <col min="8962" max="8962" width="13.7109375" style="9" customWidth="1"/>
    <col min="8963" max="8964" width="14.5703125" style="9" customWidth="1"/>
    <col min="8965" max="8965" width="13.85546875" style="9" customWidth="1"/>
    <col min="8966" max="8966" width="13.140625" style="9" customWidth="1"/>
    <col min="8967" max="8967" width="11.42578125" style="9" customWidth="1"/>
    <col min="8968" max="8968" width="15.28515625" style="9" customWidth="1"/>
    <col min="8969" max="8969" width="15" style="9" customWidth="1"/>
    <col min="8970" max="8970" width="10.5703125" style="9" customWidth="1"/>
    <col min="8971" max="8971" width="9.28515625" style="9" customWidth="1"/>
    <col min="8972" max="8972" width="14.140625" style="9" bestFit="1" customWidth="1"/>
    <col min="8973" max="8973" width="14.7109375" style="9" customWidth="1"/>
    <col min="8974" max="8974" width="12.140625" style="9" customWidth="1"/>
    <col min="8975" max="8975" width="14.140625" style="9" customWidth="1"/>
    <col min="8976" max="8976" width="14" style="9" customWidth="1"/>
    <col min="8977" max="8978" width="13.85546875" style="9" customWidth="1"/>
    <col min="8979" max="8979" width="9.140625" style="9"/>
    <col min="8980" max="8980" width="14" style="9" customWidth="1"/>
    <col min="8981" max="8981" width="13.140625" style="9" customWidth="1"/>
    <col min="8982" max="8982" width="13.7109375" style="9" customWidth="1"/>
    <col min="8983" max="8983" width="15.85546875" style="9" customWidth="1"/>
    <col min="8984" max="8984" width="13.140625" style="9" customWidth="1"/>
    <col min="8985" max="9215" width="9.140625" style="9"/>
    <col min="9216" max="9216" width="10" style="9" customWidth="1"/>
    <col min="9217" max="9217" width="12.42578125" style="9" customWidth="1"/>
    <col min="9218" max="9218" width="13.7109375" style="9" customWidth="1"/>
    <col min="9219" max="9220" width="14.5703125" style="9" customWidth="1"/>
    <col min="9221" max="9221" width="13.85546875" style="9" customWidth="1"/>
    <col min="9222" max="9222" width="13.140625" style="9" customWidth="1"/>
    <col min="9223" max="9223" width="11.42578125" style="9" customWidth="1"/>
    <col min="9224" max="9224" width="15.28515625" style="9" customWidth="1"/>
    <col min="9225" max="9225" width="15" style="9" customWidth="1"/>
    <col min="9226" max="9226" width="10.5703125" style="9" customWidth="1"/>
    <col min="9227" max="9227" width="9.28515625" style="9" customWidth="1"/>
    <col min="9228" max="9228" width="14.140625" style="9" bestFit="1" customWidth="1"/>
    <col min="9229" max="9229" width="14.7109375" style="9" customWidth="1"/>
    <col min="9230" max="9230" width="12.140625" style="9" customWidth="1"/>
    <col min="9231" max="9231" width="14.140625" style="9" customWidth="1"/>
    <col min="9232" max="9232" width="14" style="9" customWidth="1"/>
    <col min="9233" max="9234" width="13.85546875" style="9" customWidth="1"/>
    <col min="9235" max="9235" width="9.140625" style="9"/>
    <col min="9236" max="9236" width="14" style="9" customWidth="1"/>
    <col min="9237" max="9237" width="13.140625" style="9" customWidth="1"/>
    <col min="9238" max="9238" width="13.7109375" style="9" customWidth="1"/>
    <col min="9239" max="9239" width="15.85546875" style="9" customWidth="1"/>
    <col min="9240" max="9240" width="13.140625" style="9" customWidth="1"/>
    <col min="9241" max="9471" width="9.140625" style="9"/>
    <col min="9472" max="9472" width="10" style="9" customWidth="1"/>
    <col min="9473" max="9473" width="12.42578125" style="9" customWidth="1"/>
    <col min="9474" max="9474" width="13.7109375" style="9" customWidth="1"/>
    <col min="9475" max="9476" width="14.5703125" style="9" customWidth="1"/>
    <col min="9477" max="9477" width="13.85546875" style="9" customWidth="1"/>
    <col min="9478" max="9478" width="13.140625" style="9" customWidth="1"/>
    <col min="9479" max="9479" width="11.42578125" style="9" customWidth="1"/>
    <col min="9480" max="9480" width="15.28515625" style="9" customWidth="1"/>
    <col min="9481" max="9481" width="15" style="9" customWidth="1"/>
    <col min="9482" max="9482" width="10.5703125" style="9" customWidth="1"/>
    <col min="9483" max="9483" width="9.28515625" style="9" customWidth="1"/>
    <col min="9484" max="9484" width="14.140625" style="9" bestFit="1" customWidth="1"/>
    <col min="9485" max="9485" width="14.7109375" style="9" customWidth="1"/>
    <col min="9486" max="9486" width="12.140625" style="9" customWidth="1"/>
    <col min="9487" max="9487" width="14.140625" style="9" customWidth="1"/>
    <col min="9488" max="9488" width="14" style="9" customWidth="1"/>
    <col min="9489" max="9490" width="13.85546875" style="9" customWidth="1"/>
    <col min="9491" max="9491" width="9.140625" style="9"/>
    <col min="9492" max="9492" width="14" style="9" customWidth="1"/>
    <col min="9493" max="9493" width="13.140625" style="9" customWidth="1"/>
    <col min="9494" max="9494" width="13.7109375" style="9" customWidth="1"/>
    <col min="9495" max="9495" width="15.85546875" style="9" customWidth="1"/>
    <col min="9496" max="9496" width="13.140625" style="9" customWidth="1"/>
    <col min="9497" max="9727" width="9.140625" style="9"/>
    <col min="9728" max="9728" width="10" style="9" customWidth="1"/>
    <col min="9729" max="9729" width="12.42578125" style="9" customWidth="1"/>
    <col min="9730" max="9730" width="13.7109375" style="9" customWidth="1"/>
    <col min="9731" max="9732" width="14.5703125" style="9" customWidth="1"/>
    <col min="9733" max="9733" width="13.85546875" style="9" customWidth="1"/>
    <col min="9734" max="9734" width="13.140625" style="9" customWidth="1"/>
    <col min="9735" max="9735" width="11.42578125" style="9" customWidth="1"/>
    <col min="9736" max="9736" width="15.28515625" style="9" customWidth="1"/>
    <col min="9737" max="9737" width="15" style="9" customWidth="1"/>
    <col min="9738" max="9738" width="10.5703125" style="9" customWidth="1"/>
    <col min="9739" max="9739" width="9.28515625" style="9" customWidth="1"/>
    <col min="9740" max="9740" width="14.140625" style="9" bestFit="1" customWidth="1"/>
    <col min="9741" max="9741" width="14.7109375" style="9" customWidth="1"/>
    <col min="9742" max="9742" width="12.140625" style="9" customWidth="1"/>
    <col min="9743" max="9743" width="14.140625" style="9" customWidth="1"/>
    <col min="9744" max="9744" width="14" style="9" customWidth="1"/>
    <col min="9745" max="9746" width="13.85546875" style="9" customWidth="1"/>
    <col min="9747" max="9747" width="9.140625" style="9"/>
    <col min="9748" max="9748" width="14" style="9" customWidth="1"/>
    <col min="9749" max="9749" width="13.140625" style="9" customWidth="1"/>
    <col min="9750" max="9750" width="13.7109375" style="9" customWidth="1"/>
    <col min="9751" max="9751" width="15.85546875" style="9" customWidth="1"/>
    <col min="9752" max="9752" width="13.140625" style="9" customWidth="1"/>
    <col min="9753" max="9983" width="9.140625" style="9"/>
    <col min="9984" max="9984" width="10" style="9" customWidth="1"/>
    <col min="9985" max="9985" width="12.42578125" style="9" customWidth="1"/>
    <col min="9986" max="9986" width="13.7109375" style="9" customWidth="1"/>
    <col min="9987" max="9988" width="14.5703125" style="9" customWidth="1"/>
    <col min="9989" max="9989" width="13.85546875" style="9" customWidth="1"/>
    <col min="9990" max="9990" width="13.140625" style="9" customWidth="1"/>
    <col min="9991" max="9991" width="11.42578125" style="9" customWidth="1"/>
    <col min="9992" max="9992" width="15.28515625" style="9" customWidth="1"/>
    <col min="9993" max="9993" width="15" style="9" customWidth="1"/>
    <col min="9994" max="9994" width="10.5703125" style="9" customWidth="1"/>
    <col min="9995" max="9995" width="9.28515625" style="9" customWidth="1"/>
    <col min="9996" max="9996" width="14.140625" style="9" bestFit="1" customWidth="1"/>
    <col min="9997" max="9997" width="14.7109375" style="9" customWidth="1"/>
    <col min="9998" max="9998" width="12.140625" style="9" customWidth="1"/>
    <col min="9999" max="9999" width="14.140625" style="9" customWidth="1"/>
    <col min="10000" max="10000" width="14" style="9" customWidth="1"/>
    <col min="10001" max="10002" width="13.85546875" style="9" customWidth="1"/>
    <col min="10003" max="10003" width="9.140625" style="9"/>
    <col min="10004" max="10004" width="14" style="9" customWidth="1"/>
    <col min="10005" max="10005" width="13.140625" style="9" customWidth="1"/>
    <col min="10006" max="10006" width="13.7109375" style="9" customWidth="1"/>
    <col min="10007" max="10007" width="15.85546875" style="9" customWidth="1"/>
    <col min="10008" max="10008" width="13.140625" style="9" customWidth="1"/>
    <col min="10009" max="10239" width="9.140625" style="9"/>
    <col min="10240" max="10240" width="10" style="9" customWidth="1"/>
    <col min="10241" max="10241" width="12.42578125" style="9" customWidth="1"/>
    <col min="10242" max="10242" width="13.7109375" style="9" customWidth="1"/>
    <col min="10243" max="10244" width="14.5703125" style="9" customWidth="1"/>
    <col min="10245" max="10245" width="13.85546875" style="9" customWidth="1"/>
    <col min="10246" max="10246" width="13.140625" style="9" customWidth="1"/>
    <col min="10247" max="10247" width="11.42578125" style="9" customWidth="1"/>
    <col min="10248" max="10248" width="15.28515625" style="9" customWidth="1"/>
    <col min="10249" max="10249" width="15" style="9" customWidth="1"/>
    <col min="10250" max="10250" width="10.5703125" style="9" customWidth="1"/>
    <col min="10251" max="10251" width="9.28515625" style="9" customWidth="1"/>
    <col min="10252" max="10252" width="14.140625" style="9" bestFit="1" customWidth="1"/>
    <col min="10253" max="10253" width="14.7109375" style="9" customWidth="1"/>
    <col min="10254" max="10254" width="12.140625" style="9" customWidth="1"/>
    <col min="10255" max="10255" width="14.140625" style="9" customWidth="1"/>
    <col min="10256" max="10256" width="14" style="9" customWidth="1"/>
    <col min="10257" max="10258" width="13.85546875" style="9" customWidth="1"/>
    <col min="10259" max="10259" width="9.140625" style="9"/>
    <col min="10260" max="10260" width="14" style="9" customWidth="1"/>
    <col min="10261" max="10261" width="13.140625" style="9" customWidth="1"/>
    <col min="10262" max="10262" width="13.7109375" style="9" customWidth="1"/>
    <col min="10263" max="10263" width="15.85546875" style="9" customWidth="1"/>
    <col min="10264" max="10264" width="13.140625" style="9" customWidth="1"/>
    <col min="10265" max="10495" width="9.140625" style="9"/>
    <col min="10496" max="10496" width="10" style="9" customWidth="1"/>
    <col min="10497" max="10497" width="12.42578125" style="9" customWidth="1"/>
    <col min="10498" max="10498" width="13.7109375" style="9" customWidth="1"/>
    <col min="10499" max="10500" width="14.5703125" style="9" customWidth="1"/>
    <col min="10501" max="10501" width="13.85546875" style="9" customWidth="1"/>
    <col min="10502" max="10502" width="13.140625" style="9" customWidth="1"/>
    <col min="10503" max="10503" width="11.42578125" style="9" customWidth="1"/>
    <col min="10504" max="10504" width="15.28515625" style="9" customWidth="1"/>
    <col min="10505" max="10505" width="15" style="9" customWidth="1"/>
    <col min="10506" max="10506" width="10.5703125" style="9" customWidth="1"/>
    <col min="10507" max="10507" width="9.28515625" style="9" customWidth="1"/>
    <col min="10508" max="10508" width="14.140625" style="9" bestFit="1" customWidth="1"/>
    <col min="10509" max="10509" width="14.7109375" style="9" customWidth="1"/>
    <col min="10510" max="10510" width="12.140625" style="9" customWidth="1"/>
    <col min="10511" max="10511" width="14.140625" style="9" customWidth="1"/>
    <col min="10512" max="10512" width="14" style="9" customWidth="1"/>
    <col min="10513" max="10514" width="13.85546875" style="9" customWidth="1"/>
    <col min="10515" max="10515" width="9.140625" style="9"/>
    <col min="10516" max="10516" width="14" style="9" customWidth="1"/>
    <col min="10517" max="10517" width="13.140625" style="9" customWidth="1"/>
    <col min="10518" max="10518" width="13.7109375" style="9" customWidth="1"/>
    <col min="10519" max="10519" width="15.85546875" style="9" customWidth="1"/>
    <col min="10520" max="10520" width="13.140625" style="9" customWidth="1"/>
    <col min="10521" max="10751" width="9.140625" style="9"/>
    <col min="10752" max="10752" width="10" style="9" customWidth="1"/>
    <col min="10753" max="10753" width="12.42578125" style="9" customWidth="1"/>
    <col min="10754" max="10754" width="13.7109375" style="9" customWidth="1"/>
    <col min="10755" max="10756" width="14.5703125" style="9" customWidth="1"/>
    <col min="10757" max="10757" width="13.85546875" style="9" customWidth="1"/>
    <col min="10758" max="10758" width="13.140625" style="9" customWidth="1"/>
    <col min="10759" max="10759" width="11.42578125" style="9" customWidth="1"/>
    <col min="10760" max="10760" width="15.28515625" style="9" customWidth="1"/>
    <col min="10761" max="10761" width="15" style="9" customWidth="1"/>
    <col min="10762" max="10762" width="10.5703125" style="9" customWidth="1"/>
    <col min="10763" max="10763" width="9.28515625" style="9" customWidth="1"/>
    <col min="10764" max="10764" width="14.140625" style="9" bestFit="1" customWidth="1"/>
    <col min="10765" max="10765" width="14.7109375" style="9" customWidth="1"/>
    <col min="10766" max="10766" width="12.140625" style="9" customWidth="1"/>
    <col min="10767" max="10767" width="14.140625" style="9" customWidth="1"/>
    <col min="10768" max="10768" width="14" style="9" customWidth="1"/>
    <col min="10769" max="10770" width="13.85546875" style="9" customWidth="1"/>
    <col min="10771" max="10771" width="9.140625" style="9"/>
    <col min="10772" max="10772" width="14" style="9" customWidth="1"/>
    <col min="10773" max="10773" width="13.140625" style="9" customWidth="1"/>
    <col min="10774" max="10774" width="13.7109375" style="9" customWidth="1"/>
    <col min="10775" max="10775" width="15.85546875" style="9" customWidth="1"/>
    <col min="10776" max="10776" width="13.140625" style="9" customWidth="1"/>
    <col min="10777" max="11007" width="9.140625" style="9"/>
    <col min="11008" max="11008" width="10" style="9" customWidth="1"/>
    <col min="11009" max="11009" width="12.42578125" style="9" customWidth="1"/>
    <col min="11010" max="11010" width="13.7109375" style="9" customWidth="1"/>
    <col min="11011" max="11012" width="14.5703125" style="9" customWidth="1"/>
    <col min="11013" max="11013" width="13.85546875" style="9" customWidth="1"/>
    <col min="11014" max="11014" width="13.140625" style="9" customWidth="1"/>
    <col min="11015" max="11015" width="11.42578125" style="9" customWidth="1"/>
    <col min="11016" max="11016" width="15.28515625" style="9" customWidth="1"/>
    <col min="11017" max="11017" width="15" style="9" customWidth="1"/>
    <col min="11018" max="11018" width="10.5703125" style="9" customWidth="1"/>
    <col min="11019" max="11019" width="9.28515625" style="9" customWidth="1"/>
    <col min="11020" max="11020" width="14.140625" style="9" bestFit="1" customWidth="1"/>
    <col min="11021" max="11021" width="14.7109375" style="9" customWidth="1"/>
    <col min="11022" max="11022" width="12.140625" style="9" customWidth="1"/>
    <col min="11023" max="11023" width="14.140625" style="9" customWidth="1"/>
    <col min="11024" max="11024" width="14" style="9" customWidth="1"/>
    <col min="11025" max="11026" width="13.85546875" style="9" customWidth="1"/>
    <col min="11027" max="11027" width="9.140625" style="9"/>
    <col min="11028" max="11028" width="14" style="9" customWidth="1"/>
    <col min="11029" max="11029" width="13.140625" style="9" customWidth="1"/>
    <col min="11030" max="11030" width="13.7109375" style="9" customWidth="1"/>
    <col min="11031" max="11031" width="15.85546875" style="9" customWidth="1"/>
    <col min="11032" max="11032" width="13.140625" style="9" customWidth="1"/>
    <col min="11033" max="11263" width="9.140625" style="9"/>
    <col min="11264" max="11264" width="10" style="9" customWidth="1"/>
    <col min="11265" max="11265" width="12.42578125" style="9" customWidth="1"/>
    <col min="11266" max="11266" width="13.7109375" style="9" customWidth="1"/>
    <col min="11267" max="11268" width="14.5703125" style="9" customWidth="1"/>
    <col min="11269" max="11269" width="13.85546875" style="9" customWidth="1"/>
    <col min="11270" max="11270" width="13.140625" style="9" customWidth="1"/>
    <col min="11271" max="11271" width="11.42578125" style="9" customWidth="1"/>
    <col min="11272" max="11272" width="15.28515625" style="9" customWidth="1"/>
    <col min="11273" max="11273" width="15" style="9" customWidth="1"/>
    <col min="11274" max="11274" width="10.5703125" style="9" customWidth="1"/>
    <col min="11275" max="11275" width="9.28515625" style="9" customWidth="1"/>
    <col min="11276" max="11276" width="14.140625" style="9" bestFit="1" customWidth="1"/>
    <col min="11277" max="11277" width="14.7109375" style="9" customWidth="1"/>
    <col min="11278" max="11278" width="12.140625" style="9" customWidth="1"/>
    <col min="11279" max="11279" width="14.140625" style="9" customWidth="1"/>
    <col min="11280" max="11280" width="14" style="9" customWidth="1"/>
    <col min="11281" max="11282" width="13.85546875" style="9" customWidth="1"/>
    <col min="11283" max="11283" width="9.140625" style="9"/>
    <col min="11284" max="11284" width="14" style="9" customWidth="1"/>
    <col min="11285" max="11285" width="13.140625" style="9" customWidth="1"/>
    <col min="11286" max="11286" width="13.7109375" style="9" customWidth="1"/>
    <col min="11287" max="11287" width="15.85546875" style="9" customWidth="1"/>
    <col min="11288" max="11288" width="13.140625" style="9" customWidth="1"/>
    <col min="11289" max="11519" width="9.140625" style="9"/>
    <col min="11520" max="11520" width="10" style="9" customWidth="1"/>
    <col min="11521" max="11521" width="12.42578125" style="9" customWidth="1"/>
    <col min="11522" max="11522" width="13.7109375" style="9" customWidth="1"/>
    <col min="11523" max="11524" width="14.5703125" style="9" customWidth="1"/>
    <col min="11525" max="11525" width="13.85546875" style="9" customWidth="1"/>
    <col min="11526" max="11526" width="13.140625" style="9" customWidth="1"/>
    <col min="11527" max="11527" width="11.42578125" style="9" customWidth="1"/>
    <col min="11528" max="11528" width="15.28515625" style="9" customWidth="1"/>
    <col min="11529" max="11529" width="15" style="9" customWidth="1"/>
    <col min="11530" max="11530" width="10.5703125" style="9" customWidth="1"/>
    <col min="11531" max="11531" width="9.28515625" style="9" customWidth="1"/>
    <col min="11532" max="11532" width="14.140625" style="9" bestFit="1" customWidth="1"/>
    <col min="11533" max="11533" width="14.7109375" style="9" customWidth="1"/>
    <col min="11534" max="11534" width="12.140625" style="9" customWidth="1"/>
    <col min="11535" max="11535" width="14.140625" style="9" customWidth="1"/>
    <col min="11536" max="11536" width="14" style="9" customWidth="1"/>
    <col min="11537" max="11538" width="13.85546875" style="9" customWidth="1"/>
    <col min="11539" max="11539" width="9.140625" style="9"/>
    <col min="11540" max="11540" width="14" style="9" customWidth="1"/>
    <col min="11541" max="11541" width="13.140625" style="9" customWidth="1"/>
    <col min="11542" max="11542" width="13.7109375" style="9" customWidth="1"/>
    <col min="11543" max="11543" width="15.85546875" style="9" customWidth="1"/>
    <col min="11544" max="11544" width="13.140625" style="9" customWidth="1"/>
    <col min="11545" max="11775" width="9.140625" style="9"/>
    <col min="11776" max="11776" width="10" style="9" customWidth="1"/>
    <col min="11777" max="11777" width="12.42578125" style="9" customWidth="1"/>
    <col min="11778" max="11778" width="13.7109375" style="9" customWidth="1"/>
    <col min="11779" max="11780" width="14.5703125" style="9" customWidth="1"/>
    <col min="11781" max="11781" width="13.85546875" style="9" customWidth="1"/>
    <col min="11782" max="11782" width="13.140625" style="9" customWidth="1"/>
    <col min="11783" max="11783" width="11.42578125" style="9" customWidth="1"/>
    <col min="11784" max="11784" width="15.28515625" style="9" customWidth="1"/>
    <col min="11785" max="11785" width="15" style="9" customWidth="1"/>
    <col min="11786" max="11786" width="10.5703125" style="9" customWidth="1"/>
    <col min="11787" max="11787" width="9.28515625" style="9" customWidth="1"/>
    <col min="11788" max="11788" width="14.140625" style="9" bestFit="1" customWidth="1"/>
    <col min="11789" max="11789" width="14.7109375" style="9" customWidth="1"/>
    <col min="11790" max="11790" width="12.140625" style="9" customWidth="1"/>
    <col min="11791" max="11791" width="14.140625" style="9" customWidth="1"/>
    <col min="11792" max="11792" width="14" style="9" customWidth="1"/>
    <col min="11793" max="11794" width="13.85546875" style="9" customWidth="1"/>
    <col min="11795" max="11795" width="9.140625" style="9"/>
    <col min="11796" max="11796" width="14" style="9" customWidth="1"/>
    <col min="11797" max="11797" width="13.140625" style="9" customWidth="1"/>
    <col min="11798" max="11798" width="13.7109375" style="9" customWidth="1"/>
    <col min="11799" max="11799" width="15.85546875" style="9" customWidth="1"/>
    <col min="11800" max="11800" width="13.140625" style="9" customWidth="1"/>
    <col min="11801" max="12031" width="9.140625" style="9"/>
    <col min="12032" max="12032" width="10" style="9" customWidth="1"/>
    <col min="12033" max="12033" width="12.42578125" style="9" customWidth="1"/>
    <col min="12034" max="12034" width="13.7109375" style="9" customWidth="1"/>
    <col min="12035" max="12036" width="14.5703125" style="9" customWidth="1"/>
    <col min="12037" max="12037" width="13.85546875" style="9" customWidth="1"/>
    <col min="12038" max="12038" width="13.140625" style="9" customWidth="1"/>
    <col min="12039" max="12039" width="11.42578125" style="9" customWidth="1"/>
    <col min="12040" max="12040" width="15.28515625" style="9" customWidth="1"/>
    <col min="12041" max="12041" width="15" style="9" customWidth="1"/>
    <col min="12042" max="12042" width="10.5703125" style="9" customWidth="1"/>
    <col min="12043" max="12043" width="9.28515625" style="9" customWidth="1"/>
    <col min="12044" max="12044" width="14.140625" style="9" bestFit="1" customWidth="1"/>
    <col min="12045" max="12045" width="14.7109375" style="9" customWidth="1"/>
    <col min="12046" max="12046" width="12.140625" style="9" customWidth="1"/>
    <col min="12047" max="12047" width="14.140625" style="9" customWidth="1"/>
    <col min="12048" max="12048" width="14" style="9" customWidth="1"/>
    <col min="12049" max="12050" width="13.85546875" style="9" customWidth="1"/>
    <col min="12051" max="12051" width="9.140625" style="9"/>
    <col min="12052" max="12052" width="14" style="9" customWidth="1"/>
    <col min="12053" max="12053" width="13.140625" style="9" customWidth="1"/>
    <col min="12054" max="12054" width="13.7109375" style="9" customWidth="1"/>
    <col min="12055" max="12055" width="15.85546875" style="9" customWidth="1"/>
    <col min="12056" max="12056" width="13.140625" style="9" customWidth="1"/>
    <col min="12057" max="12287" width="9.140625" style="9"/>
    <col min="12288" max="12288" width="10" style="9" customWidth="1"/>
    <col min="12289" max="12289" width="12.42578125" style="9" customWidth="1"/>
    <col min="12290" max="12290" width="13.7109375" style="9" customWidth="1"/>
    <col min="12291" max="12292" width="14.5703125" style="9" customWidth="1"/>
    <col min="12293" max="12293" width="13.85546875" style="9" customWidth="1"/>
    <col min="12294" max="12294" width="13.140625" style="9" customWidth="1"/>
    <col min="12295" max="12295" width="11.42578125" style="9" customWidth="1"/>
    <col min="12296" max="12296" width="15.28515625" style="9" customWidth="1"/>
    <col min="12297" max="12297" width="15" style="9" customWidth="1"/>
    <col min="12298" max="12298" width="10.5703125" style="9" customWidth="1"/>
    <col min="12299" max="12299" width="9.28515625" style="9" customWidth="1"/>
    <col min="12300" max="12300" width="14.140625" style="9" bestFit="1" customWidth="1"/>
    <col min="12301" max="12301" width="14.7109375" style="9" customWidth="1"/>
    <col min="12302" max="12302" width="12.140625" style="9" customWidth="1"/>
    <col min="12303" max="12303" width="14.140625" style="9" customWidth="1"/>
    <col min="12304" max="12304" width="14" style="9" customWidth="1"/>
    <col min="12305" max="12306" width="13.85546875" style="9" customWidth="1"/>
    <col min="12307" max="12307" width="9.140625" style="9"/>
    <col min="12308" max="12308" width="14" style="9" customWidth="1"/>
    <col min="12309" max="12309" width="13.140625" style="9" customWidth="1"/>
    <col min="12310" max="12310" width="13.7109375" style="9" customWidth="1"/>
    <col min="12311" max="12311" width="15.85546875" style="9" customWidth="1"/>
    <col min="12312" max="12312" width="13.140625" style="9" customWidth="1"/>
    <col min="12313" max="12543" width="9.140625" style="9"/>
    <col min="12544" max="12544" width="10" style="9" customWidth="1"/>
    <col min="12545" max="12545" width="12.42578125" style="9" customWidth="1"/>
    <col min="12546" max="12546" width="13.7109375" style="9" customWidth="1"/>
    <col min="12547" max="12548" width="14.5703125" style="9" customWidth="1"/>
    <col min="12549" max="12549" width="13.85546875" style="9" customWidth="1"/>
    <col min="12550" max="12550" width="13.140625" style="9" customWidth="1"/>
    <col min="12551" max="12551" width="11.42578125" style="9" customWidth="1"/>
    <col min="12552" max="12552" width="15.28515625" style="9" customWidth="1"/>
    <col min="12553" max="12553" width="15" style="9" customWidth="1"/>
    <col min="12554" max="12554" width="10.5703125" style="9" customWidth="1"/>
    <col min="12555" max="12555" width="9.28515625" style="9" customWidth="1"/>
    <col min="12556" max="12556" width="14.140625" style="9" bestFit="1" customWidth="1"/>
    <col min="12557" max="12557" width="14.7109375" style="9" customWidth="1"/>
    <col min="12558" max="12558" width="12.140625" style="9" customWidth="1"/>
    <col min="12559" max="12559" width="14.140625" style="9" customWidth="1"/>
    <col min="12560" max="12560" width="14" style="9" customWidth="1"/>
    <col min="12561" max="12562" width="13.85546875" style="9" customWidth="1"/>
    <col min="12563" max="12563" width="9.140625" style="9"/>
    <col min="12564" max="12564" width="14" style="9" customWidth="1"/>
    <col min="12565" max="12565" width="13.140625" style="9" customWidth="1"/>
    <col min="12566" max="12566" width="13.7109375" style="9" customWidth="1"/>
    <col min="12567" max="12567" width="15.85546875" style="9" customWidth="1"/>
    <col min="12568" max="12568" width="13.140625" style="9" customWidth="1"/>
    <col min="12569" max="12799" width="9.140625" style="9"/>
    <col min="12800" max="12800" width="10" style="9" customWidth="1"/>
    <col min="12801" max="12801" width="12.42578125" style="9" customWidth="1"/>
    <col min="12802" max="12802" width="13.7109375" style="9" customWidth="1"/>
    <col min="12803" max="12804" width="14.5703125" style="9" customWidth="1"/>
    <col min="12805" max="12805" width="13.85546875" style="9" customWidth="1"/>
    <col min="12806" max="12806" width="13.140625" style="9" customWidth="1"/>
    <col min="12807" max="12807" width="11.42578125" style="9" customWidth="1"/>
    <col min="12808" max="12808" width="15.28515625" style="9" customWidth="1"/>
    <col min="12809" max="12809" width="15" style="9" customWidth="1"/>
    <col min="12810" max="12810" width="10.5703125" style="9" customWidth="1"/>
    <col min="12811" max="12811" width="9.28515625" style="9" customWidth="1"/>
    <col min="12812" max="12812" width="14.140625" style="9" bestFit="1" customWidth="1"/>
    <col min="12813" max="12813" width="14.7109375" style="9" customWidth="1"/>
    <col min="12814" max="12814" width="12.140625" style="9" customWidth="1"/>
    <col min="12815" max="12815" width="14.140625" style="9" customWidth="1"/>
    <col min="12816" max="12816" width="14" style="9" customWidth="1"/>
    <col min="12817" max="12818" width="13.85546875" style="9" customWidth="1"/>
    <col min="12819" max="12819" width="9.140625" style="9"/>
    <col min="12820" max="12820" width="14" style="9" customWidth="1"/>
    <col min="12821" max="12821" width="13.140625" style="9" customWidth="1"/>
    <col min="12822" max="12822" width="13.7109375" style="9" customWidth="1"/>
    <col min="12823" max="12823" width="15.85546875" style="9" customWidth="1"/>
    <col min="12824" max="12824" width="13.140625" style="9" customWidth="1"/>
    <col min="12825" max="13055" width="9.140625" style="9"/>
    <col min="13056" max="13056" width="10" style="9" customWidth="1"/>
    <col min="13057" max="13057" width="12.42578125" style="9" customWidth="1"/>
    <col min="13058" max="13058" width="13.7109375" style="9" customWidth="1"/>
    <col min="13059" max="13060" width="14.5703125" style="9" customWidth="1"/>
    <col min="13061" max="13061" width="13.85546875" style="9" customWidth="1"/>
    <col min="13062" max="13062" width="13.140625" style="9" customWidth="1"/>
    <col min="13063" max="13063" width="11.42578125" style="9" customWidth="1"/>
    <col min="13064" max="13064" width="15.28515625" style="9" customWidth="1"/>
    <col min="13065" max="13065" width="15" style="9" customWidth="1"/>
    <col min="13066" max="13066" width="10.5703125" style="9" customWidth="1"/>
    <col min="13067" max="13067" width="9.28515625" style="9" customWidth="1"/>
    <col min="13068" max="13068" width="14.140625" style="9" bestFit="1" customWidth="1"/>
    <col min="13069" max="13069" width="14.7109375" style="9" customWidth="1"/>
    <col min="13070" max="13070" width="12.140625" style="9" customWidth="1"/>
    <col min="13071" max="13071" width="14.140625" style="9" customWidth="1"/>
    <col min="13072" max="13072" width="14" style="9" customWidth="1"/>
    <col min="13073" max="13074" width="13.85546875" style="9" customWidth="1"/>
    <col min="13075" max="13075" width="9.140625" style="9"/>
    <col min="13076" max="13076" width="14" style="9" customWidth="1"/>
    <col min="13077" max="13077" width="13.140625" style="9" customWidth="1"/>
    <col min="13078" max="13078" width="13.7109375" style="9" customWidth="1"/>
    <col min="13079" max="13079" width="15.85546875" style="9" customWidth="1"/>
    <col min="13080" max="13080" width="13.140625" style="9" customWidth="1"/>
    <col min="13081" max="13311" width="9.140625" style="9"/>
    <col min="13312" max="13312" width="10" style="9" customWidth="1"/>
    <col min="13313" max="13313" width="12.42578125" style="9" customWidth="1"/>
    <col min="13314" max="13314" width="13.7109375" style="9" customWidth="1"/>
    <col min="13315" max="13316" width="14.5703125" style="9" customWidth="1"/>
    <col min="13317" max="13317" width="13.85546875" style="9" customWidth="1"/>
    <col min="13318" max="13318" width="13.140625" style="9" customWidth="1"/>
    <col min="13319" max="13319" width="11.42578125" style="9" customWidth="1"/>
    <col min="13320" max="13320" width="15.28515625" style="9" customWidth="1"/>
    <col min="13321" max="13321" width="15" style="9" customWidth="1"/>
    <col min="13322" max="13322" width="10.5703125" style="9" customWidth="1"/>
    <col min="13323" max="13323" width="9.28515625" style="9" customWidth="1"/>
    <col min="13324" max="13324" width="14.140625" style="9" bestFit="1" customWidth="1"/>
    <col min="13325" max="13325" width="14.7109375" style="9" customWidth="1"/>
    <col min="13326" max="13326" width="12.140625" style="9" customWidth="1"/>
    <col min="13327" max="13327" width="14.140625" style="9" customWidth="1"/>
    <col min="13328" max="13328" width="14" style="9" customWidth="1"/>
    <col min="13329" max="13330" width="13.85546875" style="9" customWidth="1"/>
    <col min="13331" max="13331" width="9.140625" style="9"/>
    <col min="13332" max="13332" width="14" style="9" customWidth="1"/>
    <col min="13333" max="13333" width="13.140625" style="9" customWidth="1"/>
    <col min="13334" max="13334" width="13.7109375" style="9" customWidth="1"/>
    <col min="13335" max="13335" width="15.85546875" style="9" customWidth="1"/>
    <col min="13336" max="13336" width="13.140625" style="9" customWidth="1"/>
    <col min="13337" max="13567" width="9.140625" style="9"/>
    <col min="13568" max="13568" width="10" style="9" customWidth="1"/>
    <col min="13569" max="13569" width="12.42578125" style="9" customWidth="1"/>
    <col min="13570" max="13570" width="13.7109375" style="9" customWidth="1"/>
    <col min="13571" max="13572" width="14.5703125" style="9" customWidth="1"/>
    <col min="13573" max="13573" width="13.85546875" style="9" customWidth="1"/>
    <col min="13574" max="13574" width="13.140625" style="9" customWidth="1"/>
    <col min="13575" max="13575" width="11.42578125" style="9" customWidth="1"/>
    <col min="13576" max="13576" width="15.28515625" style="9" customWidth="1"/>
    <col min="13577" max="13577" width="15" style="9" customWidth="1"/>
    <col min="13578" max="13578" width="10.5703125" style="9" customWidth="1"/>
    <col min="13579" max="13579" width="9.28515625" style="9" customWidth="1"/>
    <col min="13580" max="13580" width="14.140625" style="9" bestFit="1" customWidth="1"/>
    <col min="13581" max="13581" width="14.7109375" style="9" customWidth="1"/>
    <col min="13582" max="13582" width="12.140625" style="9" customWidth="1"/>
    <col min="13583" max="13583" width="14.140625" style="9" customWidth="1"/>
    <col min="13584" max="13584" width="14" style="9" customWidth="1"/>
    <col min="13585" max="13586" width="13.85546875" style="9" customWidth="1"/>
    <col min="13587" max="13587" width="9.140625" style="9"/>
    <col min="13588" max="13588" width="14" style="9" customWidth="1"/>
    <col min="13589" max="13589" width="13.140625" style="9" customWidth="1"/>
    <col min="13590" max="13590" width="13.7109375" style="9" customWidth="1"/>
    <col min="13591" max="13591" width="15.85546875" style="9" customWidth="1"/>
    <col min="13592" max="13592" width="13.140625" style="9" customWidth="1"/>
    <col min="13593" max="13823" width="9.140625" style="9"/>
    <col min="13824" max="13824" width="10" style="9" customWidth="1"/>
    <col min="13825" max="13825" width="12.42578125" style="9" customWidth="1"/>
    <col min="13826" max="13826" width="13.7109375" style="9" customWidth="1"/>
    <col min="13827" max="13828" width="14.5703125" style="9" customWidth="1"/>
    <col min="13829" max="13829" width="13.85546875" style="9" customWidth="1"/>
    <col min="13830" max="13830" width="13.140625" style="9" customWidth="1"/>
    <col min="13831" max="13831" width="11.42578125" style="9" customWidth="1"/>
    <col min="13832" max="13832" width="15.28515625" style="9" customWidth="1"/>
    <col min="13833" max="13833" width="15" style="9" customWidth="1"/>
    <col min="13834" max="13834" width="10.5703125" style="9" customWidth="1"/>
    <col min="13835" max="13835" width="9.28515625" style="9" customWidth="1"/>
    <col min="13836" max="13836" width="14.140625" style="9" bestFit="1" customWidth="1"/>
    <col min="13837" max="13837" width="14.7109375" style="9" customWidth="1"/>
    <col min="13838" max="13838" width="12.140625" style="9" customWidth="1"/>
    <col min="13839" max="13839" width="14.140625" style="9" customWidth="1"/>
    <col min="13840" max="13840" width="14" style="9" customWidth="1"/>
    <col min="13841" max="13842" width="13.85546875" style="9" customWidth="1"/>
    <col min="13843" max="13843" width="9.140625" style="9"/>
    <col min="13844" max="13844" width="14" style="9" customWidth="1"/>
    <col min="13845" max="13845" width="13.140625" style="9" customWidth="1"/>
    <col min="13846" max="13846" width="13.7109375" style="9" customWidth="1"/>
    <col min="13847" max="13847" width="15.85546875" style="9" customWidth="1"/>
    <col min="13848" max="13848" width="13.140625" style="9" customWidth="1"/>
    <col min="13849" max="14079" width="9.140625" style="9"/>
    <col min="14080" max="14080" width="10" style="9" customWidth="1"/>
    <col min="14081" max="14081" width="12.42578125" style="9" customWidth="1"/>
    <col min="14082" max="14082" width="13.7109375" style="9" customWidth="1"/>
    <col min="14083" max="14084" width="14.5703125" style="9" customWidth="1"/>
    <col min="14085" max="14085" width="13.85546875" style="9" customWidth="1"/>
    <col min="14086" max="14086" width="13.140625" style="9" customWidth="1"/>
    <col min="14087" max="14087" width="11.42578125" style="9" customWidth="1"/>
    <col min="14088" max="14088" width="15.28515625" style="9" customWidth="1"/>
    <col min="14089" max="14089" width="15" style="9" customWidth="1"/>
    <col min="14090" max="14090" width="10.5703125" style="9" customWidth="1"/>
    <col min="14091" max="14091" width="9.28515625" style="9" customWidth="1"/>
    <col min="14092" max="14092" width="14.140625" style="9" bestFit="1" customWidth="1"/>
    <col min="14093" max="14093" width="14.7109375" style="9" customWidth="1"/>
    <col min="14094" max="14094" width="12.140625" style="9" customWidth="1"/>
    <col min="14095" max="14095" width="14.140625" style="9" customWidth="1"/>
    <col min="14096" max="14096" width="14" style="9" customWidth="1"/>
    <col min="14097" max="14098" width="13.85546875" style="9" customWidth="1"/>
    <col min="14099" max="14099" width="9.140625" style="9"/>
    <col min="14100" max="14100" width="14" style="9" customWidth="1"/>
    <col min="14101" max="14101" width="13.140625" style="9" customWidth="1"/>
    <col min="14102" max="14102" width="13.7109375" style="9" customWidth="1"/>
    <col min="14103" max="14103" width="15.85546875" style="9" customWidth="1"/>
    <col min="14104" max="14104" width="13.140625" style="9" customWidth="1"/>
    <col min="14105" max="14335" width="9.140625" style="9"/>
    <col min="14336" max="14336" width="10" style="9" customWidth="1"/>
    <col min="14337" max="14337" width="12.42578125" style="9" customWidth="1"/>
    <col min="14338" max="14338" width="13.7109375" style="9" customWidth="1"/>
    <col min="14339" max="14340" width="14.5703125" style="9" customWidth="1"/>
    <col min="14341" max="14341" width="13.85546875" style="9" customWidth="1"/>
    <col min="14342" max="14342" width="13.140625" style="9" customWidth="1"/>
    <col min="14343" max="14343" width="11.42578125" style="9" customWidth="1"/>
    <col min="14344" max="14344" width="15.28515625" style="9" customWidth="1"/>
    <col min="14345" max="14345" width="15" style="9" customWidth="1"/>
    <col min="14346" max="14346" width="10.5703125" style="9" customWidth="1"/>
    <col min="14347" max="14347" width="9.28515625" style="9" customWidth="1"/>
    <col min="14348" max="14348" width="14.140625" style="9" bestFit="1" customWidth="1"/>
    <col min="14349" max="14349" width="14.7109375" style="9" customWidth="1"/>
    <col min="14350" max="14350" width="12.140625" style="9" customWidth="1"/>
    <col min="14351" max="14351" width="14.140625" style="9" customWidth="1"/>
    <col min="14352" max="14352" width="14" style="9" customWidth="1"/>
    <col min="14353" max="14354" width="13.85546875" style="9" customWidth="1"/>
    <col min="14355" max="14355" width="9.140625" style="9"/>
    <col min="14356" max="14356" width="14" style="9" customWidth="1"/>
    <col min="14357" max="14357" width="13.140625" style="9" customWidth="1"/>
    <col min="14358" max="14358" width="13.7109375" style="9" customWidth="1"/>
    <col min="14359" max="14359" width="15.85546875" style="9" customWidth="1"/>
    <col min="14360" max="14360" width="13.140625" style="9" customWidth="1"/>
    <col min="14361" max="14591" width="9.140625" style="9"/>
    <col min="14592" max="14592" width="10" style="9" customWidth="1"/>
    <col min="14593" max="14593" width="12.42578125" style="9" customWidth="1"/>
    <col min="14594" max="14594" width="13.7109375" style="9" customWidth="1"/>
    <col min="14595" max="14596" width="14.5703125" style="9" customWidth="1"/>
    <col min="14597" max="14597" width="13.85546875" style="9" customWidth="1"/>
    <col min="14598" max="14598" width="13.140625" style="9" customWidth="1"/>
    <col min="14599" max="14599" width="11.42578125" style="9" customWidth="1"/>
    <col min="14600" max="14600" width="15.28515625" style="9" customWidth="1"/>
    <col min="14601" max="14601" width="15" style="9" customWidth="1"/>
    <col min="14602" max="14602" width="10.5703125" style="9" customWidth="1"/>
    <col min="14603" max="14603" width="9.28515625" style="9" customWidth="1"/>
    <col min="14604" max="14604" width="14.140625" style="9" bestFit="1" customWidth="1"/>
    <col min="14605" max="14605" width="14.7109375" style="9" customWidth="1"/>
    <col min="14606" max="14606" width="12.140625" style="9" customWidth="1"/>
    <col min="14607" max="14607" width="14.140625" style="9" customWidth="1"/>
    <col min="14608" max="14608" width="14" style="9" customWidth="1"/>
    <col min="14609" max="14610" width="13.85546875" style="9" customWidth="1"/>
    <col min="14611" max="14611" width="9.140625" style="9"/>
    <col min="14612" max="14612" width="14" style="9" customWidth="1"/>
    <col min="14613" max="14613" width="13.140625" style="9" customWidth="1"/>
    <col min="14614" max="14614" width="13.7109375" style="9" customWidth="1"/>
    <col min="14615" max="14615" width="15.85546875" style="9" customWidth="1"/>
    <col min="14616" max="14616" width="13.140625" style="9" customWidth="1"/>
    <col min="14617" max="14847" width="9.140625" style="9"/>
    <col min="14848" max="14848" width="10" style="9" customWidth="1"/>
    <col min="14849" max="14849" width="12.42578125" style="9" customWidth="1"/>
    <col min="14850" max="14850" width="13.7109375" style="9" customWidth="1"/>
    <col min="14851" max="14852" width="14.5703125" style="9" customWidth="1"/>
    <col min="14853" max="14853" width="13.85546875" style="9" customWidth="1"/>
    <col min="14854" max="14854" width="13.140625" style="9" customWidth="1"/>
    <col min="14855" max="14855" width="11.42578125" style="9" customWidth="1"/>
    <col min="14856" max="14856" width="15.28515625" style="9" customWidth="1"/>
    <col min="14857" max="14857" width="15" style="9" customWidth="1"/>
    <col min="14858" max="14858" width="10.5703125" style="9" customWidth="1"/>
    <col min="14859" max="14859" width="9.28515625" style="9" customWidth="1"/>
    <col min="14860" max="14860" width="14.140625" style="9" bestFit="1" customWidth="1"/>
    <col min="14861" max="14861" width="14.7109375" style="9" customWidth="1"/>
    <col min="14862" max="14862" width="12.140625" style="9" customWidth="1"/>
    <col min="14863" max="14863" width="14.140625" style="9" customWidth="1"/>
    <col min="14864" max="14864" width="14" style="9" customWidth="1"/>
    <col min="14865" max="14866" width="13.85546875" style="9" customWidth="1"/>
    <col min="14867" max="14867" width="9.140625" style="9"/>
    <col min="14868" max="14868" width="14" style="9" customWidth="1"/>
    <col min="14869" max="14869" width="13.140625" style="9" customWidth="1"/>
    <col min="14870" max="14870" width="13.7109375" style="9" customWidth="1"/>
    <col min="14871" max="14871" width="15.85546875" style="9" customWidth="1"/>
    <col min="14872" max="14872" width="13.140625" style="9" customWidth="1"/>
    <col min="14873" max="15103" width="9.140625" style="9"/>
    <col min="15104" max="15104" width="10" style="9" customWidth="1"/>
    <col min="15105" max="15105" width="12.42578125" style="9" customWidth="1"/>
    <col min="15106" max="15106" width="13.7109375" style="9" customWidth="1"/>
    <col min="15107" max="15108" width="14.5703125" style="9" customWidth="1"/>
    <col min="15109" max="15109" width="13.85546875" style="9" customWidth="1"/>
    <col min="15110" max="15110" width="13.140625" style="9" customWidth="1"/>
    <col min="15111" max="15111" width="11.42578125" style="9" customWidth="1"/>
    <col min="15112" max="15112" width="15.28515625" style="9" customWidth="1"/>
    <col min="15113" max="15113" width="15" style="9" customWidth="1"/>
    <col min="15114" max="15114" width="10.5703125" style="9" customWidth="1"/>
    <col min="15115" max="15115" width="9.28515625" style="9" customWidth="1"/>
    <col min="15116" max="15116" width="14.140625" style="9" bestFit="1" customWidth="1"/>
    <col min="15117" max="15117" width="14.7109375" style="9" customWidth="1"/>
    <col min="15118" max="15118" width="12.140625" style="9" customWidth="1"/>
    <col min="15119" max="15119" width="14.140625" style="9" customWidth="1"/>
    <col min="15120" max="15120" width="14" style="9" customWidth="1"/>
    <col min="15121" max="15122" width="13.85546875" style="9" customWidth="1"/>
    <col min="15123" max="15123" width="9.140625" style="9"/>
    <col min="15124" max="15124" width="14" style="9" customWidth="1"/>
    <col min="15125" max="15125" width="13.140625" style="9" customWidth="1"/>
    <col min="15126" max="15126" width="13.7109375" style="9" customWidth="1"/>
    <col min="15127" max="15127" width="15.85546875" style="9" customWidth="1"/>
    <col min="15128" max="15128" width="13.140625" style="9" customWidth="1"/>
    <col min="15129" max="15359" width="9.140625" style="9"/>
    <col min="15360" max="15360" width="10" style="9" customWidth="1"/>
    <col min="15361" max="15361" width="12.42578125" style="9" customWidth="1"/>
    <col min="15362" max="15362" width="13.7109375" style="9" customWidth="1"/>
    <col min="15363" max="15364" width="14.5703125" style="9" customWidth="1"/>
    <col min="15365" max="15365" width="13.85546875" style="9" customWidth="1"/>
    <col min="15366" max="15366" width="13.140625" style="9" customWidth="1"/>
    <col min="15367" max="15367" width="11.42578125" style="9" customWidth="1"/>
    <col min="15368" max="15368" width="15.28515625" style="9" customWidth="1"/>
    <col min="15369" max="15369" width="15" style="9" customWidth="1"/>
    <col min="15370" max="15370" width="10.5703125" style="9" customWidth="1"/>
    <col min="15371" max="15371" width="9.28515625" style="9" customWidth="1"/>
    <col min="15372" max="15372" width="14.140625" style="9" bestFit="1" customWidth="1"/>
    <col min="15373" max="15373" width="14.7109375" style="9" customWidth="1"/>
    <col min="15374" max="15374" width="12.140625" style="9" customWidth="1"/>
    <col min="15375" max="15375" width="14.140625" style="9" customWidth="1"/>
    <col min="15376" max="15376" width="14" style="9" customWidth="1"/>
    <col min="15377" max="15378" width="13.85546875" style="9" customWidth="1"/>
    <col min="15379" max="15379" width="9.140625" style="9"/>
    <col min="15380" max="15380" width="14" style="9" customWidth="1"/>
    <col min="15381" max="15381" width="13.140625" style="9" customWidth="1"/>
    <col min="15382" max="15382" width="13.7109375" style="9" customWidth="1"/>
    <col min="15383" max="15383" width="15.85546875" style="9" customWidth="1"/>
    <col min="15384" max="15384" width="13.140625" style="9" customWidth="1"/>
    <col min="15385" max="15615" width="9.140625" style="9"/>
    <col min="15616" max="15616" width="10" style="9" customWidth="1"/>
    <col min="15617" max="15617" width="12.42578125" style="9" customWidth="1"/>
    <col min="15618" max="15618" width="13.7109375" style="9" customWidth="1"/>
    <col min="15619" max="15620" width="14.5703125" style="9" customWidth="1"/>
    <col min="15621" max="15621" width="13.85546875" style="9" customWidth="1"/>
    <col min="15622" max="15622" width="13.140625" style="9" customWidth="1"/>
    <col min="15623" max="15623" width="11.42578125" style="9" customWidth="1"/>
    <col min="15624" max="15624" width="15.28515625" style="9" customWidth="1"/>
    <col min="15625" max="15625" width="15" style="9" customWidth="1"/>
    <col min="15626" max="15626" width="10.5703125" style="9" customWidth="1"/>
    <col min="15627" max="15627" width="9.28515625" style="9" customWidth="1"/>
    <col min="15628" max="15628" width="14.140625" style="9" bestFit="1" customWidth="1"/>
    <col min="15629" max="15629" width="14.7109375" style="9" customWidth="1"/>
    <col min="15630" max="15630" width="12.140625" style="9" customWidth="1"/>
    <col min="15631" max="15631" width="14.140625" style="9" customWidth="1"/>
    <col min="15632" max="15632" width="14" style="9" customWidth="1"/>
    <col min="15633" max="15634" width="13.85546875" style="9" customWidth="1"/>
    <col min="15635" max="15635" width="9.140625" style="9"/>
    <col min="15636" max="15636" width="14" style="9" customWidth="1"/>
    <col min="15637" max="15637" width="13.140625" style="9" customWidth="1"/>
    <col min="15638" max="15638" width="13.7109375" style="9" customWidth="1"/>
    <col min="15639" max="15639" width="15.85546875" style="9" customWidth="1"/>
    <col min="15640" max="15640" width="13.140625" style="9" customWidth="1"/>
    <col min="15641" max="15871" width="9.140625" style="9"/>
    <col min="15872" max="15872" width="10" style="9" customWidth="1"/>
    <col min="15873" max="15873" width="12.42578125" style="9" customWidth="1"/>
    <col min="15874" max="15874" width="13.7109375" style="9" customWidth="1"/>
    <col min="15875" max="15876" width="14.5703125" style="9" customWidth="1"/>
    <col min="15877" max="15877" width="13.85546875" style="9" customWidth="1"/>
    <col min="15878" max="15878" width="13.140625" style="9" customWidth="1"/>
    <col min="15879" max="15879" width="11.42578125" style="9" customWidth="1"/>
    <col min="15880" max="15880" width="15.28515625" style="9" customWidth="1"/>
    <col min="15881" max="15881" width="15" style="9" customWidth="1"/>
    <col min="15882" max="15882" width="10.5703125" style="9" customWidth="1"/>
    <col min="15883" max="15883" width="9.28515625" style="9" customWidth="1"/>
    <col min="15884" max="15884" width="14.140625" style="9" bestFit="1" customWidth="1"/>
    <col min="15885" max="15885" width="14.7109375" style="9" customWidth="1"/>
    <col min="15886" max="15886" width="12.140625" style="9" customWidth="1"/>
    <col min="15887" max="15887" width="14.140625" style="9" customWidth="1"/>
    <col min="15888" max="15888" width="14" style="9" customWidth="1"/>
    <col min="15889" max="15890" width="13.85546875" style="9" customWidth="1"/>
    <col min="15891" max="15891" width="9.140625" style="9"/>
    <col min="15892" max="15892" width="14" style="9" customWidth="1"/>
    <col min="15893" max="15893" width="13.140625" style="9" customWidth="1"/>
    <col min="15894" max="15894" width="13.7109375" style="9" customWidth="1"/>
    <col min="15895" max="15895" width="15.85546875" style="9" customWidth="1"/>
    <col min="15896" max="15896" width="13.140625" style="9" customWidth="1"/>
    <col min="15897" max="16127" width="9.140625" style="9"/>
    <col min="16128" max="16128" width="10" style="9" customWidth="1"/>
    <col min="16129" max="16129" width="12.42578125" style="9" customWidth="1"/>
    <col min="16130" max="16130" width="13.7109375" style="9" customWidth="1"/>
    <col min="16131" max="16132" width="14.5703125" style="9" customWidth="1"/>
    <col min="16133" max="16133" width="13.85546875" style="9" customWidth="1"/>
    <col min="16134" max="16134" width="13.140625" style="9" customWidth="1"/>
    <col min="16135" max="16135" width="11.42578125" style="9" customWidth="1"/>
    <col min="16136" max="16136" width="15.28515625" style="9" customWidth="1"/>
    <col min="16137" max="16137" width="15" style="9" customWidth="1"/>
    <col min="16138" max="16138" width="10.5703125" style="9" customWidth="1"/>
    <col min="16139" max="16139" width="9.28515625" style="9" customWidth="1"/>
    <col min="16140" max="16140" width="14.140625" style="9" bestFit="1" customWidth="1"/>
    <col min="16141" max="16141" width="14.7109375" style="9" customWidth="1"/>
    <col min="16142" max="16142" width="12.140625" style="9" customWidth="1"/>
    <col min="16143" max="16143" width="14.140625" style="9" customWidth="1"/>
    <col min="16144" max="16144" width="14" style="9" customWidth="1"/>
    <col min="16145" max="16146" width="13.85546875" style="9" customWidth="1"/>
    <col min="16147" max="16147" width="9.140625" style="9"/>
    <col min="16148" max="16148" width="14" style="9" customWidth="1"/>
    <col min="16149" max="16149" width="13.140625" style="9" customWidth="1"/>
    <col min="16150" max="16150" width="13.7109375" style="9" customWidth="1"/>
    <col min="16151" max="16151" width="15.85546875" style="9" customWidth="1"/>
    <col min="16152" max="16152" width="13.140625" style="9" customWidth="1"/>
    <col min="16153" max="16384" width="9.140625" style="9"/>
  </cols>
  <sheetData>
    <row r="1" spans="1:255" ht="15.75" x14ac:dyDescent="0.25">
      <c r="A1" s="155">
        <v>2020</v>
      </c>
      <c r="B1" s="211" t="s">
        <v>1730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3"/>
      <c r="Y1" s="211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3"/>
    </row>
    <row r="2" spans="1:255" s="13" customFormat="1" ht="39" customHeight="1" x14ac:dyDescent="0.25">
      <c r="A2" s="156" t="s">
        <v>42</v>
      </c>
      <c r="B2" s="157" t="s">
        <v>1731</v>
      </c>
      <c r="C2" s="157" t="s">
        <v>1732</v>
      </c>
      <c r="D2" s="157" t="s">
        <v>1733</v>
      </c>
      <c r="E2" s="157" t="s">
        <v>1734</v>
      </c>
      <c r="F2" s="157" t="s">
        <v>1735</v>
      </c>
      <c r="G2" s="157" t="s">
        <v>1736</v>
      </c>
      <c r="H2" s="157" t="s">
        <v>1737</v>
      </c>
      <c r="I2" s="157" t="s">
        <v>1738</v>
      </c>
      <c r="J2" s="157" t="s">
        <v>1739</v>
      </c>
      <c r="K2" s="157" t="s">
        <v>43</v>
      </c>
      <c r="L2" s="157" t="s">
        <v>1740</v>
      </c>
      <c r="M2" s="157" t="s">
        <v>1741</v>
      </c>
      <c r="N2" s="157" t="s">
        <v>1742</v>
      </c>
      <c r="O2" s="157" t="s">
        <v>1743</v>
      </c>
      <c r="P2" s="157" t="s">
        <v>1744</v>
      </c>
      <c r="Q2" s="157" t="s">
        <v>1745</v>
      </c>
      <c r="R2" s="157" t="s">
        <v>1746</v>
      </c>
      <c r="S2" s="157" t="s">
        <v>44</v>
      </c>
      <c r="T2" s="157" t="s">
        <v>45</v>
      </c>
      <c r="U2" s="157" t="s">
        <v>1747</v>
      </c>
      <c r="V2" s="157" t="s">
        <v>46</v>
      </c>
      <c r="W2" s="157" t="s">
        <v>1748</v>
      </c>
      <c r="X2" s="157" t="s">
        <v>1749</v>
      </c>
      <c r="Y2" s="158" t="s">
        <v>1750</v>
      </c>
      <c r="Z2" s="159" t="s">
        <v>1751</v>
      </c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 s="10"/>
      <c r="AW2" s="10"/>
      <c r="AX2" s="10"/>
      <c r="AY2" s="11"/>
      <c r="AZ2" s="10"/>
      <c r="BA2" s="10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</row>
    <row r="3" spans="1:255" customFormat="1" ht="15" x14ac:dyDescent="0.25">
      <c r="A3" s="14">
        <v>43840</v>
      </c>
      <c r="B3" s="15"/>
      <c r="C3" s="15">
        <v>38</v>
      </c>
      <c r="D3" s="15"/>
      <c r="E3" s="15"/>
      <c r="F3" s="15"/>
      <c r="G3" s="15">
        <v>34</v>
      </c>
      <c r="H3" s="15">
        <v>32</v>
      </c>
      <c r="I3" s="15">
        <v>12</v>
      </c>
      <c r="J3" s="15">
        <v>613</v>
      </c>
      <c r="K3" s="15">
        <v>1293</v>
      </c>
      <c r="L3" s="15">
        <v>151</v>
      </c>
      <c r="M3" s="15"/>
      <c r="N3" s="15">
        <v>20</v>
      </c>
      <c r="O3" s="15"/>
      <c r="P3" s="15">
        <v>58</v>
      </c>
      <c r="Q3" s="15">
        <v>213</v>
      </c>
      <c r="R3" s="15">
        <v>58</v>
      </c>
      <c r="S3" s="15"/>
      <c r="T3" s="15"/>
      <c r="U3" s="15">
        <v>87</v>
      </c>
      <c r="V3" s="15">
        <v>47</v>
      </c>
      <c r="W3" s="15">
        <v>50</v>
      </c>
      <c r="X3" s="15"/>
      <c r="Y3" s="15">
        <v>775</v>
      </c>
      <c r="Z3" s="15"/>
    </row>
    <row r="4" spans="1:255" customFormat="1" ht="15" x14ac:dyDescent="0.25">
      <c r="A4" s="14">
        <v>43861</v>
      </c>
      <c r="B4" s="15">
        <v>45</v>
      </c>
      <c r="C4" s="15">
        <v>99</v>
      </c>
      <c r="D4" s="15"/>
      <c r="E4" s="15"/>
      <c r="F4" s="15"/>
      <c r="G4" s="15"/>
      <c r="H4" s="15">
        <v>67</v>
      </c>
      <c r="I4" s="15"/>
      <c r="J4" s="15">
        <v>952</v>
      </c>
      <c r="K4" s="15">
        <v>1298</v>
      </c>
      <c r="L4" s="15">
        <v>126</v>
      </c>
      <c r="M4" s="15"/>
      <c r="N4" s="15">
        <v>17</v>
      </c>
      <c r="O4" s="15"/>
      <c r="P4" s="15">
        <v>52</v>
      </c>
      <c r="Q4" s="15">
        <v>118</v>
      </c>
      <c r="R4" s="15">
        <v>67</v>
      </c>
      <c r="S4" s="15"/>
      <c r="T4" s="15"/>
      <c r="U4" s="15">
        <v>92</v>
      </c>
      <c r="V4" s="15">
        <v>32</v>
      </c>
      <c r="W4" s="15"/>
      <c r="X4" s="15"/>
      <c r="Y4" s="15">
        <v>506</v>
      </c>
      <c r="Z4" s="15">
        <v>535</v>
      </c>
    </row>
    <row r="5" spans="1:255" ht="15" x14ac:dyDescent="0.25">
      <c r="A5" s="14">
        <v>43850</v>
      </c>
      <c r="B5" s="15"/>
      <c r="C5" s="15">
        <v>45</v>
      </c>
      <c r="D5" s="15"/>
      <c r="E5" s="15"/>
      <c r="F5" s="15"/>
      <c r="G5" s="15">
        <v>45</v>
      </c>
      <c r="H5" s="15">
        <v>34</v>
      </c>
      <c r="I5" s="15">
        <v>15</v>
      </c>
      <c r="J5" s="15">
        <v>817</v>
      </c>
      <c r="K5" s="15">
        <v>1265</v>
      </c>
      <c r="L5" s="15">
        <v>122</v>
      </c>
      <c r="M5" s="15">
        <v>284</v>
      </c>
      <c r="N5" s="15">
        <v>15</v>
      </c>
      <c r="O5" s="15"/>
      <c r="P5" s="15">
        <v>29</v>
      </c>
      <c r="Q5" s="15">
        <v>91</v>
      </c>
      <c r="R5" s="15">
        <v>70</v>
      </c>
      <c r="S5" s="15">
        <v>490</v>
      </c>
      <c r="T5" s="15"/>
      <c r="U5" s="15">
        <v>168</v>
      </c>
      <c r="V5" s="15">
        <v>36</v>
      </c>
      <c r="W5" s="15">
        <v>60</v>
      </c>
      <c r="X5" s="15"/>
      <c r="Y5" s="15">
        <v>513</v>
      </c>
      <c r="Z5" s="15">
        <v>254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255" ht="15" x14ac:dyDescent="0.25">
      <c r="A6" s="14">
        <v>43909</v>
      </c>
      <c r="B6" s="15">
        <v>45</v>
      </c>
      <c r="C6" s="15">
        <v>87</v>
      </c>
      <c r="D6" s="15"/>
      <c r="E6" s="15">
        <v>39</v>
      </c>
      <c r="F6" s="15"/>
      <c r="G6" s="15"/>
      <c r="H6" s="15">
        <v>69</v>
      </c>
      <c r="I6" s="15"/>
      <c r="J6" s="15">
        <v>625</v>
      </c>
      <c r="K6" s="15">
        <v>1241</v>
      </c>
      <c r="L6" s="15">
        <v>148</v>
      </c>
      <c r="M6" s="15">
        <v>224</v>
      </c>
      <c r="N6" s="15">
        <v>29</v>
      </c>
      <c r="O6" s="15">
        <v>733</v>
      </c>
      <c r="P6" s="15">
        <v>28</v>
      </c>
      <c r="Q6" s="15">
        <v>150</v>
      </c>
      <c r="R6" s="15">
        <v>70</v>
      </c>
      <c r="S6" s="15"/>
      <c r="T6" s="15"/>
      <c r="U6" s="15">
        <v>227</v>
      </c>
      <c r="V6" s="15">
        <v>43</v>
      </c>
      <c r="W6" s="15"/>
      <c r="X6" s="15"/>
      <c r="Y6" s="15">
        <v>573</v>
      </c>
      <c r="Z6" s="15">
        <v>276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1:255" customFormat="1" ht="15" x14ac:dyDescent="0.25">
      <c r="A7" s="14">
        <v>43924</v>
      </c>
      <c r="B7" s="15">
        <v>45</v>
      </c>
      <c r="C7" s="15"/>
      <c r="D7" s="15"/>
      <c r="E7" s="15"/>
      <c r="F7" s="15"/>
      <c r="G7" s="15">
        <v>44</v>
      </c>
      <c r="H7" s="15">
        <v>33</v>
      </c>
      <c r="I7" s="15"/>
      <c r="J7" s="15">
        <v>542</v>
      </c>
      <c r="K7" s="15">
        <v>1278</v>
      </c>
      <c r="L7" s="15">
        <v>77</v>
      </c>
      <c r="M7" s="15"/>
      <c r="N7" s="15">
        <v>12</v>
      </c>
      <c r="O7" s="15"/>
      <c r="P7" s="15">
        <v>53</v>
      </c>
      <c r="Q7" s="15">
        <v>189</v>
      </c>
      <c r="R7" s="15">
        <v>54</v>
      </c>
      <c r="S7" s="15"/>
      <c r="T7" s="15"/>
      <c r="U7" s="15">
        <v>33</v>
      </c>
      <c r="V7" s="15"/>
      <c r="W7" s="15"/>
      <c r="X7" s="15">
        <v>43</v>
      </c>
      <c r="Y7" s="15"/>
      <c r="Z7" s="15"/>
    </row>
    <row r="8" spans="1:255" customFormat="1" ht="15" x14ac:dyDescent="0.25">
      <c r="A8" s="14">
        <v>43938</v>
      </c>
      <c r="B8" s="15">
        <v>50</v>
      </c>
      <c r="C8" s="15">
        <v>40</v>
      </c>
      <c r="D8" s="15"/>
      <c r="E8" s="15"/>
      <c r="F8" s="15">
        <v>44</v>
      </c>
      <c r="G8" s="15"/>
      <c r="H8" s="15">
        <v>40</v>
      </c>
      <c r="I8" s="15"/>
      <c r="J8" s="15">
        <v>602</v>
      </c>
      <c r="K8" s="15">
        <v>1135</v>
      </c>
      <c r="L8" s="15">
        <v>129</v>
      </c>
      <c r="M8" s="15">
        <v>238</v>
      </c>
      <c r="N8" s="15">
        <v>10</v>
      </c>
      <c r="O8" s="15"/>
      <c r="P8" s="15">
        <v>30</v>
      </c>
      <c r="Q8" s="15">
        <v>75</v>
      </c>
      <c r="R8" s="15">
        <v>62</v>
      </c>
      <c r="S8" s="15"/>
      <c r="T8" s="15"/>
      <c r="U8" s="15">
        <v>99</v>
      </c>
      <c r="V8" s="15"/>
      <c r="W8" s="15"/>
      <c r="X8" s="15"/>
      <c r="Y8" s="15">
        <v>561</v>
      </c>
      <c r="Z8" s="15">
        <v>242</v>
      </c>
      <c r="AA8" s="112" t="s">
        <v>1752</v>
      </c>
    </row>
    <row r="9" spans="1:255" customFormat="1" ht="15" x14ac:dyDescent="0.25">
      <c r="A9" s="14">
        <v>43952</v>
      </c>
      <c r="B9" s="15">
        <v>47</v>
      </c>
      <c r="C9" s="15">
        <v>90</v>
      </c>
      <c r="D9" s="15"/>
      <c r="E9" s="15"/>
      <c r="F9" s="15"/>
      <c r="G9" s="15">
        <v>45</v>
      </c>
      <c r="H9" s="15">
        <v>77</v>
      </c>
      <c r="I9" s="15">
        <v>19</v>
      </c>
      <c r="J9" s="15">
        <v>844</v>
      </c>
      <c r="K9" s="15">
        <v>1460</v>
      </c>
      <c r="L9" s="15">
        <v>126</v>
      </c>
      <c r="M9" s="15"/>
      <c r="N9" s="15"/>
      <c r="O9" s="15"/>
      <c r="P9" s="15"/>
      <c r="Q9" s="15">
        <v>86</v>
      </c>
      <c r="R9" s="15">
        <v>80</v>
      </c>
      <c r="S9" s="15"/>
      <c r="T9" s="15"/>
      <c r="U9" s="15">
        <v>114</v>
      </c>
      <c r="V9" s="15">
        <v>38</v>
      </c>
      <c r="W9" s="15">
        <v>43</v>
      </c>
      <c r="X9" s="15"/>
      <c r="Y9" s="15">
        <v>549</v>
      </c>
      <c r="Z9" s="15">
        <v>265</v>
      </c>
    </row>
    <row r="10" spans="1:255" customFormat="1" ht="15" x14ac:dyDescent="0.25">
      <c r="A10" s="14">
        <v>43965</v>
      </c>
      <c r="B10" s="15">
        <v>135</v>
      </c>
      <c r="C10" s="15">
        <v>81</v>
      </c>
      <c r="D10" s="15"/>
      <c r="E10" s="15"/>
      <c r="F10" s="15"/>
      <c r="G10" s="15">
        <v>30</v>
      </c>
      <c r="H10" s="15">
        <v>116</v>
      </c>
      <c r="I10" s="15"/>
      <c r="J10" s="15">
        <v>596</v>
      </c>
      <c r="K10" s="15">
        <v>1619</v>
      </c>
      <c r="L10" s="15">
        <v>219</v>
      </c>
      <c r="M10" s="15"/>
      <c r="N10" s="15">
        <v>17</v>
      </c>
      <c r="O10" s="15">
        <v>880</v>
      </c>
      <c r="P10" s="15">
        <v>71</v>
      </c>
      <c r="Q10" s="15">
        <v>134</v>
      </c>
      <c r="R10" s="15">
        <v>82</v>
      </c>
      <c r="S10" s="15"/>
      <c r="T10" s="15"/>
      <c r="U10" s="15">
        <v>138</v>
      </c>
      <c r="V10" s="15">
        <v>45</v>
      </c>
      <c r="W10" s="15">
        <v>50</v>
      </c>
      <c r="X10" s="15"/>
      <c r="Y10" s="15">
        <v>589</v>
      </c>
      <c r="Z10" s="15">
        <v>216</v>
      </c>
    </row>
    <row r="11" spans="1:255" ht="15" x14ac:dyDescent="0.25">
      <c r="A11" s="14">
        <v>43980</v>
      </c>
      <c r="B11" s="15"/>
      <c r="C11" s="15">
        <v>49</v>
      </c>
      <c r="D11" s="15"/>
      <c r="E11" s="15"/>
      <c r="F11" s="15">
        <v>36</v>
      </c>
      <c r="G11" s="15">
        <v>42</v>
      </c>
      <c r="H11" s="15">
        <v>44</v>
      </c>
      <c r="I11" s="15">
        <v>10</v>
      </c>
      <c r="J11" s="15">
        <v>544</v>
      </c>
      <c r="K11" s="15">
        <v>1541</v>
      </c>
      <c r="L11" s="15">
        <v>135</v>
      </c>
      <c r="M11" s="15">
        <v>268</v>
      </c>
      <c r="N11" s="15">
        <v>14</v>
      </c>
      <c r="O11" s="15"/>
      <c r="P11" s="15">
        <v>29</v>
      </c>
      <c r="Q11" s="15">
        <v>162</v>
      </c>
      <c r="R11" s="15">
        <v>81</v>
      </c>
      <c r="S11" s="15">
        <v>530</v>
      </c>
      <c r="T11" s="15"/>
      <c r="U11" s="15">
        <v>111</v>
      </c>
      <c r="V11" s="15">
        <v>40</v>
      </c>
      <c r="W11" s="15">
        <v>64</v>
      </c>
      <c r="X11" s="15"/>
      <c r="Y11" s="15">
        <v>536</v>
      </c>
      <c r="Z11" s="15">
        <v>224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</row>
    <row r="12" spans="1:255" ht="15" x14ac:dyDescent="0.25">
      <c r="A12" s="14">
        <v>43993</v>
      </c>
      <c r="B12" s="15">
        <v>46</v>
      </c>
      <c r="C12" s="15">
        <v>140</v>
      </c>
      <c r="D12" s="15"/>
      <c r="E12" s="15"/>
      <c r="F12" s="15"/>
      <c r="G12" s="15">
        <v>47</v>
      </c>
      <c r="H12" s="15">
        <v>102</v>
      </c>
      <c r="I12" s="15"/>
      <c r="J12" s="15">
        <v>303</v>
      </c>
      <c r="K12" s="15">
        <v>1096</v>
      </c>
      <c r="L12" s="15">
        <v>90</v>
      </c>
      <c r="M12" s="15"/>
      <c r="N12" s="15">
        <v>10</v>
      </c>
      <c r="O12" s="15"/>
      <c r="P12" s="15"/>
      <c r="Q12" s="15">
        <v>191</v>
      </c>
      <c r="R12" s="15">
        <v>47</v>
      </c>
      <c r="S12" s="15"/>
      <c r="T12" s="15"/>
      <c r="U12" s="15">
        <v>241</v>
      </c>
      <c r="V12" s="15"/>
      <c r="W12" s="15">
        <v>59</v>
      </c>
      <c r="X12" s="15"/>
      <c r="Y12" s="15">
        <v>269</v>
      </c>
      <c r="Z12" s="15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</row>
    <row r="13" spans="1:255" ht="15" x14ac:dyDescent="0.25">
      <c r="A13" s="14">
        <v>44014</v>
      </c>
      <c r="B13" s="15">
        <v>49</v>
      </c>
      <c r="C13" s="15">
        <v>84</v>
      </c>
      <c r="D13" s="15"/>
      <c r="E13" s="15"/>
      <c r="F13" s="15">
        <v>42</v>
      </c>
      <c r="G13" s="15">
        <v>36</v>
      </c>
      <c r="H13" s="15">
        <v>72</v>
      </c>
      <c r="I13" s="15">
        <v>20</v>
      </c>
      <c r="J13" s="15">
        <v>601</v>
      </c>
      <c r="K13" s="15">
        <v>1480</v>
      </c>
      <c r="L13" s="15">
        <v>157</v>
      </c>
      <c r="M13" s="15"/>
      <c r="N13" s="15">
        <v>33</v>
      </c>
      <c r="O13" s="15">
        <v>890</v>
      </c>
      <c r="P13" s="15">
        <v>34</v>
      </c>
      <c r="Q13" s="15">
        <v>169</v>
      </c>
      <c r="R13" s="15">
        <v>87</v>
      </c>
      <c r="S13" s="15"/>
      <c r="T13" s="15"/>
      <c r="U13" s="15">
        <v>173</v>
      </c>
      <c r="V13" s="15">
        <v>38</v>
      </c>
      <c r="W13" s="15">
        <v>54</v>
      </c>
      <c r="X13" s="15"/>
      <c r="Y13" s="15">
        <v>542</v>
      </c>
      <c r="Z13" s="15">
        <v>537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</row>
    <row r="14" spans="1:255" ht="15" x14ac:dyDescent="0.25">
      <c r="A14" s="14">
        <v>44027</v>
      </c>
      <c r="B14" s="15">
        <v>44</v>
      </c>
      <c r="C14" s="15">
        <v>46</v>
      </c>
      <c r="D14" s="15"/>
      <c r="E14" s="15"/>
      <c r="F14" s="15"/>
      <c r="G14" s="15">
        <v>34</v>
      </c>
      <c r="H14" s="15">
        <v>75</v>
      </c>
      <c r="I14" s="15"/>
      <c r="J14" s="15">
        <v>915</v>
      </c>
      <c r="K14" s="15">
        <v>922</v>
      </c>
      <c r="L14" s="15">
        <v>213</v>
      </c>
      <c r="M14" s="15">
        <v>315</v>
      </c>
      <c r="N14" s="15">
        <v>12</v>
      </c>
      <c r="O14" s="15"/>
      <c r="P14" s="15">
        <v>25</v>
      </c>
      <c r="Q14" s="15">
        <v>104</v>
      </c>
      <c r="R14" s="15">
        <v>36</v>
      </c>
      <c r="S14" s="15"/>
      <c r="T14" s="15"/>
      <c r="U14" s="15">
        <v>209</v>
      </c>
      <c r="V14" s="15">
        <v>36</v>
      </c>
      <c r="W14" s="15">
        <v>56</v>
      </c>
      <c r="X14" s="15">
        <v>46</v>
      </c>
      <c r="Y14" s="15">
        <v>607</v>
      </c>
      <c r="Z14" s="15">
        <v>241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</row>
    <row r="15" spans="1:255" ht="15" x14ac:dyDescent="0.25">
      <c r="A15" s="14">
        <v>44049</v>
      </c>
      <c r="B15" s="15">
        <v>48</v>
      </c>
      <c r="C15" s="15">
        <v>84</v>
      </c>
      <c r="D15" s="15"/>
      <c r="E15" s="15">
        <v>50</v>
      </c>
      <c r="F15" s="15"/>
      <c r="G15" s="15">
        <v>54</v>
      </c>
      <c r="H15" s="15">
        <v>32</v>
      </c>
      <c r="I15" s="15"/>
      <c r="J15" s="15">
        <v>957</v>
      </c>
      <c r="K15" s="15">
        <v>1583</v>
      </c>
      <c r="L15" s="15">
        <v>195</v>
      </c>
      <c r="M15" s="15"/>
      <c r="N15" s="15">
        <v>33</v>
      </c>
      <c r="O15" s="15"/>
      <c r="P15" s="15">
        <v>52</v>
      </c>
      <c r="Q15" s="15">
        <v>200</v>
      </c>
      <c r="R15" s="15">
        <v>85</v>
      </c>
      <c r="S15" s="15"/>
      <c r="T15" s="15"/>
      <c r="U15" s="15">
        <v>108</v>
      </c>
      <c r="V15" s="15">
        <v>46</v>
      </c>
      <c r="W15" s="15">
        <v>62</v>
      </c>
      <c r="X15" s="15"/>
      <c r="Y15" s="15">
        <v>562</v>
      </c>
      <c r="Z15" s="15">
        <v>233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</row>
    <row r="16" spans="1:255" ht="15" x14ac:dyDescent="0.25">
      <c r="A16" s="14">
        <v>44064</v>
      </c>
      <c r="B16" s="15">
        <v>37</v>
      </c>
      <c r="C16" s="15">
        <v>50</v>
      </c>
      <c r="D16" s="15"/>
      <c r="E16" s="15"/>
      <c r="F16" s="15"/>
      <c r="G16" s="15"/>
      <c r="H16" s="15">
        <v>56</v>
      </c>
      <c r="I16" s="15"/>
      <c r="J16" s="15">
        <v>1184</v>
      </c>
      <c r="K16" s="15">
        <v>1150</v>
      </c>
      <c r="L16" s="15">
        <v>118</v>
      </c>
      <c r="M16" s="15"/>
      <c r="N16" s="15">
        <v>14</v>
      </c>
      <c r="O16" s="15"/>
      <c r="P16" s="15">
        <v>27</v>
      </c>
      <c r="Q16" s="15">
        <v>133</v>
      </c>
      <c r="R16" s="15">
        <v>38</v>
      </c>
      <c r="S16" s="15"/>
      <c r="T16" s="15"/>
      <c r="U16" s="15">
        <v>206</v>
      </c>
      <c r="V16" s="15">
        <v>52</v>
      </c>
      <c r="W16" s="15">
        <v>51</v>
      </c>
      <c r="X16" s="15"/>
      <c r="Y16" s="15">
        <v>306</v>
      </c>
      <c r="Z16" s="15">
        <v>231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</row>
    <row r="17" spans="1:47" ht="15" x14ac:dyDescent="0.25">
      <c r="A17" s="14">
        <v>44085</v>
      </c>
      <c r="B17" s="15"/>
      <c r="C17" s="15">
        <v>97</v>
      </c>
      <c r="D17" s="15"/>
      <c r="E17" s="15"/>
      <c r="F17" s="15"/>
      <c r="G17" s="15">
        <v>46</v>
      </c>
      <c r="H17" s="15">
        <v>140</v>
      </c>
      <c r="I17" s="15">
        <v>10</v>
      </c>
      <c r="J17" s="15">
        <v>901</v>
      </c>
      <c r="K17" s="15">
        <v>1968</v>
      </c>
      <c r="L17" s="15">
        <v>174</v>
      </c>
      <c r="M17" s="15">
        <v>268</v>
      </c>
      <c r="N17" s="15">
        <v>13</v>
      </c>
      <c r="O17" s="15"/>
      <c r="P17" s="15">
        <v>29</v>
      </c>
      <c r="Q17" s="15">
        <v>262</v>
      </c>
      <c r="R17" s="15">
        <v>71</v>
      </c>
      <c r="S17" s="15"/>
      <c r="T17" s="15"/>
      <c r="U17" s="15">
        <v>118</v>
      </c>
      <c r="V17" s="15">
        <v>27</v>
      </c>
      <c r="W17" s="15">
        <v>42</v>
      </c>
      <c r="X17" s="15"/>
      <c r="Y17" s="15">
        <v>572</v>
      </c>
      <c r="Z17" s="15">
        <v>299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 ht="15" x14ac:dyDescent="0.25">
      <c r="A18" s="14">
        <v>44105</v>
      </c>
      <c r="B18" s="15">
        <v>83</v>
      </c>
      <c r="C18" s="15">
        <v>49</v>
      </c>
      <c r="D18" s="15"/>
      <c r="E18" s="15"/>
      <c r="F18" s="15">
        <v>42</v>
      </c>
      <c r="G18" s="15">
        <v>50</v>
      </c>
      <c r="H18" s="15">
        <v>49</v>
      </c>
      <c r="I18" s="15"/>
      <c r="J18" s="15">
        <v>530</v>
      </c>
      <c r="K18" s="15">
        <v>1561</v>
      </c>
      <c r="L18" s="15">
        <v>137</v>
      </c>
      <c r="M18" s="15"/>
      <c r="N18" s="15">
        <v>12</v>
      </c>
      <c r="O18" s="15"/>
      <c r="P18" s="15">
        <v>33</v>
      </c>
      <c r="Q18" s="15">
        <v>145</v>
      </c>
      <c r="R18" s="15">
        <v>90</v>
      </c>
      <c r="S18" s="15">
        <v>518</v>
      </c>
      <c r="T18" s="15"/>
      <c r="U18" s="15">
        <v>260</v>
      </c>
      <c r="V18" s="15">
        <v>40</v>
      </c>
      <c r="W18" s="15">
        <v>63</v>
      </c>
      <c r="X18" s="15"/>
      <c r="Y18" s="15">
        <v>585</v>
      </c>
      <c r="Z18" s="15">
        <v>310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</row>
    <row r="19" spans="1:47" ht="15" x14ac:dyDescent="0.25">
      <c r="A19" s="14">
        <v>44120</v>
      </c>
      <c r="B19" s="15"/>
      <c r="C19" s="15">
        <v>54</v>
      </c>
      <c r="D19" s="15"/>
      <c r="E19" s="15"/>
      <c r="F19" s="15">
        <v>42</v>
      </c>
      <c r="G19" s="15">
        <v>33</v>
      </c>
      <c r="H19" s="15">
        <v>99</v>
      </c>
      <c r="I19" s="15">
        <v>11</v>
      </c>
      <c r="J19" s="15">
        <v>604</v>
      </c>
      <c r="K19" s="15">
        <v>941</v>
      </c>
      <c r="L19" s="15">
        <v>105</v>
      </c>
      <c r="M19" s="15">
        <v>234</v>
      </c>
      <c r="N19" s="15">
        <v>11</v>
      </c>
      <c r="O19" s="15">
        <v>765</v>
      </c>
      <c r="P19" s="15">
        <v>54</v>
      </c>
      <c r="Q19" s="15">
        <v>128</v>
      </c>
      <c r="R19" s="15">
        <v>45</v>
      </c>
      <c r="S19" s="15"/>
      <c r="T19" s="15"/>
      <c r="U19" s="15">
        <v>196</v>
      </c>
      <c r="V19" s="15"/>
      <c r="W19" s="15">
        <v>47</v>
      </c>
      <c r="X19" s="15"/>
      <c r="Y19" s="15">
        <v>295</v>
      </c>
      <c r="Z19" s="15">
        <v>555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 ht="15" x14ac:dyDescent="0.25">
      <c r="A20" s="14">
        <v>44140</v>
      </c>
      <c r="B20" s="15">
        <v>152</v>
      </c>
      <c r="C20" s="15">
        <v>131</v>
      </c>
      <c r="D20" s="15"/>
      <c r="E20" s="15"/>
      <c r="F20" s="15"/>
      <c r="G20" s="15">
        <v>36</v>
      </c>
      <c r="H20" s="15">
        <v>116</v>
      </c>
      <c r="I20" s="15">
        <v>11</v>
      </c>
      <c r="J20" s="15">
        <v>630</v>
      </c>
      <c r="K20" s="15">
        <v>1692</v>
      </c>
      <c r="L20" s="15">
        <v>130</v>
      </c>
      <c r="M20" s="15"/>
      <c r="N20" s="15">
        <v>36</v>
      </c>
      <c r="O20" s="15"/>
      <c r="P20" s="15">
        <v>34</v>
      </c>
      <c r="Q20" s="15">
        <v>155</v>
      </c>
      <c r="R20" s="15">
        <v>79</v>
      </c>
      <c r="S20" s="15"/>
      <c r="T20" s="15"/>
      <c r="U20" s="15">
        <v>140</v>
      </c>
      <c r="V20" s="15">
        <v>42</v>
      </c>
      <c r="W20" s="15">
        <v>42</v>
      </c>
      <c r="X20" s="15"/>
      <c r="Y20" s="15">
        <v>609</v>
      </c>
      <c r="Z20" s="15">
        <v>269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</row>
    <row r="21" spans="1:47" ht="15" x14ac:dyDescent="0.25">
      <c r="A21" s="14">
        <v>44161</v>
      </c>
      <c r="B21" s="15">
        <v>52</v>
      </c>
      <c r="C21" s="15">
        <v>51</v>
      </c>
      <c r="D21" s="15"/>
      <c r="E21" s="15"/>
      <c r="F21" s="15">
        <v>41</v>
      </c>
      <c r="G21" s="15"/>
      <c r="H21" s="15">
        <v>70</v>
      </c>
      <c r="I21" s="15"/>
      <c r="J21" s="15">
        <v>609</v>
      </c>
      <c r="K21" s="15">
        <v>1900</v>
      </c>
      <c r="L21" s="15">
        <v>128</v>
      </c>
      <c r="M21" s="15">
        <v>261</v>
      </c>
      <c r="N21" s="15">
        <v>27</v>
      </c>
      <c r="O21" s="15"/>
      <c r="P21" s="15">
        <v>46</v>
      </c>
      <c r="Q21" s="15">
        <v>172</v>
      </c>
      <c r="R21" s="15">
        <v>59</v>
      </c>
      <c r="S21" s="15"/>
      <c r="T21" s="15"/>
      <c r="U21" s="15">
        <v>158</v>
      </c>
      <c r="V21" s="15">
        <v>44</v>
      </c>
      <c r="W21" s="15"/>
      <c r="X21" s="15"/>
      <c r="Y21" s="15">
        <v>526</v>
      </c>
      <c r="Z21" s="15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</row>
    <row r="22" spans="1:47" ht="15" x14ac:dyDescent="0.25">
      <c r="A22" s="14">
        <v>44187</v>
      </c>
      <c r="B22" s="15">
        <v>32</v>
      </c>
      <c r="C22" s="15">
        <v>62</v>
      </c>
      <c r="D22" s="15"/>
      <c r="E22" s="15"/>
      <c r="F22" s="15"/>
      <c r="G22" s="15">
        <v>55</v>
      </c>
      <c r="H22" s="15">
        <v>97</v>
      </c>
      <c r="I22" s="15">
        <v>18</v>
      </c>
      <c r="J22" s="15">
        <v>639</v>
      </c>
      <c r="K22" s="15">
        <v>1824</v>
      </c>
      <c r="L22" s="15">
        <v>77</v>
      </c>
      <c r="M22" s="15"/>
      <c r="N22" s="15"/>
      <c r="O22" s="15">
        <v>855</v>
      </c>
      <c r="P22" s="15">
        <v>85</v>
      </c>
      <c r="Q22" s="15">
        <v>153</v>
      </c>
      <c r="R22" s="15">
        <v>55</v>
      </c>
      <c r="S22" s="15"/>
      <c r="T22" s="15"/>
      <c r="U22" s="15">
        <v>111</v>
      </c>
      <c r="V22" s="15">
        <v>46</v>
      </c>
      <c r="W22" s="15">
        <v>63</v>
      </c>
      <c r="X22" s="15"/>
      <c r="Y22" s="15">
        <v>521</v>
      </c>
      <c r="Z22" s="15">
        <v>292</v>
      </c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</row>
    <row r="23" spans="1:47" ht="15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</row>
    <row r="24" spans="1:47" ht="15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1:47" ht="15" x14ac:dyDescent="0.2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</row>
    <row r="26" spans="1:47" ht="15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</row>
    <row r="27" spans="1:47" ht="15" x14ac:dyDescent="0.2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</row>
    <row r="28" spans="1:47" ht="15" x14ac:dyDescent="0.2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</row>
    <row r="29" spans="1:47" ht="15" x14ac:dyDescent="0.2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 ht="15" x14ac:dyDescent="0.25">
      <c r="A30" s="160"/>
      <c r="B30" s="161">
        <f>SUM(B3:B29)</f>
        <v>910</v>
      </c>
      <c r="C30" s="161">
        <f>SUM(C3:C29)</f>
        <v>1377</v>
      </c>
      <c r="D30" s="160"/>
      <c r="E30" s="161">
        <f>SUM(E3:E29)</f>
        <v>89</v>
      </c>
      <c r="F30" s="161">
        <f>SUM(F3:F29)</f>
        <v>247</v>
      </c>
      <c r="G30" s="161">
        <f t="shared" ref="G30:S30" si="0">SUM(G3:G29)</f>
        <v>631</v>
      </c>
      <c r="H30" s="161">
        <f t="shared" si="0"/>
        <v>1420</v>
      </c>
      <c r="I30" s="161">
        <f t="shared" si="0"/>
        <v>126</v>
      </c>
      <c r="J30" s="161">
        <f t="shared" si="0"/>
        <v>14008</v>
      </c>
      <c r="K30" s="161">
        <f t="shared" si="0"/>
        <v>28247</v>
      </c>
      <c r="L30" s="161">
        <f t="shared" si="0"/>
        <v>2757</v>
      </c>
      <c r="M30" s="161">
        <f t="shared" si="0"/>
        <v>2092</v>
      </c>
      <c r="N30" s="161">
        <f t="shared" si="0"/>
        <v>335</v>
      </c>
      <c r="O30" s="161">
        <f t="shared" si="0"/>
        <v>4123</v>
      </c>
      <c r="P30" s="161">
        <f t="shared" si="0"/>
        <v>769</v>
      </c>
      <c r="Q30" s="161">
        <f t="shared" si="0"/>
        <v>3030</v>
      </c>
      <c r="R30" s="161">
        <f t="shared" si="0"/>
        <v>1316</v>
      </c>
      <c r="S30" s="161">
        <f t="shared" si="0"/>
        <v>1538</v>
      </c>
      <c r="T30" s="160"/>
      <c r="U30" s="161">
        <f t="shared" ref="U30:Z30" si="1">SUM(U3:U29)</f>
        <v>2989</v>
      </c>
      <c r="V30" s="161">
        <f t="shared" si="1"/>
        <v>652</v>
      </c>
      <c r="W30" s="161">
        <f t="shared" si="1"/>
        <v>806</v>
      </c>
      <c r="X30" s="161">
        <f t="shared" si="1"/>
        <v>89</v>
      </c>
      <c r="Y30" s="161">
        <f t="shared" si="1"/>
        <v>9996</v>
      </c>
      <c r="Z30" s="161">
        <f t="shared" si="1"/>
        <v>4979</v>
      </c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</row>
  </sheetData>
  <mergeCells count="2">
    <mergeCell ref="B1:X1"/>
    <mergeCell ref="Y1:A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C25"/>
  <sheetViews>
    <sheetView workbookViewId="0">
      <selection activeCell="F16" sqref="F16"/>
    </sheetView>
  </sheetViews>
  <sheetFormatPr defaultRowHeight="15" x14ac:dyDescent="0.25"/>
  <cols>
    <col min="1" max="1" width="32" customWidth="1"/>
    <col min="3" max="3" width="26.7109375" customWidth="1"/>
  </cols>
  <sheetData>
    <row r="1" spans="1:3" ht="15.75" customHeight="1" thickBot="1" x14ac:dyDescent="0.3">
      <c r="A1" s="25" t="s">
        <v>108</v>
      </c>
      <c r="C1" s="214" t="s">
        <v>95</v>
      </c>
    </row>
    <row r="2" spans="1:3" ht="15.75" thickBot="1" x14ac:dyDescent="0.3">
      <c r="A2" s="26"/>
      <c r="C2" s="215"/>
    </row>
    <row r="3" spans="1:3" x14ac:dyDescent="0.25">
      <c r="A3" s="21" t="s">
        <v>96</v>
      </c>
      <c r="C3" s="21" t="s">
        <v>109</v>
      </c>
    </row>
    <row r="4" spans="1:3" x14ac:dyDescent="0.25">
      <c r="A4" s="22" t="s">
        <v>97</v>
      </c>
      <c r="C4" s="22" t="s">
        <v>89</v>
      </c>
    </row>
    <row r="5" spans="1:3" x14ac:dyDescent="0.25">
      <c r="A5" s="22" t="s">
        <v>98</v>
      </c>
      <c r="C5" s="22" t="s">
        <v>110</v>
      </c>
    </row>
    <row r="6" spans="1:3" x14ac:dyDescent="0.25">
      <c r="A6" s="22" t="s">
        <v>99</v>
      </c>
      <c r="C6" s="22" t="s">
        <v>90</v>
      </c>
    </row>
    <row r="7" spans="1:3" x14ac:dyDescent="0.25">
      <c r="A7" s="22" t="s">
        <v>100</v>
      </c>
      <c r="C7" s="22" t="s">
        <v>7</v>
      </c>
    </row>
    <row r="8" spans="1:3" ht="15.75" thickBot="1" x14ac:dyDescent="0.3">
      <c r="A8" s="23" t="s">
        <v>101</v>
      </c>
      <c r="C8" s="22" t="s">
        <v>91</v>
      </c>
    </row>
    <row r="9" spans="1:3" ht="15.75" thickBot="1" x14ac:dyDescent="0.3">
      <c r="A9" s="27"/>
      <c r="C9" s="22" t="s">
        <v>111</v>
      </c>
    </row>
    <row r="10" spans="1:3" x14ac:dyDescent="0.25">
      <c r="A10" s="21" t="s">
        <v>102</v>
      </c>
      <c r="C10" s="22" t="s">
        <v>92</v>
      </c>
    </row>
    <row r="11" spans="1:3" x14ac:dyDescent="0.25">
      <c r="A11" s="22" t="s">
        <v>103</v>
      </c>
      <c r="C11" s="22" t="s">
        <v>112</v>
      </c>
    </row>
    <row r="12" spans="1:3" x14ac:dyDescent="0.25">
      <c r="A12" s="22" t="s">
        <v>104</v>
      </c>
      <c r="C12" s="22" t="s">
        <v>93</v>
      </c>
    </row>
    <row r="13" spans="1:3" x14ac:dyDescent="0.25">
      <c r="A13" s="22" t="s">
        <v>105</v>
      </c>
      <c r="C13" s="22" t="s">
        <v>113</v>
      </c>
    </row>
    <row r="14" spans="1:3" ht="15.75" thickBot="1" x14ac:dyDescent="0.3">
      <c r="A14" s="22" t="s">
        <v>106</v>
      </c>
      <c r="C14" s="23" t="s">
        <v>94</v>
      </c>
    </row>
    <row r="15" spans="1:3" ht="15.75" thickBot="1" x14ac:dyDescent="0.3">
      <c r="A15" s="23" t="s">
        <v>107</v>
      </c>
    </row>
    <row r="16" spans="1:3" x14ac:dyDescent="0.25">
      <c r="A16" s="28"/>
    </row>
    <row r="17" spans="1:1" x14ac:dyDescent="0.25">
      <c r="A17" s="29"/>
    </row>
    <row r="18" spans="1:1" x14ac:dyDescent="0.25">
      <c r="A18" s="29"/>
    </row>
    <row r="19" spans="1:1" x14ac:dyDescent="0.25">
      <c r="A19" s="29"/>
    </row>
    <row r="20" spans="1:1" x14ac:dyDescent="0.25">
      <c r="A20" s="29"/>
    </row>
    <row r="21" spans="1:1" x14ac:dyDescent="0.25">
      <c r="A21" s="29"/>
    </row>
    <row r="22" spans="1:1" x14ac:dyDescent="0.25">
      <c r="A22" s="29"/>
    </row>
    <row r="23" spans="1:1" x14ac:dyDescent="0.25">
      <c r="A23" s="29"/>
    </row>
    <row r="24" spans="1:1" x14ac:dyDescent="0.25">
      <c r="A24" s="29"/>
    </row>
    <row r="25" spans="1:1" x14ac:dyDescent="0.25">
      <c r="A25" s="29"/>
    </row>
  </sheetData>
  <mergeCells count="1">
    <mergeCell ref="C1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N11"/>
  <sheetViews>
    <sheetView workbookViewId="0">
      <selection activeCell="L11" sqref="L11"/>
    </sheetView>
  </sheetViews>
  <sheetFormatPr defaultRowHeight="15" x14ac:dyDescent="0.25"/>
  <cols>
    <col min="1" max="1" width="29.5703125" customWidth="1"/>
    <col min="14" max="14" width="11.28515625" customWidth="1"/>
  </cols>
  <sheetData>
    <row r="1" spans="1:14" ht="18.75" x14ac:dyDescent="0.3">
      <c r="A1" s="216" t="s">
        <v>1753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4" x14ac:dyDescent="0.25">
      <c r="A2" s="31" t="s">
        <v>1534</v>
      </c>
      <c r="B2" s="31" t="s">
        <v>3</v>
      </c>
      <c r="C2" s="31" t="s">
        <v>4</v>
      </c>
      <c r="D2" s="31" t="s">
        <v>5</v>
      </c>
      <c r="E2" s="31" t="s">
        <v>6</v>
      </c>
      <c r="F2" s="31" t="s">
        <v>7</v>
      </c>
      <c r="G2" s="31" t="s">
        <v>8</v>
      </c>
      <c r="H2" s="31" t="s">
        <v>9</v>
      </c>
      <c r="I2" s="31" t="s">
        <v>10</v>
      </c>
      <c r="J2" s="31" t="s">
        <v>11</v>
      </c>
      <c r="K2" s="31" t="s">
        <v>12</v>
      </c>
      <c r="L2" s="31" t="s">
        <v>13</v>
      </c>
      <c r="M2" s="47" t="s">
        <v>14</v>
      </c>
      <c r="N2" s="51" t="s">
        <v>1527</v>
      </c>
    </row>
    <row r="3" spans="1:14" x14ac:dyDescent="0.25">
      <c r="A3" s="31" t="s">
        <v>1528</v>
      </c>
      <c r="B3" s="42">
        <v>530</v>
      </c>
      <c r="C3" s="42">
        <v>260</v>
      </c>
      <c r="D3" s="42">
        <v>420</v>
      </c>
      <c r="E3" s="42">
        <v>820</v>
      </c>
      <c r="F3" s="42">
        <v>590</v>
      </c>
      <c r="G3" s="42">
        <v>480</v>
      </c>
      <c r="H3" s="42">
        <v>645</v>
      </c>
      <c r="I3" s="42">
        <v>540</v>
      </c>
      <c r="J3" s="42">
        <v>500</v>
      </c>
      <c r="K3" s="42">
        <v>990</v>
      </c>
      <c r="L3" s="42">
        <v>560</v>
      </c>
      <c r="M3" s="48">
        <v>660</v>
      </c>
      <c r="N3" s="52">
        <f>SUM(B3:M3)</f>
        <v>6995</v>
      </c>
    </row>
    <row r="4" spans="1:14" x14ac:dyDescent="0.25">
      <c r="A4" s="31" t="s">
        <v>1529</v>
      </c>
      <c r="B4" s="42">
        <v>1860</v>
      </c>
      <c r="C4" s="42">
        <v>1260</v>
      </c>
      <c r="D4" s="42">
        <v>1030</v>
      </c>
      <c r="E4" s="42">
        <v>1660</v>
      </c>
      <c r="F4" s="42">
        <v>2050</v>
      </c>
      <c r="G4" s="42">
        <v>1200</v>
      </c>
      <c r="H4" s="42">
        <v>1600</v>
      </c>
      <c r="I4" s="42">
        <v>1390</v>
      </c>
      <c r="J4" s="42">
        <v>1240</v>
      </c>
      <c r="K4" s="42">
        <v>2030</v>
      </c>
      <c r="L4" s="42">
        <v>1540</v>
      </c>
      <c r="M4" s="48">
        <v>170</v>
      </c>
      <c r="N4" s="52">
        <f t="shared" ref="N4:N10" si="0">SUM(B4:M4)</f>
        <v>17030</v>
      </c>
    </row>
    <row r="5" spans="1:14" x14ac:dyDescent="0.25">
      <c r="A5" s="31" t="s">
        <v>1530</v>
      </c>
      <c r="B5" s="42">
        <v>2830</v>
      </c>
      <c r="C5" s="42">
        <v>1840</v>
      </c>
      <c r="D5" s="42">
        <v>740</v>
      </c>
      <c r="E5" s="42">
        <v>1670</v>
      </c>
      <c r="F5" s="42">
        <v>2805</v>
      </c>
      <c r="G5" s="42">
        <v>1685</v>
      </c>
      <c r="H5" s="42">
        <v>2040</v>
      </c>
      <c r="I5" s="42">
        <v>1100</v>
      </c>
      <c r="J5" s="42">
        <v>555</v>
      </c>
      <c r="K5" s="42">
        <v>2390</v>
      </c>
      <c r="L5" s="42">
        <v>1780</v>
      </c>
      <c r="M5" s="48">
        <v>780</v>
      </c>
      <c r="N5" s="52">
        <f t="shared" si="0"/>
        <v>20215</v>
      </c>
    </row>
    <row r="6" spans="1:14" x14ac:dyDescent="0.25">
      <c r="A6" s="31" t="s">
        <v>1531</v>
      </c>
      <c r="B6" s="42">
        <v>960</v>
      </c>
      <c r="C6" s="42">
        <v>680</v>
      </c>
      <c r="D6" s="42">
        <v>860</v>
      </c>
      <c r="E6" s="42">
        <v>980</v>
      </c>
      <c r="F6" s="42">
        <v>1100</v>
      </c>
      <c r="G6" s="42">
        <v>725</v>
      </c>
      <c r="H6" s="42">
        <v>920</v>
      </c>
      <c r="I6" s="42">
        <v>660</v>
      </c>
      <c r="J6" s="42">
        <v>940</v>
      </c>
      <c r="K6" s="42">
        <v>1120</v>
      </c>
      <c r="L6" s="42">
        <v>850</v>
      </c>
      <c r="M6" s="48">
        <v>800</v>
      </c>
      <c r="N6" s="52">
        <f t="shared" si="0"/>
        <v>10595</v>
      </c>
    </row>
    <row r="7" spans="1:14" x14ac:dyDescent="0.25">
      <c r="A7" s="31" t="s">
        <v>1532</v>
      </c>
      <c r="B7" s="42">
        <v>1480</v>
      </c>
      <c r="C7" s="42">
        <v>1270</v>
      </c>
      <c r="D7" s="42">
        <v>1280</v>
      </c>
      <c r="E7" s="42">
        <v>1640</v>
      </c>
      <c r="F7" s="42">
        <v>1950</v>
      </c>
      <c r="G7" s="42">
        <v>1230</v>
      </c>
      <c r="H7" s="42">
        <v>1650</v>
      </c>
      <c r="I7" s="42">
        <v>1080</v>
      </c>
      <c r="J7" s="42">
        <v>1390</v>
      </c>
      <c r="K7" s="42">
        <v>2220</v>
      </c>
      <c r="L7" s="42">
        <v>1560</v>
      </c>
      <c r="M7" s="48">
        <v>1380</v>
      </c>
      <c r="N7" s="52">
        <f t="shared" si="0"/>
        <v>18130</v>
      </c>
    </row>
    <row r="8" spans="1:14" x14ac:dyDescent="0.25">
      <c r="A8" s="43" t="s">
        <v>1533</v>
      </c>
      <c r="B8" s="44">
        <v>700</v>
      </c>
      <c r="C8" s="44">
        <v>720</v>
      </c>
      <c r="D8" s="44">
        <v>760</v>
      </c>
      <c r="E8" s="44">
        <v>800</v>
      </c>
      <c r="F8" s="44">
        <v>1000</v>
      </c>
      <c r="G8" s="44">
        <v>735</v>
      </c>
      <c r="H8" s="44">
        <v>900</v>
      </c>
      <c r="I8" s="44">
        <v>660</v>
      </c>
      <c r="J8" s="44">
        <v>900</v>
      </c>
      <c r="K8" s="44">
        <v>1120</v>
      </c>
      <c r="L8" s="44">
        <v>610</v>
      </c>
      <c r="M8" s="49">
        <v>680</v>
      </c>
      <c r="N8" s="53">
        <f t="shared" si="0"/>
        <v>9585</v>
      </c>
    </row>
    <row r="9" spans="1:14" ht="15.75" thickBot="1" x14ac:dyDescent="0.3">
      <c r="A9" s="162" t="s">
        <v>1754</v>
      </c>
      <c r="B9" s="163">
        <v>240</v>
      </c>
      <c r="C9" s="163">
        <v>70</v>
      </c>
      <c r="D9" s="163">
        <v>170</v>
      </c>
      <c r="E9" s="163">
        <v>370</v>
      </c>
      <c r="F9" s="163">
        <v>725</v>
      </c>
      <c r="G9" s="163">
        <v>345</v>
      </c>
      <c r="H9" s="163">
        <v>410</v>
      </c>
      <c r="I9" s="163">
        <v>170</v>
      </c>
      <c r="J9" s="163">
        <v>270</v>
      </c>
      <c r="K9" s="163">
        <v>830</v>
      </c>
      <c r="L9" s="163">
        <v>510</v>
      </c>
      <c r="M9" s="164">
        <v>415</v>
      </c>
      <c r="N9" s="165">
        <f t="shared" si="0"/>
        <v>4525</v>
      </c>
    </row>
    <row r="10" spans="1:14" ht="16.5" thickTop="1" thickBot="1" x14ac:dyDescent="0.3">
      <c r="A10" s="45" t="s">
        <v>1527</v>
      </c>
      <c r="B10" s="46">
        <f t="shared" ref="B10:M10" si="1">SUM(B3:B9)</f>
        <v>8600</v>
      </c>
      <c r="C10" s="46">
        <f t="shared" si="1"/>
        <v>6100</v>
      </c>
      <c r="D10" s="46">
        <f t="shared" si="1"/>
        <v>5260</v>
      </c>
      <c r="E10" s="46">
        <f t="shared" si="1"/>
        <v>7940</v>
      </c>
      <c r="F10" s="46">
        <f t="shared" si="1"/>
        <v>10220</v>
      </c>
      <c r="G10" s="46">
        <f t="shared" si="1"/>
        <v>6400</v>
      </c>
      <c r="H10" s="46">
        <f t="shared" si="1"/>
        <v>8165</v>
      </c>
      <c r="I10" s="46">
        <f t="shared" si="1"/>
        <v>5600</v>
      </c>
      <c r="J10" s="46">
        <f t="shared" si="1"/>
        <v>5795</v>
      </c>
      <c r="K10" s="46">
        <f t="shared" si="1"/>
        <v>10700</v>
      </c>
      <c r="L10" s="46">
        <f t="shared" si="1"/>
        <v>7410</v>
      </c>
      <c r="M10" s="50">
        <f t="shared" si="1"/>
        <v>4885</v>
      </c>
      <c r="N10" s="54">
        <f t="shared" si="0"/>
        <v>87075</v>
      </c>
    </row>
    <row r="11" spans="1:14" ht="15.75" thickTop="1" x14ac:dyDescent="0.25"/>
  </sheetData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IV79"/>
  <sheetViews>
    <sheetView workbookViewId="0">
      <selection activeCell="E19" sqref="E19"/>
    </sheetView>
  </sheetViews>
  <sheetFormatPr defaultRowHeight="14.25" x14ac:dyDescent="0.2"/>
  <cols>
    <col min="1" max="1" width="21.5703125" style="9" bestFit="1" customWidth="1"/>
    <col min="2" max="2" width="66" style="9" bestFit="1" customWidth="1"/>
    <col min="3" max="9" width="9.5703125" style="9" customWidth="1"/>
    <col min="10" max="10" width="12.5703125" style="9" customWidth="1"/>
    <col min="11" max="16" width="9.5703125" style="9" customWidth="1"/>
    <col min="17" max="17" width="11.7109375" style="9" customWidth="1"/>
    <col min="18" max="21" width="9.5703125" style="9" customWidth="1"/>
    <col min="22" max="22" width="13" style="9" customWidth="1"/>
    <col min="23" max="24" width="9.5703125" style="9" customWidth="1"/>
    <col min="25" max="25" width="11.140625" style="9" customWidth="1"/>
    <col min="26" max="26" width="9.5703125" style="9" customWidth="1"/>
    <col min="27" max="256" width="9.140625" style="9"/>
    <col min="257" max="257" width="10" style="9" customWidth="1"/>
    <col min="258" max="258" width="12.42578125" style="9" customWidth="1"/>
    <col min="259" max="259" width="13.7109375" style="9" customWidth="1"/>
    <col min="260" max="261" width="14.5703125" style="9" customWidth="1"/>
    <col min="262" max="262" width="13.85546875" style="9" customWidth="1"/>
    <col min="263" max="263" width="13.140625" style="9" customWidth="1"/>
    <col min="264" max="264" width="11.42578125" style="9" customWidth="1"/>
    <col min="265" max="265" width="15.28515625" style="9" customWidth="1"/>
    <col min="266" max="266" width="15" style="9" customWidth="1"/>
    <col min="267" max="267" width="10.5703125" style="9" customWidth="1"/>
    <col min="268" max="268" width="9.28515625" style="9" customWidth="1"/>
    <col min="269" max="269" width="14.140625" style="9" bestFit="1" customWidth="1"/>
    <col min="270" max="270" width="14.7109375" style="9" customWidth="1"/>
    <col min="271" max="271" width="12.140625" style="9" customWidth="1"/>
    <col min="272" max="272" width="14.140625" style="9" customWidth="1"/>
    <col min="273" max="273" width="14" style="9" customWidth="1"/>
    <col min="274" max="275" width="13.85546875" style="9" customWidth="1"/>
    <col min="276" max="276" width="9.140625" style="9"/>
    <col min="277" max="277" width="14" style="9" customWidth="1"/>
    <col min="278" max="278" width="13.140625" style="9" customWidth="1"/>
    <col min="279" max="279" width="13.7109375" style="9" customWidth="1"/>
    <col min="280" max="280" width="15.85546875" style="9" customWidth="1"/>
    <col min="281" max="281" width="13.140625" style="9" customWidth="1"/>
    <col min="282" max="512" width="9.140625" style="9"/>
    <col min="513" max="513" width="10" style="9" customWidth="1"/>
    <col min="514" max="514" width="12.42578125" style="9" customWidth="1"/>
    <col min="515" max="515" width="13.7109375" style="9" customWidth="1"/>
    <col min="516" max="517" width="14.5703125" style="9" customWidth="1"/>
    <col min="518" max="518" width="13.85546875" style="9" customWidth="1"/>
    <col min="519" max="519" width="13.140625" style="9" customWidth="1"/>
    <col min="520" max="520" width="11.42578125" style="9" customWidth="1"/>
    <col min="521" max="521" width="15.28515625" style="9" customWidth="1"/>
    <col min="522" max="522" width="15" style="9" customWidth="1"/>
    <col min="523" max="523" width="10.5703125" style="9" customWidth="1"/>
    <col min="524" max="524" width="9.28515625" style="9" customWidth="1"/>
    <col min="525" max="525" width="14.140625" style="9" bestFit="1" customWidth="1"/>
    <col min="526" max="526" width="14.7109375" style="9" customWidth="1"/>
    <col min="527" max="527" width="12.140625" style="9" customWidth="1"/>
    <col min="528" max="528" width="14.140625" style="9" customWidth="1"/>
    <col min="529" max="529" width="14" style="9" customWidth="1"/>
    <col min="530" max="531" width="13.85546875" style="9" customWidth="1"/>
    <col min="532" max="532" width="9.140625" style="9"/>
    <col min="533" max="533" width="14" style="9" customWidth="1"/>
    <col min="534" max="534" width="13.140625" style="9" customWidth="1"/>
    <col min="535" max="535" width="13.7109375" style="9" customWidth="1"/>
    <col min="536" max="536" width="15.85546875" style="9" customWidth="1"/>
    <col min="537" max="537" width="13.140625" style="9" customWidth="1"/>
    <col min="538" max="768" width="9.140625" style="9"/>
    <col min="769" max="769" width="10" style="9" customWidth="1"/>
    <col min="770" max="770" width="12.42578125" style="9" customWidth="1"/>
    <col min="771" max="771" width="13.7109375" style="9" customWidth="1"/>
    <col min="772" max="773" width="14.5703125" style="9" customWidth="1"/>
    <col min="774" max="774" width="13.85546875" style="9" customWidth="1"/>
    <col min="775" max="775" width="13.140625" style="9" customWidth="1"/>
    <col min="776" max="776" width="11.42578125" style="9" customWidth="1"/>
    <col min="777" max="777" width="15.28515625" style="9" customWidth="1"/>
    <col min="778" max="778" width="15" style="9" customWidth="1"/>
    <col min="779" max="779" width="10.5703125" style="9" customWidth="1"/>
    <col min="780" max="780" width="9.28515625" style="9" customWidth="1"/>
    <col min="781" max="781" width="14.140625" style="9" bestFit="1" customWidth="1"/>
    <col min="782" max="782" width="14.7109375" style="9" customWidth="1"/>
    <col min="783" max="783" width="12.140625" style="9" customWidth="1"/>
    <col min="784" max="784" width="14.140625" style="9" customWidth="1"/>
    <col min="785" max="785" width="14" style="9" customWidth="1"/>
    <col min="786" max="787" width="13.85546875" style="9" customWidth="1"/>
    <col min="788" max="788" width="9.140625" style="9"/>
    <col min="789" max="789" width="14" style="9" customWidth="1"/>
    <col min="790" max="790" width="13.140625" style="9" customWidth="1"/>
    <col min="791" max="791" width="13.7109375" style="9" customWidth="1"/>
    <col min="792" max="792" width="15.85546875" style="9" customWidth="1"/>
    <col min="793" max="793" width="13.140625" style="9" customWidth="1"/>
    <col min="794" max="1024" width="9.140625" style="9"/>
    <col min="1025" max="1025" width="10" style="9" customWidth="1"/>
    <col min="1026" max="1026" width="12.42578125" style="9" customWidth="1"/>
    <col min="1027" max="1027" width="13.7109375" style="9" customWidth="1"/>
    <col min="1028" max="1029" width="14.5703125" style="9" customWidth="1"/>
    <col min="1030" max="1030" width="13.85546875" style="9" customWidth="1"/>
    <col min="1031" max="1031" width="13.140625" style="9" customWidth="1"/>
    <col min="1032" max="1032" width="11.42578125" style="9" customWidth="1"/>
    <col min="1033" max="1033" width="15.28515625" style="9" customWidth="1"/>
    <col min="1034" max="1034" width="15" style="9" customWidth="1"/>
    <col min="1035" max="1035" width="10.5703125" style="9" customWidth="1"/>
    <col min="1036" max="1036" width="9.28515625" style="9" customWidth="1"/>
    <col min="1037" max="1037" width="14.140625" style="9" bestFit="1" customWidth="1"/>
    <col min="1038" max="1038" width="14.7109375" style="9" customWidth="1"/>
    <col min="1039" max="1039" width="12.140625" style="9" customWidth="1"/>
    <col min="1040" max="1040" width="14.140625" style="9" customWidth="1"/>
    <col min="1041" max="1041" width="14" style="9" customWidth="1"/>
    <col min="1042" max="1043" width="13.85546875" style="9" customWidth="1"/>
    <col min="1044" max="1044" width="9.140625" style="9"/>
    <col min="1045" max="1045" width="14" style="9" customWidth="1"/>
    <col min="1046" max="1046" width="13.140625" style="9" customWidth="1"/>
    <col min="1047" max="1047" width="13.7109375" style="9" customWidth="1"/>
    <col min="1048" max="1048" width="15.85546875" style="9" customWidth="1"/>
    <col min="1049" max="1049" width="13.140625" style="9" customWidth="1"/>
    <col min="1050" max="1280" width="9.140625" style="9"/>
    <col min="1281" max="1281" width="10" style="9" customWidth="1"/>
    <col min="1282" max="1282" width="12.42578125" style="9" customWidth="1"/>
    <col min="1283" max="1283" width="13.7109375" style="9" customWidth="1"/>
    <col min="1284" max="1285" width="14.5703125" style="9" customWidth="1"/>
    <col min="1286" max="1286" width="13.85546875" style="9" customWidth="1"/>
    <col min="1287" max="1287" width="13.140625" style="9" customWidth="1"/>
    <col min="1288" max="1288" width="11.42578125" style="9" customWidth="1"/>
    <col min="1289" max="1289" width="15.28515625" style="9" customWidth="1"/>
    <col min="1290" max="1290" width="15" style="9" customWidth="1"/>
    <col min="1291" max="1291" width="10.5703125" style="9" customWidth="1"/>
    <col min="1292" max="1292" width="9.28515625" style="9" customWidth="1"/>
    <col min="1293" max="1293" width="14.140625" style="9" bestFit="1" customWidth="1"/>
    <col min="1294" max="1294" width="14.7109375" style="9" customWidth="1"/>
    <col min="1295" max="1295" width="12.140625" style="9" customWidth="1"/>
    <col min="1296" max="1296" width="14.140625" style="9" customWidth="1"/>
    <col min="1297" max="1297" width="14" style="9" customWidth="1"/>
    <col min="1298" max="1299" width="13.85546875" style="9" customWidth="1"/>
    <col min="1300" max="1300" width="9.140625" style="9"/>
    <col min="1301" max="1301" width="14" style="9" customWidth="1"/>
    <col min="1302" max="1302" width="13.140625" style="9" customWidth="1"/>
    <col min="1303" max="1303" width="13.7109375" style="9" customWidth="1"/>
    <col min="1304" max="1304" width="15.85546875" style="9" customWidth="1"/>
    <col min="1305" max="1305" width="13.140625" style="9" customWidth="1"/>
    <col min="1306" max="1536" width="9.140625" style="9"/>
    <col min="1537" max="1537" width="10" style="9" customWidth="1"/>
    <col min="1538" max="1538" width="12.42578125" style="9" customWidth="1"/>
    <col min="1539" max="1539" width="13.7109375" style="9" customWidth="1"/>
    <col min="1540" max="1541" width="14.5703125" style="9" customWidth="1"/>
    <col min="1542" max="1542" width="13.85546875" style="9" customWidth="1"/>
    <col min="1543" max="1543" width="13.140625" style="9" customWidth="1"/>
    <col min="1544" max="1544" width="11.42578125" style="9" customWidth="1"/>
    <col min="1545" max="1545" width="15.28515625" style="9" customWidth="1"/>
    <col min="1546" max="1546" width="15" style="9" customWidth="1"/>
    <col min="1547" max="1547" width="10.5703125" style="9" customWidth="1"/>
    <col min="1548" max="1548" width="9.28515625" style="9" customWidth="1"/>
    <col min="1549" max="1549" width="14.140625" style="9" bestFit="1" customWidth="1"/>
    <col min="1550" max="1550" width="14.7109375" style="9" customWidth="1"/>
    <col min="1551" max="1551" width="12.140625" style="9" customWidth="1"/>
    <col min="1552" max="1552" width="14.140625" style="9" customWidth="1"/>
    <col min="1553" max="1553" width="14" style="9" customWidth="1"/>
    <col min="1554" max="1555" width="13.85546875" style="9" customWidth="1"/>
    <col min="1556" max="1556" width="9.140625" style="9"/>
    <col min="1557" max="1557" width="14" style="9" customWidth="1"/>
    <col min="1558" max="1558" width="13.140625" style="9" customWidth="1"/>
    <col min="1559" max="1559" width="13.7109375" style="9" customWidth="1"/>
    <col min="1560" max="1560" width="15.85546875" style="9" customWidth="1"/>
    <col min="1561" max="1561" width="13.140625" style="9" customWidth="1"/>
    <col min="1562" max="1792" width="9.140625" style="9"/>
    <col min="1793" max="1793" width="10" style="9" customWidth="1"/>
    <col min="1794" max="1794" width="12.42578125" style="9" customWidth="1"/>
    <col min="1795" max="1795" width="13.7109375" style="9" customWidth="1"/>
    <col min="1796" max="1797" width="14.5703125" style="9" customWidth="1"/>
    <col min="1798" max="1798" width="13.85546875" style="9" customWidth="1"/>
    <col min="1799" max="1799" width="13.140625" style="9" customWidth="1"/>
    <col min="1800" max="1800" width="11.42578125" style="9" customWidth="1"/>
    <col min="1801" max="1801" width="15.28515625" style="9" customWidth="1"/>
    <col min="1802" max="1802" width="15" style="9" customWidth="1"/>
    <col min="1803" max="1803" width="10.5703125" style="9" customWidth="1"/>
    <col min="1804" max="1804" width="9.28515625" style="9" customWidth="1"/>
    <col min="1805" max="1805" width="14.140625" style="9" bestFit="1" customWidth="1"/>
    <col min="1806" max="1806" width="14.7109375" style="9" customWidth="1"/>
    <col min="1807" max="1807" width="12.140625" style="9" customWidth="1"/>
    <col min="1808" max="1808" width="14.140625" style="9" customWidth="1"/>
    <col min="1809" max="1809" width="14" style="9" customWidth="1"/>
    <col min="1810" max="1811" width="13.85546875" style="9" customWidth="1"/>
    <col min="1812" max="1812" width="9.140625" style="9"/>
    <col min="1813" max="1813" width="14" style="9" customWidth="1"/>
    <col min="1814" max="1814" width="13.140625" style="9" customWidth="1"/>
    <col min="1815" max="1815" width="13.7109375" style="9" customWidth="1"/>
    <col min="1816" max="1816" width="15.85546875" style="9" customWidth="1"/>
    <col min="1817" max="1817" width="13.140625" style="9" customWidth="1"/>
    <col min="1818" max="2048" width="9.140625" style="9"/>
    <col min="2049" max="2049" width="10" style="9" customWidth="1"/>
    <col min="2050" max="2050" width="12.42578125" style="9" customWidth="1"/>
    <col min="2051" max="2051" width="13.7109375" style="9" customWidth="1"/>
    <col min="2052" max="2053" width="14.5703125" style="9" customWidth="1"/>
    <col min="2054" max="2054" width="13.85546875" style="9" customWidth="1"/>
    <col min="2055" max="2055" width="13.140625" style="9" customWidth="1"/>
    <col min="2056" max="2056" width="11.42578125" style="9" customWidth="1"/>
    <col min="2057" max="2057" width="15.28515625" style="9" customWidth="1"/>
    <col min="2058" max="2058" width="15" style="9" customWidth="1"/>
    <col min="2059" max="2059" width="10.5703125" style="9" customWidth="1"/>
    <col min="2060" max="2060" width="9.28515625" style="9" customWidth="1"/>
    <col min="2061" max="2061" width="14.140625" style="9" bestFit="1" customWidth="1"/>
    <col min="2062" max="2062" width="14.7109375" style="9" customWidth="1"/>
    <col min="2063" max="2063" width="12.140625" style="9" customWidth="1"/>
    <col min="2064" max="2064" width="14.140625" style="9" customWidth="1"/>
    <col min="2065" max="2065" width="14" style="9" customWidth="1"/>
    <col min="2066" max="2067" width="13.85546875" style="9" customWidth="1"/>
    <col min="2068" max="2068" width="9.140625" style="9"/>
    <col min="2069" max="2069" width="14" style="9" customWidth="1"/>
    <col min="2070" max="2070" width="13.140625" style="9" customWidth="1"/>
    <col min="2071" max="2071" width="13.7109375" style="9" customWidth="1"/>
    <col min="2072" max="2072" width="15.85546875" style="9" customWidth="1"/>
    <col min="2073" max="2073" width="13.140625" style="9" customWidth="1"/>
    <col min="2074" max="2304" width="9.140625" style="9"/>
    <col min="2305" max="2305" width="10" style="9" customWidth="1"/>
    <col min="2306" max="2306" width="12.42578125" style="9" customWidth="1"/>
    <col min="2307" max="2307" width="13.7109375" style="9" customWidth="1"/>
    <col min="2308" max="2309" width="14.5703125" style="9" customWidth="1"/>
    <col min="2310" max="2310" width="13.85546875" style="9" customWidth="1"/>
    <col min="2311" max="2311" width="13.140625" style="9" customWidth="1"/>
    <col min="2312" max="2312" width="11.42578125" style="9" customWidth="1"/>
    <col min="2313" max="2313" width="15.28515625" style="9" customWidth="1"/>
    <col min="2314" max="2314" width="15" style="9" customWidth="1"/>
    <col min="2315" max="2315" width="10.5703125" style="9" customWidth="1"/>
    <col min="2316" max="2316" width="9.28515625" style="9" customWidth="1"/>
    <col min="2317" max="2317" width="14.140625" style="9" bestFit="1" customWidth="1"/>
    <col min="2318" max="2318" width="14.7109375" style="9" customWidth="1"/>
    <col min="2319" max="2319" width="12.140625" style="9" customWidth="1"/>
    <col min="2320" max="2320" width="14.140625" style="9" customWidth="1"/>
    <col min="2321" max="2321" width="14" style="9" customWidth="1"/>
    <col min="2322" max="2323" width="13.85546875" style="9" customWidth="1"/>
    <col min="2324" max="2324" width="9.140625" style="9"/>
    <col min="2325" max="2325" width="14" style="9" customWidth="1"/>
    <col min="2326" max="2326" width="13.140625" style="9" customWidth="1"/>
    <col min="2327" max="2327" width="13.7109375" style="9" customWidth="1"/>
    <col min="2328" max="2328" width="15.85546875" style="9" customWidth="1"/>
    <col min="2329" max="2329" width="13.140625" style="9" customWidth="1"/>
    <col min="2330" max="2560" width="9.140625" style="9"/>
    <col min="2561" max="2561" width="10" style="9" customWidth="1"/>
    <col min="2562" max="2562" width="12.42578125" style="9" customWidth="1"/>
    <col min="2563" max="2563" width="13.7109375" style="9" customWidth="1"/>
    <col min="2564" max="2565" width="14.5703125" style="9" customWidth="1"/>
    <col min="2566" max="2566" width="13.85546875" style="9" customWidth="1"/>
    <col min="2567" max="2567" width="13.140625" style="9" customWidth="1"/>
    <col min="2568" max="2568" width="11.42578125" style="9" customWidth="1"/>
    <col min="2569" max="2569" width="15.28515625" style="9" customWidth="1"/>
    <col min="2570" max="2570" width="15" style="9" customWidth="1"/>
    <col min="2571" max="2571" width="10.5703125" style="9" customWidth="1"/>
    <col min="2572" max="2572" width="9.28515625" style="9" customWidth="1"/>
    <col min="2573" max="2573" width="14.140625" style="9" bestFit="1" customWidth="1"/>
    <col min="2574" max="2574" width="14.7109375" style="9" customWidth="1"/>
    <col min="2575" max="2575" width="12.140625" style="9" customWidth="1"/>
    <col min="2576" max="2576" width="14.140625" style="9" customWidth="1"/>
    <col min="2577" max="2577" width="14" style="9" customWidth="1"/>
    <col min="2578" max="2579" width="13.85546875" style="9" customWidth="1"/>
    <col min="2580" max="2580" width="9.140625" style="9"/>
    <col min="2581" max="2581" width="14" style="9" customWidth="1"/>
    <col min="2582" max="2582" width="13.140625" style="9" customWidth="1"/>
    <col min="2583" max="2583" width="13.7109375" style="9" customWidth="1"/>
    <col min="2584" max="2584" width="15.85546875" style="9" customWidth="1"/>
    <col min="2585" max="2585" width="13.140625" style="9" customWidth="1"/>
    <col min="2586" max="2816" width="9.140625" style="9"/>
    <col min="2817" max="2817" width="10" style="9" customWidth="1"/>
    <col min="2818" max="2818" width="12.42578125" style="9" customWidth="1"/>
    <col min="2819" max="2819" width="13.7109375" style="9" customWidth="1"/>
    <col min="2820" max="2821" width="14.5703125" style="9" customWidth="1"/>
    <col min="2822" max="2822" width="13.85546875" style="9" customWidth="1"/>
    <col min="2823" max="2823" width="13.140625" style="9" customWidth="1"/>
    <col min="2824" max="2824" width="11.42578125" style="9" customWidth="1"/>
    <col min="2825" max="2825" width="15.28515625" style="9" customWidth="1"/>
    <col min="2826" max="2826" width="15" style="9" customWidth="1"/>
    <col min="2827" max="2827" width="10.5703125" style="9" customWidth="1"/>
    <col min="2828" max="2828" width="9.28515625" style="9" customWidth="1"/>
    <col min="2829" max="2829" width="14.140625" style="9" bestFit="1" customWidth="1"/>
    <col min="2830" max="2830" width="14.7109375" style="9" customWidth="1"/>
    <col min="2831" max="2831" width="12.140625" style="9" customWidth="1"/>
    <col min="2832" max="2832" width="14.140625" style="9" customWidth="1"/>
    <col min="2833" max="2833" width="14" style="9" customWidth="1"/>
    <col min="2834" max="2835" width="13.85546875" style="9" customWidth="1"/>
    <col min="2836" max="2836" width="9.140625" style="9"/>
    <col min="2837" max="2837" width="14" style="9" customWidth="1"/>
    <col min="2838" max="2838" width="13.140625" style="9" customWidth="1"/>
    <col min="2839" max="2839" width="13.7109375" style="9" customWidth="1"/>
    <col min="2840" max="2840" width="15.85546875" style="9" customWidth="1"/>
    <col min="2841" max="2841" width="13.140625" style="9" customWidth="1"/>
    <col min="2842" max="3072" width="9.140625" style="9"/>
    <col min="3073" max="3073" width="10" style="9" customWidth="1"/>
    <col min="3074" max="3074" width="12.42578125" style="9" customWidth="1"/>
    <col min="3075" max="3075" width="13.7109375" style="9" customWidth="1"/>
    <col min="3076" max="3077" width="14.5703125" style="9" customWidth="1"/>
    <col min="3078" max="3078" width="13.85546875" style="9" customWidth="1"/>
    <col min="3079" max="3079" width="13.140625" style="9" customWidth="1"/>
    <col min="3080" max="3080" width="11.42578125" style="9" customWidth="1"/>
    <col min="3081" max="3081" width="15.28515625" style="9" customWidth="1"/>
    <col min="3082" max="3082" width="15" style="9" customWidth="1"/>
    <col min="3083" max="3083" width="10.5703125" style="9" customWidth="1"/>
    <col min="3084" max="3084" width="9.28515625" style="9" customWidth="1"/>
    <col min="3085" max="3085" width="14.140625" style="9" bestFit="1" customWidth="1"/>
    <col min="3086" max="3086" width="14.7109375" style="9" customWidth="1"/>
    <col min="3087" max="3087" width="12.140625" style="9" customWidth="1"/>
    <col min="3088" max="3088" width="14.140625" style="9" customWidth="1"/>
    <col min="3089" max="3089" width="14" style="9" customWidth="1"/>
    <col min="3090" max="3091" width="13.85546875" style="9" customWidth="1"/>
    <col min="3092" max="3092" width="9.140625" style="9"/>
    <col min="3093" max="3093" width="14" style="9" customWidth="1"/>
    <col min="3094" max="3094" width="13.140625" style="9" customWidth="1"/>
    <col min="3095" max="3095" width="13.7109375" style="9" customWidth="1"/>
    <col min="3096" max="3096" width="15.85546875" style="9" customWidth="1"/>
    <col min="3097" max="3097" width="13.140625" style="9" customWidth="1"/>
    <col min="3098" max="3328" width="9.140625" style="9"/>
    <col min="3329" max="3329" width="10" style="9" customWidth="1"/>
    <col min="3330" max="3330" width="12.42578125" style="9" customWidth="1"/>
    <col min="3331" max="3331" width="13.7109375" style="9" customWidth="1"/>
    <col min="3332" max="3333" width="14.5703125" style="9" customWidth="1"/>
    <col min="3334" max="3334" width="13.85546875" style="9" customWidth="1"/>
    <col min="3335" max="3335" width="13.140625" style="9" customWidth="1"/>
    <col min="3336" max="3336" width="11.42578125" style="9" customWidth="1"/>
    <col min="3337" max="3337" width="15.28515625" style="9" customWidth="1"/>
    <col min="3338" max="3338" width="15" style="9" customWidth="1"/>
    <col min="3339" max="3339" width="10.5703125" style="9" customWidth="1"/>
    <col min="3340" max="3340" width="9.28515625" style="9" customWidth="1"/>
    <col min="3341" max="3341" width="14.140625" style="9" bestFit="1" customWidth="1"/>
    <col min="3342" max="3342" width="14.7109375" style="9" customWidth="1"/>
    <col min="3343" max="3343" width="12.140625" style="9" customWidth="1"/>
    <col min="3344" max="3344" width="14.140625" style="9" customWidth="1"/>
    <col min="3345" max="3345" width="14" style="9" customWidth="1"/>
    <col min="3346" max="3347" width="13.85546875" style="9" customWidth="1"/>
    <col min="3348" max="3348" width="9.140625" style="9"/>
    <col min="3349" max="3349" width="14" style="9" customWidth="1"/>
    <col min="3350" max="3350" width="13.140625" style="9" customWidth="1"/>
    <col min="3351" max="3351" width="13.7109375" style="9" customWidth="1"/>
    <col min="3352" max="3352" width="15.85546875" style="9" customWidth="1"/>
    <col min="3353" max="3353" width="13.140625" style="9" customWidth="1"/>
    <col min="3354" max="3584" width="9.140625" style="9"/>
    <col min="3585" max="3585" width="10" style="9" customWidth="1"/>
    <col min="3586" max="3586" width="12.42578125" style="9" customWidth="1"/>
    <col min="3587" max="3587" width="13.7109375" style="9" customWidth="1"/>
    <col min="3588" max="3589" width="14.5703125" style="9" customWidth="1"/>
    <col min="3590" max="3590" width="13.85546875" style="9" customWidth="1"/>
    <col min="3591" max="3591" width="13.140625" style="9" customWidth="1"/>
    <col min="3592" max="3592" width="11.42578125" style="9" customWidth="1"/>
    <col min="3593" max="3593" width="15.28515625" style="9" customWidth="1"/>
    <col min="3594" max="3594" width="15" style="9" customWidth="1"/>
    <col min="3595" max="3595" width="10.5703125" style="9" customWidth="1"/>
    <col min="3596" max="3596" width="9.28515625" style="9" customWidth="1"/>
    <col min="3597" max="3597" width="14.140625" style="9" bestFit="1" customWidth="1"/>
    <col min="3598" max="3598" width="14.7109375" style="9" customWidth="1"/>
    <col min="3599" max="3599" width="12.140625" style="9" customWidth="1"/>
    <col min="3600" max="3600" width="14.140625" style="9" customWidth="1"/>
    <col min="3601" max="3601" width="14" style="9" customWidth="1"/>
    <col min="3602" max="3603" width="13.85546875" style="9" customWidth="1"/>
    <col min="3604" max="3604" width="9.140625" style="9"/>
    <col min="3605" max="3605" width="14" style="9" customWidth="1"/>
    <col min="3606" max="3606" width="13.140625" style="9" customWidth="1"/>
    <col min="3607" max="3607" width="13.7109375" style="9" customWidth="1"/>
    <col min="3608" max="3608" width="15.85546875" style="9" customWidth="1"/>
    <col min="3609" max="3609" width="13.140625" style="9" customWidth="1"/>
    <col min="3610" max="3840" width="9.140625" style="9"/>
    <col min="3841" max="3841" width="10" style="9" customWidth="1"/>
    <col min="3842" max="3842" width="12.42578125" style="9" customWidth="1"/>
    <col min="3843" max="3843" width="13.7109375" style="9" customWidth="1"/>
    <col min="3844" max="3845" width="14.5703125" style="9" customWidth="1"/>
    <col min="3846" max="3846" width="13.85546875" style="9" customWidth="1"/>
    <col min="3847" max="3847" width="13.140625" style="9" customWidth="1"/>
    <col min="3848" max="3848" width="11.42578125" style="9" customWidth="1"/>
    <col min="3849" max="3849" width="15.28515625" style="9" customWidth="1"/>
    <col min="3850" max="3850" width="15" style="9" customWidth="1"/>
    <col min="3851" max="3851" width="10.5703125" style="9" customWidth="1"/>
    <col min="3852" max="3852" width="9.28515625" style="9" customWidth="1"/>
    <col min="3853" max="3853" width="14.140625" style="9" bestFit="1" customWidth="1"/>
    <col min="3854" max="3854" width="14.7109375" style="9" customWidth="1"/>
    <col min="3855" max="3855" width="12.140625" style="9" customWidth="1"/>
    <col min="3856" max="3856" width="14.140625" style="9" customWidth="1"/>
    <col min="3857" max="3857" width="14" style="9" customWidth="1"/>
    <col min="3858" max="3859" width="13.85546875" style="9" customWidth="1"/>
    <col min="3860" max="3860" width="9.140625" style="9"/>
    <col min="3861" max="3861" width="14" style="9" customWidth="1"/>
    <col min="3862" max="3862" width="13.140625" style="9" customWidth="1"/>
    <col min="3863" max="3863" width="13.7109375" style="9" customWidth="1"/>
    <col min="3864" max="3864" width="15.85546875" style="9" customWidth="1"/>
    <col min="3865" max="3865" width="13.140625" style="9" customWidth="1"/>
    <col min="3866" max="4096" width="9.140625" style="9"/>
    <col min="4097" max="4097" width="10" style="9" customWidth="1"/>
    <col min="4098" max="4098" width="12.42578125" style="9" customWidth="1"/>
    <col min="4099" max="4099" width="13.7109375" style="9" customWidth="1"/>
    <col min="4100" max="4101" width="14.5703125" style="9" customWidth="1"/>
    <col min="4102" max="4102" width="13.85546875" style="9" customWidth="1"/>
    <col min="4103" max="4103" width="13.140625" style="9" customWidth="1"/>
    <col min="4104" max="4104" width="11.42578125" style="9" customWidth="1"/>
    <col min="4105" max="4105" width="15.28515625" style="9" customWidth="1"/>
    <col min="4106" max="4106" width="15" style="9" customWidth="1"/>
    <col min="4107" max="4107" width="10.5703125" style="9" customWidth="1"/>
    <col min="4108" max="4108" width="9.28515625" style="9" customWidth="1"/>
    <col min="4109" max="4109" width="14.140625" style="9" bestFit="1" customWidth="1"/>
    <col min="4110" max="4110" width="14.7109375" style="9" customWidth="1"/>
    <col min="4111" max="4111" width="12.140625" style="9" customWidth="1"/>
    <col min="4112" max="4112" width="14.140625" style="9" customWidth="1"/>
    <col min="4113" max="4113" width="14" style="9" customWidth="1"/>
    <col min="4114" max="4115" width="13.85546875" style="9" customWidth="1"/>
    <col min="4116" max="4116" width="9.140625" style="9"/>
    <col min="4117" max="4117" width="14" style="9" customWidth="1"/>
    <col min="4118" max="4118" width="13.140625" style="9" customWidth="1"/>
    <col min="4119" max="4119" width="13.7109375" style="9" customWidth="1"/>
    <col min="4120" max="4120" width="15.85546875" style="9" customWidth="1"/>
    <col min="4121" max="4121" width="13.140625" style="9" customWidth="1"/>
    <col min="4122" max="4352" width="9.140625" style="9"/>
    <col min="4353" max="4353" width="10" style="9" customWidth="1"/>
    <col min="4354" max="4354" width="12.42578125" style="9" customWidth="1"/>
    <col min="4355" max="4355" width="13.7109375" style="9" customWidth="1"/>
    <col min="4356" max="4357" width="14.5703125" style="9" customWidth="1"/>
    <col min="4358" max="4358" width="13.85546875" style="9" customWidth="1"/>
    <col min="4359" max="4359" width="13.140625" style="9" customWidth="1"/>
    <col min="4360" max="4360" width="11.42578125" style="9" customWidth="1"/>
    <col min="4361" max="4361" width="15.28515625" style="9" customWidth="1"/>
    <col min="4362" max="4362" width="15" style="9" customWidth="1"/>
    <col min="4363" max="4363" width="10.5703125" style="9" customWidth="1"/>
    <col min="4364" max="4364" width="9.28515625" style="9" customWidth="1"/>
    <col min="4365" max="4365" width="14.140625" style="9" bestFit="1" customWidth="1"/>
    <col min="4366" max="4366" width="14.7109375" style="9" customWidth="1"/>
    <col min="4367" max="4367" width="12.140625" style="9" customWidth="1"/>
    <col min="4368" max="4368" width="14.140625" style="9" customWidth="1"/>
    <col min="4369" max="4369" width="14" style="9" customWidth="1"/>
    <col min="4370" max="4371" width="13.85546875" style="9" customWidth="1"/>
    <col min="4372" max="4372" width="9.140625" style="9"/>
    <col min="4373" max="4373" width="14" style="9" customWidth="1"/>
    <col min="4374" max="4374" width="13.140625" style="9" customWidth="1"/>
    <col min="4375" max="4375" width="13.7109375" style="9" customWidth="1"/>
    <col min="4376" max="4376" width="15.85546875" style="9" customWidth="1"/>
    <col min="4377" max="4377" width="13.140625" style="9" customWidth="1"/>
    <col min="4378" max="4608" width="9.140625" style="9"/>
    <col min="4609" max="4609" width="10" style="9" customWidth="1"/>
    <col min="4610" max="4610" width="12.42578125" style="9" customWidth="1"/>
    <col min="4611" max="4611" width="13.7109375" style="9" customWidth="1"/>
    <col min="4612" max="4613" width="14.5703125" style="9" customWidth="1"/>
    <col min="4614" max="4614" width="13.85546875" style="9" customWidth="1"/>
    <col min="4615" max="4615" width="13.140625" style="9" customWidth="1"/>
    <col min="4616" max="4616" width="11.42578125" style="9" customWidth="1"/>
    <col min="4617" max="4617" width="15.28515625" style="9" customWidth="1"/>
    <col min="4618" max="4618" width="15" style="9" customWidth="1"/>
    <col min="4619" max="4619" width="10.5703125" style="9" customWidth="1"/>
    <col min="4620" max="4620" width="9.28515625" style="9" customWidth="1"/>
    <col min="4621" max="4621" width="14.140625" style="9" bestFit="1" customWidth="1"/>
    <col min="4622" max="4622" width="14.7109375" style="9" customWidth="1"/>
    <col min="4623" max="4623" width="12.140625" style="9" customWidth="1"/>
    <col min="4624" max="4624" width="14.140625" style="9" customWidth="1"/>
    <col min="4625" max="4625" width="14" style="9" customWidth="1"/>
    <col min="4626" max="4627" width="13.85546875" style="9" customWidth="1"/>
    <col min="4628" max="4628" width="9.140625" style="9"/>
    <col min="4629" max="4629" width="14" style="9" customWidth="1"/>
    <col min="4630" max="4630" width="13.140625" style="9" customWidth="1"/>
    <col min="4631" max="4631" width="13.7109375" style="9" customWidth="1"/>
    <col min="4632" max="4632" width="15.85546875" style="9" customWidth="1"/>
    <col min="4633" max="4633" width="13.140625" style="9" customWidth="1"/>
    <col min="4634" max="4864" width="9.140625" style="9"/>
    <col min="4865" max="4865" width="10" style="9" customWidth="1"/>
    <col min="4866" max="4866" width="12.42578125" style="9" customWidth="1"/>
    <col min="4867" max="4867" width="13.7109375" style="9" customWidth="1"/>
    <col min="4868" max="4869" width="14.5703125" style="9" customWidth="1"/>
    <col min="4870" max="4870" width="13.85546875" style="9" customWidth="1"/>
    <col min="4871" max="4871" width="13.140625" style="9" customWidth="1"/>
    <col min="4872" max="4872" width="11.42578125" style="9" customWidth="1"/>
    <col min="4873" max="4873" width="15.28515625" style="9" customWidth="1"/>
    <col min="4874" max="4874" width="15" style="9" customWidth="1"/>
    <col min="4875" max="4875" width="10.5703125" style="9" customWidth="1"/>
    <col min="4876" max="4876" width="9.28515625" style="9" customWidth="1"/>
    <col min="4877" max="4877" width="14.140625" style="9" bestFit="1" customWidth="1"/>
    <col min="4878" max="4878" width="14.7109375" style="9" customWidth="1"/>
    <col min="4879" max="4879" width="12.140625" style="9" customWidth="1"/>
    <col min="4880" max="4880" width="14.140625" style="9" customWidth="1"/>
    <col min="4881" max="4881" width="14" style="9" customWidth="1"/>
    <col min="4882" max="4883" width="13.85546875" style="9" customWidth="1"/>
    <col min="4884" max="4884" width="9.140625" style="9"/>
    <col min="4885" max="4885" width="14" style="9" customWidth="1"/>
    <col min="4886" max="4886" width="13.140625" style="9" customWidth="1"/>
    <col min="4887" max="4887" width="13.7109375" style="9" customWidth="1"/>
    <col min="4888" max="4888" width="15.85546875" style="9" customWidth="1"/>
    <col min="4889" max="4889" width="13.140625" style="9" customWidth="1"/>
    <col min="4890" max="5120" width="9.140625" style="9"/>
    <col min="5121" max="5121" width="10" style="9" customWidth="1"/>
    <col min="5122" max="5122" width="12.42578125" style="9" customWidth="1"/>
    <col min="5123" max="5123" width="13.7109375" style="9" customWidth="1"/>
    <col min="5124" max="5125" width="14.5703125" style="9" customWidth="1"/>
    <col min="5126" max="5126" width="13.85546875" style="9" customWidth="1"/>
    <col min="5127" max="5127" width="13.140625" style="9" customWidth="1"/>
    <col min="5128" max="5128" width="11.42578125" style="9" customWidth="1"/>
    <col min="5129" max="5129" width="15.28515625" style="9" customWidth="1"/>
    <col min="5130" max="5130" width="15" style="9" customWidth="1"/>
    <col min="5131" max="5131" width="10.5703125" style="9" customWidth="1"/>
    <col min="5132" max="5132" width="9.28515625" style="9" customWidth="1"/>
    <col min="5133" max="5133" width="14.140625" style="9" bestFit="1" customWidth="1"/>
    <col min="5134" max="5134" width="14.7109375" style="9" customWidth="1"/>
    <col min="5135" max="5135" width="12.140625" style="9" customWidth="1"/>
    <col min="5136" max="5136" width="14.140625" style="9" customWidth="1"/>
    <col min="5137" max="5137" width="14" style="9" customWidth="1"/>
    <col min="5138" max="5139" width="13.85546875" style="9" customWidth="1"/>
    <col min="5140" max="5140" width="9.140625" style="9"/>
    <col min="5141" max="5141" width="14" style="9" customWidth="1"/>
    <col min="5142" max="5142" width="13.140625" style="9" customWidth="1"/>
    <col min="5143" max="5143" width="13.7109375" style="9" customWidth="1"/>
    <col min="5144" max="5144" width="15.85546875" style="9" customWidth="1"/>
    <col min="5145" max="5145" width="13.140625" style="9" customWidth="1"/>
    <col min="5146" max="5376" width="9.140625" style="9"/>
    <col min="5377" max="5377" width="10" style="9" customWidth="1"/>
    <col min="5378" max="5378" width="12.42578125" style="9" customWidth="1"/>
    <col min="5379" max="5379" width="13.7109375" style="9" customWidth="1"/>
    <col min="5380" max="5381" width="14.5703125" style="9" customWidth="1"/>
    <col min="5382" max="5382" width="13.85546875" style="9" customWidth="1"/>
    <col min="5383" max="5383" width="13.140625" style="9" customWidth="1"/>
    <col min="5384" max="5384" width="11.42578125" style="9" customWidth="1"/>
    <col min="5385" max="5385" width="15.28515625" style="9" customWidth="1"/>
    <col min="5386" max="5386" width="15" style="9" customWidth="1"/>
    <col min="5387" max="5387" width="10.5703125" style="9" customWidth="1"/>
    <col min="5388" max="5388" width="9.28515625" style="9" customWidth="1"/>
    <col min="5389" max="5389" width="14.140625" style="9" bestFit="1" customWidth="1"/>
    <col min="5390" max="5390" width="14.7109375" style="9" customWidth="1"/>
    <col min="5391" max="5391" width="12.140625" style="9" customWidth="1"/>
    <col min="5392" max="5392" width="14.140625" style="9" customWidth="1"/>
    <col min="5393" max="5393" width="14" style="9" customWidth="1"/>
    <col min="5394" max="5395" width="13.85546875" style="9" customWidth="1"/>
    <col min="5396" max="5396" width="9.140625" style="9"/>
    <col min="5397" max="5397" width="14" style="9" customWidth="1"/>
    <col min="5398" max="5398" width="13.140625" style="9" customWidth="1"/>
    <col min="5399" max="5399" width="13.7109375" style="9" customWidth="1"/>
    <col min="5400" max="5400" width="15.85546875" style="9" customWidth="1"/>
    <col min="5401" max="5401" width="13.140625" style="9" customWidth="1"/>
    <col min="5402" max="5632" width="9.140625" style="9"/>
    <col min="5633" max="5633" width="10" style="9" customWidth="1"/>
    <col min="5634" max="5634" width="12.42578125" style="9" customWidth="1"/>
    <col min="5635" max="5635" width="13.7109375" style="9" customWidth="1"/>
    <col min="5636" max="5637" width="14.5703125" style="9" customWidth="1"/>
    <col min="5638" max="5638" width="13.85546875" style="9" customWidth="1"/>
    <col min="5639" max="5639" width="13.140625" style="9" customWidth="1"/>
    <col min="5640" max="5640" width="11.42578125" style="9" customWidth="1"/>
    <col min="5641" max="5641" width="15.28515625" style="9" customWidth="1"/>
    <col min="5642" max="5642" width="15" style="9" customWidth="1"/>
    <col min="5643" max="5643" width="10.5703125" style="9" customWidth="1"/>
    <col min="5644" max="5644" width="9.28515625" style="9" customWidth="1"/>
    <col min="5645" max="5645" width="14.140625" style="9" bestFit="1" customWidth="1"/>
    <col min="5646" max="5646" width="14.7109375" style="9" customWidth="1"/>
    <col min="5647" max="5647" width="12.140625" style="9" customWidth="1"/>
    <col min="5648" max="5648" width="14.140625" style="9" customWidth="1"/>
    <col min="5649" max="5649" width="14" style="9" customWidth="1"/>
    <col min="5650" max="5651" width="13.85546875" style="9" customWidth="1"/>
    <col min="5652" max="5652" width="9.140625" style="9"/>
    <col min="5653" max="5653" width="14" style="9" customWidth="1"/>
    <col min="5654" max="5654" width="13.140625" style="9" customWidth="1"/>
    <col min="5655" max="5655" width="13.7109375" style="9" customWidth="1"/>
    <col min="5656" max="5656" width="15.85546875" style="9" customWidth="1"/>
    <col min="5657" max="5657" width="13.140625" style="9" customWidth="1"/>
    <col min="5658" max="5888" width="9.140625" style="9"/>
    <col min="5889" max="5889" width="10" style="9" customWidth="1"/>
    <col min="5890" max="5890" width="12.42578125" style="9" customWidth="1"/>
    <col min="5891" max="5891" width="13.7109375" style="9" customWidth="1"/>
    <col min="5892" max="5893" width="14.5703125" style="9" customWidth="1"/>
    <col min="5894" max="5894" width="13.85546875" style="9" customWidth="1"/>
    <col min="5895" max="5895" width="13.140625" style="9" customWidth="1"/>
    <col min="5896" max="5896" width="11.42578125" style="9" customWidth="1"/>
    <col min="5897" max="5897" width="15.28515625" style="9" customWidth="1"/>
    <col min="5898" max="5898" width="15" style="9" customWidth="1"/>
    <col min="5899" max="5899" width="10.5703125" style="9" customWidth="1"/>
    <col min="5900" max="5900" width="9.28515625" style="9" customWidth="1"/>
    <col min="5901" max="5901" width="14.140625" style="9" bestFit="1" customWidth="1"/>
    <col min="5902" max="5902" width="14.7109375" style="9" customWidth="1"/>
    <col min="5903" max="5903" width="12.140625" style="9" customWidth="1"/>
    <col min="5904" max="5904" width="14.140625" style="9" customWidth="1"/>
    <col min="5905" max="5905" width="14" style="9" customWidth="1"/>
    <col min="5906" max="5907" width="13.85546875" style="9" customWidth="1"/>
    <col min="5908" max="5908" width="9.140625" style="9"/>
    <col min="5909" max="5909" width="14" style="9" customWidth="1"/>
    <col min="5910" max="5910" width="13.140625" style="9" customWidth="1"/>
    <col min="5911" max="5911" width="13.7109375" style="9" customWidth="1"/>
    <col min="5912" max="5912" width="15.85546875" style="9" customWidth="1"/>
    <col min="5913" max="5913" width="13.140625" style="9" customWidth="1"/>
    <col min="5914" max="6144" width="9.140625" style="9"/>
    <col min="6145" max="6145" width="10" style="9" customWidth="1"/>
    <col min="6146" max="6146" width="12.42578125" style="9" customWidth="1"/>
    <col min="6147" max="6147" width="13.7109375" style="9" customWidth="1"/>
    <col min="6148" max="6149" width="14.5703125" style="9" customWidth="1"/>
    <col min="6150" max="6150" width="13.85546875" style="9" customWidth="1"/>
    <col min="6151" max="6151" width="13.140625" style="9" customWidth="1"/>
    <col min="6152" max="6152" width="11.42578125" style="9" customWidth="1"/>
    <col min="6153" max="6153" width="15.28515625" style="9" customWidth="1"/>
    <col min="6154" max="6154" width="15" style="9" customWidth="1"/>
    <col min="6155" max="6155" width="10.5703125" style="9" customWidth="1"/>
    <col min="6156" max="6156" width="9.28515625" style="9" customWidth="1"/>
    <col min="6157" max="6157" width="14.140625" style="9" bestFit="1" customWidth="1"/>
    <col min="6158" max="6158" width="14.7109375" style="9" customWidth="1"/>
    <col min="6159" max="6159" width="12.140625" style="9" customWidth="1"/>
    <col min="6160" max="6160" width="14.140625" style="9" customWidth="1"/>
    <col min="6161" max="6161" width="14" style="9" customWidth="1"/>
    <col min="6162" max="6163" width="13.85546875" style="9" customWidth="1"/>
    <col min="6164" max="6164" width="9.140625" style="9"/>
    <col min="6165" max="6165" width="14" style="9" customWidth="1"/>
    <col min="6166" max="6166" width="13.140625" style="9" customWidth="1"/>
    <col min="6167" max="6167" width="13.7109375" style="9" customWidth="1"/>
    <col min="6168" max="6168" width="15.85546875" style="9" customWidth="1"/>
    <col min="6169" max="6169" width="13.140625" style="9" customWidth="1"/>
    <col min="6170" max="6400" width="9.140625" style="9"/>
    <col min="6401" max="6401" width="10" style="9" customWidth="1"/>
    <col min="6402" max="6402" width="12.42578125" style="9" customWidth="1"/>
    <col min="6403" max="6403" width="13.7109375" style="9" customWidth="1"/>
    <col min="6404" max="6405" width="14.5703125" style="9" customWidth="1"/>
    <col min="6406" max="6406" width="13.85546875" style="9" customWidth="1"/>
    <col min="6407" max="6407" width="13.140625" style="9" customWidth="1"/>
    <col min="6408" max="6408" width="11.42578125" style="9" customWidth="1"/>
    <col min="6409" max="6409" width="15.28515625" style="9" customWidth="1"/>
    <col min="6410" max="6410" width="15" style="9" customWidth="1"/>
    <col min="6411" max="6411" width="10.5703125" style="9" customWidth="1"/>
    <col min="6412" max="6412" width="9.28515625" style="9" customWidth="1"/>
    <col min="6413" max="6413" width="14.140625" style="9" bestFit="1" customWidth="1"/>
    <col min="6414" max="6414" width="14.7109375" style="9" customWidth="1"/>
    <col min="6415" max="6415" width="12.140625" style="9" customWidth="1"/>
    <col min="6416" max="6416" width="14.140625" style="9" customWidth="1"/>
    <col min="6417" max="6417" width="14" style="9" customWidth="1"/>
    <col min="6418" max="6419" width="13.85546875" style="9" customWidth="1"/>
    <col min="6420" max="6420" width="9.140625" style="9"/>
    <col min="6421" max="6421" width="14" style="9" customWidth="1"/>
    <col min="6422" max="6422" width="13.140625" style="9" customWidth="1"/>
    <col min="6423" max="6423" width="13.7109375" style="9" customWidth="1"/>
    <col min="6424" max="6424" width="15.85546875" style="9" customWidth="1"/>
    <col min="6425" max="6425" width="13.140625" style="9" customWidth="1"/>
    <col min="6426" max="6656" width="9.140625" style="9"/>
    <col min="6657" max="6657" width="10" style="9" customWidth="1"/>
    <col min="6658" max="6658" width="12.42578125" style="9" customWidth="1"/>
    <col min="6659" max="6659" width="13.7109375" style="9" customWidth="1"/>
    <col min="6660" max="6661" width="14.5703125" style="9" customWidth="1"/>
    <col min="6662" max="6662" width="13.85546875" style="9" customWidth="1"/>
    <col min="6663" max="6663" width="13.140625" style="9" customWidth="1"/>
    <col min="6664" max="6664" width="11.42578125" style="9" customWidth="1"/>
    <col min="6665" max="6665" width="15.28515625" style="9" customWidth="1"/>
    <col min="6666" max="6666" width="15" style="9" customWidth="1"/>
    <col min="6667" max="6667" width="10.5703125" style="9" customWidth="1"/>
    <col min="6668" max="6668" width="9.28515625" style="9" customWidth="1"/>
    <col min="6669" max="6669" width="14.140625" style="9" bestFit="1" customWidth="1"/>
    <col min="6670" max="6670" width="14.7109375" style="9" customWidth="1"/>
    <col min="6671" max="6671" width="12.140625" style="9" customWidth="1"/>
    <col min="6672" max="6672" width="14.140625" style="9" customWidth="1"/>
    <col min="6673" max="6673" width="14" style="9" customWidth="1"/>
    <col min="6674" max="6675" width="13.85546875" style="9" customWidth="1"/>
    <col min="6676" max="6676" width="9.140625" style="9"/>
    <col min="6677" max="6677" width="14" style="9" customWidth="1"/>
    <col min="6678" max="6678" width="13.140625" style="9" customWidth="1"/>
    <col min="6679" max="6679" width="13.7109375" style="9" customWidth="1"/>
    <col min="6680" max="6680" width="15.85546875" style="9" customWidth="1"/>
    <col min="6681" max="6681" width="13.140625" style="9" customWidth="1"/>
    <col min="6682" max="6912" width="9.140625" style="9"/>
    <col min="6913" max="6913" width="10" style="9" customWidth="1"/>
    <col min="6914" max="6914" width="12.42578125" style="9" customWidth="1"/>
    <col min="6915" max="6915" width="13.7109375" style="9" customWidth="1"/>
    <col min="6916" max="6917" width="14.5703125" style="9" customWidth="1"/>
    <col min="6918" max="6918" width="13.85546875" style="9" customWidth="1"/>
    <col min="6919" max="6919" width="13.140625" style="9" customWidth="1"/>
    <col min="6920" max="6920" width="11.42578125" style="9" customWidth="1"/>
    <col min="6921" max="6921" width="15.28515625" style="9" customWidth="1"/>
    <col min="6922" max="6922" width="15" style="9" customWidth="1"/>
    <col min="6923" max="6923" width="10.5703125" style="9" customWidth="1"/>
    <col min="6924" max="6924" width="9.28515625" style="9" customWidth="1"/>
    <col min="6925" max="6925" width="14.140625" style="9" bestFit="1" customWidth="1"/>
    <col min="6926" max="6926" width="14.7109375" style="9" customWidth="1"/>
    <col min="6927" max="6927" width="12.140625" style="9" customWidth="1"/>
    <col min="6928" max="6928" width="14.140625" style="9" customWidth="1"/>
    <col min="6929" max="6929" width="14" style="9" customWidth="1"/>
    <col min="6930" max="6931" width="13.85546875" style="9" customWidth="1"/>
    <col min="6932" max="6932" width="9.140625" style="9"/>
    <col min="6933" max="6933" width="14" style="9" customWidth="1"/>
    <col min="6934" max="6934" width="13.140625" style="9" customWidth="1"/>
    <col min="6935" max="6935" width="13.7109375" style="9" customWidth="1"/>
    <col min="6936" max="6936" width="15.85546875" style="9" customWidth="1"/>
    <col min="6937" max="6937" width="13.140625" style="9" customWidth="1"/>
    <col min="6938" max="7168" width="9.140625" style="9"/>
    <col min="7169" max="7169" width="10" style="9" customWidth="1"/>
    <col min="7170" max="7170" width="12.42578125" style="9" customWidth="1"/>
    <col min="7171" max="7171" width="13.7109375" style="9" customWidth="1"/>
    <col min="7172" max="7173" width="14.5703125" style="9" customWidth="1"/>
    <col min="7174" max="7174" width="13.85546875" style="9" customWidth="1"/>
    <col min="7175" max="7175" width="13.140625" style="9" customWidth="1"/>
    <col min="7176" max="7176" width="11.42578125" style="9" customWidth="1"/>
    <col min="7177" max="7177" width="15.28515625" style="9" customWidth="1"/>
    <col min="7178" max="7178" width="15" style="9" customWidth="1"/>
    <col min="7179" max="7179" width="10.5703125" style="9" customWidth="1"/>
    <col min="7180" max="7180" width="9.28515625" style="9" customWidth="1"/>
    <col min="7181" max="7181" width="14.140625" style="9" bestFit="1" customWidth="1"/>
    <col min="7182" max="7182" width="14.7109375" style="9" customWidth="1"/>
    <col min="7183" max="7183" width="12.140625" style="9" customWidth="1"/>
    <col min="7184" max="7184" width="14.140625" style="9" customWidth="1"/>
    <col min="7185" max="7185" width="14" style="9" customWidth="1"/>
    <col min="7186" max="7187" width="13.85546875" style="9" customWidth="1"/>
    <col min="7188" max="7188" width="9.140625" style="9"/>
    <col min="7189" max="7189" width="14" style="9" customWidth="1"/>
    <col min="7190" max="7190" width="13.140625" style="9" customWidth="1"/>
    <col min="7191" max="7191" width="13.7109375" style="9" customWidth="1"/>
    <col min="7192" max="7192" width="15.85546875" style="9" customWidth="1"/>
    <col min="7193" max="7193" width="13.140625" style="9" customWidth="1"/>
    <col min="7194" max="7424" width="9.140625" style="9"/>
    <col min="7425" max="7425" width="10" style="9" customWidth="1"/>
    <col min="7426" max="7426" width="12.42578125" style="9" customWidth="1"/>
    <col min="7427" max="7427" width="13.7109375" style="9" customWidth="1"/>
    <col min="7428" max="7429" width="14.5703125" style="9" customWidth="1"/>
    <col min="7430" max="7430" width="13.85546875" style="9" customWidth="1"/>
    <col min="7431" max="7431" width="13.140625" style="9" customWidth="1"/>
    <col min="7432" max="7432" width="11.42578125" style="9" customWidth="1"/>
    <col min="7433" max="7433" width="15.28515625" style="9" customWidth="1"/>
    <col min="7434" max="7434" width="15" style="9" customWidth="1"/>
    <col min="7435" max="7435" width="10.5703125" style="9" customWidth="1"/>
    <col min="7436" max="7436" width="9.28515625" style="9" customWidth="1"/>
    <col min="7437" max="7437" width="14.140625" style="9" bestFit="1" customWidth="1"/>
    <col min="7438" max="7438" width="14.7109375" style="9" customWidth="1"/>
    <col min="7439" max="7439" width="12.140625" style="9" customWidth="1"/>
    <col min="7440" max="7440" width="14.140625" style="9" customWidth="1"/>
    <col min="7441" max="7441" width="14" style="9" customWidth="1"/>
    <col min="7442" max="7443" width="13.85546875" style="9" customWidth="1"/>
    <col min="7444" max="7444" width="9.140625" style="9"/>
    <col min="7445" max="7445" width="14" style="9" customWidth="1"/>
    <col min="7446" max="7446" width="13.140625" style="9" customWidth="1"/>
    <col min="7447" max="7447" width="13.7109375" style="9" customWidth="1"/>
    <col min="7448" max="7448" width="15.85546875" style="9" customWidth="1"/>
    <col min="7449" max="7449" width="13.140625" style="9" customWidth="1"/>
    <col min="7450" max="7680" width="9.140625" style="9"/>
    <col min="7681" max="7681" width="10" style="9" customWidth="1"/>
    <col min="7682" max="7682" width="12.42578125" style="9" customWidth="1"/>
    <col min="7683" max="7683" width="13.7109375" style="9" customWidth="1"/>
    <col min="7684" max="7685" width="14.5703125" style="9" customWidth="1"/>
    <col min="7686" max="7686" width="13.85546875" style="9" customWidth="1"/>
    <col min="7687" max="7687" width="13.140625" style="9" customWidth="1"/>
    <col min="7688" max="7688" width="11.42578125" style="9" customWidth="1"/>
    <col min="7689" max="7689" width="15.28515625" style="9" customWidth="1"/>
    <col min="7690" max="7690" width="15" style="9" customWidth="1"/>
    <col min="7691" max="7691" width="10.5703125" style="9" customWidth="1"/>
    <col min="7692" max="7692" width="9.28515625" style="9" customWidth="1"/>
    <col min="7693" max="7693" width="14.140625" style="9" bestFit="1" customWidth="1"/>
    <col min="7694" max="7694" width="14.7109375" style="9" customWidth="1"/>
    <col min="7695" max="7695" width="12.140625" style="9" customWidth="1"/>
    <col min="7696" max="7696" width="14.140625" style="9" customWidth="1"/>
    <col min="7697" max="7697" width="14" style="9" customWidth="1"/>
    <col min="7698" max="7699" width="13.85546875" style="9" customWidth="1"/>
    <col min="7700" max="7700" width="9.140625" style="9"/>
    <col min="7701" max="7701" width="14" style="9" customWidth="1"/>
    <col min="7702" max="7702" width="13.140625" style="9" customWidth="1"/>
    <col min="7703" max="7703" width="13.7109375" style="9" customWidth="1"/>
    <col min="7704" max="7704" width="15.85546875" style="9" customWidth="1"/>
    <col min="7705" max="7705" width="13.140625" style="9" customWidth="1"/>
    <col min="7706" max="7936" width="9.140625" style="9"/>
    <col min="7937" max="7937" width="10" style="9" customWidth="1"/>
    <col min="7938" max="7938" width="12.42578125" style="9" customWidth="1"/>
    <col min="7939" max="7939" width="13.7109375" style="9" customWidth="1"/>
    <col min="7940" max="7941" width="14.5703125" style="9" customWidth="1"/>
    <col min="7942" max="7942" width="13.85546875" style="9" customWidth="1"/>
    <col min="7943" max="7943" width="13.140625" style="9" customWidth="1"/>
    <col min="7944" max="7944" width="11.42578125" style="9" customWidth="1"/>
    <col min="7945" max="7945" width="15.28515625" style="9" customWidth="1"/>
    <col min="7946" max="7946" width="15" style="9" customWidth="1"/>
    <col min="7947" max="7947" width="10.5703125" style="9" customWidth="1"/>
    <col min="7948" max="7948" width="9.28515625" style="9" customWidth="1"/>
    <col min="7949" max="7949" width="14.140625" style="9" bestFit="1" customWidth="1"/>
    <col min="7950" max="7950" width="14.7109375" style="9" customWidth="1"/>
    <col min="7951" max="7951" width="12.140625" style="9" customWidth="1"/>
    <col min="7952" max="7952" width="14.140625" style="9" customWidth="1"/>
    <col min="7953" max="7953" width="14" style="9" customWidth="1"/>
    <col min="7954" max="7955" width="13.85546875" style="9" customWidth="1"/>
    <col min="7956" max="7956" width="9.140625" style="9"/>
    <col min="7957" max="7957" width="14" style="9" customWidth="1"/>
    <col min="7958" max="7958" width="13.140625" style="9" customWidth="1"/>
    <col min="7959" max="7959" width="13.7109375" style="9" customWidth="1"/>
    <col min="7960" max="7960" width="15.85546875" style="9" customWidth="1"/>
    <col min="7961" max="7961" width="13.140625" style="9" customWidth="1"/>
    <col min="7962" max="8192" width="9.140625" style="9"/>
    <col min="8193" max="8193" width="10" style="9" customWidth="1"/>
    <col min="8194" max="8194" width="12.42578125" style="9" customWidth="1"/>
    <col min="8195" max="8195" width="13.7109375" style="9" customWidth="1"/>
    <col min="8196" max="8197" width="14.5703125" style="9" customWidth="1"/>
    <col min="8198" max="8198" width="13.85546875" style="9" customWidth="1"/>
    <col min="8199" max="8199" width="13.140625" style="9" customWidth="1"/>
    <col min="8200" max="8200" width="11.42578125" style="9" customWidth="1"/>
    <col min="8201" max="8201" width="15.28515625" style="9" customWidth="1"/>
    <col min="8202" max="8202" width="15" style="9" customWidth="1"/>
    <col min="8203" max="8203" width="10.5703125" style="9" customWidth="1"/>
    <col min="8204" max="8204" width="9.28515625" style="9" customWidth="1"/>
    <col min="8205" max="8205" width="14.140625" style="9" bestFit="1" customWidth="1"/>
    <col min="8206" max="8206" width="14.7109375" style="9" customWidth="1"/>
    <col min="8207" max="8207" width="12.140625" style="9" customWidth="1"/>
    <col min="8208" max="8208" width="14.140625" style="9" customWidth="1"/>
    <col min="8209" max="8209" width="14" style="9" customWidth="1"/>
    <col min="8210" max="8211" width="13.85546875" style="9" customWidth="1"/>
    <col min="8212" max="8212" width="9.140625" style="9"/>
    <col min="8213" max="8213" width="14" style="9" customWidth="1"/>
    <col min="8214" max="8214" width="13.140625" style="9" customWidth="1"/>
    <col min="8215" max="8215" width="13.7109375" style="9" customWidth="1"/>
    <col min="8216" max="8216" width="15.85546875" style="9" customWidth="1"/>
    <col min="8217" max="8217" width="13.140625" style="9" customWidth="1"/>
    <col min="8218" max="8448" width="9.140625" style="9"/>
    <col min="8449" max="8449" width="10" style="9" customWidth="1"/>
    <col min="8450" max="8450" width="12.42578125" style="9" customWidth="1"/>
    <col min="8451" max="8451" width="13.7109375" style="9" customWidth="1"/>
    <col min="8452" max="8453" width="14.5703125" style="9" customWidth="1"/>
    <col min="8454" max="8454" width="13.85546875" style="9" customWidth="1"/>
    <col min="8455" max="8455" width="13.140625" style="9" customWidth="1"/>
    <col min="8456" max="8456" width="11.42578125" style="9" customWidth="1"/>
    <col min="8457" max="8457" width="15.28515625" style="9" customWidth="1"/>
    <col min="8458" max="8458" width="15" style="9" customWidth="1"/>
    <col min="8459" max="8459" width="10.5703125" style="9" customWidth="1"/>
    <col min="8460" max="8460" width="9.28515625" style="9" customWidth="1"/>
    <col min="8461" max="8461" width="14.140625" style="9" bestFit="1" customWidth="1"/>
    <col min="8462" max="8462" width="14.7109375" style="9" customWidth="1"/>
    <col min="8463" max="8463" width="12.140625" style="9" customWidth="1"/>
    <col min="8464" max="8464" width="14.140625" style="9" customWidth="1"/>
    <col min="8465" max="8465" width="14" style="9" customWidth="1"/>
    <col min="8466" max="8467" width="13.85546875" style="9" customWidth="1"/>
    <col min="8468" max="8468" width="9.140625" style="9"/>
    <col min="8469" max="8469" width="14" style="9" customWidth="1"/>
    <col min="8470" max="8470" width="13.140625" style="9" customWidth="1"/>
    <col min="8471" max="8471" width="13.7109375" style="9" customWidth="1"/>
    <col min="8472" max="8472" width="15.85546875" style="9" customWidth="1"/>
    <col min="8473" max="8473" width="13.140625" style="9" customWidth="1"/>
    <col min="8474" max="8704" width="9.140625" style="9"/>
    <col min="8705" max="8705" width="10" style="9" customWidth="1"/>
    <col min="8706" max="8706" width="12.42578125" style="9" customWidth="1"/>
    <col min="8707" max="8707" width="13.7109375" style="9" customWidth="1"/>
    <col min="8708" max="8709" width="14.5703125" style="9" customWidth="1"/>
    <col min="8710" max="8710" width="13.85546875" style="9" customWidth="1"/>
    <col min="8711" max="8711" width="13.140625" style="9" customWidth="1"/>
    <col min="8712" max="8712" width="11.42578125" style="9" customWidth="1"/>
    <col min="8713" max="8713" width="15.28515625" style="9" customWidth="1"/>
    <col min="8714" max="8714" width="15" style="9" customWidth="1"/>
    <col min="8715" max="8715" width="10.5703125" style="9" customWidth="1"/>
    <col min="8716" max="8716" width="9.28515625" style="9" customWidth="1"/>
    <col min="8717" max="8717" width="14.140625" style="9" bestFit="1" customWidth="1"/>
    <col min="8718" max="8718" width="14.7109375" style="9" customWidth="1"/>
    <col min="8719" max="8719" width="12.140625" style="9" customWidth="1"/>
    <col min="8720" max="8720" width="14.140625" style="9" customWidth="1"/>
    <col min="8721" max="8721" width="14" style="9" customWidth="1"/>
    <col min="8722" max="8723" width="13.85546875" style="9" customWidth="1"/>
    <col min="8724" max="8724" width="9.140625" style="9"/>
    <col min="8725" max="8725" width="14" style="9" customWidth="1"/>
    <col min="8726" max="8726" width="13.140625" style="9" customWidth="1"/>
    <col min="8727" max="8727" width="13.7109375" style="9" customWidth="1"/>
    <col min="8728" max="8728" width="15.85546875" style="9" customWidth="1"/>
    <col min="8729" max="8729" width="13.140625" style="9" customWidth="1"/>
    <col min="8730" max="8960" width="9.140625" style="9"/>
    <col min="8961" max="8961" width="10" style="9" customWidth="1"/>
    <col min="8962" max="8962" width="12.42578125" style="9" customWidth="1"/>
    <col min="8963" max="8963" width="13.7109375" style="9" customWidth="1"/>
    <col min="8964" max="8965" width="14.5703125" style="9" customWidth="1"/>
    <col min="8966" max="8966" width="13.85546875" style="9" customWidth="1"/>
    <col min="8967" max="8967" width="13.140625" style="9" customWidth="1"/>
    <col min="8968" max="8968" width="11.42578125" style="9" customWidth="1"/>
    <col min="8969" max="8969" width="15.28515625" style="9" customWidth="1"/>
    <col min="8970" max="8970" width="15" style="9" customWidth="1"/>
    <col min="8971" max="8971" width="10.5703125" style="9" customWidth="1"/>
    <col min="8972" max="8972" width="9.28515625" style="9" customWidth="1"/>
    <col min="8973" max="8973" width="14.140625" style="9" bestFit="1" customWidth="1"/>
    <col min="8974" max="8974" width="14.7109375" style="9" customWidth="1"/>
    <col min="8975" max="8975" width="12.140625" style="9" customWidth="1"/>
    <col min="8976" max="8976" width="14.140625" style="9" customWidth="1"/>
    <col min="8977" max="8977" width="14" style="9" customWidth="1"/>
    <col min="8978" max="8979" width="13.85546875" style="9" customWidth="1"/>
    <col min="8980" max="8980" width="9.140625" style="9"/>
    <col min="8981" max="8981" width="14" style="9" customWidth="1"/>
    <col min="8982" max="8982" width="13.140625" style="9" customWidth="1"/>
    <col min="8983" max="8983" width="13.7109375" style="9" customWidth="1"/>
    <col min="8984" max="8984" width="15.85546875" style="9" customWidth="1"/>
    <col min="8985" max="8985" width="13.140625" style="9" customWidth="1"/>
    <col min="8986" max="9216" width="9.140625" style="9"/>
    <col min="9217" max="9217" width="10" style="9" customWidth="1"/>
    <col min="9218" max="9218" width="12.42578125" style="9" customWidth="1"/>
    <col min="9219" max="9219" width="13.7109375" style="9" customWidth="1"/>
    <col min="9220" max="9221" width="14.5703125" style="9" customWidth="1"/>
    <col min="9222" max="9222" width="13.85546875" style="9" customWidth="1"/>
    <col min="9223" max="9223" width="13.140625" style="9" customWidth="1"/>
    <col min="9224" max="9224" width="11.42578125" style="9" customWidth="1"/>
    <col min="9225" max="9225" width="15.28515625" style="9" customWidth="1"/>
    <col min="9226" max="9226" width="15" style="9" customWidth="1"/>
    <col min="9227" max="9227" width="10.5703125" style="9" customWidth="1"/>
    <col min="9228" max="9228" width="9.28515625" style="9" customWidth="1"/>
    <col min="9229" max="9229" width="14.140625" style="9" bestFit="1" customWidth="1"/>
    <col min="9230" max="9230" width="14.7109375" style="9" customWidth="1"/>
    <col min="9231" max="9231" width="12.140625" style="9" customWidth="1"/>
    <col min="9232" max="9232" width="14.140625" style="9" customWidth="1"/>
    <col min="9233" max="9233" width="14" style="9" customWidth="1"/>
    <col min="9234" max="9235" width="13.85546875" style="9" customWidth="1"/>
    <col min="9236" max="9236" width="9.140625" style="9"/>
    <col min="9237" max="9237" width="14" style="9" customWidth="1"/>
    <col min="9238" max="9238" width="13.140625" style="9" customWidth="1"/>
    <col min="9239" max="9239" width="13.7109375" style="9" customWidth="1"/>
    <col min="9240" max="9240" width="15.85546875" style="9" customWidth="1"/>
    <col min="9241" max="9241" width="13.140625" style="9" customWidth="1"/>
    <col min="9242" max="9472" width="9.140625" style="9"/>
    <col min="9473" max="9473" width="10" style="9" customWidth="1"/>
    <col min="9474" max="9474" width="12.42578125" style="9" customWidth="1"/>
    <col min="9475" max="9475" width="13.7109375" style="9" customWidth="1"/>
    <col min="9476" max="9477" width="14.5703125" style="9" customWidth="1"/>
    <col min="9478" max="9478" width="13.85546875" style="9" customWidth="1"/>
    <col min="9479" max="9479" width="13.140625" style="9" customWidth="1"/>
    <col min="9480" max="9480" width="11.42578125" style="9" customWidth="1"/>
    <col min="9481" max="9481" width="15.28515625" style="9" customWidth="1"/>
    <col min="9482" max="9482" width="15" style="9" customWidth="1"/>
    <col min="9483" max="9483" width="10.5703125" style="9" customWidth="1"/>
    <col min="9484" max="9484" width="9.28515625" style="9" customWidth="1"/>
    <col min="9485" max="9485" width="14.140625" style="9" bestFit="1" customWidth="1"/>
    <col min="9486" max="9486" width="14.7109375" style="9" customWidth="1"/>
    <col min="9487" max="9487" width="12.140625" style="9" customWidth="1"/>
    <col min="9488" max="9488" width="14.140625" style="9" customWidth="1"/>
    <col min="9489" max="9489" width="14" style="9" customWidth="1"/>
    <col min="9490" max="9491" width="13.85546875" style="9" customWidth="1"/>
    <col min="9492" max="9492" width="9.140625" style="9"/>
    <col min="9493" max="9493" width="14" style="9" customWidth="1"/>
    <col min="9494" max="9494" width="13.140625" style="9" customWidth="1"/>
    <col min="9495" max="9495" width="13.7109375" style="9" customWidth="1"/>
    <col min="9496" max="9496" width="15.85546875" style="9" customWidth="1"/>
    <col min="9497" max="9497" width="13.140625" style="9" customWidth="1"/>
    <col min="9498" max="9728" width="9.140625" style="9"/>
    <col min="9729" max="9729" width="10" style="9" customWidth="1"/>
    <col min="9730" max="9730" width="12.42578125" style="9" customWidth="1"/>
    <col min="9731" max="9731" width="13.7109375" style="9" customWidth="1"/>
    <col min="9732" max="9733" width="14.5703125" style="9" customWidth="1"/>
    <col min="9734" max="9734" width="13.85546875" style="9" customWidth="1"/>
    <col min="9735" max="9735" width="13.140625" style="9" customWidth="1"/>
    <col min="9736" max="9736" width="11.42578125" style="9" customWidth="1"/>
    <col min="9737" max="9737" width="15.28515625" style="9" customWidth="1"/>
    <col min="9738" max="9738" width="15" style="9" customWidth="1"/>
    <col min="9739" max="9739" width="10.5703125" style="9" customWidth="1"/>
    <col min="9740" max="9740" width="9.28515625" style="9" customWidth="1"/>
    <col min="9741" max="9741" width="14.140625" style="9" bestFit="1" customWidth="1"/>
    <col min="9742" max="9742" width="14.7109375" style="9" customWidth="1"/>
    <col min="9743" max="9743" width="12.140625" style="9" customWidth="1"/>
    <col min="9744" max="9744" width="14.140625" style="9" customWidth="1"/>
    <col min="9745" max="9745" width="14" style="9" customWidth="1"/>
    <col min="9746" max="9747" width="13.85546875" style="9" customWidth="1"/>
    <col min="9748" max="9748" width="9.140625" style="9"/>
    <col min="9749" max="9749" width="14" style="9" customWidth="1"/>
    <col min="9750" max="9750" width="13.140625" style="9" customWidth="1"/>
    <col min="9751" max="9751" width="13.7109375" style="9" customWidth="1"/>
    <col min="9752" max="9752" width="15.85546875" style="9" customWidth="1"/>
    <col min="9753" max="9753" width="13.140625" style="9" customWidth="1"/>
    <col min="9754" max="9984" width="9.140625" style="9"/>
    <col min="9985" max="9985" width="10" style="9" customWidth="1"/>
    <col min="9986" max="9986" width="12.42578125" style="9" customWidth="1"/>
    <col min="9987" max="9987" width="13.7109375" style="9" customWidth="1"/>
    <col min="9988" max="9989" width="14.5703125" style="9" customWidth="1"/>
    <col min="9990" max="9990" width="13.85546875" style="9" customWidth="1"/>
    <col min="9991" max="9991" width="13.140625" style="9" customWidth="1"/>
    <col min="9992" max="9992" width="11.42578125" style="9" customWidth="1"/>
    <col min="9993" max="9993" width="15.28515625" style="9" customWidth="1"/>
    <col min="9994" max="9994" width="15" style="9" customWidth="1"/>
    <col min="9995" max="9995" width="10.5703125" style="9" customWidth="1"/>
    <col min="9996" max="9996" width="9.28515625" style="9" customWidth="1"/>
    <col min="9997" max="9997" width="14.140625" style="9" bestFit="1" customWidth="1"/>
    <col min="9998" max="9998" width="14.7109375" style="9" customWidth="1"/>
    <col min="9999" max="9999" width="12.140625" style="9" customWidth="1"/>
    <col min="10000" max="10000" width="14.140625" style="9" customWidth="1"/>
    <col min="10001" max="10001" width="14" style="9" customWidth="1"/>
    <col min="10002" max="10003" width="13.85546875" style="9" customWidth="1"/>
    <col min="10004" max="10004" width="9.140625" style="9"/>
    <col min="10005" max="10005" width="14" style="9" customWidth="1"/>
    <col min="10006" max="10006" width="13.140625" style="9" customWidth="1"/>
    <col min="10007" max="10007" width="13.7109375" style="9" customWidth="1"/>
    <col min="10008" max="10008" width="15.85546875" style="9" customWidth="1"/>
    <col min="10009" max="10009" width="13.140625" style="9" customWidth="1"/>
    <col min="10010" max="10240" width="9.140625" style="9"/>
    <col min="10241" max="10241" width="10" style="9" customWidth="1"/>
    <col min="10242" max="10242" width="12.42578125" style="9" customWidth="1"/>
    <col min="10243" max="10243" width="13.7109375" style="9" customWidth="1"/>
    <col min="10244" max="10245" width="14.5703125" style="9" customWidth="1"/>
    <col min="10246" max="10246" width="13.85546875" style="9" customWidth="1"/>
    <col min="10247" max="10247" width="13.140625" style="9" customWidth="1"/>
    <col min="10248" max="10248" width="11.42578125" style="9" customWidth="1"/>
    <col min="10249" max="10249" width="15.28515625" style="9" customWidth="1"/>
    <col min="10250" max="10250" width="15" style="9" customWidth="1"/>
    <col min="10251" max="10251" width="10.5703125" style="9" customWidth="1"/>
    <col min="10252" max="10252" width="9.28515625" style="9" customWidth="1"/>
    <col min="10253" max="10253" width="14.140625" style="9" bestFit="1" customWidth="1"/>
    <col min="10254" max="10254" width="14.7109375" style="9" customWidth="1"/>
    <col min="10255" max="10255" width="12.140625" style="9" customWidth="1"/>
    <col min="10256" max="10256" width="14.140625" style="9" customWidth="1"/>
    <col min="10257" max="10257" width="14" style="9" customWidth="1"/>
    <col min="10258" max="10259" width="13.85546875" style="9" customWidth="1"/>
    <col min="10260" max="10260" width="9.140625" style="9"/>
    <col min="10261" max="10261" width="14" style="9" customWidth="1"/>
    <col min="10262" max="10262" width="13.140625" style="9" customWidth="1"/>
    <col min="10263" max="10263" width="13.7109375" style="9" customWidth="1"/>
    <col min="10264" max="10264" width="15.85546875" style="9" customWidth="1"/>
    <col min="10265" max="10265" width="13.140625" style="9" customWidth="1"/>
    <col min="10266" max="10496" width="9.140625" style="9"/>
    <col min="10497" max="10497" width="10" style="9" customWidth="1"/>
    <col min="10498" max="10498" width="12.42578125" style="9" customWidth="1"/>
    <col min="10499" max="10499" width="13.7109375" style="9" customWidth="1"/>
    <col min="10500" max="10501" width="14.5703125" style="9" customWidth="1"/>
    <col min="10502" max="10502" width="13.85546875" style="9" customWidth="1"/>
    <col min="10503" max="10503" width="13.140625" style="9" customWidth="1"/>
    <col min="10504" max="10504" width="11.42578125" style="9" customWidth="1"/>
    <col min="10505" max="10505" width="15.28515625" style="9" customWidth="1"/>
    <col min="10506" max="10506" width="15" style="9" customWidth="1"/>
    <col min="10507" max="10507" width="10.5703125" style="9" customWidth="1"/>
    <col min="10508" max="10508" width="9.28515625" style="9" customWidth="1"/>
    <col min="10509" max="10509" width="14.140625" style="9" bestFit="1" customWidth="1"/>
    <col min="10510" max="10510" width="14.7109375" style="9" customWidth="1"/>
    <col min="10511" max="10511" width="12.140625" style="9" customWidth="1"/>
    <col min="10512" max="10512" width="14.140625" style="9" customWidth="1"/>
    <col min="10513" max="10513" width="14" style="9" customWidth="1"/>
    <col min="10514" max="10515" width="13.85546875" style="9" customWidth="1"/>
    <col min="10516" max="10516" width="9.140625" style="9"/>
    <col min="10517" max="10517" width="14" style="9" customWidth="1"/>
    <col min="10518" max="10518" width="13.140625" style="9" customWidth="1"/>
    <col min="10519" max="10519" width="13.7109375" style="9" customWidth="1"/>
    <col min="10520" max="10520" width="15.85546875" style="9" customWidth="1"/>
    <col min="10521" max="10521" width="13.140625" style="9" customWidth="1"/>
    <col min="10522" max="10752" width="9.140625" style="9"/>
    <col min="10753" max="10753" width="10" style="9" customWidth="1"/>
    <col min="10754" max="10754" width="12.42578125" style="9" customWidth="1"/>
    <col min="10755" max="10755" width="13.7109375" style="9" customWidth="1"/>
    <col min="10756" max="10757" width="14.5703125" style="9" customWidth="1"/>
    <col min="10758" max="10758" width="13.85546875" style="9" customWidth="1"/>
    <col min="10759" max="10759" width="13.140625" style="9" customWidth="1"/>
    <col min="10760" max="10760" width="11.42578125" style="9" customWidth="1"/>
    <col min="10761" max="10761" width="15.28515625" style="9" customWidth="1"/>
    <col min="10762" max="10762" width="15" style="9" customWidth="1"/>
    <col min="10763" max="10763" width="10.5703125" style="9" customWidth="1"/>
    <col min="10764" max="10764" width="9.28515625" style="9" customWidth="1"/>
    <col min="10765" max="10765" width="14.140625" style="9" bestFit="1" customWidth="1"/>
    <col min="10766" max="10766" width="14.7109375" style="9" customWidth="1"/>
    <col min="10767" max="10767" width="12.140625" style="9" customWidth="1"/>
    <col min="10768" max="10768" width="14.140625" style="9" customWidth="1"/>
    <col min="10769" max="10769" width="14" style="9" customWidth="1"/>
    <col min="10770" max="10771" width="13.85546875" style="9" customWidth="1"/>
    <col min="10772" max="10772" width="9.140625" style="9"/>
    <col min="10773" max="10773" width="14" style="9" customWidth="1"/>
    <col min="10774" max="10774" width="13.140625" style="9" customWidth="1"/>
    <col min="10775" max="10775" width="13.7109375" style="9" customWidth="1"/>
    <col min="10776" max="10776" width="15.85546875" style="9" customWidth="1"/>
    <col min="10777" max="10777" width="13.140625" style="9" customWidth="1"/>
    <col min="10778" max="11008" width="9.140625" style="9"/>
    <col min="11009" max="11009" width="10" style="9" customWidth="1"/>
    <col min="11010" max="11010" width="12.42578125" style="9" customWidth="1"/>
    <col min="11011" max="11011" width="13.7109375" style="9" customWidth="1"/>
    <col min="11012" max="11013" width="14.5703125" style="9" customWidth="1"/>
    <col min="11014" max="11014" width="13.85546875" style="9" customWidth="1"/>
    <col min="11015" max="11015" width="13.140625" style="9" customWidth="1"/>
    <col min="11016" max="11016" width="11.42578125" style="9" customWidth="1"/>
    <col min="11017" max="11017" width="15.28515625" style="9" customWidth="1"/>
    <col min="11018" max="11018" width="15" style="9" customWidth="1"/>
    <col min="11019" max="11019" width="10.5703125" style="9" customWidth="1"/>
    <col min="11020" max="11020" width="9.28515625" style="9" customWidth="1"/>
    <col min="11021" max="11021" width="14.140625" style="9" bestFit="1" customWidth="1"/>
    <col min="11022" max="11022" width="14.7109375" style="9" customWidth="1"/>
    <col min="11023" max="11023" width="12.140625" style="9" customWidth="1"/>
    <col min="11024" max="11024" width="14.140625" style="9" customWidth="1"/>
    <col min="11025" max="11025" width="14" style="9" customWidth="1"/>
    <col min="11026" max="11027" width="13.85546875" style="9" customWidth="1"/>
    <col min="11028" max="11028" width="9.140625" style="9"/>
    <col min="11029" max="11029" width="14" style="9" customWidth="1"/>
    <col min="11030" max="11030" width="13.140625" style="9" customWidth="1"/>
    <col min="11031" max="11031" width="13.7109375" style="9" customWidth="1"/>
    <col min="11032" max="11032" width="15.85546875" style="9" customWidth="1"/>
    <col min="11033" max="11033" width="13.140625" style="9" customWidth="1"/>
    <col min="11034" max="11264" width="9.140625" style="9"/>
    <col min="11265" max="11265" width="10" style="9" customWidth="1"/>
    <col min="11266" max="11266" width="12.42578125" style="9" customWidth="1"/>
    <col min="11267" max="11267" width="13.7109375" style="9" customWidth="1"/>
    <col min="11268" max="11269" width="14.5703125" style="9" customWidth="1"/>
    <col min="11270" max="11270" width="13.85546875" style="9" customWidth="1"/>
    <col min="11271" max="11271" width="13.140625" style="9" customWidth="1"/>
    <col min="11272" max="11272" width="11.42578125" style="9" customWidth="1"/>
    <col min="11273" max="11273" width="15.28515625" style="9" customWidth="1"/>
    <col min="11274" max="11274" width="15" style="9" customWidth="1"/>
    <col min="11275" max="11275" width="10.5703125" style="9" customWidth="1"/>
    <col min="11276" max="11276" width="9.28515625" style="9" customWidth="1"/>
    <col min="11277" max="11277" width="14.140625" style="9" bestFit="1" customWidth="1"/>
    <col min="11278" max="11278" width="14.7109375" style="9" customWidth="1"/>
    <col min="11279" max="11279" width="12.140625" style="9" customWidth="1"/>
    <col min="11280" max="11280" width="14.140625" style="9" customWidth="1"/>
    <col min="11281" max="11281" width="14" style="9" customWidth="1"/>
    <col min="11282" max="11283" width="13.85546875" style="9" customWidth="1"/>
    <col min="11284" max="11284" width="9.140625" style="9"/>
    <col min="11285" max="11285" width="14" style="9" customWidth="1"/>
    <col min="11286" max="11286" width="13.140625" style="9" customWidth="1"/>
    <col min="11287" max="11287" width="13.7109375" style="9" customWidth="1"/>
    <col min="11288" max="11288" width="15.85546875" style="9" customWidth="1"/>
    <col min="11289" max="11289" width="13.140625" style="9" customWidth="1"/>
    <col min="11290" max="11520" width="9.140625" style="9"/>
    <col min="11521" max="11521" width="10" style="9" customWidth="1"/>
    <col min="11522" max="11522" width="12.42578125" style="9" customWidth="1"/>
    <col min="11523" max="11523" width="13.7109375" style="9" customWidth="1"/>
    <col min="11524" max="11525" width="14.5703125" style="9" customWidth="1"/>
    <col min="11526" max="11526" width="13.85546875" style="9" customWidth="1"/>
    <col min="11527" max="11527" width="13.140625" style="9" customWidth="1"/>
    <col min="11528" max="11528" width="11.42578125" style="9" customWidth="1"/>
    <col min="11529" max="11529" width="15.28515625" style="9" customWidth="1"/>
    <col min="11530" max="11530" width="15" style="9" customWidth="1"/>
    <col min="11531" max="11531" width="10.5703125" style="9" customWidth="1"/>
    <col min="11532" max="11532" width="9.28515625" style="9" customWidth="1"/>
    <col min="11533" max="11533" width="14.140625" style="9" bestFit="1" customWidth="1"/>
    <col min="11534" max="11534" width="14.7109375" style="9" customWidth="1"/>
    <col min="11535" max="11535" width="12.140625" style="9" customWidth="1"/>
    <col min="11536" max="11536" width="14.140625" style="9" customWidth="1"/>
    <col min="11537" max="11537" width="14" style="9" customWidth="1"/>
    <col min="11538" max="11539" width="13.85546875" style="9" customWidth="1"/>
    <col min="11540" max="11540" width="9.140625" style="9"/>
    <col min="11541" max="11541" width="14" style="9" customWidth="1"/>
    <col min="11542" max="11542" width="13.140625" style="9" customWidth="1"/>
    <col min="11543" max="11543" width="13.7109375" style="9" customWidth="1"/>
    <col min="11544" max="11544" width="15.85546875" style="9" customWidth="1"/>
    <col min="11545" max="11545" width="13.140625" style="9" customWidth="1"/>
    <col min="11546" max="11776" width="9.140625" style="9"/>
    <col min="11777" max="11777" width="10" style="9" customWidth="1"/>
    <col min="11778" max="11778" width="12.42578125" style="9" customWidth="1"/>
    <col min="11779" max="11779" width="13.7109375" style="9" customWidth="1"/>
    <col min="11780" max="11781" width="14.5703125" style="9" customWidth="1"/>
    <col min="11782" max="11782" width="13.85546875" style="9" customWidth="1"/>
    <col min="11783" max="11783" width="13.140625" style="9" customWidth="1"/>
    <col min="11784" max="11784" width="11.42578125" style="9" customWidth="1"/>
    <col min="11785" max="11785" width="15.28515625" style="9" customWidth="1"/>
    <col min="11786" max="11786" width="15" style="9" customWidth="1"/>
    <col min="11787" max="11787" width="10.5703125" style="9" customWidth="1"/>
    <col min="11788" max="11788" width="9.28515625" style="9" customWidth="1"/>
    <col min="11789" max="11789" width="14.140625" style="9" bestFit="1" customWidth="1"/>
    <col min="11790" max="11790" width="14.7109375" style="9" customWidth="1"/>
    <col min="11791" max="11791" width="12.140625" style="9" customWidth="1"/>
    <col min="11792" max="11792" width="14.140625" style="9" customWidth="1"/>
    <col min="11793" max="11793" width="14" style="9" customWidth="1"/>
    <col min="11794" max="11795" width="13.85546875" style="9" customWidth="1"/>
    <col min="11796" max="11796" width="9.140625" style="9"/>
    <col min="11797" max="11797" width="14" style="9" customWidth="1"/>
    <col min="11798" max="11798" width="13.140625" style="9" customWidth="1"/>
    <col min="11799" max="11799" width="13.7109375" style="9" customWidth="1"/>
    <col min="11800" max="11800" width="15.85546875" style="9" customWidth="1"/>
    <col min="11801" max="11801" width="13.140625" style="9" customWidth="1"/>
    <col min="11802" max="12032" width="9.140625" style="9"/>
    <col min="12033" max="12033" width="10" style="9" customWidth="1"/>
    <col min="12034" max="12034" width="12.42578125" style="9" customWidth="1"/>
    <col min="12035" max="12035" width="13.7109375" style="9" customWidth="1"/>
    <col min="12036" max="12037" width="14.5703125" style="9" customWidth="1"/>
    <col min="12038" max="12038" width="13.85546875" style="9" customWidth="1"/>
    <col min="12039" max="12039" width="13.140625" style="9" customWidth="1"/>
    <col min="12040" max="12040" width="11.42578125" style="9" customWidth="1"/>
    <col min="12041" max="12041" width="15.28515625" style="9" customWidth="1"/>
    <col min="12042" max="12042" width="15" style="9" customWidth="1"/>
    <col min="12043" max="12043" width="10.5703125" style="9" customWidth="1"/>
    <col min="12044" max="12044" width="9.28515625" style="9" customWidth="1"/>
    <col min="12045" max="12045" width="14.140625" style="9" bestFit="1" customWidth="1"/>
    <col min="12046" max="12046" width="14.7109375" style="9" customWidth="1"/>
    <col min="12047" max="12047" width="12.140625" style="9" customWidth="1"/>
    <col min="12048" max="12048" width="14.140625" style="9" customWidth="1"/>
    <col min="12049" max="12049" width="14" style="9" customWidth="1"/>
    <col min="12050" max="12051" width="13.85546875" style="9" customWidth="1"/>
    <col min="12052" max="12052" width="9.140625" style="9"/>
    <col min="12053" max="12053" width="14" style="9" customWidth="1"/>
    <col min="12054" max="12054" width="13.140625" style="9" customWidth="1"/>
    <col min="12055" max="12055" width="13.7109375" style="9" customWidth="1"/>
    <col min="12056" max="12056" width="15.85546875" style="9" customWidth="1"/>
    <col min="12057" max="12057" width="13.140625" style="9" customWidth="1"/>
    <col min="12058" max="12288" width="9.140625" style="9"/>
    <col min="12289" max="12289" width="10" style="9" customWidth="1"/>
    <col min="12290" max="12290" width="12.42578125" style="9" customWidth="1"/>
    <col min="12291" max="12291" width="13.7109375" style="9" customWidth="1"/>
    <col min="12292" max="12293" width="14.5703125" style="9" customWidth="1"/>
    <col min="12294" max="12294" width="13.85546875" style="9" customWidth="1"/>
    <col min="12295" max="12295" width="13.140625" style="9" customWidth="1"/>
    <col min="12296" max="12296" width="11.42578125" style="9" customWidth="1"/>
    <col min="12297" max="12297" width="15.28515625" style="9" customWidth="1"/>
    <col min="12298" max="12298" width="15" style="9" customWidth="1"/>
    <col min="12299" max="12299" width="10.5703125" style="9" customWidth="1"/>
    <col min="12300" max="12300" width="9.28515625" style="9" customWidth="1"/>
    <col min="12301" max="12301" width="14.140625" style="9" bestFit="1" customWidth="1"/>
    <col min="12302" max="12302" width="14.7109375" style="9" customWidth="1"/>
    <col min="12303" max="12303" width="12.140625" style="9" customWidth="1"/>
    <col min="12304" max="12304" width="14.140625" style="9" customWidth="1"/>
    <col min="12305" max="12305" width="14" style="9" customWidth="1"/>
    <col min="12306" max="12307" width="13.85546875" style="9" customWidth="1"/>
    <col min="12308" max="12308" width="9.140625" style="9"/>
    <col min="12309" max="12309" width="14" style="9" customWidth="1"/>
    <col min="12310" max="12310" width="13.140625" style="9" customWidth="1"/>
    <col min="12311" max="12311" width="13.7109375" style="9" customWidth="1"/>
    <col min="12312" max="12312" width="15.85546875" style="9" customWidth="1"/>
    <col min="12313" max="12313" width="13.140625" style="9" customWidth="1"/>
    <col min="12314" max="12544" width="9.140625" style="9"/>
    <col min="12545" max="12545" width="10" style="9" customWidth="1"/>
    <col min="12546" max="12546" width="12.42578125" style="9" customWidth="1"/>
    <col min="12547" max="12547" width="13.7109375" style="9" customWidth="1"/>
    <col min="12548" max="12549" width="14.5703125" style="9" customWidth="1"/>
    <col min="12550" max="12550" width="13.85546875" style="9" customWidth="1"/>
    <col min="12551" max="12551" width="13.140625" style="9" customWidth="1"/>
    <col min="12552" max="12552" width="11.42578125" style="9" customWidth="1"/>
    <col min="12553" max="12553" width="15.28515625" style="9" customWidth="1"/>
    <col min="12554" max="12554" width="15" style="9" customWidth="1"/>
    <col min="12555" max="12555" width="10.5703125" style="9" customWidth="1"/>
    <col min="12556" max="12556" width="9.28515625" style="9" customWidth="1"/>
    <col min="12557" max="12557" width="14.140625" style="9" bestFit="1" customWidth="1"/>
    <col min="12558" max="12558" width="14.7109375" style="9" customWidth="1"/>
    <col min="12559" max="12559" width="12.140625" style="9" customWidth="1"/>
    <col min="12560" max="12560" width="14.140625" style="9" customWidth="1"/>
    <col min="12561" max="12561" width="14" style="9" customWidth="1"/>
    <col min="12562" max="12563" width="13.85546875" style="9" customWidth="1"/>
    <col min="12564" max="12564" width="9.140625" style="9"/>
    <col min="12565" max="12565" width="14" style="9" customWidth="1"/>
    <col min="12566" max="12566" width="13.140625" style="9" customWidth="1"/>
    <col min="12567" max="12567" width="13.7109375" style="9" customWidth="1"/>
    <col min="12568" max="12568" width="15.85546875" style="9" customWidth="1"/>
    <col min="12569" max="12569" width="13.140625" style="9" customWidth="1"/>
    <col min="12570" max="12800" width="9.140625" style="9"/>
    <col min="12801" max="12801" width="10" style="9" customWidth="1"/>
    <col min="12802" max="12802" width="12.42578125" style="9" customWidth="1"/>
    <col min="12803" max="12803" width="13.7109375" style="9" customWidth="1"/>
    <col min="12804" max="12805" width="14.5703125" style="9" customWidth="1"/>
    <col min="12806" max="12806" width="13.85546875" style="9" customWidth="1"/>
    <col min="12807" max="12807" width="13.140625" style="9" customWidth="1"/>
    <col min="12808" max="12808" width="11.42578125" style="9" customWidth="1"/>
    <col min="12809" max="12809" width="15.28515625" style="9" customWidth="1"/>
    <col min="12810" max="12810" width="15" style="9" customWidth="1"/>
    <col min="12811" max="12811" width="10.5703125" style="9" customWidth="1"/>
    <col min="12812" max="12812" width="9.28515625" style="9" customWidth="1"/>
    <col min="12813" max="12813" width="14.140625" style="9" bestFit="1" customWidth="1"/>
    <col min="12814" max="12814" width="14.7109375" style="9" customWidth="1"/>
    <col min="12815" max="12815" width="12.140625" style="9" customWidth="1"/>
    <col min="12816" max="12816" width="14.140625" style="9" customWidth="1"/>
    <col min="12817" max="12817" width="14" style="9" customWidth="1"/>
    <col min="12818" max="12819" width="13.85546875" style="9" customWidth="1"/>
    <col min="12820" max="12820" width="9.140625" style="9"/>
    <col min="12821" max="12821" width="14" style="9" customWidth="1"/>
    <col min="12822" max="12822" width="13.140625" style="9" customWidth="1"/>
    <col min="12823" max="12823" width="13.7109375" style="9" customWidth="1"/>
    <col min="12824" max="12824" width="15.85546875" style="9" customWidth="1"/>
    <col min="12825" max="12825" width="13.140625" style="9" customWidth="1"/>
    <col min="12826" max="13056" width="9.140625" style="9"/>
    <col min="13057" max="13057" width="10" style="9" customWidth="1"/>
    <col min="13058" max="13058" width="12.42578125" style="9" customWidth="1"/>
    <col min="13059" max="13059" width="13.7109375" style="9" customWidth="1"/>
    <col min="13060" max="13061" width="14.5703125" style="9" customWidth="1"/>
    <col min="13062" max="13062" width="13.85546875" style="9" customWidth="1"/>
    <col min="13063" max="13063" width="13.140625" style="9" customWidth="1"/>
    <col min="13064" max="13064" width="11.42578125" style="9" customWidth="1"/>
    <col min="13065" max="13065" width="15.28515625" style="9" customWidth="1"/>
    <col min="13066" max="13066" width="15" style="9" customWidth="1"/>
    <col min="13067" max="13067" width="10.5703125" style="9" customWidth="1"/>
    <col min="13068" max="13068" width="9.28515625" style="9" customWidth="1"/>
    <col min="13069" max="13069" width="14.140625" style="9" bestFit="1" customWidth="1"/>
    <col min="13070" max="13070" width="14.7109375" style="9" customWidth="1"/>
    <col min="13071" max="13071" width="12.140625" style="9" customWidth="1"/>
    <col min="13072" max="13072" width="14.140625" style="9" customWidth="1"/>
    <col min="13073" max="13073" width="14" style="9" customWidth="1"/>
    <col min="13074" max="13075" width="13.85546875" style="9" customWidth="1"/>
    <col min="13076" max="13076" width="9.140625" style="9"/>
    <col min="13077" max="13077" width="14" style="9" customWidth="1"/>
    <col min="13078" max="13078" width="13.140625" style="9" customWidth="1"/>
    <col min="13079" max="13079" width="13.7109375" style="9" customWidth="1"/>
    <col min="13080" max="13080" width="15.85546875" style="9" customWidth="1"/>
    <col min="13081" max="13081" width="13.140625" style="9" customWidth="1"/>
    <col min="13082" max="13312" width="9.140625" style="9"/>
    <col min="13313" max="13313" width="10" style="9" customWidth="1"/>
    <col min="13314" max="13314" width="12.42578125" style="9" customWidth="1"/>
    <col min="13315" max="13315" width="13.7109375" style="9" customWidth="1"/>
    <col min="13316" max="13317" width="14.5703125" style="9" customWidth="1"/>
    <col min="13318" max="13318" width="13.85546875" style="9" customWidth="1"/>
    <col min="13319" max="13319" width="13.140625" style="9" customWidth="1"/>
    <col min="13320" max="13320" width="11.42578125" style="9" customWidth="1"/>
    <col min="13321" max="13321" width="15.28515625" style="9" customWidth="1"/>
    <col min="13322" max="13322" width="15" style="9" customWidth="1"/>
    <col min="13323" max="13323" width="10.5703125" style="9" customWidth="1"/>
    <col min="13324" max="13324" width="9.28515625" style="9" customWidth="1"/>
    <col min="13325" max="13325" width="14.140625" style="9" bestFit="1" customWidth="1"/>
    <col min="13326" max="13326" width="14.7109375" style="9" customWidth="1"/>
    <col min="13327" max="13327" width="12.140625" style="9" customWidth="1"/>
    <col min="13328" max="13328" width="14.140625" style="9" customWidth="1"/>
    <col min="13329" max="13329" width="14" style="9" customWidth="1"/>
    <col min="13330" max="13331" width="13.85546875" style="9" customWidth="1"/>
    <col min="13332" max="13332" width="9.140625" style="9"/>
    <col min="13333" max="13333" width="14" style="9" customWidth="1"/>
    <col min="13334" max="13334" width="13.140625" style="9" customWidth="1"/>
    <col min="13335" max="13335" width="13.7109375" style="9" customWidth="1"/>
    <col min="13336" max="13336" width="15.85546875" style="9" customWidth="1"/>
    <col min="13337" max="13337" width="13.140625" style="9" customWidth="1"/>
    <col min="13338" max="13568" width="9.140625" style="9"/>
    <col min="13569" max="13569" width="10" style="9" customWidth="1"/>
    <col min="13570" max="13570" width="12.42578125" style="9" customWidth="1"/>
    <col min="13571" max="13571" width="13.7109375" style="9" customWidth="1"/>
    <col min="13572" max="13573" width="14.5703125" style="9" customWidth="1"/>
    <col min="13574" max="13574" width="13.85546875" style="9" customWidth="1"/>
    <col min="13575" max="13575" width="13.140625" style="9" customWidth="1"/>
    <col min="13576" max="13576" width="11.42578125" style="9" customWidth="1"/>
    <col min="13577" max="13577" width="15.28515625" style="9" customWidth="1"/>
    <col min="13578" max="13578" width="15" style="9" customWidth="1"/>
    <col min="13579" max="13579" width="10.5703125" style="9" customWidth="1"/>
    <col min="13580" max="13580" width="9.28515625" style="9" customWidth="1"/>
    <col min="13581" max="13581" width="14.140625" style="9" bestFit="1" customWidth="1"/>
    <col min="13582" max="13582" width="14.7109375" style="9" customWidth="1"/>
    <col min="13583" max="13583" width="12.140625" style="9" customWidth="1"/>
    <col min="13584" max="13584" width="14.140625" style="9" customWidth="1"/>
    <col min="13585" max="13585" width="14" style="9" customWidth="1"/>
    <col min="13586" max="13587" width="13.85546875" style="9" customWidth="1"/>
    <col min="13588" max="13588" width="9.140625" style="9"/>
    <col min="13589" max="13589" width="14" style="9" customWidth="1"/>
    <col min="13590" max="13590" width="13.140625" style="9" customWidth="1"/>
    <col min="13591" max="13591" width="13.7109375" style="9" customWidth="1"/>
    <col min="13592" max="13592" width="15.85546875" style="9" customWidth="1"/>
    <col min="13593" max="13593" width="13.140625" style="9" customWidth="1"/>
    <col min="13594" max="13824" width="9.140625" style="9"/>
    <col min="13825" max="13825" width="10" style="9" customWidth="1"/>
    <col min="13826" max="13826" width="12.42578125" style="9" customWidth="1"/>
    <col min="13827" max="13827" width="13.7109375" style="9" customWidth="1"/>
    <col min="13828" max="13829" width="14.5703125" style="9" customWidth="1"/>
    <col min="13830" max="13830" width="13.85546875" style="9" customWidth="1"/>
    <col min="13831" max="13831" width="13.140625" style="9" customWidth="1"/>
    <col min="13832" max="13832" width="11.42578125" style="9" customWidth="1"/>
    <col min="13833" max="13833" width="15.28515625" style="9" customWidth="1"/>
    <col min="13834" max="13834" width="15" style="9" customWidth="1"/>
    <col min="13835" max="13835" width="10.5703125" style="9" customWidth="1"/>
    <col min="13836" max="13836" width="9.28515625" style="9" customWidth="1"/>
    <col min="13837" max="13837" width="14.140625" style="9" bestFit="1" customWidth="1"/>
    <col min="13838" max="13838" width="14.7109375" style="9" customWidth="1"/>
    <col min="13839" max="13839" width="12.140625" style="9" customWidth="1"/>
    <col min="13840" max="13840" width="14.140625" style="9" customWidth="1"/>
    <col min="13841" max="13841" width="14" style="9" customWidth="1"/>
    <col min="13842" max="13843" width="13.85546875" style="9" customWidth="1"/>
    <col min="13844" max="13844" width="9.140625" style="9"/>
    <col min="13845" max="13845" width="14" style="9" customWidth="1"/>
    <col min="13846" max="13846" width="13.140625" style="9" customWidth="1"/>
    <col min="13847" max="13847" width="13.7109375" style="9" customWidth="1"/>
    <col min="13848" max="13848" width="15.85546875" style="9" customWidth="1"/>
    <col min="13849" max="13849" width="13.140625" style="9" customWidth="1"/>
    <col min="13850" max="14080" width="9.140625" style="9"/>
    <col min="14081" max="14081" width="10" style="9" customWidth="1"/>
    <col min="14082" max="14082" width="12.42578125" style="9" customWidth="1"/>
    <col min="14083" max="14083" width="13.7109375" style="9" customWidth="1"/>
    <col min="14084" max="14085" width="14.5703125" style="9" customWidth="1"/>
    <col min="14086" max="14086" width="13.85546875" style="9" customWidth="1"/>
    <col min="14087" max="14087" width="13.140625" style="9" customWidth="1"/>
    <col min="14088" max="14088" width="11.42578125" style="9" customWidth="1"/>
    <col min="14089" max="14089" width="15.28515625" style="9" customWidth="1"/>
    <col min="14090" max="14090" width="15" style="9" customWidth="1"/>
    <col min="14091" max="14091" width="10.5703125" style="9" customWidth="1"/>
    <col min="14092" max="14092" width="9.28515625" style="9" customWidth="1"/>
    <col min="14093" max="14093" width="14.140625" style="9" bestFit="1" customWidth="1"/>
    <col min="14094" max="14094" width="14.7109375" style="9" customWidth="1"/>
    <col min="14095" max="14095" width="12.140625" style="9" customWidth="1"/>
    <col min="14096" max="14096" width="14.140625" style="9" customWidth="1"/>
    <col min="14097" max="14097" width="14" style="9" customWidth="1"/>
    <col min="14098" max="14099" width="13.85546875" style="9" customWidth="1"/>
    <col min="14100" max="14100" width="9.140625" style="9"/>
    <col min="14101" max="14101" width="14" style="9" customWidth="1"/>
    <col min="14102" max="14102" width="13.140625" style="9" customWidth="1"/>
    <col min="14103" max="14103" width="13.7109375" style="9" customWidth="1"/>
    <col min="14104" max="14104" width="15.85546875" style="9" customWidth="1"/>
    <col min="14105" max="14105" width="13.140625" style="9" customWidth="1"/>
    <col min="14106" max="14336" width="9.140625" style="9"/>
    <col min="14337" max="14337" width="10" style="9" customWidth="1"/>
    <col min="14338" max="14338" width="12.42578125" style="9" customWidth="1"/>
    <col min="14339" max="14339" width="13.7109375" style="9" customWidth="1"/>
    <col min="14340" max="14341" width="14.5703125" style="9" customWidth="1"/>
    <col min="14342" max="14342" width="13.85546875" style="9" customWidth="1"/>
    <col min="14343" max="14343" width="13.140625" style="9" customWidth="1"/>
    <col min="14344" max="14344" width="11.42578125" style="9" customWidth="1"/>
    <col min="14345" max="14345" width="15.28515625" style="9" customWidth="1"/>
    <col min="14346" max="14346" width="15" style="9" customWidth="1"/>
    <col min="14347" max="14347" width="10.5703125" style="9" customWidth="1"/>
    <col min="14348" max="14348" width="9.28515625" style="9" customWidth="1"/>
    <col min="14349" max="14349" width="14.140625" style="9" bestFit="1" customWidth="1"/>
    <col min="14350" max="14350" width="14.7109375" style="9" customWidth="1"/>
    <col min="14351" max="14351" width="12.140625" style="9" customWidth="1"/>
    <col min="14352" max="14352" width="14.140625" style="9" customWidth="1"/>
    <col min="14353" max="14353" width="14" style="9" customWidth="1"/>
    <col min="14354" max="14355" width="13.85546875" style="9" customWidth="1"/>
    <col min="14356" max="14356" width="9.140625" style="9"/>
    <col min="14357" max="14357" width="14" style="9" customWidth="1"/>
    <col min="14358" max="14358" width="13.140625" style="9" customWidth="1"/>
    <col min="14359" max="14359" width="13.7109375" style="9" customWidth="1"/>
    <col min="14360" max="14360" width="15.85546875" style="9" customWidth="1"/>
    <col min="14361" max="14361" width="13.140625" style="9" customWidth="1"/>
    <col min="14362" max="14592" width="9.140625" style="9"/>
    <col min="14593" max="14593" width="10" style="9" customWidth="1"/>
    <col min="14594" max="14594" width="12.42578125" style="9" customWidth="1"/>
    <col min="14595" max="14595" width="13.7109375" style="9" customWidth="1"/>
    <col min="14596" max="14597" width="14.5703125" style="9" customWidth="1"/>
    <col min="14598" max="14598" width="13.85546875" style="9" customWidth="1"/>
    <col min="14599" max="14599" width="13.140625" style="9" customWidth="1"/>
    <col min="14600" max="14600" width="11.42578125" style="9" customWidth="1"/>
    <col min="14601" max="14601" width="15.28515625" style="9" customWidth="1"/>
    <col min="14602" max="14602" width="15" style="9" customWidth="1"/>
    <col min="14603" max="14603" width="10.5703125" style="9" customWidth="1"/>
    <col min="14604" max="14604" width="9.28515625" style="9" customWidth="1"/>
    <col min="14605" max="14605" width="14.140625" style="9" bestFit="1" customWidth="1"/>
    <col min="14606" max="14606" width="14.7109375" style="9" customWidth="1"/>
    <col min="14607" max="14607" width="12.140625" style="9" customWidth="1"/>
    <col min="14608" max="14608" width="14.140625" style="9" customWidth="1"/>
    <col min="14609" max="14609" width="14" style="9" customWidth="1"/>
    <col min="14610" max="14611" width="13.85546875" style="9" customWidth="1"/>
    <col min="14612" max="14612" width="9.140625" style="9"/>
    <col min="14613" max="14613" width="14" style="9" customWidth="1"/>
    <col min="14614" max="14614" width="13.140625" style="9" customWidth="1"/>
    <col min="14615" max="14615" width="13.7109375" style="9" customWidth="1"/>
    <col min="14616" max="14616" width="15.85546875" style="9" customWidth="1"/>
    <col min="14617" max="14617" width="13.140625" style="9" customWidth="1"/>
    <col min="14618" max="14848" width="9.140625" style="9"/>
    <col min="14849" max="14849" width="10" style="9" customWidth="1"/>
    <col min="14850" max="14850" width="12.42578125" style="9" customWidth="1"/>
    <col min="14851" max="14851" width="13.7109375" style="9" customWidth="1"/>
    <col min="14852" max="14853" width="14.5703125" style="9" customWidth="1"/>
    <col min="14854" max="14854" width="13.85546875" style="9" customWidth="1"/>
    <col min="14855" max="14855" width="13.140625" style="9" customWidth="1"/>
    <col min="14856" max="14856" width="11.42578125" style="9" customWidth="1"/>
    <col min="14857" max="14857" width="15.28515625" style="9" customWidth="1"/>
    <col min="14858" max="14858" width="15" style="9" customWidth="1"/>
    <col min="14859" max="14859" width="10.5703125" style="9" customWidth="1"/>
    <col min="14860" max="14860" width="9.28515625" style="9" customWidth="1"/>
    <col min="14861" max="14861" width="14.140625" style="9" bestFit="1" customWidth="1"/>
    <col min="14862" max="14862" width="14.7109375" style="9" customWidth="1"/>
    <col min="14863" max="14863" width="12.140625" style="9" customWidth="1"/>
    <col min="14864" max="14864" width="14.140625" style="9" customWidth="1"/>
    <col min="14865" max="14865" width="14" style="9" customWidth="1"/>
    <col min="14866" max="14867" width="13.85546875" style="9" customWidth="1"/>
    <col min="14868" max="14868" width="9.140625" style="9"/>
    <col min="14869" max="14869" width="14" style="9" customWidth="1"/>
    <col min="14870" max="14870" width="13.140625" style="9" customWidth="1"/>
    <col min="14871" max="14871" width="13.7109375" style="9" customWidth="1"/>
    <col min="14872" max="14872" width="15.85546875" style="9" customWidth="1"/>
    <col min="14873" max="14873" width="13.140625" style="9" customWidth="1"/>
    <col min="14874" max="15104" width="9.140625" style="9"/>
    <col min="15105" max="15105" width="10" style="9" customWidth="1"/>
    <col min="15106" max="15106" width="12.42578125" style="9" customWidth="1"/>
    <col min="15107" max="15107" width="13.7109375" style="9" customWidth="1"/>
    <col min="15108" max="15109" width="14.5703125" style="9" customWidth="1"/>
    <col min="15110" max="15110" width="13.85546875" style="9" customWidth="1"/>
    <col min="15111" max="15111" width="13.140625" style="9" customWidth="1"/>
    <col min="15112" max="15112" width="11.42578125" style="9" customWidth="1"/>
    <col min="15113" max="15113" width="15.28515625" style="9" customWidth="1"/>
    <col min="15114" max="15114" width="15" style="9" customWidth="1"/>
    <col min="15115" max="15115" width="10.5703125" style="9" customWidth="1"/>
    <col min="15116" max="15116" width="9.28515625" style="9" customWidth="1"/>
    <col min="15117" max="15117" width="14.140625" style="9" bestFit="1" customWidth="1"/>
    <col min="15118" max="15118" width="14.7109375" style="9" customWidth="1"/>
    <col min="15119" max="15119" width="12.140625" style="9" customWidth="1"/>
    <col min="15120" max="15120" width="14.140625" style="9" customWidth="1"/>
    <col min="15121" max="15121" width="14" style="9" customWidth="1"/>
    <col min="15122" max="15123" width="13.85546875" style="9" customWidth="1"/>
    <col min="15124" max="15124" width="9.140625" style="9"/>
    <col min="15125" max="15125" width="14" style="9" customWidth="1"/>
    <col min="15126" max="15126" width="13.140625" style="9" customWidth="1"/>
    <col min="15127" max="15127" width="13.7109375" style="9" customWidth="1"/>
    <col min="15128" max="15128" width="15.85546875" style="9" customWidth="1"/>
    <col min="15129" max="15129" width="13.140625" style="9" customWidth="1"/>
    <col min="15130" max="15360" width="9.140625" style="9"/>
    <col min="15361" max="15361" width="10" style="9" customWidth="1"/>
    <col min="15362" max="15362" width="12.42578125" style="9" customWidth="1"/>
    <col min="15363" max="15363" width="13.7109375" style="9" customWidth="1"/>
    <col min="15364" max="15365" width="14.5703125" style="9" customWidth="1"/>
    <col min="15366" max="15366" width="13.85546875" style="9" customWidth="1"/>
    <col min="15367" max="15367" width="13.140625" style="9" customWidth="1"/>
    <col min="15368" max="15368" width="11.42578125" style="9" customWidth="1"/>
    <col min="15369" max="15369" width="15.28515625" style="9" customWidth="1"/>
    <col min="15370" max="15370" width="15" style="9" customWidth="1"/>
    <col min="15371" max="15371" width="10.5703125" style="9" customWidth="1"/>
    <col min="15372" max="15372" width="9.28515625" style="9" customWidth="1"/>
    <col min="15373" max="15373" width="14.140625" style="9" bestFit="1" customWidth="1"/>
    <col min="15374" max="15374" width="14.7109375" style="9" customWidth="1"/>
    <col min="15375" max="15375" width="12.140625" style="9" customWidth="1"/>
    <col min="15376" max="15376" width="14.140625" style="9" customWidth="1"/>
    <col min="15377" max="15377" width="14" style="9" customWidth="1"/>
    <col min="15378" max="15379" width="13.85546875" style="9" customWidth="1"/>
    <col min="15380" max="15380" width="9.140625" style="9"/>
    <col min="15381" max="15381" width="14" style="9" customWidth="1"/>
    <col min="15382" max="15382" width="13.140625" style="9" customWidth="1"/>
    <col min="15383" max="15383" width="13.7109375" style="9" customWidth="1"/>
    <col min="15384" max="15384" width="15.85546875" style="9" customWidth="1"/>
    <col min="15385" max="15385" width="13.140625" style="9" customWidth="1"/>
    <col min="15386" max="15616" width="9.140625" style="9"/>
    <col min="15617" max="15617" width="10" style="9" customWidth="1"/>
    <col min="15618" max="15618" width="12.42578125" style="9" customWidth="1"/>
    <col min="15619" max="15619" width="13.7109375" style="9" customWidth="1"/>
    <col min="15620" max="15621" width="14.5703125" style="9" customWidth="1"/>
    <col min="15622" max="15622" width="13.85546875" style="9" customWidth="1"/>
    <col min="15623" max="15623" width="13.140625" style="9" customWidth="1"/>
    <col min="15624" max="15624" width="11.42578125" style="9" customWidth="1"/>
    <col min="15625" max="15625" width="15.28515625" style="9" customWidth="1"/>
    <col min="15626" max="15626" width="15" style="9" customWidth="1"/>
    <col min="15627" max="15627" width="10.5703125" style="9" customWidth="1"/>
    <col min="15628" max="15628" width="9.28515625" style="9" customWidth="1"/>
    <col min="15629" max="15629" width="14.140625" style="9" bestFit="1" customWidth="1"/>
    <col min="15630" max="15630" width="14.7109375" style="9" customWidth="1"/>
    <col min="15631" max="15631" width="12.140625" style="9" customWidth="1"/>
    <col min="15632" max="15632" width="14.140625" style="9" customWidth="1"/>
    <col min="15633" max="15633" width="14" style="9" customWidth="1"/>
    <col min="15634" max="15635" width="13.85546875" style="9" customWidth="1"/>
    <col min="15636" max="15636" width="9.140625" style="9"/>
    <col min="15637" max="15637" width="14" style="9" customWidth="1"/>
    <col min="15638" max="15638" width="13.140625" style="9" customWidth="1"/>
    <col min="15639" max="15639" width="13.7109375" style="9" customWidth="1"/>
    <col min="15640" max="15640" width="15.85546875" style="9" customWidth="1"/>
    <col min="15641" max="15641" width="13.140625" style="9" customWidth="1"/>
    <col min="15642" max="15872" width="9.140625" style="9"/>
    <col min="15873" max="15873" width="10" style="9" customWidth="1"/>
    <col min="15874" max="15874" width="12.42578125" style="9" customWidth="1"/>
    <col min="15875" max="15875" width="13.7109375" style="9" customWidth="1"/>
    <col min="15876" max="15877" width="14.5703125" style="9" customWidth="1"/>
    <col min="15878" max="15878" width="13.85546875" style="9" customWidth="1"/>
    <col min="15879" max="15879" width="13.140625" style="9" customWidth="1"/>
    <col min="15880" max="15880" width="11.42578125" style="9" customWidth="1"/>
    <col min="15881" max="15881" width="15.28515625" style="9" customWidth="1"/>
    <col min="15882" max="15882" width="15" style="9" customWidth="1"/>
    <col min="15883" max="15883" width="10.5703125" style="9" customWidth="1"/>
    <col min="15884" max="15884" width="9.28515625" style="9" customWidth="1"/>
    <col min="15885" max="15885" width="14.140625" style="9" bestFit="1" customWidth="1"/>
    <col min="15886" max="15886" width="14.7109375" style="9" customWidth="1"/>
    <col min="15887" max="15887" width="12.140625" style="9" customWidth="1"/>
    <col min="15888" max="15888" width="14.140625" style="9" customWidth="1"/>
    <col min="15889" max="15889" width="14" style="9" customWidth="1"/>
    <col min="15890" max="15891" width="13.85546875" style="9" customWidth="1"/>
    <col min="15892" max="15892" width="9.140625" style="9"/>
    <col min="15893" max="15893" width="14" style="9" customWidth="1"/>
    <col min="15894" max="15894" width="13.140625" style="9" customWidth="1"/>
    <col min="15895" max="15895" width="13.7109375" style="9" customWidth="1"/>
    <col min="15896" max="15896" width="15.85546875" style="9" customWidth="1"/>
    <col min="15897" max="15897" width="13.140625" style="9" customWidth="1"/>
    <col min="15898" max="16128" width="9.140625" style="9"/>
    <col min="16129" max="16129" width="10" style="9" customWidth="1"/>
    <col min="16130" max="16130" width="12.42578125" style="9" customWidth="1"/>
    <col min="16131" max="16131" width="13.7109375" style="9" customWidth="1"/>
    <col min="16132" max="16133" width="14.5703125" style="9" customWidth="1"/>
    <col min="16134" max="16134" width="13.85546875" style="9" customWidth="1"/>
    <col min="16135" max="16135" width="13.140625" style="9" customWidth="1"/>
    <col min="16136" max="16136" width="11.42578125" style="9" customWidth="1"/>
    <col min="16137" max="16137" width="15.28515625" style="9" customWidth="1"/>
    <col min="16138" max="16138" width="15" style="9" customWidth="1"/>
    <col min="16139" max="16139" width="10.5703125" style="9" customWidth="1"/>
    <col min="16140" max="16140" width="9.28515625" style="9" customWidth="1"/>
    <col min="16141" max="16141" width="14.140625" style="9" bestFit="1" customWidth="1"/>
    <col min="16142" max="16142" width="14.7109375" style="9" customWidth="1"/>
    <col min="16143" max="16143" width="12.140625" style="9" customWidth="1"/>
    <col min="16144" max="16144" width="14.140625" style="9" customWidth="1"/>
    <col min="16145" max="16145" width="14" style="9" customWidth="1"/>
    <col min="16146" max="16147" width="13.85546875" style="9" customWidth="1"/>
    <col min="16148" max="16148" width="9.140625" style="9"/>
    <col min="16149" max="16149" width="14" style="9" customWidth="1"/>
    <col min="16150" max="16150" width="13.140625" style="9" customWidth="1"/>
    <col min="16151" max="16151" width="13.7109375" style="9" customWidth="1"/>
    <col min="16152" max="16152" width="15.85546875" style="9" customWidth="1"/>
    <col min="16153" max="16153" width="13.140625" style="9" customWidth="1"/>
    <col min="16154" max="16384" width="9.140625" style="9"/>
  </cols>
  <sheetData>
    <row r="1" spans="1:256" ht="15" x14ac:dyDescent="0.25">
      <c r="A1" s="221" t="s">
        <v>1658</v>
      </c>
      <c r="B1" s="222"/>
      <c r="C1" s="116">
        <v>2020</v>
      </c>
    </row>
    <row r="2" spans="1:256" ht="15" x14ac:dyDescent="0.25">
      <c r="A2" s="221"/>
      <c r="B2" s="222"/>
      <c r="C2" s="116" t="s">
        <v>1657</v>
      </c>
    </row>
    <row r="3" spans="1:256" ht="15" x14ac:dyDescent="0.25">
      <c r="A3" s="115" t="s">
        <v>1655</v>
      </c>
      <c r="B3" s="117">
        <v>100300072134</v>
      </c>
      <c r="C3" s="217">
        <v>24520</v>
      </c>
    </row>
    <row r="4" spans="1:256" s="13" customFormat="1" ht="15" x14ac:dyDescent="0.25">
      <c r="A4" s="115" t="s">
        <v>1656</v>
      </c>
      <c r="B4" s="115" t="s">
        <v>1661</v>
      </c>
      <c r="C4" s="21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1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1"/>
      <c r="BA4" s="10"/>
      <c r="BB4" s="10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</row>
    <row r="5" spans="1:256" customFormat="1" ht="1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56" customFormat="1" ht="15" x14ac:dyDescent="0.25">
      <c r="A6" s="115" t="s">
        <v>1655</v>
      </c>
      <c r="B6" s="117" t="s">
        <v>1662</v>
      </c>
      <c r="C6" s="219">
        <v>5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56" ht="15" x14ac:dyDescent="0.25">
      <c r="A7" s="115" t="s">
        <v>1656</v>
      </c>
      <c r="B7" s="115" t="s">
        <v>1663</v>
      </c>
      <c r="C7" s="220"/>
    </row>
    <row r="9" spans="1:256" customFormat="1" ht="15" x14ac:dyDescent="0.25">
      <c r="A9" s="115" t="s">
        <v>1655</v>
      </c>
      <c r="B9" s="117" t="s">
        <v>1664</v>
      </c>
      <c r="C9" s="219">
        <v>147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56" customFormat="1" ht="15" x14ac:dyDescent="0.25">
      <c r="A10" s="115" t="s">
        <v>1656</v>
      </c>
      <c r="B10" s="115" t="s">
        <v>1665</v>
      </c>
      <c r="C10" s="22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56" customFormat="1" ht="15" x14ac:dyDescent="0.25">
      <c r="A11" s="114"/>
      <c r="B11" s="114"/>
      <c r="C11" s="7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56" customFormat="1" ht="15" x14ac:dyDescent="0.25">
      <c r="A12" s="115" t="s">
        <v>1655</v>
      </c>
      <c r="B12" s="117" t="s">
        <v>1659</v>
      </c>
      <c r="C12" s="219">
        <v>190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56" ht="15" x14ac:dyDescent="0.25">
      <c r="A13" s="115" t="s">
        <v>1656</v>
      </c>
      <c r="B13" s="115" t="s">
        <v>1666</v>
      </c>
      <c r="C13" s="220"/>
    </row>
    <row r="15" spans="1:256" ht="15" x14ac:dyDescent="0.25">
      <c r="A15" s="115" t="s">
        <v>1655</v>
      </c>
      <c r="B15" s="115" t="s">
        <v>1660</v>
      </c>
      <c r="C15" s="219">
        <v>466</v>
      </c>
    </row>
    <row r="16" spans="1:256" ht="15" x14ac:dyDescent="0.25">
      <c r="A16" s="115" t="s">
        <v>1656</v>
      </c>
      <c r="B16" s="115" t="s">
        <v>1538</v>
      </c>
      <c r="C16" s="220"/>
    </row>
    <row r="18" spans="1:3" ht="15" x14ac:dyDescent="0.25">
      <c r="A18" s="115" t="s">
        <v>1655</v>
      </c>
      <c r="B18" s="115" t="s">
        <v>1668</v>
      </c>
      <c r="C18" s="219">
        <v>529</v>
      </c>
    </row>
    <row r="19" spans="1:3" ht="15" x14ac:dyDescent="0.25">
      <c r="A19" s="115" t="s">
        <v>1656</v>
      </c>
      <c r="B19" s="115" t="s">
        <v>1667</v>
      </c>
      <c r="C19" s="220"/>
    </row>
    <row r="21" spans="1:3" ht="15" x14ac:dyDescent="0.25">
      <c r="A21" s="115" t="s">
        <v>1655</v>
      </c>
      <c r="B21" s="115" t="s">
        <v>1670</v>
      </c>
      <c r="C21" s="217">
        <v>6456</v>
      </c>
    </row>
    <row r="22" spans="1:3" ht="15" x14ac:dyDescent="0.25">
      <c r="A22" s="115" t="s">
        <v>1656</v>
      </c>
      <c r="B22" s="115" t="s">
        <v>1669</v>
      </c>
      <c r="C22" s="218"/>
    </row>
    <row r="24" spans="1:3" ht="15" x14ac:dyDescent="0.25">
      <c r="A24" s="115" t="s">
        <v>1655</v>
      </c>
      <c r="B24" s="115" t="s">
        <v>1672</v>
      </c>
      <c r="C24" s="217">
        <v>4586</v>
      </c>
    </row>
    <row r="25" spans="1:3" ht="15" x14ac:dyDescent="0.25">
      <c r="A25" s="115" t="s">
        <v>1656</v>
      </c>
      <c r="B25" s="115" t="s">
        <v>1671</v>
      </c>
      <c r="C25" s="218"/>
    </row>
    <row r="27" spans="1:3" ht="15" x14ac:dyDescent="0.25">
      <c r="A27" s="115" t="s">
        <v>1655</v>
      </c>
      <c r="B27" s="115" t="s">
        <v>1673</v>
      </c>
      <c r="C27" s="219">
        <v>494</v>
      </c>
    </row>
    <row r="28" spans="1:3" ht="15" x14ac:dyDescent="0.25">
      <c r="A28" s="115" t="s">
        <v>1656</v>
      </c>
      <c r="B28" s="115" t="s">
        <v>1674</v>
      </c>
      <c r="C28" s="220"/>
    </row>
    <row r="30" spans="1:3" ht="15" x14ac:dyDescent="0.25">
      <c r="A30" s="115" t="s">
        <v>1655</v>
      </c>
      <c r="B30" s="115" t="s">
        <v>1675</v>
      </c>
      <c r="C30" s="217">
        <v>1661</v>
      </c>
    </row>
    <row r="31" spans="1:3" ht="15" x14ac:dyDescent="0.25">
      <c r="A31" s="115" t="s">
        <v>1656</v>
      </c>
      <c r="B31" s="115" t="s">
        <v>1676</v>
      </c>
      <c r="C31" s="218"/>
    </row>
    <row r="33" spans="1:27" ht="15.75" thickBot="1" x14ac:dyDescent="0.3">
      <c r="A33" s="115" t="s">
        <v>1655</v>
      </c>
      <c r="B33" s="115" t="s">
        <v>1677</v>
      </c>
      <c r="C33" s="217">
        <v>1041</v>
      </c>
    </row>
    <row r="34" spans="1:27" ht="16.5" thickTop="1" thickBot="1" x14ac:dyDescent="0.3">
      <c r="A34" s="115" t="s">
        <v>1656</v>
      </c>
      <c r="B34" s="115" t="s">
        <v>1678</v>
      </c>
      <c r="C34" s="218"/>
      <c r="AA34" s="16"/>
    </row>
    <row r="35" spans="1:27" ht="15" thickTop="1" x14ac:dyDescent="0.2"/>
    <row r="36" spans="1:27" ht="15" x14ac:dyDescent="0.25">
      <c r="A36" s="115" t="s">
        <v>1655</v>
      </c>
      <c r="B36" s="115" t="s">
        <v>1679</v>
      </c>
      <c r="C36" s="217">
        <v>2188</v>
      </c>
    </row>
    <row r="37" spans="1:27" ht="15" x14ac:dyDescent="0.25">
      <c r="A37" s="115" t="s">
        <v>1656</v>
      </c>
      <c r="B37" s="115" t="s">
        <v>1680</v>
      </c>
      <c r="C37" s="218"/>
    </row>
    <row r="39" spans="1:27" ht="15" x14ac:dyDescent="0.25">
      <c r="A39" s="115" t="s">
        <v>1655</v>
      </c>
      <c r="B39" s="115" t="s">
        <v>1681</v>
      </c>
      <c r="C39" s="217">
        <v>896</v>
      </c>
    </row>
    <row r="40" spans="1:27" ht="15" x14ac:dyDescent="0.25">
      <c r="A40" s="115" t="s">
        <v>1656</v>
      </c>
      <c r="B40" s="115" t="s">
        <v>1682</v>
      </c>
      <c r="C40" s="218"/>
    </row>
    <row r="42" spans="1:27" ht="15" x14ac:dyDescent="0.25">
      <c r="A42" s="115" t="s">
        <v>1655</v>
      </c>
      <c r="B42" s="115" t="s">
        <v>1683</v>
      </c>
      <c r="C42" s="217">
        <v>668</v>
      </c>
    </row>
    <row r="43" spans="1:27" ht="15" x14ac:dyDescent="0.25">
      <c r="A43" s="115" t="s">
        <v>1656</v>
      </c>
      <c r="B43" s="115" t="s">
        <v>1684</v>
      </c>
      <c r="C43" s="218"/>
    </row>
    <row r="45" spans="1:27" ht="15" x14ac:dyDescent="0.25">
      <c r="A45" s="115" t="s">
        <v>1655</v>
      </c>
      <c r="B45" s="115" t="s">
        <v>1685</v>
      </c>
      <c r="C45" s="217">
        <v>155</v>
      </c>
    </row>
    <row r="46" spans="1:27" ht="15" x14ac:dyDescent="0.25">
      <c r="A46" s="115" t="s">
        <v>1656</v>
      </c>
      <c r="B46" s="115" t="s">
        <v>1686</v>
      </c>
      <c r="C46" s="218"/>
    </row>
    <row r="48" spans="1:27" ht="15" x14ac:dyDescent="0.25">
      <c r="A48" s="115" t="s">
        <v>1655</v>
      </c>
      <c r="B48" s="115" t="s">
        <v>1687</v>
      </c>
      <c r="C48" s="217">
        <v>52</v>
      </c>
    </row>
    <row r="49" spans="1:3" ht="15" x14ac:dyDescent="0.25">
      <c r="A49" s="115" t="s">
        <v>1656</v>
      </c>
      <c r="B49" s="115" t="s">
        <v>1688</v>
      </c>
      <c r="C49" s="218"/>
    </row>
    <row r="51" spans="1:3" ht="15" x14ac:dyDescent="0.25">
      <c r="A51" s="115" t="s">
        <v>1655</v>
      </c>
      <c r="B51" s="115" t="s">
        <v>1689</v>
      </c>
      <c r="C51" s="217">
        <v>2539</v>
      </c>
    </row>
    <row r="52" spans="1:3" ht="15" x14ac:dyDescent="0.25">
      <c r="A52" s="115" t="s">
        <v>1656</v>
      </c>
      <c r="B52" s="115" t="s">
        <v>1690</v>
      </c>
      <c r="C52" s="218"/>
    </row>
    <row r="54" spans="1:3" ht="15" x14ac:dyDescent="0.25">
      <c r="A54" s="115" t="s">
        <v>1655</v>
      </c>
      <c r="B54" s="115" t="s">
        <v>1691</v>
      </c>
      <c r="C54" s="217">
        <v>1571</v>
      </c>
    </row>
    <row r="55" spans="1:3" ht="15" x14ac:dyDescent="0.25">
      <c r="A55" s="115" t="s">
        <v>1656</v>
      </c>
      <c r="B55" s="115" t="s">
        <v>1692</v>
      </c>
      <c r="C55" s="218"/>
    </row>
    <row r="57" spans="1:3" ht="15" x14ac:dyDescent="0.25">
      <c r="A57" s="115" t="s">
        <v>1655</v>
      </c>
      <c r="B57" s="115" t="s">
        <v>1693</v>
      </c>
      <c r="C57" s="217">
        <v>237</v>
      </c>
    </row>
    <row r="58" spans="1:3" ht="15" x14ac:dyDescent="0.25">
      <c r="A58" s="115" t="s">
        <v>1656</v>
      </c>
      <c r="B58" s="115" t="s">
        <v>1694</v>
      </c>
      <c r="C58" s="218"/>
    </row>
    <row r="60" spans="1:3" ht="15" x14ac:dyDescent="0.25">
      <c r="A60" s="115" t="s">
        <v>1655</v>
      </c>
      <c r="B60" s="115" t="s">
        <v>1695</v>
      </c>
      <c r="C60" s="217">
        <v>1586</v>
      </c>
    </row>
    <row r="61" spans="1:3" ht="15" x14ac:dyDescent="0.25">
      <c r="A61" s="115" t="s">
        <v>1656</v>
      </c>
      <c r="B61" s="115" t="s">
        <v>1696</v>
      </c>
      <c r="C61" s="218"/>
    </row>
    <row r="63" spans="1:3" ht="15" x14ac:dyDescent="0.25">
      <c r="A63" s="115" t="s">
        <v>1655</v>
      </c>
      <c r="B63" s="115" t="s">
        <v>1698</v>
      </c>
      <c r="C63" s="217">
        <v>22472</v>
      </c>
    </row>
    <row r="64" spans="1:3" ht="15" x14ac:dyDescent="0.25">
      <c r="A64" s="115" t="s">
        <v>1656</v>
      </c>
      <c r="B64" s="115" t="s">
        <v>1697</v>
      </c>
      <c r="C64" s="218"/>
    </row>
    <row r="66" spans="1:3" ht="15" x14ac:dyDescent="0.25">
      <c r="A66" s="115" t="s">
        <v>1655</v>
      </c>
      <c r="B66" s="115" t="s">
        <v>1699</v>
      </c>
      <c r="C66" s="217">
        <v>145</v>
      </c>
    </row>
    <row r="67" spans="1:3" ht="15" x14ac:dyDescent="0.25">
      <c r="A67" s="115" t="s">
        <v>1656</v>
      </c>
      <c r="B67" s="115" t="s">
        <v>1700</v>
      </c>
      <c r="C67" s="218"/>
    </row>
    <row r="69" spans="1:3" ht="15" x14ac:dyDescent="0.25">
      <c r="A69" s="115" t="s">
        <v>1655</v>
      </c>
      <c r="B69" s="115" t="s">
        <v>1701</v>
      </c>
      <c r="C69" s="217">
        <v>405</v>
      </c>
    </row>
    <row r="70" spans="1:3" ht="15" x14ac:dyDescent="0.25">
      <c r="A70" s="115" t="s">
        <v>1656</v>
      </c>
      <c r="B70" s="115" t="s">
        <v>1702</v>
      </c>
      <c r="C70" s="218"/>
    </row>
    <row r="72" spans="1:3" ht="15" x14ac:dyDescent="0.25">
      <c r="A72" s="115" t="s">
        <v>1655</v>
      </c>
      <c r="B72" s="115" t="s">
        <v>1703</v>
      </c>
      <c r="C72" s="217">
        <v>2733</v>
      </c>
    </row>
    <row r="73" spans="1:3" ht="15" x14ac:dyDescent="0.25">
      <c r="A73" s="115" t="s">
        <v>1656</v>
      </c>
      <c r="B73" s="115" t="s">
        <v>1704</v>
      </c>
      <c r="C73" s="218"/>
    </row>
    <row r="75" spans="1:3" ht="15" x14ac:dyDescent="0.25">
      <c r="A75" s="115" t="s">
        <v>1655</v>
      </c>
      <c r="B75" s="115" t="s">
        <v>1705</v>
      </c>
      <c r="C75" s="217">
        <v>149</v>
      </c>
    </row>
    <row r="76" spans="1:3" ht="15" x14ac:dyDescent="0.25">
      <c r="A76" s="115" t="s">
        <v>1656</v>
      </c>
      <c r="B76" s="115" t="s">
        <v>1706</v>
      </c>
      <c r="C76" s="218"/>
    </row>
    <row r="78" spans="1:3" ht="15" x14ac:dyDescent="0.25">
      <c r="A78" s="115" t="s">
        <v>1655</v>
      </c>
      <c r="B78" s="115" t="s">
        <v>1708</v>
      </c>
      <c r="C78" s="217">
        <v>21</v>
      </c>
    </row>
    <row r="79" spans="1:3" ht="15" x14ac:dyDescent="0.25">
      <c r="A79" s="115" t="s">
        <v>1656</v>
      </c>
      <c r="B79" s="115" t="s">
        <v>1707</v>
      </c>
      <c r="C79" s="218"/>
    </row>
  </sheetData>
  <mergeCells count="28">
    <mergeCell ref="C12:C13"/>
    <mergeCell ref="C9:C10"/>
    <mergeCell ref="C6:C7"/>
    <mergeCell ref="A1:B1"/>
    <mergeCell ref="A2:B2"/>
    <mergeCell ref="C3:C4"/>
    <mergeCell ref="C15:C16"/>
    <mergeCell ref="C18:C19"/>
    <mergeCell ref="C21:C22"/>
    <mergeCell ref="C24:C25"/>
    <mergeCell ref="C27:C28"/>
    <mergeCell ref="C30:C31"/>
    <mergeCell ref="C33:C34"/>
    <mergeCell ref="C36:C37"/>
    <mergeCell ref="C39:C40"/>
    <mergeCell ref="C42:C43"/>
    <mergeCell ref="C45:C46"/>
    <mergeCell ref="C48:C49"/>
    <mergeCell ref="C51:C52"/>
    <mergeCell ref="C54:C55"/>
    <mergeCell ref="C57:C58"/>
    <mergeCell ref="C75:C76"/>
    <mergeCell ref="C78:C79"/>
    <mergeCell ref="C60:C61"/>
    <mergeCell ref="C63:C64"/>
    <mergeCell ref="C66:C67"/>
    <mergeCell ref="C69:C70"/>
    <mergeCell ref="C72:C7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E29"/>
  <sheetViews>
    <sheetView topLeftCell="A10" workbookViewId="0">
      <selection activeCell="E25" sqref="E25"/>
    </sheetView>
  </sheetViews>
  <sheetFormatPr defaultRowHeight="14.25" x14ac:dyDescent="0.2"/>
  <cols>
    <col min="1" max="1" width="63.7109375" style="17" customWidth="1"/>
    <col min="2" max="2" width="41.85546875" style="17" customWidth="1"/>
    <col min="3" max="3" width="22.5703125" style="17" customWidth="1"/>
    <col min="4" max="4" width="13.5703125" style="17" customWidth="1"/>
    <col min="5" max="5" width="23.5703125" style="17" bestFit="1" customWidth="1"/>
    <col min="6" max="16384" width="9.140625" style="17"/>
  </cols>
  <sheetData>
    <row r="1" spans="1:5" ht="18" x14ac:dyDescent="0.25">
      <c r="A1" s="223" t="s">
        <v>48</v>
      </c>
      <c r="B1" s="223"/>
      <c r="C1" s="223"/>
      <c r="D1" s="223"/>
    </row>
    <row r="2" spans="1:5" x14ac:dyDescent="0.2">
      <c r="A2" s="18" t="s">
        <v>49</v>
      </c>
      <c r="B2" s="18" t="s">
        <v>50</v>
      </c>
      <c r="C2" s="18" t="s">
        <v>51</v>
      </c>
      <c r="D2" s="18" t="s">
        <v>52</v>
      </c>
      <c r="E2" s="75" t="s">
        <v>1575</v>
      </c>
    </row>
    <row r="3" spans="1:5" ht="18" x14ac:dyDescent="0.2">
      <c r="A3" s="19" t="s">
        <v>1576</v>
      </c>
      <c r="B3" s="19" t="s">
        <v>53</v>
      </c>
      <c r="C3" s="20" t="s">
        <v>54</v>
      </c>
      <c r="D3" s="76">
        <v>2</v>
      </c>
      <c r="E3" s="17" t="s">
        <v>1577</v>
      </c>
    </row>
    <row r="4" spans="1:5" ht="18" x14ac:dyDescent="0.2">
      <c r="A4" s="19" t="s">
        <v>55</v>
      </c>
      <c r="B4" s="19" t="s">
        <v>53</v>
      </c>
      <c r="C4" s="20" t="s">
        <v>54</v>
      </c>
      <c r="D4" s="76">
        <v>1</v>
      </c>
      <c r="E4" s="17" t="s">
        <v>1578</v>
      </c>
    </row>
    <row r="5" spans="1:5" ht="15.75" x14ac:dyDescent="0.2">
      <c r="A5" s="19" t="s">
        <v>1579</v>
      </c>
      <c r="B5" s="19" t="s">
        <v>53</v>
      </c>
      <c r="C5" s="20" t="s">
        <v>56</v>
      </c>
      <c r="D5" s="76">
        <v>1</v>
      </c>
      <c r="E5" s="17" t="s">
        <v>1578</v>
      </c>
    </row>
    <row r="6" spans="1:5" ht="18" x14ac:dyDescent="0.2">
      <c r="A6" s="19" t="s">
        <v>57</v>
      </c>
      <c r="B6" s="19" t="s">
        <v>53</v>
      </c>
      <c r="C6" s="20" t="s">
        <v>54</v>
      </c>
      <c r="D6" s="76">
        <v>1</v>
      </c>
      <c r="E6" s="17" t="s">
        <v>1580</v>
      </c>
    </row>
    <row r="7" spans="1:5" ht="18" x14ac:dyDescent="0.2">
      <c r="A7" s="19" t="s">
        <v>58</v>
      </c>
      <c r="B7" s="19" t="s">
        <v>53</v>
      </c>
      <c r="C7" s="20" t="s">
        <v>54</v>
      </c>
      <c r="D7" s="76">
        <v>1</v>
      </c>
      <c r="E7" s="17" t="s">
        <v>1578</v>
      </c>
    </row>
    <row r="8" spans="1:5" ht="15.75" x14ac:dyDescent="0.2">
      <c r="A8" s="19" t="s">
        <v>1581</v>
      </c>
      <c r="B8" s="19" t="s">
        <v>53</v>
      </c>
      <c r="C8" s="20" t="s">
        <v>56</v>
      </c>
      <c r="D8" s="76">
        <v>3</v>
      </c>
      <c r="E8" s="17" t="s">
        <v>1578</v>
      </c>
    </row>
    <row r="9" spans="1:5" ht="18" x14ac:dyDescent="0.2">
      <c r="A9" s="19" t="s">
        <v>59</v>
      </c>
      <c r="B9" s="19" t="s">
        <v>60</v>
      </c>
      <c r="C9" s="20" t="s">
        <v>54</v>
      </c>
      <c r="D9" s="76">
        <v>1</v>
      </c>
      <c r="E9" s="17" t="s">
        <v>1580</v>
      </c>
    </row>
    <row r="10" spans="1:5" ht="18" x14ac:dyDescent="0.2">
      <c r="A10" s="19" t="s">
        <v>61</v>
      </c>
      <c r="B10" s="19" t="s">
        <v>60</v>
      </c>
      <c r="C10" s="20" t="s">
        <v>54</v>
      </c>
      <c r="D10" s="76">
        <v>2</v>
      </c>
      <c r="E10" s="17" t="s">
        <v>1577</v>
      </c>
    </row>
    <row r="11" spans="1:5" ht="18" x14ac:dyDescent="0.2">
      <c r="A11" s="19" t="s">
        <v>63</v>
      </c>
      <c r="B11" s="19" t="s">
        <v>60</v>
      </c>
      <c r="C11" s="20" t="s">
        <v>54</v>
      </c>
      <c r="D11" s="76">
        <v>1</v>
      </c>
      <c r="E11" s="17" t="s">
        <v>1578</v>
      </c>
    </row>
    <row r="12" spans="1:5" ht="18" x14ac:dyDescent="0.2">
      <c r="A12" s="19" t="s">
        <v>64</v>
      </c>
      <c r="B12" s="19" t="s">
        <v>60</v>
      </c>
      <c r="C12" s="20" t="s">
        <v>54</v>
      </c>
      <c r="D12" s="76">
        <v>1</v>
      </c>
      <c r="E12" s="17" t="s">
        <v>1578</v>
      </c>
    </row>
    <row r="13" spans="1:5" ht="15.75" x14ac:dyDescent="0.2">
      <c r="A13" s="19" t="s">
        <v>1582</v>
      </c>
      <c r="B13" s="19" t="s">
        <v>60</v>
      </c>
      <c r="C13" s="20" t="s">
        <v>56</v>
      </c>
      <c r="D13" s="76">
        <v>4</v>
      </c>
      <c r="E13" s="17" t="s">
        <v>1578</v>
      </c>
    </row>
    <row r="14" spans="1:5" ht="18" x14ac:dyDescent="0.2">
      <c r="A14" s="19" t="s">
        <v>65</v>
      </c>
      <c r="B14" s="19" t="s">
        <v>60</v>
      </c>
      <c r="C14" s="20" t="s">
        <v>54</v>
      </c>
      <c r="D14" s="76">
        <v>4</v>
      </c>
      <c r="E14" s="17" t="s">
        <v>1578</v>
      </c>
    </row>
    <row r="15" spans="1:5" ht="18" x14ac:dyDescent="0.2">
      <c r="A15" s="19" t="s">
        <v>1583</v>
      </c>
      <c r="B15" s="19" t="s">
        <v>60</v>
      </c>
      <c r="C15" s="20" t="s">
        <v>54</v>
      </c>
      <c r="D15" s="76">
        <v>1</v>
      </c>
      <c r="E15" s="17" t="s">
        <v>1580</v>
      </c>
    </row>
    <row r="16" spans="1:5" ht="18" x14ac:dyDescent="0.2">
      <c r="A16" s="19" t="s">
        <v>66</v>
      </c>
      <c r="B16" s="19" t="s">
        <v>60</v>
      </c>
      <c r="C16" s="20" t="s">
        <v>54</v>
      </c>
      <c r="D16" s="76">
        <v>2</v>
      </c>
      <c r="E16" s="77" t="s">
        <v>1577</v>
      </c>
    </row>
    <row r="17" spans="1:5" ht="15.75" x14ac:dyDescent="0.2">
      <c r="A17" s="19" t="s">
        <v>1584</v>
      </c>
      <c r="B17" s="19" t="s">
        <v>60</v>
      </c>
      <c r="C17" s="20" t="s">
        <v>56</v>
      </c>
      <c r="D17" s="76">
        <v>3</v>
      </c>
      <c r="E17" s="17" t="s">
        <v>1577</v>
      </c>
    </row>
    <row r="18" spans="1:5" ht="18" x14ac:dyDescent="0.2">
      <c r="A18" s="19" t="s">
        <v>67</v>
      </c>
      <c r="B18" s="19" t="s">
        <v>60</v>
      </c>
      <c r="C18" s="20" t="s">
        <v>54</v>
      </c>
      <c r="D18" s="76">
        <v>1</v>
      </c>
      <c r="E18" s="17" t="s">
        <v>1585</v>
      </c>
    </row>
    <row r="19" spans="1:5" ht="18" x14ac:dyDescent="0.2">
      <c r="A19" s="19" t="s">
        <v>68</v>
      </c>
      <c r="B19" s="19" t="s">
        <v>60</v>
      </c>
      <c r="C19" s="20" t="s">
        <v>54</v>
      </c>
      <c r="D19" s="76">
        <v>1</v>
      </c>
      <c r="E19" s="17" t="s">
        <v>1578</v>
      </c>
    </row>
    <row r="20" spans="1:5" ht="15.75" x14ac:dyDescent="0.2">
      <c r="A20" s="19" t="s">
        <v>1586</v>
      </c>
      <c r="B20" s="19" t="s">
        <v>60</v>
      </c>
      <c r="C20" s="20" t="s">
        <v>56</v>
      </c>
      <c r="D20" s="76">
        <v>2</v>
      </c>
      <c r="E20" s="17" t="s">
        <v>1577</v>
      </c>
    </row>
    <row r="21" spans="1:5" ht="18" x14ac:dyDescent="0.2">
      <c r="A21" s="19" t="s">
        <v>62</v>
      </c>
      <c r="B21" s="19" t="s">
        <v>60</v>
      </c>
      <c r="C21" s="20" t="s">
        <v>54</v>
      </c>
      <c r="D21" s="76">
        <v>2</v>
      </c>
      <c r="E21" s="17" t="s">
        <v>1578</v>
      </c>
    </row>
    <row r="22" spans="1:5" ht="15.75" x14ac:dyDescent="0.2">
      <c r="A22" s="19" t="s">
        <v>69</v>
      </c>
      <c r="B22" s="19" t="s">
        <v>60</v>
      </c>
      <c r="C22" s="20" t="s">
        <v>56</v>
      </c>
      <c r="D22" s="76">
        <v>1</v>
      </c>
      <c r="E22" s="17" t="s">
        <v>1578</v>
      </c>
    </row>
    <row r="23" spans="1:5" ht="15.75" x14ac:dyDescent="0.2">
      <c r="A23" s="19" t="s">
        <v>1587</v>
      </c>
      <c r="B23" s="19" t="s">
        <v>60</v>
      </c>
      <c r="C23" s="20" t="s">
        <v>56</v>
      </c>
      <c r="D23" s="76">
        <v>3</v>
      </c>
      <c r="E23" s="17" t="s">
        <v>1578</v>
      </c>
    </row>
    <row r="24" spans="1:5" ht="15.75" x14ac:dyDescent="0.2">
      <c r="A24" s="19" t="s">
        <v>70</v>
      </c>
      <c r="B24" s="19" t="s">
        <v>60</v>
      </c>
      <c r="C24" s="20" t="s">
        <v>56</v>
      </c>
      <c r="D24" s="76">
        <v>1</v>
      </c>
      <c r="E24" s="17" t="s">
        <v>1578</v>
      </c>
    </row>
    <row r="25" spans="1:5" ht="18" x14ac:dyDescent="0.2">
      <c r="A25" s="19" t="s">
        <v>1588</v>
      </c>
      <c r="B25" s="19" t="s">
        <v>71</v>
      </c>
      <c r="C25" s="20" t="s">
        <v>54</v>
      </c>
      <c r="D25" s="76">
        <v>1</v>
      </c>
      <c r="E25" s="17" t="s">
        <v>1577</v>
      </c>
    </row>
    <row r="26" spans="1:5" ht="18" x14ac:dyDescent="0.2">
      <c r="A26" s="19" t="s">
        <v>72</v>
      </c>
      <c r="B26" s="19" t="s">
        <v>71</v>
      </c>
      <c r="C26" s="20" t="s">
        <v>54</v>
      </c>
      <c r="D26" s="76">
        <v>1</v>
      </c>
      <c r="E26" s="17" t="s">
        <v>1578</v>
      </c>
    </row>
    <row r="27" spans="1:5" ht="15.75" x14ac:dyDescent="0.2">
      <c r="A27" s="19" t="s">
        <v>1589</v>
      </c>
      <c r="B27" s="19" t="s">
        <v>71</v>
      </c>
      <c r="C27" s="20" t="s">
        <v>56</v>
      </c>
      <c r="D27" s="76">
        <v>2</v>
      </c>
      <c r="E27" s="17" t="s">
        <v>1578</v>
      </c>
    </row>
    <row r="28" spans="1:5" ht="18" x14ac:dyDescent="0.2">
      <c r="A28" s="19" t="s">
        <v>73</v>
      </c>
      <c r="B28" s="19" t="s">
        <v>71</v>
      </c>
      <c r="C28" s="20" t="s">
        <v>54</v>
      </c>
      <c r="D28" s="76">
        <v>1</v>
      </c>
      <c r="E28" s="17" t="s">
        <v>1578</v>
      </c>
    </row>
    <row r="29" spans="1:5" x14ac:dyDescent="0.2">
      <c r="A29" s="20"/>
      <c r="B29" s="20"/>
      <c r="C29" s="20"/>
      <c r="D29" s="20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T5381"/>
  <sheetViews>
    <sheetView topLeftCell="A13" workbookViewId="0">
      <selection activeCell="E14" sqref="E14"/>
    </sheetView>
  </sheetViews>
  <sheetFormatPr defaultRowHeight="14.25" x14ac:dyDescent="0.2"/>
  <cols>
    <col min="1" max="1" width="52" style="33" customWidth="1"/>
    <col min="2" max="2" width="16.5703125" style="33" customWidth="1"/>
    <col min="3" max="3" width="9.140625" style="32"/>
    <col min="4" max="4" width="24.42578125" style="32" customWidth="1"/>
    <col min="5" max="5" width="16.42578125" style="32" customWidth="1"/>
    <col min="6" max="16384" width="9.140625" style="32"/>
  </cols>
  <sheetData>
    <row r="1" spans="1:20" ht="15" x14ac:dyDescent="0.25">
      <c r="A1" s="83" t="s">
        <v>1593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ht="1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ht="15" x14ac:dyDescent="0.25">
      <c r="A3" s="84"/>
      <c r="B3" s="85"/>
      <c r="C3" s="85"/>
      <c r="D3" s="86" t="s">
        <v>1594</v>
      </c>
      <c r="E3" s="86" t="s">
        <v>1595</v>
      </c>
      <c r="F3" s="86" t="s">
        <v>1596</v>
      </c>
      <c r="G3" s="86" t="s">
        <v>1597</v>
      </c>
      <c r="H3" s="86" t="s">
        <v>1598</v>
      </c>
      <c r="I3" s="86" t="s">
        <v>1599</v>
      </c>
      <c r="J3" s="86" t="s">
        <v>1600</v>
      </c>
      <c r="K3" s="86" t="s">
        <v>1601</v>
      </c>
      <c r="L3" s="86" t="s">
        <v>1602</v>
      </c>
      <c r="M3" s="86" t="s">
        <v>1603</v>
      </c>
      <c r="N3" s="86" t="s">
        <v>1604</v>
      </c>
      <c r="O3" s="87" t="s">
        <v>1605</v>
      </c>
      <c r="P3"/>
      <c r="Q3"/>
      <c r="R3"/>
      <c r="S3"/>
      <c r="T3"/>
    </row>
    <row r="4" spans="1:20" ht="33.75" x14ac:dyDescent="0.25">
      <c r="A4" s="86" t="s">
        <v>1606</v>
      </c>
      <c r="B4" s="86" t="s">
        <v>1607</v>
      </c>
      <c r="C4" s="86" t="s">
        <v>1608</v>
      </c>
      <c r="D4" s="86" t="s">
        <v>1609</v>
      </c>
      <c r="E4" s="86" t="s">
        <v>1609</v>
      </c>
      <c r="F4" s="86" t="s">
        <v>1609</v>
      </c>
      <c r="G4" s="86" t="s">
        <v>1609</v>
      </c>
      <c r="H4" s="86" t="s">
        <v>1609</v>
      </c>
      <c r="I4" s="86" t="s">
        <v>1609</v>
      </c>
      <c r="J4" s="86" t="s">
        <v>1609</v>
      </c>
      <c r="K4" s="86" t="s">
        <v>1609</v>
      </c>
      <c r="L4" s="86" t="s">
        <v>1609</v>
      </c>
      <c r="M4" s="86" t="s">
        <v>1609</v>
      </c>
      <c r="N4" s="86" t="s">
        <v>1609</v>
      </c>
      <c r="O4" s="87" t="s">
        <v>1609</v>
      </c>
      <c r="P4"/>
      <c r="Q4">
        <v>2020</v>
      </c>
      <c r="R4">
        <v>2019</v>
      </c>
      <c r="S4">
        <v>2018</v>
      </c>
      <c r="T4">
        <v>2017</v>
      </c>
    </row>
    <row r="5" spans="1:20" ht="22.5" x14ac:dyDescent="0.25">
      <c r="A5" s="224" t="s">
        <v>1610</v>
      </c>
      <c r="B5" s="88" t="s">
        <v>1611</v>
      </c>
      <c r="C5" s="88" t="s">
        <v>1538</v>
      </c>
      <c r="D5" s="89"/>
      <c r="E5" s="90">
        <v>317</v>
      </c>
      <c r="F5" s="89"/>
      <c r="G5" s="90">
        <v>320</v>
      </c>
      <c r="H5" s="89"/>
      <c r="I5" s="90">
        <v>199</v>
      </c>
      <c r="J5" s="89"/>
      <c r="K5" s="90">
        <v>296</v>
      </c>
      <c r="L5" s="89"/>
      <c r="M5" s="89"/>
      <c r="N5" s="90">
        <v>326</v>
      </c>
      <c r="O5" s="91"/>
      <c r="P5"/>
      <c r="Q5" s="92">
        <f>SUM(E5:P5)</f>
        <v>1458</v>
      </c>
      <c r="R5"/>
      <c r="S5"/>
      <c r="T5"/>
    </row>
    <row r="6" spans="1:20" ht="45" x14ac:dyDescent="0.25">
      <c r="A6" s="225"/>
      <c r="B6" s="88" t="s">
        <v>1612</v>
      </c>
      <c r="C6" s="88" t="s">
        <v>1613</v>
      </c>
      <c r="D6" s="89"/>
      <c r="E6" s="90">
        <v>390</v>
      </c>
      <c r="F6" s="89"/>
      <c r="G6" s="90">
        <v>261</v>
      </c>
      <c r="H6" s="89"/>
      <c r="I6" s="90">
        <v>293</v>
      </c>
      <c r="J6" s="89"/>
      <c r="K6" s="90">
        <v>258</v>
      </c>
      <c r="L6" s="89"/>
      <c r="M6" s="89"/>
      <c r="N6" s="90">
        <v>457</v>
      </c>
      <c r="O6" s="91"/>
      <c r="P6"/>
      <c r="Q6">
        <f t="shared" ref="Q6:Q26" si="0">SUM(E6:P6)</f>
        <v>1659</v>
      </c>
      <c r="R6"/>
      <c r="S6"/>
      <c r="T6"/>
    </row>
    <row r="7" spans="1:20" ht="45" x14ac:dyDescent="0.25">
      <c r="A7" s="224" t="s">
        <v>1614</v>
      </c>
      <c r="B7" s="88" t="s">
        <v>1615</v>
      </c>
      <c r="C7" s="88" t="s">
        <v>1616</v>
      </c>
      <c r="D7" s="89"/>
      <c r="E7" s="90">
        <v>36</v>
      </c>
      <c r="F7" s="90">
        <v>37</v>
      </c>
      <c r="G7" s="90">
        <v>47</v>
      </c>
      <c r="H7" s="90">
        <v>47</v>
      </c>
      <c r="I7" s="89"/>
      <c r="J7" s="90">
        <v>81</v>
      </c>
      <c r="K7" s="90">
        <v>41</v>
      </c>
      <c r="L7" s="90">
        <v>43</v>
      </c>
      <c r="M7" s="90">
        <v>45</v>
      </c>
      <c r="N7" s="90">
        <v>40</v>
      </c>
      <c r="O7" s="91"/>
      <c r="P7"/>
      <c r="Q7">
        <f t="shared" si="0"/>
        <v>417</v>
      </c>
      <c r="R7"/>
      <c r="S7"/>
      <c r="T7"/>
    </row>
    <row r="8" spans="1:20" ht="45" x14ac:dyDescent="0.25">
      <c r="A8" s="225"/>
      <c r="B8" s="88" t="s">
        <v>1617</v>
      </c>
      <c r="C8" s="88" t="s">
        <v>1618</v>
      </c>
      <c r="D8" s="89"/>
      <c r="E8" s="90">
        <v>13</v>
      </c>
      <c r="F8" s="89"/>
      <c r="G8" s="90">
        <v>11</v>
      </c>
      <c r="H8" s="89"/>
      <c r="I8" s="90">
        <v>16</v>
      </c>
      <c r="J8" s="90">
        <v>20</v>
      </c>
      <c r="K8" s="89"/>
      <c r="L8" s="90">
        <v>17</v>
      </c>
      <c r="M8" s="89"/>
      <c r="N8" s="89"/>
      <c r="O8" s="93">
        <v>8</v>
      </c>
      <c r="P8"/>
      <c r="Q8">
        <f t="shared" si="0"/>
        <v>85</v>
      </c>
      <c r="R8"/>
      <c r="S8"/>
      <c r="T8"/>
    </row>
    <row r="9" spans="1:20" ht="56.25" x14ac:dyDescent="0.25">
      <c r="A9" s="225"/>
      <c r="B9" s="88" t="s">
        <v>1619</v>
      </c>
      <c r="C9" s="88" t="s">
        <v>1620</v>
      </c>
      <c r="D9" s="89"/>
      <c r="E9" s="89"/>
      <c r="F9" s="89"/>
      <c r="G9" s="89"/>
      <c r="H9" s="89"/>
      <c r="I9" s="90">
        <v>15</v>
      </c>
      <c r="J9" s="89"/>
      <c r="K9" s="89"/>
      <c r="L9" s="90">
        <v>15</v>
      </c>
      <c r="M9" s="89"/>
      <c r="N9" s="89"/>
      <c r="O9" s="91"/>
      <c r="P9"/>
      <c r="Q9">
        <f t="shared" si="0"/>
        <v>30</v>
      </c>
      <c r="R9"/>
      <c r="S9"/>
      <c r="T9"/>
    </row>
    <row r="10" spans="1:20" ht="45" x14ac:dyDescent="0.25">
      <c r="A10" s="225"/>
      <c r="B10" s="88" t="s">
        <v>1621</v>
      </c>
      <c r="C10" s="88" t="s">
        <v>1622</v>
      </c>
      <c r="D10" s="89"/>
      <c r="E10" s="90">
        <v>60</v>
      </c>
      <c r="F10" s="90">
        <v>64</v>
      </c>
      <c r="G10" s="90">
        <v>62</v>
      </c>
      <c r="H10" s="90">
        <v>120</v>
      </c>
      <c r="I10" s="90">
        <v>64</v>
      </c>
      <c r="J10" s="89"/>
      <c r="K10" s="90">
        <v>177</v>
      </c>
      <c r="L10" s="90">
        <v>125</v>
      </c>
      <c r="M10" s="90">
        <v>73</v>
      </c>
      <c r="N10" s="89"/>
      <c r="O10" s="91"/>
      <c r="P10"/>
      <c r="Q10">
        <f t="shared" si="0"/>
        <v>745</v>
      </c>
      <c r="R10"/>
      <c r="S10"/>
      <c r="T10"/>
    </row>
    <row r="11" spans="1:20" ht="22.5" x14ac:dyDescent="0.25">
      <c r="A11" s="225"/>
      <c r="B11" s="88" t="s">
        <v>1623</v>
      </c>
      <c r="C11" s="88" t="s">
        <v>1536</v>
      </c>
      <c r="D11" s="90">
        <v>52</v>
      </c>
      <c r="E11" s="90">
        <v>43</v>
      </c>
      <c r="F11" s="90">
        <v>60</v>
      </c>
      <c r="G11" s="89"/>
      <c r="H11" s="90">
        <v>38</v>
      </c>
      <c r="I11" s="90">
        <v>44</v>
      </c>
      <c r="J11" s="90">
        <v>40</v>
      </c>
      <c r="K11" s="90">
        <v>37</v>
      </c>
      <c r="L11" s="90">
        <v>44</v>
      </c>
      <c r="M11" s="90">
        <v>91</v>
      </c>
      <c r="N11" s="90">
        <v>247</v>
      </c>
      <c r="O11" s="93">
        <v>90</v>
      </c>
      <c r="P11"/>
      <c r="Q11">
        <f t="shared" si="0"/>
        <v>734</v>
      </c>
      <c r="R11"/>
      <c r="S11"/>
      <c r="T11"/>
    </row>
    <row r="12" spans="1:20" ht="33.75" x14ac:dyDescent="0.25">
      <c r="A12" s="225"/>
      <c r="B12" s="88" t="s">
        <v>1624</v>
      </c>
      <c r="C12" s="88" t="s">
        <v>1625</v>
      </c>
      <c r="D12" s="89"/>
      <c r="E12" s="89"/>
      <c r="F12" s="89"/>
      <c r="G12" s="89"/>
      <c r="H12" s="89"/>
      <c r="I12" s="89"/>
      <c r="J12" s="89"/>
      <c r="K12" s="90">
        <v>10</v>
      </c>
      <c r="L12" s="89"/>
      <c r="M12" s="89"/>
      <c r="N12" s="89"/>
      <c r="O12" s="91"/>
      <c r="P12"/>
      <c r="Q12">
        <f t="shared" si="0"/>
        <v>10</v>
      </c>
      <c r="R12"/>
      <c r="S12"/>
      <c r="T12"/>
    </row>
    <row r="13" spans="1:20" ht="22.5" x14ac:dyDescent="0.25">
      <c r="A13" s="225"/>
      <c r="B13" s="88" t="s">
        <v>1626</v>
      </c>
      <c r="C13" s="88" t="s">
        <v>1627</v>
      </c>
      <c r="D13" s="90">
        <v>154</v>
      </c>
      <c r="E13" s="90">
        <v>63</v>
      </c>
      <c r="F13" s="90">
        <v>320</v>
      </c>
      <c r="G13" s="90">
        <v>203</v>
      </c>
      <c r="H13" s="90">
        <v>258</v>
      </c>
      <c r="I13" s="90">
        <v>251</v>
      </c>
      <c r="J13" s="90">
        <v>135</v>
      </c>
      <c r="K13" s="90">
        <v>276</v>
      </c>
      <c r="L13" s="90">
        <v>122</v>
      </c>
      <c r="M13" s="90">
        <v>201</v>
      </c>
      <c r="N13" s="90">
        <v>253</v>
      </c>
      <c r="O13" s="93">
        <v>131</v>
      </c>
      <c r="P13"/>
      <c r="Q13">
        <f t="shared" si="0"/>
        <v>2213</v>
      </c>
      <c r="R13"/>
      <c r="S13"/>
      <c r="T13"/>
    </row>
    <row r="14" spans="1:20" ht="22.5" x14ac:dyDescent="0.25">
      <c r="A14" s="225"/>
      <c r="B14" s="94" t="s">
        <v>1628</v>
      </c>
      <c r="C14" s="94" t="s">
        <v>1629</v>
      </c>
      <c r="D14" s="95">
        <v>384</v>
      </c>
      <c r="E14" s="95">
        <v>454</v>
      </c>
      <c r="F14" s="95">
        <v>649</v>
      </c>
      <c r="G14" s="95">
        <v>349</v>
      </c>
      <c r="H14" s="95">
        <v>599</v>
      </c>
      <c r="I14" s="95">
        <v>747</v>
      </c>
      <c r="J14" s="95">
        <v>421</v>
      </c>
      <c r="K14" s="95">
        <v>692</v>
      </c>
      <c r="L14" s="95">
        <v>726</v>
      </c>
      <c r="M14" s="95">
        <v>507</v>
      </c>
      <c r="N14" s="95">
        <v>718</v>
      </c>
      <c r="O14" s="96">
        <v>519</v>
      </c>
      <c r="P14" s="97"/>
      <c r="Q14" s="97">
        <f t="shared" si="0"/>
        <v>6381</v>
      </c>
      <c r="R14" s="97">
        <v>7143</v>
      </c>
      <c r="S14" s="98">
        <v>6627</v>
      </c>
      <c r="T14" s="98">
        <f>SUM(5296+6713)</f>
        <v>12009</v>
      </c>
    </row>
    <row r="15" spans="1:20" ht="45" x14ac:dyDescent="0.25">
      <c r="A15" s="225"/>
      <c r="B15" s="88" t="s">
        <v>1630</v>
      </c>
      <c r="C15" s="88" t="s">
        <v>1631</v>
      </c>
      <c r="D15" s="90">
        <v>100</v>
      </c>
      <c r="E15" s="90">
        <v>40</v>
      </c>
      <c r="F15" s="90">
        <v>187</v>
      </c>
      <c r="G15" s="90">
        <v>151</v>
      </c>
      <c r="H15" s="90">
        <v>247</v>
      </c>
      <c r="I15" s="90">
        <v>146</v>
      </c>
      <c r="J15" s="90">
        <v>153</v>
      </c>
      <c r="K15" s="90">
        <v>110</v>
      </c>
      <c r="L15" s="90">
        <v>121</v>
      </c>
      <c r="M15" s="90">
        <v>116</v>
      </c>
      <c r="N15" s="90">
        <v>165</v>
      </c>
      <c r="O15" s="93">
        <v>37</v>
      </c>
      <c r="P15"/>
      <c r="Q15">
        <f t="shared" si="0"/>
        <v>1473</v>
      </c>
      <c r="R15"/>
      <c r="S15"/>
      <c r="T15"/>
    </row>
    <row r="16" spans="1:20" ht="33.75" x14ac:dyDescent="0.25">
      <c r="A16" s="225"/>
      <c r="B16" s="88" t="s">
        <v>1632</v>
      </c>
      <c r="C16" s="88" t="s">
        <v>1633</v>
      </c>
      <c r="D16" s="90">
        <v>90</v>
      </c>
      <c r="E16" s="89"/>
      <c r="F16" s="89"/>
      <c r="G16" s="90">
        <v>108</v>
      </c>
      <c r="H16" s="89"/>
      <c r="I16" s="90">
        <v>82</v>
      </c>
      <c r="J16" s="90">
        <v>62</v>
      </c>
      <c r="K16" s="90">
        <v>91</v>
      </c>
      <c r="L16" s="89"/>
      <c r="M16" s="90">
        <v>87</v>
      </c>
      <c r="N16" s="90">
        <v>207</v>
      </c>
      <c r="O16" s="91"/>
      <c r="P16"/>
      <c r="Q16">
        <f t="shared" si="0"/>
        <v>637</v>
      </c>
      <c r="R16"/>
      <c r="S16"/>
      <c r="T16"/>
    </row>
    <row r="17" spans="1:20" ht="45" x14ac:dyDescent="0.25">
      <c r="A17" s="225"/>
      <c r="B17" s="88" t="s">
        <v>1634</v>
      </c>
      <c r="C17" s="88" t="s">
        <v>1635</v>
      </c>
      <c r="D17" s="89"/>
      <c r="E17" s="89"/>
      <c r="F17" s="89"/>
      <c r="G17" s="89"/>
      <c r="H17" s="90">
        <v>40</v>
      </c>
      <c r="I17" s="89"/>
      <c r="J17" s="89"/>
      <c r="K17" s="89"/>
      <c r="L17" s="89"/>
      <c r="M17" s="90">
        <v>47</v>
      </c>
      <c r="N17" s="89"/>
      <c r="O17" s="91"/>
      <c r="P17"/>
      <c r="Q17">
        <f t="shared" si="0"/>
        <v>87</v>
      </c>
      <c r="R17"/>
      <c r="S17"/>
      <c r="T17"/>
    </row>
    <row r="18" spans="1:20" ht="22.5" x14ac:dyDescent="0.25">
      <c r="A18" s="225"/>
      <c r="B18" s="88" t="s">
        <v>1636</v>
      </c>
      <c r="C18" s="88" t="s">
        <v>1637</v>
      </c>
      <c r="D18" s="90">
        <v>9</v>
      </c>
      <c r="E18" s="90">
        <v>17</v>
      </c>
      <c r="F18" s="90">
        <v>13</v>
      </c>
      <c r="G18" s="90">
        <v>20</v>
      </c>
      <c r="H18" s="89"/>
      <c r="I18" s="90">
        <v>33</v>
      </c>
      <c r="J18" s="89"/>
      <c r="K18" s="90">
        <v>12</v>
      </c>
      <c r="L18" s="90">
        <v>19</v>
      </c>
      <c r="M18" s="90">
        <v>9</v>
      </c>
      <c r="N18" s="90">
        <v>11</v>
      </c>
      <c r="O18" s="93">
        <v>24</v>
      </c>
      <c r="P18"/>
      <c r="Q18">
        <f t="shared" si="0"/>
        <v>158</v>
      </c>
      <c r="R18"/>
      <c r="S18"/>
      <c r="T18"/>
    </row>
    <row r="19" spans="1:20" ht="15" x14ac:dyDescent="0.25">
      <c r="A19" s="225"/>
      <c r="B19" s="94" t="s">
        <v>1638</v>
      </c>
      <c r="C19" s="94" t="s">
        <v>1639</v>
      </c>
      <c r="D19" s="95">
        <v>19</v>
      </c>
      <c r="E19" s="95">
        <v>12</v>
      </c>
      <c r="F19" s="95">
        <v>51</v>
      </c>
      <c r="G19" s="95">
        <v>18</v>
      </c>
      <c r="H19" s="99"/>
      <c r="I19" s="99"/>
      <c r="J19" s="95">
        <v>16</v>
      </c>
      <c r="K19" s="95">
        <v>15</v>
      </c>
      <c r="L19" s="95">
        <v>18</v>
      </c>
      <c r="M19" s="95">
        <v>15</v>
      </c>
      <c r="N19" s="95">
        <v>23</v>
      </c>
      <c r="O19" s="100"/>
      <c r="P19" s="101"/>
      <c r="Q19" s="101"/>
      <c r="R19" s="101"/>
      <c r="S19" s="101"/>
      <c r="T19"/>
    </row>
    <row r="20" spans="1:20" ht="45" x14ac:dyDescent="0.25">
      <c r="A20" s="225"/>
      <c r="B20" s="94" t="s">
        <v>1640</v>
      </c>
      <c r="C20" s="94" t="s">
        <v>1641</v>
      </c>
      <c r="D20" s="99"/>
      <c r="E20" s="99"/>
      <c r="F20" s="95">
        <v>11</v>
      </c>
      <c r="G20" s="99"/>
      <c r="H20" s="99"/>
      <c r="I20" s="99"/>
      <c r="J20" s="95">
        <v>6</v>
      </c>
      <c r="K20" s="99"/>
      <c r="L20" s="99"/>
      <c r="M20" s="99"/>
      <c r="N20" s="95">
        <v>25</v>
      </c>
      <c r="O20" s="100"/>
      <c r="P20" s="101"/>
      <c r="Q20" s="101">
        <f t="shared" si="0"/>
        <v>42</v>
      </c>
      <c r="R20" s="101"/>
      <c r="S20" s="101"/>
      <c r="T20"/>
    </row>
    <row r="21" spans="1:20" ht="15" x14ac:dyDescent="0.25">
      <c r="A21" s="225"/>
      <c r="B21" s="102" t="s">
        <v>1642</v>
      </c>
      <c r="C21" s="102" t="s">
        <v>1643</v>
      </c>
      <c r="D21" s="103">
        <v>58</v>
      </c>
      <c r="E21" s="104"/>
      <c r="F21" s="104"/>
      <c r="G21" s="103">
        <v>58</v>
      </c>
      <c r="H21" s="104"/>
      <c r="I21" s="104"/>
      <c r="J21" s="104"/>
      <c r="K21" s="104"/>
      <c r="L21" s="103">
        <v>65</v>
      </c>
      <c r="M21" s="104"/>
      <c r="N21" s="104"/>
      <c r="O21" s="105">
        <v>58</v>
      </c>
      <c r="P21" s="101"/>
      <c r="Q21" s="101">
        <f t="shared" si="0"/>
        <v>181</v>
      </c>
      <c r="R21" s="101"/>
      <c r="S21" s="101"/>
      <c r="T21"/>
    </row>
    <row r="22" spans="1:20" ht="45" x14ac:dyDescent="0.25">
      <c r="A22" s="225"/>
      <c r="B22" s="102" t="s">
        <v>1644</v>
      </c>
      <c r="C22" s="102" t="s">
        <v>1645</v>
      </c>
      <c r="D22" s="104"/>
      <c r="E22" s="104"/>
      <c r="F22" s="104"/>
      <c r="G22" s="104"/>
      <c r="H22" s="104"/>
      <c r="I22" s="103">
        <v>103</v>
      </c>
      <c r="J22" s="104"/>
      <c r="K22" s="104"/>
      <c r="L22" s="104"/>
      <c r="M22" s="104"/>
      <c r="N22" s="104"/>
      <c r="O22" s="106"/>
      <c r="P22" s="101"/>
      <c r="Q22" s="101">
        <f t="shared" si="0"/>
        <v>103</v>
      </c>
      <c r="R22" s="101"/>
      <c r="S22" s="101"/>
      <c r="T22"/>
    </row>
    <row r="23" spans="1:20" ht="33.75" x14ac:dyDescent="0.25">
      <c r="A23" s="225"/>
      <c r="B23" s="88" t="s">
        <v>1646</v>
      </c>
      <c r="C23" s="88" t="s">
        <v>1647</v>
      </c>
      <c r="D23" s="90">
        <v>20</v>
      </c>
      <c r="E23" s="89"/>
      <c r="F23" s="90">
        <v>13</v>
      </c>
      <c r="G23" s="89"/>
      <c r="H23" s="89"/>
      <c r="I23" s="89"/>
      <c r="J23" s="90">
        <v>22</v>
      </c>
      <c r="K23" s="89"/>
      <c r="L23" s="89"/>
      <c r="M23" s="89"/>
      <c r="N23" s="90">
        <v>16</v>
      </c>
      <c r="O23" s="91"/>
      <c r="P23"/>
      <c r="Q23">
        <f t="shared" si="0"/>
        <v>51</v>
      </c>
      <c r="R23"/>
      <c r="S23"/>
      <c r="T23"/>
    </row>
    <row r="24" spans="1:20" ht="22.5" x14ac:dyDescent="0.25">
      <c r="A24" s="225"/>
      <c r="B24" s="88" t="s">
        <v>1648</v>
      </c>
      <c r="C24" s="88" t="s">
        <v>1535</v>
      </c>
      <c r="D24" s="90">
        <v>93</v>
      </c>
      <c r="E24" s="90">
        <v>37</v>
      </c>
      <c r="F24" s="90">
        <v>135</v>
      </c>
      <c r="G24" s="90">
        <v>101</v>
      </c>
      <c r="H24" s="90">
        <v>109</v>
      </c>
      <c r="I24" s="90">
        <v>116</v>
      </c>
      <c r="J24" s="90">
        <v>96</v>
      </c>
      <c r="K24" s="90">
        <v>128</v>
      </c>
      <c r="L24" s="90">
        <v>109</v>
      </c>
      <c r="M24" s="90">
        <v>83</v>
      </c>
      <c r="N24" s="90">
        <v>110</v>
      </c>
      <c r="O24" s="93">
        <v>39</v>
      </c>
      <c r="P24"/>
      <c r="Q24">
        <f t="shared" si="0"/>
        <v>1063</v>
      </c>
      <c r="R24"/>
      <c r="S24"/>
      <c r="T24"/>
    </row>
    <row r="25" spans="1:20" ht="15" x14ac:dyDescent="0.25">
      <c r="A25" s="225"/>
      <c r="B25" s="94" t="s">
        <v>1649</v>
      </c>
      <c r="C25" s="94" t="s">
        <v>1537</v>
      </c>
      <c r="D25" s="95">
        <v>589</v>
      </c>
      <c r="E25" s="99"/>
      <c r="F25" s="95">
        <v>798</v>
      </c>
      <c r="G25" s="95">
        <v>714</v>
      </c>
      <c r="H25" s="95">
        <v>634</v>
      </c>
      <c r="I25" s="99"/>
      <c r="J25" s="95">
        <v>714</v>
      </c>
      <c r="K25" s="95">
        <v>539</v>
      </c>
      <c r="L25" s="95">
        <v>691</v>
      </c>
      <c r="M25" s="95">
        <v>513</v>
      </c>
      <c r="N25" s="95">
        <v>558</v>
      </c>
      <c r="O25" s="96">
        <v>508</v>
      </c>
      <c r="P25" s="97"/>
      <c r="Q25" s="97">
        <f>SUM(E25:P25)</f>
        <v>5669</v>
      </c>
      <c r="R25" s="97">
        <v>3935</v>
      </c>
      <c r="S25" s="98">
        <v>5612</v>
      </c>
      <c r="T25" s="98">
        <v>5202</v>
      </c>
    </row>
    <row r="26" spans="1:20" ht="15" x14ac:dyDescent="0.25">
      <c r="A26" s="225"/>
      <c r="B26" s="94" t="s">
        <v>1650</v>
      </c>
      <c r="C26" s="94" t="s">
        <v>1492</v>
      </c>
      <c r="D26" s="95">
        <v>422</v>
      </c>
      <c r="E26" s="95">
        <v>162</v>
      </c>
      <c r="F26" s="95">
        <v>323</v>
      </c>
      <c r="G26" s="95">
        <v>284</v>
      </c>
      <c r="H26" s="95">
        <v>232</v>
      </c>
      <c r="I26" s="95">
        <v>315</v>
      </c>
      <c r="J26" s="95">
        <v>247</v>
      </c>
      <c r="K26" s="95">
        <v>305</v>
      </c>
      <c r="L26" s="95">
        <v>217</v>
      </c>
      <c r="M26" s="95">
        <v>204</v>
      </c>
      <c r="N26" s="95">
        <v>301</v>
      </c>
      <c r="O26" s="96">
        <v>226</v>
      </c>
      <c r="P26" s="97"/>
      <c r="Q26" s="97">
        <f t="shared" si="0"/>
        <v>2816</v>
      </c>
      <c r="R26" s="97">
        <v>2702</v>
      </c>
      <c r="S26" s="98">
        <v>2905</v>
      </c>
      <c r="T26" s="98">
        <v>4513</v>
      </c>
    </row>
    <row r="27" spans="1:20" ht="22.5" x14ac:dyDescent="0.25">
      <c r="A27" s="225"/>
      <c r="B27" s="94" t="s">
        <v>1651</v>
      </c>
      <c r="C27" s="94" t="s">
        <v>1652</v>
      </c>
      <c r="D27" s="95">
        <v>99</v>
      </c>
      <c r="E27" s="95">
        <v>111</v>
      </c>
      <c r="F27" s="95">
        <v>176</v>
      </c>
      <c r="G27" s="95">
        <v>138</v>
      </c>
      <c r="H27" s="95">
        <v>79</v>
      </c>
      <c r="I27" s="95">
        <v>100</v>
      </c>
      <c r="J27" s="95">
        <v>113</v>
      </c>
      <c r="K27" s="95">
        <v>173</v>
      </c>
      <c r="L27" s="95">
        <v>117</v>
      </c>
      <c r="M27" s="95">
        <v>170</v>
      </c>
      <c r="N27" s="95">
        <v>124</v>
      </c>
      <c r="O27" s="96">
        <v>119</v>
      </c>
      <c r="P27" s="97"/>
      <c r="Q27" s="107">
        <f t="array" ref="Q27">SUM(E27:P27+168)</f>
        <v>3436</v>
      </c>
      <c r="R27" s="97">
        <f>SUM(1935+232)</f>
        <v>2167</v>
      </c>
      <c r="S27" s="98">
        <v>2318</v>
      </c>
      <c r="T27" s="98">
        <v>2936</v>
      </c>
    </row>
    <row r="28" spans="1:20" ht="15" x14ac:dyDescent="0.25">
      <c r="A28" s="226"/>
      <c r="B28" s="108" t="s">
        <v>1653</v>
      </c>
      <c r="C28" s="108" t="s">
        <v>1654</v>
      </c>
      <c r="D28" s="109">
        <v>2086</v>
      </c>
      <c r="E28" s="109">
        <v>1915</v>
      </c>
      <c r="F28" s="109">
        <v>3785</v>
      </c>
      <c r="G28" s="109">
        <v>3790</v>
      </c>
      <c r="H28" s="109">
        <v>3056</v>
      </c>
      <c r="I28" s="109">
        <v>3370</v>
      </c>
      <c r="J28" s="109">
        <v>2576</v>
      </c>
      <c r="K28" s="109">
        <v>3070</v>
      </c>
      <c r="L28" s="109">
        <v>2372</v>
      </c>
      <c r="M28" s="109">
        <v>2514</v>
      </c>
      <c r="N28" s="109">
        <v>2698</v>
      </c>
      <c r="O28" s="110">
        <v>1498</v>
      </c>
      <c r="P28"/>
      <c r="Q28">
        <f t="shared" ref="Q28" si="1">SUM(E28:P28)</f>
        <v>30644</v>
      </c>
      <c r="R28"/>
      <c r="S28"/>
      <c r="T28"/>
    </row>
    <row r="29" spans="1:20" ht="15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15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11">
        <f>SUM(Q5:Q29)</f>
        <v>60092</v>
      </c>
      <c r="R30" s="112">
        <v>60723</v>
      </c>
      <c r="S30" s="113">
        <v>59610</v>
      </c>
      <c r="T30" s="113">
        <v>87440</v>
      </c>
    </row>
    <row r="31" spans="1:20" ht="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 s="92">
        <f>SUM(60092-Q14-Q25-Q26-Q27)</f>
        <v>41790</v>
      </c>
      <c r="R31">
        <f>SUM(60723-R14-R25-R26-R27)</f>
        <v>44776</v>
      </c>
      <c r="S31">
        <f>SUM(59610-S14-S25-S26-S27)</f>
        <v>42148</v>
      </c>
      <c r="T31">
        <f>SUM(87440-T14-T25-T26-T27)</f>
        <v>62780</v>
      </c>
    </row>
    <row r="32" spans="1:20" x14ac:dyDescent="0.2">
      <c r="A32" s="32"/>
      <c r="B32" s="32"/>
    </row>
    <row r="33" spans="1:2" x14ac:dyDescent="0.2">
      <c r="A33" s="32"/>
      <c r="B33" s="32"/>
    </row>
    <row r="34" spans="1:2" x14ac:dyDescent="0.2">
      <c r="A34" s="32"/>
      <c r="B34" s="32"/>
    </row>
    <row r="35" spans="1:2" x14ac:dyDescent="0.2">
      <c r="A35" s="32"/>
      <c r="B35" s="32"/>
    </row>
    <row r="36" spans="1:2" x14ac:dyDescent="0.2">
      <c r="A36" s="32"/>
      <c r="B36" s="32"/>
    </row>
    <row r="37" spans="1:2" x14ac:dyDescent="0.2">
      <c r="A37" s="32"/>
      <c r="B37" s="32"/>
    </row>
    <row r="38" spans="1:2" x14ac:dyDescent="0.2">
      <c r="A38" s="32"/>
      <c r="B38" s="32"/>
    </row>
    <row r="39" spans="1:2" x14ac:dyDescent="0.2">
      <c r="A39" s="32"/>
      <c r="B39" s="32"/>
    </row>
    <row r="40" spans="1:2" x14ac:dyDescent="0.2">
      <c r="A40" s="32"/>
      <c r="B40" s="32"/>
    </row>
    <row r="41" spans="1:2" x14ac:dyDescent="0.2">
      <c r="A41" s="32"/>
      <c r="B41" s="32"/>
    </row>
    <row r="42" spans="1:2" x14ac:dyDescent="0.2">
      <c r="A42" s="32"/>
      <c r="B42" s="32"/>
    </row>
    <row r="43" spans="1:2" x14ac:dyDescent="0.2">
      <c r="A43" s="32"/>
      <c r="B43" s="32"/>
    </row>
    <row r="44" spans="1:2" x14ac:dyDescent="0.2">
      <c r="A44" s="32"/>
      <c r="B44" s="32"/>
    </row>
    <row r="45" spans="1:2" x14ac:dyDescent="0.2">
      <c r="A45" s="32"/>
      <c r="B45" s="32"/>
    </row>
    <row r="46" spans="1:2" x14ac:dyDescent="0.2">
      <c r="A46" s="32"/>
      <c r="B46" s="32"/>
    </row>
    <row r="47" spans="1:2" x14ac:dyDescent="0.2">
      <c r="A47" s="32"/>
      <c r="B47" s="32"/>
    </row>
    <row r="48" spans="1:2" x14ac:dyDescent="0.2">
      <c r="A48" s="32"/>
      <c r="B48" s="32"/>
    </row>
    <row r="49" spans="1:2" x14ac:dyDescent="0.2">
      <c r="A49" s="32"/>
      <c r="B49" s="32"/>
    </row>
    <row r="50" spans="1:2" x14ac:dyDescent="0.2">
      <c r="A50" s="32"/>
      <c r="B50" s="32"/>
    </row>
    <row r="51" spans="1:2" x14ac:dyDescent="0.2">
      <c r="A51" s="32"/>
      <c r="B51" s="32"/>
    </row>
    <row r="52" spans="1:2" x14ac:dyDescent="0.2">
      <c r="A52" s="32"/>
      <c r="B52" s="32"/>
    </row>
    <row r="53" spans="1:2" x14ac:dyDescent="0.2">
      <c r="A53" s="32"/>
      <c r="B53" s="32"/>
    </row>
    <row r="54" spans="1:2" x14ac:dyDescent="0.2">
      <c r="A54" s="32"/>
      <c r="B54" s="32"/>
    </row>
    <row r="55" spans="1:2" x14ac:dyDescent="0.2">
      <c r="A55" s="32"/>
      <c r="B55" s="32"/>
    </row>
    <row r="56" spans="1:2" x14ac:dyDescent="0.2">
      <c r="A56" s="32"/>
      <c r="B56" s="32"/>
    </row>
    <row r="57" spans="1:2" x14ac:dyDescent="0.2">
      <c r="A57" s="32"/>
      <c r="B57" s="32"/>
    </row>
    <row r="58" spans="1:2" x14ac:dyDescent="0.2">
      <c r="A58" s="32"/>
      <c r="B58" s="32"/>
    </row>
    <row r="59" spans="1:2" x14ac:dyDescent="0.2">
      <c r="A59" s="32"/>
      <c r="B59" s="32"/>
    </row>
    <row r="60" spans="1:2" x14ac:dyDescent="0.2">
      <c r="A60" s="32"/>
      <c r="B60" s="32"/>
    </row>
    <row r="61" spans="1:2" x14ac:dyDescent="0.2">
      <c r="A61" s="32"/>
      <c r="B61" s="32"/>
    </row>
    <row r="62" spans="1:2" x14ac:dyDescent="0.2">
      <c r="A62" s="32"/>
      <c r="B62" s="32"/>
    </row>
    <row r="63" spans="1:2" x14ac:dyDescent="0.2">
      <c r="A63" s="32"/>
      <c r="B63" s="32"/>
    </row>
    <row r="64" spans="1:2" x14ac:dyDescent="0.2">
      <c r="A64" s="32"/>
      <c r="B64" s="32"/>
    </row>
    <row r="65" spans="1:2" x14ac:dyDescent="0.2">
      <c r="A65" s="32"/>
      <c r="B65" s="32"/>
    </row>
    <row r="66" spans="1:2" x14ac:dyDescent="0.2">
      <c r="A66" s="32"/>
      <c r="B66" s="32"/>
    </row>
    <row r="67" spans="1:2" x14ac:dyDescent="0.2">
      <c r="A67" s="32"/>
      <c r="B67" s="32"/>
    </row>
    <row r="68" spans="1:2" x14ac:dyDescent="0.2">
      <c r="A68" s="32"/>
      <c r="B68" s="32"/>
    </row>
    <row r="69" spans="1:2" x14ac:dyDescent="0.2">
      <c r="A69" s="32"/>
      <c r="B69" s="32"/>
    </row>
    <row r="70" spans="1:2" x14ac:dyDescent="0.2">
      <c r="A70" s="32"/>
      <c r="B70" s="32"/>
    </row>
    <row r="71" spans="1:2" x14ac:dyDescent="0.2">
      <c r="A71" s="32"/>
      <c r="B71" s="32"/>
    </row>
    <row r="72" spans="1:2" x14ac:dyDescent="0.2">
      <c r="A72" s="32"/>
      <c r="B72" s="32"/>
    </row>
    <row r="73" spans="1:2" x14ac:dyDescent="0.2">
      <c r="A73" s="32"/>
      <c r="B73" s="32"/>
    </row>
    <row r="74" spans="1:2" x14ac:dyDescent="0.2">
      <c r="A74" s="32"/>
      <c r="B74" s="32"/>
    </row>
    <row r="75" spans="1:2" x14ac:dyDescent="0.2">
      <c r="A75" s="32"/>
      <c r="B75" s="32"/>
    </row>
    <row r="76" spans="1:2" x14ac:dyDescent="0.2">
      <c r="A76" s="32"/>
      <c r="B76" s="32"/>
    </row>
    <row r="77" spans="1:2" x14ac:dyDescent="0.2">
      <c r="A77" s="32"/>
      <c r="B77" s="32"/>
    </row>
    <row r="78" spans="1:2" x14ac:dyDescent="0.2">
      <c r="A78" s="32"/>
      <c r="B78" s="32"/>
    </row>
    <row r="79" spans="1:2" x14ac:dyDescent="0.2">
      <c r="A79" s="32"/>
      <c r="B79" s="32"/>
    </row>
    <row r="80" spans="1:2" x14ac:dyDescent="0.2">
      <c r="A80" s="32"/>
      <c r="B80" s="32"/>
    </row>
    <row r="81" spans="1:2" x14ac:dyDescent="0.2">
      <c r="A81" s="32"/>
      <c r="B81" s="32"/>
    </row>
    <row r="82" spans="1:2" x14ac:dyDescent="0.2">
      <c r="A82" s="32"/>
      <c r="B82" s="32"/>
    </row>
    <row r="83" spans="1:2" x14ac:dyDescent="0.2">
      <c r="A83" s="32"/>
      <c r="B83" s="32"/>
    </row>
    <row r="84" spans="1:2" x14ac:dyDescent="0.2">
      <c r="A84" s="32"/>
      <c r="B84" s="32"/>
    </row>
    <row r="85" spans="1:2" x14ac:dyDescent="0.2">
      <c r="A85" s="32"/>
      <c r="B85" s="32"/>
    </row>
    <row r="86" spans="1:2" x14ac:dyDescent="0.2">
      <c r="A86" s="32"/>
      <c r="B86" s="32"/>
    </row>
    <row r="87" spans="1:2" x14ac:dyDescent="0.2">
      <c r="A87" s="32"/>
      <c r="B87" s="32"/>
    </row>
    <row r="88" spans="1:2" x14ac:dyDescent="0.2">
      <c r="A88" s="32"/>
      <c r="B88" s="32"/>
    </row>
    <row r="89" spans="1:2" x14ac:dyDescent="0.2">
      <c r="A89" s="32"/>
      <c r="B89" s="32"/>
    </row>
    <row r="90" spans="1:2" x14ac:dyDescent="0.2">
      <c r="A90" s="32"/>
      <c r="B90" s="32"/>
    </row>
    <row r="91" spans="1:2" x14ac:dyDescent="0.2">
      <c r="A91" s="32"/>
      <c r="B91" s="32"/>
    </row>
    <row r="92" spans="1:2" x14ac:dyDescent="0.2">
      <c r="A92" s="32"/>
      <c r="B92" s="32"/>
    </row>
    <row r="93" spans="1:2" x14ac:dyDescent="0.2">
      <c r="A93" s="32"/>
      <c r="B93" s="32"/>
    </row>
    <row r="94" spans="1:2" x14ac:dyDescent="0.2">
      <c r="A94" s="32"/>
      <c r="B94" s="32"/>
    </row>
    <row r="95" spans="1:2" x14ac:dyDescent="0.2">
      <c r="A95" s="32"/>
      <c r="B95" s="32"/>
    </row>
    <row r="96" spans="1:2" x14ac:dyDescent="0.2">
      <c r="A96" s="32"/>
      <c r="B96" s="32"/>
    </row>
    <row r="97" spans="1:2" x14ac:dyDescent="0.2">
      <c r="A97" s="32"/>
      <c r="B97" s="32"/>
    </row>
    <row r="98" spans="1:2" x14ac:dyDescent="0.2">
      <c r="A98" s="32"/>
      <c r="B98" s="32"/>
    </row>
    <row r="99" spans="1:2" x14ac:dyDescent="0.2">
      <c r="A99" s="32"/>
      <c r="B99" s="32"/>
    </row>
    <row r="100" spans="1:2" x14ac:dyDescent="0.2">
      <c r="A100" s="32"/>
      <c r="B100" s="32"/>
    </row>
    <row r="101" spans="1:2" x14ac:dyDescent="0.2">
      <c r="A101" s="32"/>
      <c r="B101" s="32"/>
    </row>
    <row r="102" spans="1:2" x14ac:dyDescent="0.2">
      <c r="A102" s="32"/>
      <c r="B102" s="32"/>
    </row>
    <row r="103" spans="1:2" x14ac:dyDescent="0.2">
      <c r="A103" s="32"/>
      <c r="B103" s="32"/>
    </row>
    <row r="104" spans="1:2" x14ac:dyDescent="0.2">
      <c r="A104" s="32"/>
      <c r="B104" s="32"/>
    </row>
    <row r="105" spans="1:2" x14ac:dyDescent="0.2">
      <c r="A105" s="32"/>
      <c r="B105" s="32"/>
    </row>
    <row r="106" spans="1:2" x14ac:dyDescent="0.2">
      <c r="A106" s="32"/>
      <c r="B106" s="32"/>
    </row>
    <row r="107" spans="1:2" x14ac:dyDescent="0.2">
      <c r="A107" s="32"/>
      <c r="B107" s="32"/>
    </row>
    <row r="108" spans="1:2" x14ac:dyDescent="0.2">
      <c r="A108" s="32"/>
      <c r="B108" s="32"/>
    </row>
    <row r="109" spans="1:2" x14ac:dyDescent="0.2">
      <c r="A109" s="32"/>
      <c r="B109" s="32"/>
    </row>
    <row r="110" spans="1:2" x14ac:dyDescent="0.2">
      <c r="A110" s="32"/>
      <c r="B110" s="32"/>
    </row>
    <row r="111" spans="1:2" x14ac:dyDescent="0.2">
      <c r="A111" s="32"/>
      <c r="B111" s="32"/>
    </row>
    <row r="112" spans="1:2" x14ac:dyDescent="0.2">
      <c r="A112" s="32"/>
      <c r="B112" s="32"/>
    </row>
    <row r="113" spans="1:2" x14ac:dyDescent="0.2">
      <c r="A113" s="32"/>
      <c r="B113" s="32"/>
    </row>
    <row r="114" spans="1:2" x14ac:dyDescent="0.2">
      <c r="A114" s="32"/>
      <c r="B114" s="32"/>
    </row>
    <row r="115" spans="1:2" x14ac:dyDescent="0.2">
      <c r="A115" s="32"/>
      <c r="B115" s="32"/>
    </row>
    <row r="116" spans="1:2" x14ac:dyDescent="0.2">
      <c r="A116" s="32"/>
      <c r="B116" s="32"/>
    </row>
    <row r="117" spans="1:2" x14ac:dyDescent="0.2">
      <c r="A117" s="32"/>
      <c r="B117" s="32"/>
    </row>
    <row r="118" spans="1:2" x14ac:dyDescent="0.2">
      <c r="A118" s="32"/>
      <c r="B118" s="32"/>
    </row>
    <row r="119" spans="1:2" x14ac:dyDescent="0.2">
      <c r="A119" s="32"/>
      <c r="B119" s="32"/>
    </row>
    <row r="120" spans="1:2" x14ac:dyDescent="0.2">
      <c r="A120" s="32"/>
      <c r="B120" s="32"/>
    </row>
    <row r="121" spans="1:2" x14ac:dyDescent="0.2">
      <c r="A121" s="32"/>
      <c r="B121" s="32"/>
    </row>
    <row r="122" spans="1:2" x14ac:dyDescent="0.2">
      <c r="A122" s="32"/>
      <c r="B122" s="32"/>
    </row>
    <row r="123" spans="1:2" x14ac:dyDescent="0.2">
      <c r="A123" s="32"/>
      <c r="B123" s="32"/>
    </row>
    <row r="124" spans="1:2" x14ac:dyDescent="0.2">
      <c r="A124" s="32"/>
      <c r="B124" s="32"/>
    </row>
    <row r="125" spans="1:2" x14ac:dyDescent="0.2">
      <c r="A125" s="32"/>
      <c r="B125" s="32"/>
    </row>
    <row r="126" spans="1:2" x14ac:dyDescent="0.2">
      <c r="A126" s="32"/>
      <c r="B126" s="32"/>
    </row>
    <row r="127" spans="1:2" x14ac:dyDescent="0.2">
      <c r="A127" s="32"/>
      <c r="B127" s="32"/>
    </row>
    <row r="128" spans="1:2" x14ac:dyDescent="0.2">
      <c r="A128" s="32"/>
      <c r="B128" s="32"/>
    </row>
    <row r="129" spans="1:2" x14ac:dyDescent="0.2">
      <c r="A129" s="32"/>
      <c r="B129" s="32"/>
    </row>
    <row r="130" spans="1:2" x14ac:dyDescent="0.2">
      <c r="A130" s="32"/>
      <c r="B130" s="32"/>
    </row>
    <row r="131" spans="1:2" x14ac:dyDescent="0.2">
      <c r="A131" s="32"/>
      <c r="B131" s="32"/>
    </row>
    <row r="132" spans="1:2" x14ac:dyDescent="0.2">
      <c r="A132" s="32"/>
      <c r="B132" s="32"/>
    </row>
    <row r="133" spans="1:2" x14ac:dyDescent="0.2">
      <c r="A133" s="32"/>
      <c r="B133" s="32"/>
    </row>
    <row r="134" spans="1:2" x14ac:dyDescent="0.2">
      <c r="A134" s="32"/>
      <c r="B134" s="32"/>
    </row>
    <row r="135" spans="1:2" x14ac:dyDescent="0.2">
      <c r="A135" s="32"/>
      <c r="B135" s="32"/>
    </row>
    <row r="136" spans="1:2" x14ac:dyDescent="0.2">
      <c r="A136" s="32"/>
      <c r="B136" s="32"/>
    </row>
    <row r="137" spans="1:2" x14ac:dyDescent="0.2">
      <c r="A137" s="32"/>
      <c r="B137" s="32"/>
    </row>
    <row r="138" spans="1:2" x14ac:dyDescent="0.2">
      <c r="A138" s="32"/>
      <c r="B138" s="32"/>
    </row>
    <row r="139" spans="1:2" x14ac:dyDescent="0.2">
      <c r="A139" s="32"/>
      <c r="B139" s="32"/>
    </row>
    <row r="140" spans="1:2" x14ac:dyDescent="0.2">
      <c r="A140" s="32"/>
      <c r="B140" s="32"/>
    </row>
    <row r="141" spans="1:2" x14ac:dyDescent="0.2">
      <c r="A141" s="32"/>
      <c r="B141" s="32"/>
    </row>
    <row r="142" spans="1:2" x14ac:dyDescent="0.2">
      <c r="A142" s="32"/>
      <c r="B142" s="32"/>
    </row>
    <row r="143" spans="1:2" x14ac:dyDescent="0.2">
      <c r="A143" s="32"/>
      <c r="B143" s="32"/>
    </row>
    <row r="144" spans="1:2" x14ac:dyDescent="0.2">
      <c r="A144" s="32"/>
      <c r="B144" s="32"/>
    </row>
    <row r="145" spans="1:2" x14ac:dyDescent="0.2">
      <c r="A145" s="32"/>
      <c r="B145" s="32"/>
    </row>
    <row r="146" spans="1:2" x14ac:dyDescent="0.2">
      <c r="A146" s="32"/>
      <c r="B146" s="32"/>
    </row>
    <row r="147" spans="1:2" x14ac:dyDescent="0.2">
      <c r="A147" s="32"/>
      <c r="B147" s="32"/>
    </row>
    <row r="148" spans="1:2" x14ac:dyDescent="0.2">
      <c r="A148" s="32"/>
      <c r="B148" s="32"/>
    </row>
    <row r="149" spans="1:2" x14ac:dyDescent="0.2">
      <c r="A149" s="32"/>
      <c r="B149" s="32"/>
    </row>
    <row r="150" spans="1:2" x14ac:dyDescent="0.2">
      <c r="A150" s="32"/>
      <c r="B150" s="32"/>
    </row>
    <row r="151" spans="1:2" x14ac:dyDescent="0.2">
      <c r="A151" s="32"/>
      <c r="B151" s="32"/>
    </row>
    <row r="152" spans="1:2" x14ac:dyDescent="0.2">
      <c r="A152" s="32"/>
      <c r="B152" s="32"/>
    </row>
    <row r="153" spans="1:2" x14ac:dyDescent="0.2">
      <c r="A153" s="32"/>
      <c r="B153" s="32"/>
    </row>
    <row r="154" spans="1:2" x14ac:dyDescent="0.2">
      <c r="A154" s="32"/>
      <c r="B154" s="32"/>
    </row>
    <row r="155" spans="1:2" x14ac:dyDescent="0.2">
      <c r="A155" s="32"/>
      <c r="B155" s="32"/>
    </row>
    <row r="156" spans="1:2" x14ac:dyDescent="0.2">
      <c r="A156" s="32"/>
      <c r="B156" s="32"/>
    </row>
    <row r="157" spans="1:2" x14ac:dyDescent="0.2">
      <c r="A157" s="32"/>
      <c r="B157" s="32"/>
    </row>
    <row r="158" spans="1:2" x14ac:dyDescent="0.2">
      <c r="A158" s="32"/>
      <c r="B158" s="32"/>
    </row>
    <row r="159" spans="1:2" x14ac:dyDescent="0.2">
      <c r="A159" s="32"/>
      <c r="B159" s="32"/>
    </row>
    <row r="160" spans="1:2" x14ac:dyDescent="0.2">
      <c r="A160" s="32"/>
      <c r="B160" s="32"/>
    </row>
    <row r="161" spans="1:2" x14ac:dyDescent="0.2">
      <c r="A161" s="32"/>
      <c r="B161" s="32"/>
    </row>
    <row r="162" spans="1:2" x14ac:dyDescent="0.2">
      <c r="A162" s="32"/>
      <c r="B162" s="32"/>
    </row>
    <row r="163" spans="1:2" x14ac:dyDescent="0.2">
      <c r="A163" s="32"/>
      <c r="B163" s="32"/>
    </row>
    <row r="164" spans="1:2" x14ac:dyDescent="0.2">
      <c r="A164" s="32"/>
      <c r="B164" s="32"/>
    </row>
    <row r="165" spans="1:2" x14ac:dyDescent="0.2">
      <c r="A165" s="32"/>
      <c r="B165" s="32"/>
    </row>
    <row r="166" spans="1:2" x14ac:dyDescent="0.2">
      <c r="A166" s="32"/>
      <c r="B166" s="32"/>
    </row>
    <row r="167" spans="1:2" x14ac:dyDescent="0.2">
      <c r="A167" s="32"/>
      <c r="B167" s="32"/>
    </row>
    <row r="168" spans="1:2" x14ac:dyDescent="0.2">
      <c r="A168" s="32"/>
      <c r="B168" s="32"/>
    </row>
    <row r="169" spans="1:2" x14ac:dyDescent="0.2">
      <c r="A169" s="32"/>
      <c r="B169" s="32"/>
    </row>
    <row r="170" spans="1:2" x14ac:dyDescent="0.2">
      <c r="A170" s="32"/>
      <c r="B170" s="32"/>
    </row>
    <row r="171" spans="1:2" x14ac:dyDescent="0.2">
      <c r="A171" s="32"/>
      <c r="B171" s="32"/>
    </row>
    <row r="172" spans="1:2" x14ac:dyDescent="0.2">
      <c r="A172" s="32"/>
      <c r="B172" s="32"/>
    </row>
    <row r="173" spans="1:2" x14ac:dyDescent="0.2">
      <c r="A173" s="32"/>
      <c r="B173" s="32"/>
    </row>
    <row r="174" spans="1:2" x14ac:dyDescent="0.2">
      <c r="A174" s="32"/>
      <c r="B174" s="32"/>
    </row>
    <row r="175" spans="1:2" x14ac:dyDescent="0.2">
      <c r="A175" s="32"/>
      <c r="B175" s="32"/>
    </row>
    <row r="176" spans="1:2" x14ac:dyDescent="0.2">
      <c r="A176" s="32"/>
      <c r="B176" s="32"/>
    </row>
    <row r="177" spans="1:2" x14ac:dyDescent="0.2">
      <c r="A177" s="32"/>
      <c r="B177" s="32"/>
    </row>
    <row r="178" spans="1:2" x14ac:dyDescent="0.2">
      <c r="A178" s="32"/>
      <c r="B178" s="32"/>
    </row>
    <row r="179" spans="1:2" x14ac:dyDescent="0.2">
      <c r="A179" s="32"/>
      <c r="B179" s="32"/>
    </row>
    <row r="180" spans="1:2" x14ac:dyDescent="0.2">
      <c r="A180" s="32"/>
      <c r="B180" s="32"/>
    </row>
    <row r="181" spans="1:2" x14ac:dyDescent="0.2">
      <c r="A181" s="32"/>
      <c r="B181" s="32"/>
    </row>
    <row r="182" spans="1:2" x14ac:dyDescent="0.2">
      <c r="A182" s="32"/>
      <c r="B182" s="32"/>
    </row>
    <row r="183" spans="1:2" x14ac:dyDescent="0.2">
      <c r="A183" s="32"/>
      <c r="B183" s="32"/>
    </row>
    <row r="184" spans="1:2" x14ac:dyDescent="0.2">
      <c r="A184" s="32"/>
      <c r="B184" s="32"/>
    </row>
    <row r="185" spans="1:2" x14ac:dyDescent="0.2">
      <c r="A185" s="32"/>
      <c r="B185" s="32"/>
    </row>
    <row r="186" spans="1:2" x14ac:dyDescent="0.2">
      <c r="A186" s="32"/>
      <c r="B186" s="32"/>
    </row>
    <row r="187" spans="1:2" x14ac:dyDescent="0.2">
      <c r="A187" s="32"/>
      <c r="B187" s="32"/>
    </row>
    <row r="188" spans="1:2" x14ac:dyDescent="0.2">
      <c r="A188" s="32"/>
      <c r="B188" s="32"/>
    </row>
    <row r="189" spans="1:2" x14ac:dyDescent="0.2">
      <c r="A189" s="32"/>
      <c r="B189" s="32"/>
    </row>
    <row r="190" spans="1:2" x14ac:dyDescent="0.2">
      <c r="A190" s="32"/>
      <c r="B190" s="32"/>
    </row>
    <row r="191" spans="1:2" x14ac:dyDescent="0.2">
      <c r="A191" s="32"/>
      <c r="B191" s="32"/>
    </row>
    <row r="192" spans="1:2" x14ac:dyDescent="0.2">
      <c r="A192" s="32"/>
      <c r="B192" s="32"/>
    </row>
    <row r="193" spans="1:2" x14ac:dyDescent="0.2">
      <c r="A193" s="32"/>
      <c r="B193" s="32"/>
    </row>
    <row r="194" spans="1:2" x14ac:dyDescent="0.2">
      <c r="A194" s="32"/>
      <c r="B194" s="32"/>
    </row>
    <row r="195" spans="1:2" x14ac:dyDescent="0.2">
      <c r="A195" s="32"/>
      <c r="B195" s="32"/>
    </row>
    <row r="196" spans="1:2" x14ac:dyDescent="0.2">
      <c r="A196" s="32"/>
      <c r="B196" s="32"/>
    </row>
    <row r="197" spans="1:2" x14ac:dyDescent="0.2">
      <c r="A197" s="32"/>
      <c r="B197" s="32"/>
    </row>
    <row r="198" spans="1:2" x14ac:dyDescent="0.2">
      <c r="A198" s="32"/>
      <c r="B198" s="32"/>
    </row>
    <row r="199" spans="1:2" x14ac:dyDescent="0.2">
      <c r="A199" s="32"/>
      <c r="B199" s="32"/>
    </row>
    <row r="200" spans="1:2" x14ac:dyDescent="0.2">
      <c r="A200" s="32"/>
      <c r="B200" s="32"/>
    </row>
    <row r="201" spans="1:2" x14ac:dyDescent="0.2">
      <c r="A201" s="32"/>
      <c r="B201" s="32"/>
    </row>
    <row r="202" spans="1:2" x14ac:dyDescent="0.2">
      <c r="A202" s="32"/>
      <c r="B202" s="32"/>
    </row>
    <row r="203" spans="1:2" x14ac:dyDescent="0.2">
      <c r="A203" s="32"/>
      <c r="B203" s="32"/>
    </row>
    <row r="204" spans="1:2" x14ac:dyDescent="0.2">
      <c r="A204" s="32"/>
      <c r="B204" s="32"/>
    </row>
    <row r="205" spans="1:2" x14ac:dyDescent="0.2">
      <c r="A205" s="32"/>
      <c r="B205" s="32"/>
    </row>
    <row r="206" spans="1:2" x14ac:dyDescent="0.2">
      <c r="A206" s="32"/>
      <c r="B206" s="32"/>
    </row>
    <row r="207" spans="1:2" x14ac:dyDescent="0.2">
      <c r="A207" s="32"/>
      <c r="B207" s="32"/>
    </row>
    <row r="208" spans="1:2" x14ac:dyDescent="0.2">
      <c r="A208" s="32"/>
      <c r="B208" s="32"/>
    </row>
    <row r="209" spans="1:2" x14ac:dyDescent="0.2">
      <c r="A209" s="32"/>
      <c r="B209" s="32"/>
    </row>
    <row r="210" spans="1:2" x14ac:dyDescent="0.2">
      <c r="A210" s="32"/>
      <c r="B210" s="32"/>
    </row>
    <row r="211" spans="1:2" x14ac:dyDescent="0.2">
      <c r="A211" s="32"/>
      <c r="B211" s="32"/>
    </row>
    <row r="212" spans="1:2" x14ac:dyDescent="0.2">
      <c r="A212" s="32"/>
      <c r="B212" s="32"/>
    </row>
    <row r="213" spans="1:2" x14ac:dyDescent="0.2">
      <c r="A213" s="32"/>
      <c r="B213" s="32"/>
    </row>
    <row r="214" spans="1:2" x14ac:dyDescent="0.2">
      <c r="A214" s="32"/>
      <c r="B214" s="32"/>
    </row>
    <row r="215" spans="1:2" x14ac:dyDescent="0.2">
      <c r="A215" s="32"/>
      <c r="B215" s="32"/>
    </row>
    <row r="216" spans="1:2" x14ac:dyDescent="0.2">
      <c r="A216" s="32"/>
      <c r="B216" s="32"/>
    </row>
    <row r="217" spans="1:2" x14ac:dyDescent="0.2">
      <c r="A217" s="32"/>
      <c r="B217" s="32"/>
    </row>
    <row r="218" spans="1:2" x14ac:dyDescent="0.2">
      <c r="A218" s="32"/>
      <c r="B218" s="32"/>
    </row>
    <row r="219" spans="1:2" x14ac:dyDescent="0.2">
      <c r="A219" s="32"/>
      <c r="B219" s="32"/>
    </row>
    <row r="220" spans="1:2" x14ac:dyDescent="0.2">
      <c r="A220" s="32"/>
      <c r="B220" s="32"/>
    </row>
    <row r="221" spans="1:2" x14ac:dyDescent="0.2">
      <c r="A221" s="32"/>
      <c r="B221" s="32"/>
    </row>
    <row r="222" spans="1:2" x14ac:dyDescent="0.2">
      <c r="A222" s="32"/>
      <c r="B222" s="32"/>
    </row>
    <row r="223" spans="1:2" x14ac:dyDescent="0.2">
      <c r="A223" s="32"/>
      <c r="B223" s="32"/>
    </row>
    <row r="224" spans="1:2" x14ac:dyDescent="0.2">
      <c r="A224" s="32"/>
      <c r="B224" s="32"/>
    </row>
    <row r="225" spans="1:2" x14ac:dyDescent="0.2">
      <c r="A225" s="32"/>
      <c r="B225" s="32"/>
    </row>
    <row r="226" spans="1:2" x14ac:dyDescent="0.2">
      <c r="A226" s="32"/>
      <c r="B226" s="32"/>
    </row>
    <row r="227" spans="1:2" x14ac:dyDescent="0.2">
      <c r="A227" s="32"/>
      <c r="B227" s="32"/>
    </row>
    <row r="228" spans="1:2" x14ac:dyDescent="0.2">
      <c r="A228" s="32"/>
      <c r="B228" s="32"/>
    </row>
    <row r="229" spans="1:2" x14ac:dyDescent="0.2">
      <c r="A229" s="32"/>
      <c r="B229" s="32"/>
    </row>
    <row r="230" spans="1:2" x14ac:dyDescent="0.2">
      <c r="A230" s="32"/>
      <c r="B230" s="32"/>
    </row>
    <row r="231" spans="1:2" x14ac:dyDescent="0.2">
      <c r="A231" s="32"/>
      <c r="B231" s="32"/>
    </row>
    <row r="232" spans="1:2" x14ac:dyDescent="0.2">
      <c r="A232" s="32"/>
      <c r="B232" s="32"/>
    </row>
    <row r="233" spans="1:2" x14ac:dyDescent="0.2">
      <c r="A233" s="32"/>
      <c r="B233" s="32"/>
    </row>
    <row r="234" spans="1:2" x14ac:dyDescent="0.2">
      <c r="A234" s="32"/>
      <c r="B234" s="32"/>
    </row>
    <row r="235" spans="1:2" x14ac:dyDescent="0.2">
      <c r="A235" s="32"/>
      <c r="B235" s="32"/>
    </row>
    <row r="236" spans="1:2" x14ac:dyDescent="0.2">
      <c r="A236" s="32"/>
      <c r="B236" s="32"/>
    </row>
    <row r="237" spans="1:2" x14ac:dyDescent="0.2">
      <c r="A237" s="32"/>
      <c r="B237" s="32"/>
    </row>
    <row r="238" spans="1:2" x14ac:dyDescent="0.2">
      <c r="A238" s="32"/>
      <c r="B238" s="32"/>
    </row>
    <row r="239" spans="1:2" x14ac:dyDescent="0.2">
      <c r="A239" s="32"/>
      <c r="B239" s="32"/>
    </row>
    <row r="240" spans="1:2" x14ac:dyDescent="0.2">
      <c r="A240" s="32"/>
      <c r="B240" s="32"/>
    </row>
    <row r="241" spans="1:2" x14ac:dyDescent="0.2">
      <c r="A241" s="32"/>
      <c r="B241" s="32"/>
    </row>
    <row r="242" spans="1:2" x14ac:dyDescent="0.2">
      <c r="A242" s="32"/>
      <c r="B242" s="32"/>
    </row>
    <row r="243" spans="1:2" x14ac:dyDescent="0.2">
      <c r="A243" s="32"/>
      <c r="B243" s="32"/>
    </row>
    <row r="244" spans="1:2" x14ac:dyDescent="0.2">
      <c r="A244" s="32"/>
      <c r="B244" s="32"/>
    </row>
    <row r="245" spans="1:2" x14ac:dyDescent="0.2">
      <c r="A245" s="32"/>
      <c r="B245" s="32"/>
    </row>
    <row r="246" spans="1:2" x14ac:dyDescent="0.2">
      <c r="A246" s="32"/>
      <c r="B246" s="32"/>
    </row>
    <row r="247" spans="1:2" x14ac:dyDescent="0.2">
      <c r="A247" s="32"/>
      <c r="B247" s="32"/>
    </row>
    <row r="248" spans="1:2" x14ac:dyDescent="0.2">
      <c r="A248" s="32"/>
      <c r="B248" s="32"/>
    </row>
    <row r="249" spans="1:2" x14ac:dyDescent="0.2">
      <c r="A249" s="32"/>
      <c r="B249" s="32"/>
    </row>
    <row r="250" spans="1:2" x14ac:dyDescent="0.2">
      <c r="A250" s="32"/>
      <c r="B250" s="32"/>
    </row>
    <row r="251" spans="1:2" x14ac:dyDescent="0.2">
      <c r="A251" s="32"/>
      <c r="B251" s="32"/>
    </row>
    <row r="252" spans="1:2" x14ac:dyDescent="0.2">
      <c r="A252" s="32"/>
      <c r="B252" s="32"/>
    </row>
    <row r="253" spans="1:2" x14ac:dyDescent="0.2">
      <c r="A253" s="32"/>
      <c r="B253" s="32"/>
    </row>
    <row r="254" spans="1:2" x14ac:dyDescent="0.2">
      <c r="A254" s="32"/>
      <c r="B254" s="32"/>
    </row>
    <row r="255" spans="1:2" x14ac:dyDescent="0.2">
      <c r="A255" s="32"/>
      <c r="B255" s="32"/>
    </row>
    <row r="256" spans="1:2" x14ac:dyDescent="0.2">
      <c r="A256" s="32"/>
      <c r="B256" s="32"/>
    </row>
    <row r="257" spans="1:2" x14ac:dyDescent="0.2">
      <c r="A257" s="32"/>
      <c r="B257" s="32"/>
    </row>
    <row r="258" spans="1:2" x14ac:dyDescent="0.2">
      <c r="A258" s="32"/>
      <c r="B258" s="32"/>
    </row>
    <row r="259" spans="1:2" x14ac:dyDescent="0.2">
      <c r="A259" s="32"/>
      <c r="B259" s="32"/>
    </row>
    <row r="260" spans="1:2" x14ac:dyDescent="0.2">
      <c r="A260" s="32"/>
      <c r="B260" s="32"/>
    </row>
    <row r="261" spans="1:2" x14ac:dyDescent="0.2">
      <c r="A261" s="32"/>
      <c r="B261" s="32"/>
    </row>
    <row r="262" spans="1:2" x14ac:dyDescent="0.2">
      <c r="A262" s="32"/>
      <c r="B262" s="32"/>
    </row>
    <row r="263" spans="1:2" x14ac:dyDescent="0.2">
      <c r="A263" s="32"/>
      <c r="B263" s="32"/>
    </row>
    <row r="264" spans="1:2" x14ac:dyDescent="0.2">
      <c r="A264" s="32"/>
      <c r="B264" s="32"/>
    </row>
    <row r="265" spans="1:2" x14ac:dyDescent="0.2">
      <c r="A265" s="32"/>
      <c r="B265" s="32"/>
    </row>
    <row r="266" spans="1:2" x14ac:dyDescent="0.2">
      <c r="A266" s="32"/>
      <c r="B266" s="32"/>
    </row>
    <row r="267" spans="1:2" x14ac:dyDescent="0.2">
      <c r="A267" s="32"/>
      <c r="B267" s="32"/>
    </row>
    <row r="268" spans="1:2" x14ac:dyDescent="0.2">
      <c r="A268" s="32"/>
      <c r="B268" s="32"/>
    </row>
    <row r="269" spans="1:2" x14ac:dyDescent="0.2">
      <c r="A269" s="32"/>
      <c r="B269" s="32"/>
    </row>
    <row r="270" spans="1:2" x14ac:dyDescent="0.2">
      <c r="A270" s="32"/>
      <c r="B270" s="32"/>
    </row>
    <row r="271" spans="1:2" x14ac:dyDescent="0.2">
      <c r="A271" s="32"/>
      <c r="B271" s="32"/>
    </row>
    <row r="272" spans="1:2" x14ac:dyDescent="0.2">
      <c r="A272" s="32"/>
      <c r="B272" s="32"/>
    </row>
    <row r="273" spans="1:2" x14ac:dyDescent="0.2">
      <c r="A273" s="32"/>
      <c r="B273" s="32"/>
    </row>
    <row r="274" spans="1:2" x14ac:dyDescent="0.2">
      <c r="A274" s="32"/>
      <c r="B274" s="32"/>
    </row>
    <row r="275" spans="1:2" x14ac:dyDescent="0.2">
      <c r="A275" s="32"/>
      <c r="B275" s="32"/>
    </row>
    <row r="276" spans="1:2" x14ac:dyDescent="0.2">
      <c r="A276" s="32"/>
      <c r="B276" s="32"/>
    </row>
    <row r="277" spans="1:2" x14ac:dyDescent="0.2">
      <c r="A277" s="32"/>
      <c r="B277" s="32"/>
    </row>
    <row r="278" spans="1:2" x14ac:dyDescent="0.2">
      <c r="A278" s="32"/>
      <c r="B278" s="32"/>
    </row>
    <row r="279" spans="1:2" x14ac:dyDescent="0.2">
      <c r="A279" s="32"/>
      <c r="B279" s="32"/>
    </row>
    <row r="280" spans="1:2" x14ac:dyDescent="0.2">
      <c r="A280" s="32"/>
      <c r="B280" s="32"/>
    </row>
    <row r="281" spans="1:2" x14ac:dyDescent="0.2">
      <c r="A281" s="32"/>
      <c r="B281" s="32"/>
    </row>
    <row r="282" spans="1:2" x14ac:dyDescent="0.2">
      <c r="A282" s="32"/>
      <c r="B282" s="32"/>
    </row>
    <row r="283" spans="1:2" x14ac:dyDescent="0.2">
      <c r="A283" s="32"/>
      <c r="B283" s="32"/>
    </row>
    <row r="284" spans="1:2" x14ac:dyDescent="0.2">
      <c r="A284" s="32"/>
      <c r="B284" s="32"/>
    </row>
    <row r="285" spans="1:2" x14ac:dyDescent="0.2">
      <c r="A285" s="32"/>
      <c r="B285" s="32"/>
    </row>
    <row r="286" spans="1:2" x14ac:dyDescent="0.2">
      <c r="A286" s="32"/>
      <c r="B286" s="32"/>
    </row>
    <row r="287" spans="1:2" x14ac:dyDescent="0.2">
      <c r="A287" s="32"/>
      <c r="B287" s="32"/>
    </row>
    <row r="288" spans="1:2" x14ac:dyDescent="0.2">
      <c r="A288" s="32"/>
      <c r="B288" s="32"/>
    </row>
    <row r="289" spans="1:2" x14ac:dyDescent="0.2">
      <c r="A289" s="32"/>
      <c r="B289" s="32"/>
    </row>
    <row r="290" spans="1:2" x14ac:dyDescent="0.2">
      <c r="A290" s="32"/>
      <c r="B290" s="32"/>
    </row>
    <row r="291" spans="1:2" x14ac:dyDescent="0.2">
      <c r="A291" s="32"/>
      <c r="B291" s="32"/>
    </row>
    <row r="292" spans="1:2" x14ac:dyDescent="0.2">
      <c r="A292" s="32"/>
      <c r="B292" s="32"/>
    </row>
    <row r="293" spans="1:2" x14ac:dyDescent="0.2">
      <c r="A293" s="32"/>
      <c r="B293" s="32"/>
    </row>
    <row r="294" spans="1:2" x14ac:dyDescent="0.2">
      <c r="A294" s="32"/>
      <c r="B294" s="32"/>
    </row>
    <row r="295" spans="1:2" x14ac:dyDescent="0.2">
      <c r="A295" s="32"/>
      <c r="B295" s="32"/>
    </row>
    <row r="296" spans="1:2" x14ac:dyDescent="0.2">
      <c r="A296" s="32"/>
      <c r="B296" s="32"/>
    </row>
    <row r="297" spans="1:2" x14ac:dyDescent="0.2">
      <c r="A297" s="32"/>
      <c r="B297" s="32"/>
    </row>
    <row r="298" spans="1:2" x14ac:dyDescent="0.2">
      <c r="A298" s="32"/>
      <c r="B298" s="32"/>
    </row>
    <row r="299" spans="1:2" x14ac:dyDescent="0.2">
      <c r="A299" s="32"/>
      <c r="B299" s="32"/>
    </row>
    <row r="300" spans="1:2" x14ac:dyDescent="0.2">
      <c r="A300" s="32"/>
      <c r="B300" s="32"/>
    </row>
    <row r="301" spans="1:2" x14ac:dyDescent="0.2">
      <c r="A301" s="32"/>
      <c r="B301" s="32"/>
    </row>
    <row r="302" spans="1:2" x14ac:dyDescent="0.2">
      <c r="A302" s="32"/>
      <c r="B302" s="32"/>
    </row>
    <row r="303" spans="1:2" x14ac:dyDescent="0.2">
      <c r="A303" s="32"/>
      <c r="B303" s="32"/>
    </row>
    <row r="304" spans="1:2" x14ac:dyDescent="0.2">
      <c r="A304" s="32"/>
      <c r="B304" s="32"/>
    </row>
    <row r="305" spans="1:2" x14ac:dyDescent="0.2">
      <c r="A305" s="32"/>
      <c r="B305" s="32"/>
    </row>
    <row r="306" spans="1:2" x14ac:dyDescent="0.2">
      <c r="A306" s="32"/>
      <c r="B306" s="32"/>
    </row>
    <row r="307" spans="1:2" x14ac:dyDescent="0.2">
      <c r="A307" s="32"/>
      <c r="B307" s="32"/>
    </row>
    <row r="308" spans="1:2" x14ac:dyDescent="0.2">
      <c r="A308" s="32"/>
      <c r="B308" s="32"/>
    </row>
    <row r="309" spans="1:2" x14ac:dyDescent="0.2">
      <c r="A309" s="32"/>
      <c r="B309" s="32"/>
    </row>
    <row r="310" spans="1:2" x14ac:dyDescent="0.2">
      <c r="A310" s="32"/>
      <c r="B310" s="32"/>
    </row>
    <row r="311" spans="1:2" x14ac:dyDescent="0.2">
      <c r="A311" s="32"/>
      <c r="B311" s="32"/>
    </row>
    <row r="312" spans="1:2" x14ac:dyDescent="0.2">
      <c r="A312" s="32"/>
      <c r="B312" s="32"/>
    </row>
    <row r="313" spans="1:2" x14ac:dyDescent="0.2">
      <c r="A313" s="32"/>
      <c r="B313" s="32"/>
    </row>
    <row r="314" spans="1:2" x14ac:dyDescent="0.2">
      <c r="A314" s="32"/>
      <c r="B314" s="32"/>
    </row>
    <row r="315" spans="1:2" x14ac:dyDescent="0.2">
      <c r="A315" s="32"/>
      <c r="B315" s="32"/>
    </row>
    <row r="316" spans="1:2" x14ac:dyDescent="0.2">
      <c r="A316" s="32"/>
      <c r="B316" s="32"/>
    </row>
    <row r="317" spans="1:2" x14ac:dyDescent="0.2">
      <c r="A317" s="32"/>
      <c r="B317" s="32"/>
    </row>
    <row r="318" spans="1:2" x14ac:dyDescent="0.2">
      <c r="A318" s="32"/>
      <c r="B318" s="32"/>
    </row>
    <row r="319" spans="1:2" x14ac:dyDescent="0.2">
      <c r="A319" s="32"/>
      <c r="B319" s="32"/>
    </row>
    <row r="320" spans="1:2" x14ac:dyDescent="0.2">
      <c r="A320" s="32"/>
      <c r="B320" s="32"/>
    </row>
    <row r="321" spans="1:2" x14ac:dyDescent="0.2">
      <c r="A321" s="32"/>
      <c r="B321" s="32"/>
    </row>
    <row r="322" spans="1:2" x14ac:dyDescent="0.2">
      <c r="A322" s="32"/>
      <c r="B322" s="32"/>
    </row>
    <row r="323" spans="1:2" x14ac:dyDescent="0.2">
      <c r="A323" s="32"/>
      <c r="B323" s="32"/>
    </row>
    <row r="324" spans="1:2" x14ac:dyDescent="0.2">
      <c r="A324" s="32"/>
      <c r="B324" s="32"/>
    </row>
    <row r="325" spans="1:2" x14ac:dyDescent="0.2">
      <c r="A325" s="32"/>
      <c r="B325" s="32"/>
    </row>
    <row r="326" spans="1:2" x14ac:dyDescent="0.2">
      <c r="A326" s="32"/>
      <c r="B326" s="32"/>
    </row>
    <row r="327" spans="1:2" x14ac:dyDescent="0.2">
      <c r="A327" s="32"/>
      <c r="B327" s="32"/>
    </row>
    <row r="328" spans="1:2" x14ac:dyDescent="0.2">
      <c r="A328" s="32"/>
      <c r="B328" s="32"/>
    </row>
    <row r="329" spans="1:2" x14ac:dyDescent="0.2">
      <c r="A329" s="32"/>
      <c r="B329" s="32"/>
    </row>
    <row r="330" spans="1:2" x14ac:dyDescent="0.2">
      <c r="A330" s="32"/>
      <c r="B330" s="32"/>
    </row>
    <row r="331" spans="1:2" x14ac:dyDescent="0.2">
      <c r="A331" s="32"/>
      <c r="B331" s="32"/>
    </row>
    <row r="332" spans="1:2" x14ac:dyDescent="0.2">
      <c r="A332" s="32"/>
      <c r="B332" s="32"/>
    </row>
    <row r="333" spans="1:2" x14ac:dyDescent="0.2">
      <c r="A333" s="32"/>
      <c r="B333" s="32"/>
    </row>
    <row r="334" spans="1:2" x14ac:dyDescent="0.2">
      <c r="A334" s="32"/>
      <c r="B334" s="32"/>
    </row>
    <row r="335" spans="1:2" x14ac:dyDescent="0.2">
      <c r="A335" s="32"/>
      <c r="B335" s="32"/>
    </row>
    <row r="336" spans="1:2" x14ac:dyDescent="0.2">
      <c r="A336" s="32"/>
      <c r="B336" s="32"/>
    </row>
    <row r="337" spans="1:2" x14ac:dyDescent="0.2">
      <c r="A337" s="32"/>
      <c r="B337" s="32"/>
    </row>
    <row r="338" spans="1:2" x14ac:dyDescent="0.2">
      <c r="A338" s="32"/>
      <c r="B338" s="32"/>
    </row>
    <row r="339" spans="1:2" x14ac:dyDescent="0.2">
      <c r="A339" s="32"/>
      <c r="B339" s="32"/>
    </row>
    <row r="340" spans="1:2" x14ac:dyDescent="0.2">
      <c r="A340" s="32"/>
      <c r="B340" s="32"/>
    </row>
    <row r="341" spans="1:2" x14ac:dyDescent="0.2">
      <c r="A341" s="32"/>
      <c r="B341" s="32"/>
    </row>
    <row r="342" spans="1:2" x14ac:dyDescent="0.2">
      <c r="A342" s="32"/>
      <c r="B342" s="32"/>
    </row>
    <row r="343" spans="1:2" x14ac:dyDescent="0.2">
      <c r="A343" s="32"/>
      <c r="B343" s="32"/>
    </row>
    <row r="344" spans="1:2" x14ac:dyDescent="0.2">
      <c r="A344" s="32"/>
      <c r="B344" s="32"/>
    </row>
    <row r="345" spans="1:2" x14ac:dyDescent="0.2">
      <c r="A345" s="32"/>
      <c r="B345" s="32"/>
    </row>
    <row r="346" spans="1:2" x14ac:dyDescent="0.2">
      <c r="A346" s="32"/>
      <c r="B346" s="32"/>
    </row>
    <row r="347" spans="1:2" x14ac:dyDescent="0.2">
      <c r="A347" s="32"/>
      <c r="B347" s="32"/>
    </row>
    <row r="348" spans="1:2" x14ac:dyDescent="0.2">
      <c r="A348" s="32"/>
      <c r="B348" s="32"/>
    </row>
    <row r="349" spans="1:2" x14ac:dyDescent="0.2">
      <c r="A349" s="32"/>
      <c r="B349" s="32"/>
    </row>
    <row r="350" spans="1:2" x14ac:dyDescent="0.2">
      <c r="A350" s="32"/>
      <c r="B350" s="32"/>
    </row>
    <row r="351" spans="1:2" x14ac:dyDescent="0.2">
      <c r="A351" s="32"/>
      <c r="B351" s="32"/>
    </row>
    <row r="352" spans="1:2" x14ac:dyDescent="0.2">
      <c r="A352" s="32"/>
      <c r="B352" s="32"/>
    </row>
    <row r="353" spans="1:2" x14ac:dyDescent="0.2">
      <c r="A353" s="32"/>
      <c r="B353" s="32"/>
    </row>
    <row r="354" spans="1:2" x14ac:dyDescent="0.2">
      <c r="A354" s="32"/>
      <c r="B354" s="32"/>
    </row>
    <row r="355" spans="1:2" x14ac:dyDescent="0.2">
      <c r="A355" s="32"/>
      <c r="B355" s="32"/>
    </row>
    <row r="356" spans="1:2" x14ac:dyDescent="0.2">
      <c r="A356" s="32"/>
      <c r="B356" s="32"/>
    </row>
    <row r="357" spans="1:2" x14ac:dyDescent="0.2">
      <c r="A357" s="32"/>
      <c r="B357" s="32"/>
    </row>
    <row r="358" spans="1:2" x14ac:dyDescent="0.2">
      <c r="A358" s="32"/>
      <c r="B358" s="32"/>
    </row>
    <row r="359" spans="1:2" x14ac:dyDescent="0.2">
      <c r="A359" s="32"/>
      <c r="B359" s="32"/>
    </row>
    <row r="360" spans="1:2" x14ac:dyDescent="0.2">
      <c r="A360" s="32"/>
      <c r="B360" s="32"/>
    </row>
    <row r="361" spans="1:2" x14ac:dyDescent="0.2">
      <c r="A361" s="32"/>
      <c r="B361" s="32"/>
    </row>
    <row r="362" spans="1:2" x14ac:dyDescent="0.2">
      <c r="A362" s="32"/>
      <c r="B362" s="32"/>
    </row>
    <row r="363" spans="1:2" x14ac:dyDescent="0.2">
      <c r="A363" s="32"/>
      <c r="B363" s="32"/>
    </row>
    <row r="364" spans="1:2" x14ac:dyDescent="0.2">
      <c r="A364" s="32"/>
      <c r="B364" s="32"/>
    </row>
    <row r="365" spans="1:2" x14ac:dyDescent="0.2">
      <c r="A365" s="32"/>
      <c r="B365" s="32"/>
    </row>
    <row r="366" spans="1:2" x14ac:dyDescent="0.2">
      <c r="A366" s="32"/>
      <c r="B366" s="32"/>
    </row>
    <row r="367" spans="1:2" x14ac:dyDescent="0.2">
      <c r="A367" s="32"/>
      <c r="B367" s="32"/>
    </row>
    <row r="368" spans="1:2" x14ac:dyDescent="0.2">
      <c r="A368" s="32"/>
      <c r="B368" s="32"/>
    </row>
    <row r="369" spans="1:2" x14ac:dyDescent="0.2">
      <c r="A369" s="32"/>
      <c r="B369" s="32"/>
    </row>
    <row r="370" spans="1:2" x14ac:dyDescent="0.2">
      <c r="A370" s="32"/>
      <c r="B370" s="32"/>
    </row>
    <row r="371" spans="1:2" x14ac:dyDescent="0.2">
      <c r="A371" s="32"/>
      <c r="B371" s="32"/>
    </row>
    <row r="372" spans="1:2" x14ac:dyDescent="0.2">
      <c r="A372" s="32"/>
      <c r="B372" s="32"/>
    </row>
    <row r="373" spans="1:2" x14ac:dyDescent="0.2">
      <c r="A373" s="32"/>
      <c r="B373" s="32"/>
    </row>
    <row r="374" spans="1:2" x14ac:dyDescent="0.2">
      <c r="A374" s="32"/>
      <c r="B374" s="32"/>
    </row>
    <row r="375" spans="1:2" x14ac:dyDescent="0.2">
      <c r="A375" s="32"/>
      <c r="B375" s="32"/>
    </row>
    <row r="376" spans="1:2" x14ac:dyDescent="0.2">
      <c r="A376" s="32"/>
      <c r="B376" s="32"/>
    </row>
    <row r="377" spans="1:2" x14ac:dyDescent="0.2">
      <c r="A377" s="32"/>
      <c r="B377" s="32"/>
    </row>
    <row r="378" spans="1:2" x14ac:dyDescent="0.2">
      <c r="A378" s="32"/>
      <c r="B378" s="32"/>
    </row>
    <row r="379" spans="1:2" x14ac:dyDescent="0.2">
      <c r="A379" s="32"/>
      <c r="B379" s="32"/>
    </row>
    <row r="380" spans="1:2" x14ac:dyDescent="0.2">
      <c r="A380" s="32"/>
      <c r="B380" s="32"/>
    </row>
    <row r="381" spans="1:2" x14ac:dyDescent="0.2">
      <c r="A381" s="32"/>
      <c r="B381" s="32"/>
    </row>
    <row r="382" spans="1:2" x14ac:dyDescent="0.2">
      <c r="A382" s="32"/>
      <c r="B382" s="32"/>
    </row>
    <row r="383" spans="1:2" x14ac:dyDescent="0.2">
      <c r="A383" s="32"/>
      <c r="B383" s="32"/>
    </row>
    <row r="384" spans="1:2" x14ac:dyDescent="0.2">
      <c r="A384" s="32"/>
      <c r="B384" s="32"/>
    </row>
    <row r="385" spans="1:2" x14ac:dyDescent="0.2">
      <c r="A385" s="32"/>
      <c r="B385" s="32"/>
    </row>
    <row r="386" spans="1:2" x14ac:dyDescent="0.2">
      <c r="A386" s="32"/>
      <c r="B386" s="32"/>
    </row>
    <row r="387" spans="1:2" x14ac:dyDescent="0.2">
      <c r="A387" s="32"/>
      <c r="B387" s="32"/>
    </row>
    <row r="388" spans="1:2" x14ac:dyDescent="0.2">
      <c r="A388" s="32"/>
      <c r="B388" s="32"/>
    </row>
    <row r="389" spans="1:2" x14ac:dyDescent="0.2">
      <c r="A389" s="32"/>
      <c r="B389" s="32"/>
    </row>
    <row r="390" spans="1:2" x14ac:dyDescent="0.2">
      <c r="A390" s="32"/>
      <c r="B390" s="32"/>
    </row>
    <row r="391" spans="1:2" x14ac:dyDescent="0.2">
      <c r="A391" s="32"/>
      <c r="B391" s="32"/>
    </row>
    <row r="392" spans="1:2" x14ac:dyDescent="0.2">
      <c r="A392" s="32"/>
      <c r="B392" s="32"/>
    </row>
    <row r="393" spans="1:2" x14ac:dyDescent="0.2">
      <c r="A393" s="32"/>
      <c r="B393" s="32"/>
    </row>
    <row r="394" spans="1:2" x14ac:dyDescent="0.2">
      <c r="A394" s="32"/>
      <c r="B394" s="32"/>
    </row>
    <row r="395" spans="1:2" x14ac:dyDescent="0.2">
      <c r="A395" s="32"/>
      <c r="B395" s="32"/>
    </row>
    <row r="396" spans="1:2" x14ac:dyDescent="0.2">
      <c r="A396" s="32"/>
      <c r="B396" s="32"/>
    </row>
    <row r="397" spans="1:2" x14ac:dyDescent="0.2">
      <c r="A397" s="32"/>
      <c r="B397" s="32"/>
    </row>
    <row r="398" spans="1:2" x14ac:dyDescent="0.2">
      <c r="A398" s="32"/>
      <c r="B398" s="32"/>
    </row>
    <row r="399" spans="1:2" x14ac:dyDescent="0.2">
      <c r="A399" s="32"/>
      <c r="B399" s="32"/>
    </row>
    <row r="400" spans="1:2" x14ac:dyDescent="0.2">
      <c r="A400" s="32"/>
      <c r="B400" s="32"/>
    </row>
    <row r="401" spans="1:2" x14ac:dyDescent="0.2">
      <c r="A401" s="32"/>
      <c r="B401" s="32"/>
    </row>
    <row r="402" spans="1:2" x14ac:dyDescent="0.2">
      <c r="A402" s="32"/>
      <c r="B402" s="32"/>
    </row>
    <row r="403" spans="1:2" x14ac:dyDescent="0.2">
      <c r="A403" s="32"/>
      <c r="B403" s="32"/>
    </row>
    <row r="404" spans="1:2" x14ac:dyDescent="0.2">
      <c r="A404" s="32"/>
      <c r="B404" s="32"/>
    </row>
    <row r="405" spans="1:2" x14ac:dyDescent="0.2">
      <c r="A405" s="32"/>
      <c r="B405" s="32"/>
    </row>
    <row r="406" spans="1:2" x14ac:dyDescent="0.2">
      <c r="A406" s="32"/>
      <c r="B406" s="32"/>
    </row>
    <row r="407" spans="1:2" x14ac:dyDescent="0.2">
      <c r="A407" s="32"/>
      <c r="B407" s="32"/>
    </row>
    <row r="408" spans="1:2" x14ac:dyDescent="0.2">
      <c r="A408" s="32"/>
      <c r="B408" s="32"/>
    </row>
    <row r="409" spans="1:2" x14ac:dyDescent="0.2">
      <c r="A409" s="32"/>
      <c r="B409" s="32"/>
    </row>
    <row r="410" spans="1:2" x14ac:dyDescent="0.2">
      <c r="A410" s="32"/>
      <c r="B410" s="32"/>
    </row>
    <row r="411" spans="1:2" x14ac:dyDescent="0.2">
      <c r="A411" s="32"/>
      <c r="B411" s="32"/>
    </row>
    <row r="412" spans="1:2" x14ac:dyDescent="0.2">
      <c r="A412" s="32"/>
      <c r="B412" s="32"/>
    </row>
    <row r="413" spans="1:2" x14ac:dyDescent="0.2">
      <c r="A413" s="32"/>
      <c r="B413" s="32"/>
    </row>
    <row r="414" spans="1:2" x14ac:dyDescent="0.2">
      <c r="A414" s="32"/>
      <c r="B414" s="32"/>
    </row>
    <row r="415" spans="1:2" x14ac:dyDescent="0.2">
      <c r="A415" s="32"/>
      <c r="B415" s="32"/>
    </row>
    <row r="416" spans="1:2" x14ac:dyDescent="0.2">
      <c r="A416" s="32"/>
      <c r="B416" s="32"/>
    </row>
    <row r="417" spans="1:2" x14ac:dyDescent="0.2">
      <c r="A417" s="32"/>
      <c r="B417" s="32"/>
    </row>
    <row r="418" spans="1:2" x14ac:dyDescent="0.2">
      <c r="A418" s="32"/>
      <c r="B418" s="32"/>
    </row>
    <row r="419" spans="1:2" x14ac:dyDescent="0.2">
      <c r="A419" s="32"/>
      <c r="B419" s="32"/>
    </row>
    <row r="420" spans="1:2" x14ac:dyDescent="0.2">
      <c r="A420" s="32"/>
      <c r="B420" s="32"/>
    </row>
    <row r="421" spans="1:2" x14ac:dyDescent="0.2">
      <c r="A421" s="32"/>
      <c r="B421" s="32"/>
    </row>
    <row r="422" spans="1:2" x14ac:dyDescent="0.2">
      <c r="A422" s="32"/>
      <c r="B422" s="32"/>
    </row>
    <row r="423" spans="1:2" x14ac:dyDescent="0.2">
      <c r="A423" s="32"/>
      <c r="B423" s="32"/>
    </row>
    <row r="424" spans="1:2" x14ac:dyDescent="0.2">
      <c r="A424" s="32"/>
      <c r="B424" s="32"/>
    </row>
    <row r="425" spans="1:2" x14ac:dyDescent="0.2">
      <c r="A425" s="32"/>
      <c r="B425" s="32"/>
    </row>
    <row r="426" spans="1:2" x14ac:dyDescent="0.2">
      <c r="A426" s="32"/>
      <c r="B426" s="32"/>
    </row>
    <row r="427" spans="1:2" x14ac:dyDescent="0.2">
      <c r="A427" s="32"/>
      <c r="B427" s="32"/>
    </row>
    <row r="428" spans="1:2" x14ac:dyDescent="0.2">
      <c r="A428" s="32"/>
      <c r="B428" s="32"/>
    </row>
    <row r="429" spans="1:2" x14ac:dyDescent="0.2">
      <c r="A429" s="32"/>
      <c r="B429" s="32"/>
    </row>
    <row r="430" spans="1:2" x14ac:dyDescent="0.2">
      <c r="A430" s="32"/>
      <c r="B430" s="32"/>
    </row>
    <row r="431" spans="1:2" x14ac:dyDescent="0.2">
      <c r="A431" s="32"/>
      <c r="B431" s="32"/>
    </row>
    <row r="432" spans="1:2" x14ac:dyDescent="0.2">
      <c r="A432" s="32"/>
      <c r="B432" s="32"/>
    </row>
    <row r="433" spans="1:2" x14ac:dyDescent="0.2">
      <c r="A433" s="32"/>
      <c r="B433" s="32"/>
    </row>
    <row r="434" spans="1:2" x14ac:dyDescent="0.2">
      <c r="A434" s="32"/>
      <c r="B434" s="32"/>
    </row>
    <row r="435" spans="1:2" x14ac:dyDescent="0.2">
      <c r="A435" s="32"/>
      <c r="B435" s="32"/>
    </row>
    <row r="436" spans="1:2" x14ac:dyDescent="0.2">
      <c r="A436" s="32"/>
      <c r="B436" s="32"/>
    </row>
    <row r="437" spans="1:2" x14ac:dyDescent="0.2">
      <c r="A437" s="32"/>
      <c r="B437" s="32"/>
    </row>
    <row r="438" spans="1:2" x14ac:dyDescent="0.2">
      <c r="A438" s="32"/>
      <c r="B438" s="32"/>
    </row>
    <row r="439" spans="1:2" x14ac:dyDescent="0.2">
      <c r="A439" s="32"/>
      <c r="B439" s="32"/>
    </row>
    <row r="440" spans="1:2" x14ac:dyDescent="0.2">
      <c r="A440" s="32"/>
      <c r="B440" s="32"/>
    </row>
    <row r="441" spans="1:2" x14ac:dyDescent="0.2">
      <c r="A441" s="32"/>
      <c r="B441" s="32"/>
    </row>
    <row r="442" spans="1:2" x14ac:dyDescent="0.2">
      <c r="A442" s="32"/>
      <c r="B442" s="32"/>
    </row>
    <row r="443" spans="1:2" x14ac:dyDescent="0.2">
      <c r="A443" s="32"/>
      <c r="B443" s="32"/>
    </row>
    <row r="444" spans="1:2" x14ac:dyDescent="0.2">
      <c r="A444" s="32"/>
      <c r="B444" s="32"/>
    </row>
    <row r="445" spans="1:2" x14ac:dyDescent="0.2">
      <c r="A445" s="32"/>
      <c r="B445" s="32"/>
    </row>
    <row r="446" spans="1:2" x14ac:dyDescent="0.2">
      <c r="A446" s="32"/>
      <c r="B446" s="32"/>
    </row>
    <row r="447" spans="1:2" x14ac:dyDescent="0.2">
      <c r="A447" s="32"/>
      <c r="B447" s="32"/>
    </row>
    <row r="448" spans="1:2" x14ac:dyDescent="0.2">
      <c r="A448" s="32"/>
      <c r="B448" s="32"/>
    </row>
    <row r="449" spans="1:2" x14ac:dyDescent="0.2">
      <c r="A449" s="32"/>
      <c r="B449" s="32"/>
    </row>
    <row r="450" spans="1:2" x14ac:dyDescent="0.2">
      <c r="A450" s="32"/>
      <c r="B450" s="32"/>
    </row>
    <row r="451" spans="1:2" x14ac:dyDescent="0.2">
      <c r="A451" s="32"/>
      <c r="B451" s="32"/>
    </row>
    <row r="452" spans="1:2" x14ac:dyDescent="0.2">
      <c r="A452" s="32"/>
      <c r="B452" s="32"/>
    </row>
    <row r="453" spans="1:2" x14ac:dyDescent="0.2">
      <c r="A453" s="32"/>
      <c r="B453" s="32"/>
    </row>
    <row r="454" spans="1:2" x14ac:dyDescent="0.2">
      <c r="A454" s="32"/>
      <c r="B454" s="32"/>
    </row>
    <row r="455" spans="1:2" x14ac:dyDescent="0.2">
      <c r="A455" s="32"/>
      <c r="B455" s="32"/>
    </row>
    <row r="456" spans="1:2" x14ac:dyDescent="0.2">
      <c r="A456" s="32"/>
      <c r="B456" s="32"/>
    </row>
    <row r="457" spans="1:2" x14ac:dyDescent="0.2">
      <c r="A457" s="32"/>
      <c r="B457" s="32"/>
    </row>
    <row r="458" spans="1:2" x14ac:dyDescent="0.2">
      <c r="A458" s="32"/>
      <c r="B458" s="32"/>
    </row>
    <row r="459" spans="1:2" x14ac:dyDescent="0.2">
      <c r="A459" s="32"/>
      <c r="B459" s="32"/>
    </row>
    <row r="460" spans="1:2" x14ac:dyDescent="0.2">
      <c r="A460" s="32"/>
      <c r="B460" s="32"/>
    </row>
    <row r="461" spans="1:2" x14ac:dyDescent="0.2">
      <c r="A461" s="32"/>
      <c r="B461" s="32"/>
    </row>
    <row r="462" spans="1:2" x14ac:dyDescent="0.2">
      <c r="A462" s="32"/>
      <c r="B462" s="32"/>
    </row>
    <row r="463" spans="1:2" x14ac:dyDescent="0.2">
      <c r="A463" s="32"/>
      <c r="B463" s="32"/>
    </row>
    <row r="464" spans="1:2" x14ac:dyDescent="0.2">
      <c r="A464" s="32"/>
      <c r="B464" s="32"/>
    </row>
    <row r="465" spans="1:2" x14ac:dyDescent="0.2">
      <c r="A465" s="32"/>
      <c r="B465" s="32"/>
    </row>
    <row r="466" spans="1:2" x14ac:dyDescent="0.2">
      <c r="A466" s="32"/>
      <c r="B466" s="32"/>
    </row>
    <row r="467" spans="1:2" x14ac:dyDescent="0.2">
      <c r="A467" s="32"/>
      <c r="B467" s="32"/>
    </row>
    <row r="468" spans="1:2" x14ac:dyDescent="0.2">
      <c r="A468" s="32"/>
      <c r="B468" s="32"/>
    </row>
    <row r="469" spans="1:2" x14ac:dyDescent="0.2">
      <c r="A469" s="32"/>
      <c r="B469" s="32"/>
    </row>
    <row r="470" spans="1:2" x14ac:dyDescent="0.2">
      <c r="A470" s="32"/>
      <c r="B470" s="32"/>
    </row>
    <row r="471" spans="1:2" x14ac:dyDescent="0.2">
      <c r="A471" s="32"/>
      <c r="B471" s="32"/>
    </row>
    <row r="472" spans="1:2" x14ac:dyDescent="0.2">
      <c r="A472" s="32"/>
      <c r="B472" s="32"/>
    </row>
    <row r="473" spans="1:2" x14ac:dyDescent="0.2">
      <c r="A473" s="32"/>
      <c r="B473" s="32"/>
    </row>
    <row r="474" spans="1:2" x14ac:dyDescent="0.2">
      <c r="A474" s="32"/>
      <c r="B474" s="32"/>
    </row>
    <row r="475" spans="1:2" x14ac:dyDescent="0.2">
      <c r="A475" s="32"/>
      <c r="B475" s="32"/>
    </row>
    <row r="476" spans="1:2" x14ac:dyDescent="0.2">
      <c r="A476" s="32"/>
      <c r="B476" s="32"/>
    </row>
    <row r="477" spans="1:2" x14ac:dyDescent="0.2">
      <c r="A477" s="32"/>
      <c r="B477" s="32"/>
    </row>
    <row r="478" spans="1:2" x14ac:dyDescent="0.2">
      <c r="A478" s="32"/>
      <c r="B478" s="32"/>
    </row>
    <row r="479" spans="1:2" x14ac:dyDescent="0.2">
      <c r="A479" s="32"/>
      <c r="B479" s="32"/>
    </row>
    <row r="480" spans="1:2" x14ac:dyDescent="0.2">
      <c r="A480" s="32"/>
      <c r="B480" s="32"/>
    </row>
    <row r="481" spans="1:2" x14ac:dyDescent="0.2">
      <c r="A481" s="32"/>
      <c r="B481" s="32"/>
    </row>
    <row r="482" spans="1:2" x14ac:dyDescent="0.2">
      <c r="A482" s="32"/>
      <c r="B482" s="32"/>
    </row>
    <row r="483" spans="1:2" x14ac:dyDescent="0.2">
      <c r="A483" s="32"/>
      <c r="B483" s="32"/>
    </row>
    <row r="484" spans="1:2" x14ac:dyDescent="0.2">
      <c r="A484" s="32"/>
      <c r="B484" s="32"/>
    </row>
    <row r="485" spans="1:2" x14ac:dyDescent="0.2">
      <c r="A485" s="32"/>
      <c r="B485" s="32"/>
    </row>
    <row r="486" spans="1:2" x14ac:dyDescent="0.2">
      <c r="A486" s="32"/>
      <c r="B486" s="32"/>
    </row>
    <row r="487" spans="1:2" x14ac:dyDescent="0.2">
      <c r="A487" s="32"/>
      <c r="B487" s="32"/>
    </row>
    <row r="488" spans="1:2" x14ac:dyDescent="0.2">
      <c r="A488" s="32"/>
      <c r="B488" s="32"/>
    </row>
    <row r="489" spans="1:2" x14ac:dyDescent="0.2">
      <c r="A489" s="32"/>
      <c r="B489" s="32"/>
    </row>
    <row r="490" spans="1:2" x14ac:dyDescent="0.2">
      <c r="A490" s="32"/>
      <c r="B490" s="32"/>
    </row>
    <row r="491" spans="1:2" x14ac:dyDescent="0.2">
      <c r="A491" s="32"/>
      <c r="B491" s="32"/>
    </row>
    <row r="492" spans="1:2" x14ac:dyDescent="0.2">
      <c r="A492" s="32"/>
      <c r="B492" s="32"/>
    </row>
    <row r="493" spans="1:2" x14ac:dyDescent="0.2">
      <c r="A493" s="32"/>
      <c r="B493" s="32"/>
    </row>
    <row r="494" spans="1:2" x14ac:dyDescent="0.2">
      <c r="A494" s="32"/>
      <c r="B494" s="32"/>
    </row>
    <row r="495" spans="1:2" x14ac:dyDescent="0.2">
      <c r="A495" s="32"/>
      <c r="B495" s="32"/>
    </row>
    <row r="496" spans="1:2" x14ac:dyDescent="0.2">
      <c r="A496" s="32"/>
      <c r="B496" s="32"/>
    </row>
    <row r="497" spans="1:2" x14ac:dyDescent="0.2">
      <c r="A497" s="32"/>
      <c r="B497" s="32"/>
    </row>
    <row r="498" spans="1:2" x14ac:dyDescent="0.2">
      <c r="A498" s="32"/>
      <c r="B498" s="32"/>
    </row>
    <row r="499" spans="1:2" x14ac:dyDescent="0.2">
      <c r="A499" s="32"/>
      <c r="B499" s="32"/>
    </row>
    <row r="500" spans="1:2" x14ac:dyDescent="0.2">
      <c r="A500" s="32"/>
      <c r="B500" s="32"/>
    </row>
    <row r="501" spans="1:2" x14ac:dyDescent="0.2">
      <c r="A501" s="32"/>
      <c r="B501" s="32"/>
    </row>
    <row r="502" spans="1:2" x14ac:dyDescent="0.2">
      <c r="A502" s="32"/>
      <c r="B502" s="32"/>
    </row>
    <row r="503" spans="1:2" x14ac:dyDescent="0.2">
      <c r="A503" s="32"/>
      <c r="B503" s="32"/>
    </row>
    <row r="504" spans="1:2" x14ac:dyDescent="0.2">
      <c r="A504" s="32"/>
      <c r="B504" s="32"/>
    </row>
    <row r="505" spans="1:2" x14ac:dyDescent="0.2">
      <c r="A505" s="32"/>
      <c r="B505" s="32"/>
    </row>
    <row r="506" spans="1:2" x14ac:dyDescent="0.2">
      <c r="A506" s="32"/>
      <c r="B506" s="32"/>
    </row>
    <row r="507" spans="1:2" x14ac:dyDescent="0.2">
      <c r="A507" s="32"/>
      <c r="B507" s="32"/>
    </row>
    <row r="508" spans="1:2" x14ac:dyDescent="0.2">
      <c r="A508" s="32"/>
      <c r="B508" s="32"/>
    </row>
    <row r="509" spans="1:2" x14ac:dyDescent="0.2">
      <c r="A509" s="32"/>
      <c r="B509" s="32"/>
    </row>
    <row r="510" spans="1:2" x14ac:dyDescent="0.2">
      <c r="A510" s="32"/>
      <c r="B510" s="32"/>
    </row>
    <row r="511" spans="1:2" x14ac:dyDescent="0.2">
      <c r="A511" s="32"/>
      <c r="B511" s="32"/>
    </row>
    <row r="512" spans="1:2" x14ac:dyDescent="0.2">
      <c r="A512" s="32"/>
      <c r="B512" s="32"/>
    </row>
    <row r="513" spans="1:2" x14ac:dyDescent="0.2">
      <c r="A513" s="32"/>
      <c r="B513" s="32"/>
    </row>
    <row r="514" spans="1:2" x14ac:dyDescent="0.2">
      <c r="A514" s="32"/>
      <c r="B514" s="32"/>
    </row>
    <row r="515" spans="1:2" x14ac:dyDescent="0.2">
      <c r="A515" s="32"/>
      <c r="B515" s="32"/>
    </row>
    <row r="516" spans="1:2" x14ac:dyDescent="0.2">
      <c r="A516" s="32"/>
      <c r="B516" s="32"/>
    </row>
    <row r="517" spans="1:2" x14ac:dyDescent="0.2">
      <c r="A517" s="32"/>
      <c r="B517" s="32"/>
    </row>
    <row r="518" spans="1:2" x14ac:dyDescent="0.2">
      <c r="A518" s="32"/>
      <c r="B518" s="32"/>
    </row>
    <row r="519" spans="1:2" x14ac:dyDescent="0.2">
      <c r="A519" s="32"/>
      <c r="B519" s="32"/>
    </row>
    <row r="520" spans="1:2" x14ac:dyDescent="0.2">
      <c r="A520" s="32"/>
      <c r="B520" s="32"/>
    </row>
    <row r="521" spans="1:2" x14ac:dyDescent="0.2">
      <c r="A521" s="32"/>
      <c r="B521" s="32"/>
    </row>
    <row r="522" spans="1:2" x14ac:dyDescent="0.2">
      <c r="A522" s="32"/>
      <c r="B522" s="32"/>
    </row>
    <row r="523" spans="1:2" x14ac:dyDescent="0.2">
      <c r="A523" s="32"/>
      <c r="B523" s="32"/>
    </row>
    <row r="524" spans="1:2" x14ac:dyDescent="0.2">
      <c r="A524" s="32"/>
      <c r="B524" s="32"/>
    </row>
    <row r="525" spans="1:2" x14ac:dyDescent="0.2">
      <c r="A525" s="32"/>
      <c r="B525" s="32"/>
    </row>
    <row r="526" spans="1:2" x14ac:dyDescent="0.2">
      <c r="A526" s="32"/>
      <c r="B526" s="32"/>
    </row>
    <row r="527" spans="1:2" x14ac:dyDescent="0.2">
      <c r="A527" s="32"/>
      <c r="B527" s="32"/>
    </row>
    <row r="528" spans="1:2" x14ac:dyDescent="0.2">
      <c r="A528" s="32"/>
      <c r="B528" s="32"/>
    </row>
    <row r="529" spans="1:2" x14ac:dyDescent="0.2">
      <c r="A529" s="32"/>
      <c r="B529" s="32"/>
    </row>
    <row r="530" spans="1:2" x14ac:dyDescent="0.2">
      <c r="A530" s="32"/>
      <c r="B530" s="32"/>
    </row>
    <row r="531" spans="1:2" x14ac:dyDescent="0.2">
      <c r="A531" s="32"/>
      <c r="B531" s="32"/>
    </row>
    <row r="532" spans="1:2" x14ac:dyDescent="0.2">
      <c r="A532" s="32"/>
      <c r="B532" s="32"/>
    </row>
    <row r="533" spans="1:2" x14ac:dyDescent="0.2">
      <c r="A533" s="32"/>
      <c r="B533" s="32"/>
    </row>
    <row r="534" spans="1:2" x14ac:dyDescent="0.2">
      <c r="A534" s="32"/>
      <c r="B534" s="32"/>
    </row>
    <row r="535" spans="1:2" x14ac:dyDescent="0.2">
      <c r="A535" s="32"/>
      <c r="B535" s="32"/>
    </row>
    <row r="536" spans="1:2" x14ac:dyDescent="0.2">
      <c r="A536" s="32"/>
      <c r="B536" s="32"/>
    </row>
    <row r="537" spans="1:2" x14ac:dyDescent="0.2">
      <c r="A537" s="32"/>
      <c r="B537" s="32"/>
    </row>
    <row r="538" spans="1:2" x14ac:dyDescent="0.2">
      <c r="A538" s="32"/>
      <c r="B538" s="32"/>
    </row>
    <row r="539" spans="1:2" x14ac:dyDescent="0.2">
      <c r="A539" s="32"/>
      <c r="B539" s="32"/>
    </row>
    <row r="540" spans="1:2" x14ac:dyDescent="0.2">
      <c r="A540" s="32"/>
      <c r="B540" s="32"/>
    </row>
    <row r="541" spans="1:2" x14ac:dyDescent="0.2">
      <c r="A541" s="32"/>
      <c r="B541" s="32"/>
    </row>
    <row r="542" spans="1:2" x14ac:dyDescent="0.2">
      <c r="A542" s="32"/>
      <c r="B542" s="32"/>
    </row>
    <row r="543" spans="1:2" x14ac:dyDescent="0.2">
      <c r="A543" s="32"/>
      <c r="B543" s="32"/>
    </row>
    <row r="544" spans="1:2" x14ac:dyDescent="0.2">
      <c r="A544" s="32"/>
      <c r="B544" s="32"/>
    </row>
    <row r="545" spans="1:2" x14ac:dyDescent="0.2">
      <c r="A545" s="32"/>
      <c r="B545" s="32"/>
    </row>
    <row r="546" spans="1:2" x14ac:dyDescent="0.2">
      <c r="A546" s="32"/>
      <c r="B546" s="32"/>
    </row>
    <row r="547" spans="1:2" x14ac:dyDescent="0.2">
      <c r="A547" s="32"/>
      <c r="B547" s="32"/>
    </row>
    <row r="548" spans="1:2" x14ac:dyDescent="0.2">
      <c r="A548" s="32"/>
      <c r="B548" s="32"/>
    </row>
    <row r="549" spans="1:2" x14ac:dyDescent="0.2">
      <c r="A549" s="32"/>
      <c r="B549" s="32"/>
    </row>
    <row r="550" spans="1:2" x14ac:dyDescent="0.2">
      <c r="A550" s="32"/>
      <c r="B550" s="32"/>
    </row>
    <row r="551" spans="1:2" x14ac:dyDescent="0.2">
      <c r="A551" s="32"/>
      <c r="B551" s="32"/>
    </row>
    <row r="552" spans="1:2" x14ac:dyDescent="0.2">
      <c r="A552" s="32"/>
      <c r="B552" s="32"/>
    </row>
    <row r="553" spans="1:2" x14ac:dyDescent="0.2">
      <c r="A553" s="32"/>
      <c r="B553" s="32"/>
    </row>
    <row r="554" spans="1:2" x14ac:dyDescent="0.2">
      <c r="A554" s="32"/>
      <c r="B554" s="32"/>
    </row>
    <row r="555" spans="1:2" x14ac:dyDescent="0.2">
      <c r="A555" s="32"/>
      <c r="B555" s="32"/>
    </row>
    <row r="556" spans="1:2" x14ac:dyDescent="0.2">
      <c r="A556" s="32"/>
      <c r="B556" s="32"/>
    </row>
    <row r="557" spans="1:2" x14ac:dyDescent="0.2">
      <c r="A557" s="32"/>
      <c r="B557" s="32"/>
    </row>
    <row r="558" spans="1:2" x14ac:dyDescent="0.2">
      <c r="A558" s="32"/>
      <c r="B558" s="32"/>
    </row>
    <row r="559" spans="1:2" x14ac:dyDescent="0.2">
      <c r="A559" s="32"/>
      <c r="B559" s="32"/>
    </row>
    <row r="560" spans="1:2" x14ac:dyDescent="0.2">
      <c r="A560" s="32"/>
      <c r="B560" s="32"/>
    </row>
    <row r="561" spans="1:2" x14ac:dyDescent="0.2">
      <c r="A561" s="32"/>
      <c r="B561" s="32"/>
    </row>
    <row r="562" spans="1:2" x14ac:dyDescent="0.2">
      <c r="A562" s="32"/>
      <c r="B562" s="32"/>
    </row>
    <row r="563" spans="1:2" x14ac:dyDescent="0.2">
      <c r="A563" s="32"/>
      <c r="B563" s="32"/>
    </row>
    <row r="564" spans="1:2" x14ac:dyDescent="0.2">
      <c r="A564" s="32"/>
      <c r="B564" s="32"/>
    </row>
    <row r="565" spans="1:2" x14ac:dyDescent="0.2">
      <c r="A565" s="32"/>
      <c r="B565" s="32"/>
    </row>
    <row r="566" spans="1:2" x14ac:dyDescent="0.2">
      <c r="A566" s="32"/>
      <c r="B566" s="32"/>
    </row>
    <row r="567" spans="1:2" x14ac:dyDescent="0.2">
      <c r="A567" s="32"/>
      <c r="B567" s="32"/>
    </row>
    <row r="568" spans="1:2" x14ac:dyDescent="0.2">
      <c r="A568" s="32"/>
      <c r="B568" s="32"/>
    </row>
    <row r="569" spans="1:2" x14ac:dyDescent="0.2">
      <c r="A569" s="32"/>
      <c r="B569" s="32"/>
    </row>
    <row r="570" spans="1:2" x14ac:dyDescent="0.2">
      <c r="A570" s="32"/>
      <c r="B570" s="32"/>
    </row>
    <row r="571" spans="1:2" x14ac:dyDescent="0.2">
      <c r="A571" s="32"/>
      <c r="B571" s="32"/>
    </row>
    <row r="572" spans="1:2" x14ac:dyDescent="0.2">
      <c r="A572" s="32"/>
      <c r="B572" s="32"/>
    </row>
    <row r="573" spans="1:2" x14ac:dyDescent="0.2">
      <c r="A573" s="32"/>
      <c r="B573" s="32"/>
    </row>
    <row r="574" spans="1:2" x14ac:dyDescent="0.2">
      <c r="A574" s="32"/>
      <c r="B574" s="32"/>
    </row>
    <row r="575" spans="1:2" x14ac:dyDescent="0.2">
      <c r="A575" s="32"/>
      <c r="B575" s="32"/>
    </row>
    <row r="576" spans="1:2" x14ac:dyDescent="0.2">
      <c r="A576" s="32"/>
      <c r="B576" s="32"/>
    </row>
    <row r="577" spans="1:2" x14ac:dyDescent="0.2">
      <c r="A577" s="32"/>
      <c r="B577" s="32"/>
    </row>
    <row r="578" spans="1:2" x14ac:dyDescent="0.2">
      <c r="A578" s="32"/>
      <c r="B578" s="32"/>
    </row>
    <row r="579" spans="1:2" x14ac:dyDescent="0.2">
      <c r="A579" s="32"/>
      <c r="B579" s="32"/>
    </row>
    <row r="580" spans="1:2" x14ac:dyDescent="0.2">
      <c r="A580" s="32"/>
      <c r="B580" s="32"/>
    </row>
    <row r="581" spans="1:2" x14ac:dyDescent="0.2">
      <c r="A581" s="32"/>
      <c r="B581" s="32"/>
    </row>
    <row r="582" spans="1:2" x14ac:dyDescent="0.2">
      <c r="A582" s="32"/>
      <c r="B582" s="32"/>
    </row>
    <row r="583" spans="1:2" x14ac:dyDescent="0.2">
      <c r="A583" s="32"/>
      <c r="B583" s="32"/>
    </row>
    <row r="584" spans="1:2" x14ac:dyDescent="0.2">
      <c r="A584" s="32"/>
      <c r="B584" s="32"/>
    </row>
    <row r="585" spans="1:2" x14ac:dyDescent="0.2">
      <c r="A585" s="32"/>
      <c r="B585" s="32"/>
    </row>
    <row r="586" spans="1:2" x14ac:dyDescent="0.2">
      <c r="A586" s="32"/>
      <c r="B586" s="32"/>
    </row>
    <row r="587" spans="1:2" x14ac:dyDescent="0.2">
      <c r="A587" s="32"/>
      <c r="B587" s="32"/>
    </row>
    <row r="588" spans="1:2" x14ac:dyDescent="0.2">
      <c r="A588" s="32"/>
      <c r="B588" s="32"/>
    </row>
    <row r="589" spans="1:2" x14ac:dyDescent="0.2">
      <c r="A589" s="32"/>
      <c r="B589" s="32"/>
    </row>
    <row r="590" spans="1:2" x14ac:dyDescent="0.2">
      <c r="A590" s="32"/>
      <c r="B590" s="32"/>
    </row>
    <row r="591" spans="1:2" x14ac:dyDescent="0.2">
      <c r="A591" s="32"/>
      <c r="B591" s="32"/>
    </row>
    <row r="592" spans="1:2" x14ac:dyDescent="0.2">
      <c r="A592" s="32"/>
      <c r="B592" s="32"/>
    </row>
    <row r="593" spans="1:2" x14ac:dyDescent="0.2">
      <c r="A593" s="32"/>
      <c r="B593" s="32"/>
    </row>
    <row r="594" spans="1:2" x14ac:dyDescent="0.2">
      <c r="A594" s="32"/>
      <c r="B594" s="32"/>
    </row>
    <row r="595" spans="1:2" x14ac:dyDescent="0.2">
      <c r="A595" s="32"/>
      <c r="B595" s="32"/>
    </row>
    <row r="596" spans="1:2" x14ac:dyDescent="0.2">
      <c r="A596" s="32"/>
      <c r="B596" s="32"/>
    </row>
    <row r="597" spans="1:2" x14ac:dyDescent="0.2">
      <c r="A597" s="32"/>
      <c r="B597" s="32"/>
    </row>
    <row r="598" spans="1:2" x14ac:dyDescent="0.2">
      <c r="A598" s="32"/>
      <c r="B598" s="32"/>
    </row>
    <row r="599" spans="1:2" x14ac:dyDescent="0.2">
      <c r="A599" s="32"/>
      <c r="B599" s="32"/>
    </row>
    <row r="600" spans="1:2" x14ac:dyDescent="0.2">
      <c r="A600" s="32"/>
      <c r="B600" s="32"/>
    </row>
    <row r="601" spans="1:2" x14ac:dyDescent="0.2">
      <c r="A601" s="32"/>
      <c r="B601" s="32"/>
    </row>
    <row r="602" spans="1:2" x14ac:dyDescent="0.2">
      <c r="A602" s="32"/>
      <c r="B602" s="32"/>
    </row>
    <row r="603" spans="1:2" x14ac:dyDescent="0.2">
      <c r="A603" s="32"/>
      <c r="B603" s="32"/>
    </row>
    <row r="604" spans="1:2" x14ac:dyDescent="0.2">
      <c r="A604" s="32"/>
      <c r="B604" s="32"/>
    </row>
    <row r="605" spans="1:2" x14ac:dyDescent="0.2">
      <c r="A605" s="32"/>
      <c r="B605" s="32"/>
    </row>
    <row r="606" spans="1:2" x14ac:dyDescent="0.2">
      <c r="A606" s="32"/>
      <c r="B606" s="32"/>
    </row>
    <row r="607" spans="1:2" x14ac:dyDescent="0.2">
      <c r="A607" s="32"/>
      <c r="B607" s="32"/>
    </row>
    <row r="608" spans="1:2" x14ac:dyDescent="0.2">
      <c r="A608" s="32"/>
      <c r="B608" s="32"/>
    </row>
    <row r="609" spans="1:2" x14ac:dyDescent="0.2">
      <c r="A609" s="32"/>
      <c r="B609" s="32"/>
    </row>
    <row r="610" spans="1:2" x14ac:dyDescent="0.2">
      <c r="A610" s="32"/>
      <c r="B610" s="32"/>
    </row>
    <row r="611" spans="1:2" x14ac:dyDescent="0.2">
      <c r="A611" s="32"/>
      <c r="B611" s="32"/>
    </row>
    <row r="612" spans="1:2" x14ac:dyDescent="0.2">
      <c r="A612" s="32"/>
      <c r="B612" s="32"/>
    </row>
    <row r="613" spans="1:2" x14ac:dyDescent="0.2">
      <c r="A613" s="32"/>
      <c r="B613" s="32"/>
    </row>
    <row r="614" spans="1:2" x14ac:dyDescent="0.2">
      <c r="A614" s="32"/>
      <c r="B614" s="32"/>
    </row>
    <row r="615" spans="1:2" x14ac:dyDescent="0.2">
      <c r="A615" s="32"/>
      <c r="B615" s="32"/>
    </row>
    <row r="616" spans="1:2" x14ac:dyDescent="0.2">
      <c r="A616" s="32"/>
      <c r="B616" s="32"/>
    </row>
    <row r="617" spans="1:2" x14ac:dyDescent="0.2">
      <c r="A617" s="32"/>
      <c r="B617" s="32"/>
    </row>
    <row r="618" spans="1:2" x14ac:dyDescent="0.2">
      <c r="A618" s="32"/>
      <c r="B618" s="32"/>
    </row>
    <row r="619" spans="1:2" x14ac:dyDescent="0.2">
      <c r="A619" s="32"/>
      <c r="B619" s="32"/>
    </row>
    <row r="620" spans="1:2" x14ac:dyDescent="0.2">
      <c r="A620" s="32"/>
      <c r="B620" s="32"/>
    </row>
    <row r="621" spans="1:2" x14ac:dyDescent="0.2">
      <c r="A621" s="32"/>
      <c r="B621" s="32"/>
    </row>
    <row r="622" spans="1:2" x14ac:dyDescent="0.2">
      <c r="A622" s="32"/>
      <c r="B622" s="32"/>
    </row>
    <row r="623" spans="1:2" x14ac:dyDescent="0.2">
      <c r="A623" s="32"/>
      <c r="B623" s="32"/>
    </row>
    <row r="624" spans="1:2" x14ac:dyDescent="0.2">
      <c r="A624" s="32"/>
      <c r="B624" s="32"/>
    </row>
    <row r="625" spans="1:2" x14ac:dyDescent="0.2">
      <c r="A625" s="32"/>
      <c r="B625" s="32"/>
    </row>
    <row r="626" spans="1:2" x14ac:dyDescent="0.2">
      <c r="A626" s="32"/>
      <c r="B626" s="32"/>
    </row>
    <row r="627" spans="1:2" x14ac:dyDescent="0.2">
      <c r="A627" s="32"/>
      <c r="B627" s="32"/>
    </row>
    <row r="628" spans="1:2" x14ac:dyDescent="0.2">
      <c r="A628" s="32"/>
      <c r="B628" s="32"/>
    </row>
    <row r="629" spans="1:2" x14ac:dyDescent="0.2">
      <c r="A629" s="32"/>
      <c r="B629" s="32"/>
    </row>
    <row r="630" spans="1:2" x14ac:dyDescent="0.2">
      <c r="A630" s="32"/>
      <c r="B630" s="32"/>
    </row>
    <row r="631" spans="1:2" x14ac:dyDescent="0.2">
      <c r="A631" s="32"/>
      <c r="B631" s="32"/>
    </row>
    <row r="632" spans="1:2" x14ac:dyDescent="0.2">
      <c r="A632" s="32"/>
      <c r="B632" s="32"/>
    </row>
    <row r="633" spans="1:2" x14ac:dyDescent="0.2">
      <c r="A633" s="32"/>
      <c r="B633" s="32"/>
    </row>
    <row r="634" spans="1:2" x14ac:dyDescent="0.2">
      <c r="A634" s="32"/>
      <c r="B634" s="32"/>
    </row>
    <row r="635" spans="1:2" x14ac:dyDescent="0.2">
      <c r="A635" s="32"/>
      <c r="B635" s="32"/>
    </row>
    <row r="636" spans="1:2" x14ac:dyDescent="0.2">
      <c r="A636" s="32"/>
      <c r="B636" s="32"/>
    </row>
    <row r="637" spans="1:2" x14ac:dyDescent="0.2">
      <c r="A637" s="32"/>
      <c r="B637" s="32"/>
    </row>
    <row r="638" spans="1:2" x14ac:dyDescent="0.2">
      <c r="A638" s="32"/>
      <c r="B638" s="32"/>
    </row>
    <row r="639" spans="1:2" x14ac:dyDescent="0.2">
      <c r="A639" s="32"/>
      <c r="B639" s="32"/>
    </row>
    <row r="640" spans="1:2" x14ac:dyDescent="0.2">
      <c r="A640" s="32"/>
      <c r="B640" s="32"/>
    </row>
    <row r="641" spans="1:2" x14ac:dyDescent="0.2">
      <c r="A641" s="32"/>
      <c r="B641" s="32"/>
    </row>
    <row r="642" spans="1:2" x14ac:dyDescent="0.2">
      <c r="A642" s="32"/>
      <c r="B642" s="32"/>
    </row>
    <row r="643" spans="1:2" x14ac:dyDescent="0.2">
      <c r="A643" s="32"/>
      <c r="B643" s="32"/>
    </row>
    <row r="644" spans="1:2" x14ac:dyDescent="0.2">
      <c r="A644" s="32"/>
      <c r="B644" s="32"/>
    </row>
    <row r="645" spans="1:2" x14ac:dyDescent="0.2">
      <c r="A645" s="32"/>
      <c r="B645" s="32"/>
    </row>
    <row r="646" spans="1:2" x14ac:dyDescent="0.2">
      <c r="A646" s="32"/>
      <c r="B646" s="32"/>
    </row>
    <row r="647" spans="1:2" x14ac:dyDescent="0.2">
      <c r="A647" s="32"/>
      <c r="B647" s="32"/>
    </row>
    <row r="648" spans="1:2" x14ac:dyDescent="0.2">
      <c r="A648" s="32"/>
      <c r="B648" s="32"/>
    </row>
    <row r="649" spans="1:2" x14ac:dyDescent="0.2">
      <c r="A649" s="32"/>
      <c r="B649" s="32"/>
    </row>
    <row r="650" spans="1:2" x14ac:dyDescent="0.2">
      <c r="A650" s="32"/>
      <c r="B650" s="32"/>
    </row>
    <row r="651" spans="1:2" x14ac:dyDescent="0.2">
      <c r="A651" s="32"/>
      <c r="B651" s="32"/>
    </row>
    <row r="652" spans="1:2" x14ac:dyDescent="0.2">
      <c r="A652" s="32"/>
      <c r="B652" s="32"/>
    </row>
    <row r="653" spans="1:2" x14ac:dyDescent="0.2">
      <c r="A653" s="32"/>
      <c r="B653" s="32"/>
    </row>
    <row r="654" spans="1:2" x14ac:dyDescent="0.2">
      <c r="A654" s="32"/>
      <c r="B654" s="32"/>
    </row>
    <row r="655" spans="1:2" x14ac:dyDescent="0.2">
      <c r="A655" s="32"/>
      <c r="B655" s="32"/>
    </row>
    <row r="656" spans="1:2" x14ac:dyDescent="0.2">
      <c r="A656" s="32"/>
      <c r="B656" s="32"/>
    </row>
    <row r="657" spans="1:2" x14ac:dyDescent="0.2">
      <c r="A657" s="32"/>
      <c r="B657" s="32"/>
    </row>
    <row r="658" spans="1:2" x14ac:dyDescent="0.2">
      <c r="A658" s="32"/>
      <c r="B658" s="32"/>
    </row>
    <row r="659" spans="1:2" x14ac:dyDescent="0.2">
      <c r="A659" s="32"/>
      <c r="B659" s="32"/>
    </row>
    <row r="660" spans="1:2" x14ac:dyDescent="0.2">
      <c r="A660" s="32"/>
      <c r="B660" s="32"/>
    </row>
    <row r="661" spans="1:2" x14ac:dyDescent="0.2">
      <c r="A661" s="32"/>
      <c r="B661" s="32"/>
    </row>
    <row r="662" spans="1:2" x14ac:dyDescent="0.2">
      <c r="A662" s="32"/>
      <c r="B662" s="32"/>
    </row>
    <row r="663" spans="1:2" x14ac:dyDescent="0.2">
      <c r="A663" s="32"/>
      <c r="B663" s="32"/>
    </row>
    <row r="664" spans="1:2" x14ac:dyDescent="0.2">
      <c r="A664" s="32"/>
      <c r="B664" s="32"/>
    </row>
    <row r="665" spans="1:2" x14ac:dyDescent="0.2">
      <c r="A665" s="32"/>
      <c r="B665" s="32"/>
    </row>
    <row r="666" spans="1:2" x14ac:dyDescent="0.2">
      <c r="A666" s="32"/>
      <c r="B666" s="32"/>
    </row>
    <row r="667" spans="1:2" x14ac:dyDescent="0.2">
      <c r="A667" s="32"/>
      <c r="B667" s="32"/>
    </row>
    <row r="668" spans="1:2" x14ac:dyDescent="0.2">
      <c r="A668" s="32"/>
      <c r="B668" s="32"/>
    </row>
    <row r="669" spans="1:2" x14ac:dyDescent="0.2">
      <c r="A669" s="32"/>
      <c r="B669" s="32"/>
    </row>
    <row r="670" spans="1:2" x14ac:dyDescent="0.2">
      <c r="A670" s="32"/>
      <c r="B670" s="32"/>
    </row>
    <row r="671" spans="1:2" x14ac:dyDescent="0.2">
      <c r="A671" s="32"/>
      <c r="B671" s="32"/>
    </row>
    <row r="672" spans="1:2" x14ac:dyDescent="0.2">
      <c r="A672" s="32"/>
      <c r="B672" s="32"/>
    </row>
    <row r="673" spans="1:2" x14ac:dyDescent="0.2">
      <c r="A673" s="32"/>
      <c r="B673" s="32"/>
    </row>
    <row r="674" spans="1:2" x14ac:dyDescent="0.2">
      <c r="A674" s="32"/>
      <c r="B674" s="32"/>
    </row>
    <row r="675" spans="1:2" x14ac:dyDescent="0.2">
      <c r="A675" s="32"/>
      <c r="B675" s="32"/>
    </row>
    <row r="676" spans="1:2" x14ac:dyDescent="0.2">
      <c r="A676" s="32"/>
      <c r="B676" s="32"/>
    </row>
    <row r="677" spans="1:2" x14ac:dyDescent="0.2">
      <c r="A677" s="32"/>
      <c r="B677" s="32"/>
    </row>
    <row r="678" spans="1:2" x14ac:dyDescent="0.2">
      <c r="A678" s="32"/>
      <c r="B678" s="32"/>
    </row>
    <row r="679" spans="1:2" x14ac:dyDescent="0.2">
      <c r="A679" s="32"/>
      <c r="B679" s="32"/>
    </row>
    <row r="680" spans="1:2" x14ac:dyDescent="0.2">
      <c r="A680" s="32"/>
      <c r="B680" s="32"/>
    </row>
    <row r="681" spans="1:2" x14ac:dyDescent="0.2">
      <c r="A681" s="32"/>
      <c r="B681" s="32"/>
    </row>
    <row r="682" spans="1:2" x14ac:dyDescent="0.2">
      <c r="A682" s="32"/>
      <c r="B682" s="32"/>
    </row>
    <row r="683" spans="1:2" x14ac:dyDescent="0.2">
      <c r="A683" s="32"/>
      <c r="B683" s="32"/>
    </row>
    <row r="684" spans="1:2" x14ac:dyDescent="0.2">
      <c r="A684" s="32"/>
      <c r="B684" s="32"/>
    </row>
    <row r="685" spans="1:2" x14ac:dyDescent="0.2">
      <c r="A685" s="32"/>
      <c r="B685" s="32"/>
    </row>
    <row r="686" spans="1:2" x14ac:dyDescent="0.2">
      <c r="A686" s="32"/>
      <c r="B686" s="32"/>
    </row>
    <row r="687" spans="1:2" x14ac:dyDescent="0.2">
      <c r="A687" s="32"/>
      <c r="B687" s="32"/>
    </row>
    <row r="688" spans="1:2" x14ac:dyDescent="0.2">
      <c r="A688" s="32"/>
      <c r="B688" s="32"/>
    </row>
    <row r="689" spans="1:2" x14ac:dyDescent="0.2">
      <c r="A689" s="32"/>
      <c r="B689" s="32"/>
    </row>
    <row r="690" spans="1:2" x14ac:dyDescent="0.2">
      <c r="A690" s="32"/>
      <c r="B690" s="32"/>
    </row>
    <row r="691" spans="1:2" x14ac:dyDescent="0.2">
      <c r="A691" s="32"/>
      <c r="B691" s="32"/>
    </row>
    <row r="692" spans="1:2" x14ac:dyDescent="0.2">
      <c r="A692" s="32"/>
      <c r="B692" s="32"/>
    </row>
    <row r="693" spans="1:2" x14ac:dyDescent="0.2">
      <c r="A693" s="32"/>
      <c r="B693" s="32"/>
    </row>
    <row r="694" spans="1:2" x14ac:dyDescent="0.2">
      <c r="A694" s="32"/>
      <c r="B694" s="32"/>
    </row>
    <row r="695" spans="1:2" x14ac:dyDescent="0.2">
      <c r="A695" s="32"/>
      <c r="B695" s="32"/>
    </row>
    <row r="696" spans="1:2" x14ac:dyDescent="0.2">
      <c r="A696" s="32"/>
      <c r="B696" s="32"/>
    </row>
    <row r="697" spans="1:2" x14ac:dyDescent="0.2">
      <c r="A697" s="32"/>
      <c r="B697" s="32"/>
    </row>
    <row r="698" spans="1:2" x14ac:dyDescent="0.2">
      <c r="A698" s="32"/>
      <c r="B698" s="32"/>
    </row>
    <row r="699" spans="1:2" x14ac:dyDescent="0.2">
      <c r="A699" s="32"/>
      <c r="B699" s="32"/>
    </row>
    <row r="700" spans="1:2" x14ac:dyDescent="0.2">
      <c r="A700" s="32"/>
      <c r="B700" s="32"/>
    </row>
    <row r="701" spans="1:2" x14ac:dyDescent="0.2">
      <c r="A701" s="32"/>
      <c r="B701" s="32"/>
    </row>
    <row r="702" spans="1:2" x14ac:dyDescent="0.2">
      <c r="A702" s="32"/>
      <c r="B702" s="32"/>
    </row>
    <row r="703" spans="1:2" x14ac:dyDescent="0.2">
      <c r="A703" s="32"/>
      <c r="B703" s="32"/>
    </row>
    <row r="704" spans="1:2" x14ac:dyDescent="0.2">
      <c r="A704" s="32"/>
      <c r="B704" s="32"/>
    </row>
    <row r="705" spans="1:2" x14ac:dyDescent="0.2">
      <c r="A705" s="32"/>
      <c r="B705" s="32"/>
    </row>
    <row r="706" spans="1:2" x14ac:dyDescent="0.2">
      <c r="A706" s="32"/>
      <c r="B706" s="32"/>
    </row>
    <row r="707" spans="1:2" x14ac:dyDescent="0.2">
      <c r="A707" s="32"/>
      <c r="B707" s="32"/>
    </row>
    <row r="708" spans="1:2" x14ac:dyDescent="0.2">
      <c r="A708" s="32"/>
      <c r="B708" s="32"/>
    </row>
    <row r="709" spans="1:2" x14ac:dyDescent="0.2">
      <c r="A709" s="32"/>
      <c r="B709" s="32"/>
    </row>
    <row r="710" spans="1:2" x14ac:dyDescent="0.2">
      <c r="A710" s="32"/>
      <c r="B710" s="32"/>
    </row>
    <row r="711" spans="1:2" x14ac:dyDescent="0.2">
      <c r="A711" s="32"/>
      <c r="B711" s="32"/>
    </row>
    <row r="712" spans="1:2" x14ac:dyDescent="0.2">
      <c r="A712" s="32"/>
      <c r="B712" s="32"/>
    </row>
    <row r="713" spans="1:2" x14ac:dyDescent="0.2">
      <c r="A713" s="32"/>
      <c r="B713" s="32"/>
    </row>
    <row r="714" spans="1:2" x14ac:dyDescent="0.2">
      <c r="A714" s="32"/>
      <c r="B714" s="32"/>
    </row>
    <row r="715" spans="1:2" x14ac:dyDescent="0.2">
      <c r="A715" s="32"/>
      <c r="B715" s="32"/>
    </row>
    <row r="716" spans="1:2" x14ac:dyDescent="0.2">
      <c r="A716" s="32"/>
      <c r="B716" s="32"/>
    </row>
    <row r="717" spans="1:2" x14ac:dyDescent="0.2">
      <c r="A717" s="32"/>
      <c r="B717" s="32"/>
    </row>
    <row r="718" spans="1:2" x14ac:dyDescent="0.2">
      <c r="A718" s="32"/>
      <c r="B718" s="32"/>
    </row>
    <row r="719" spans="1:2" x14ac:dyDescent="0.2">
      <c r="A719" s="32"/>
      <c r="B719" s="32"/>
    </row>
    <row r="720" spans="1:2" x14ac:dyDescent="0.2">
      <c r="A720" s="32"/>
      <c r="B720" s="32"/>
    </row>
    <row r="721" spans="1:2" x14ac:dyDescent="0.2">
      <c r="A721" s="32"/>
      <c r="B721" s="32"/>
    </row>
    <row r="722" spans="1:2" x14ac:dyDescent="0.2">
      <c r="A722" s="32"/>
      <c r="B722" s="32"/>
    </row>
    <row r="723" spans="1:2" x14ac:dyDescent="0.2">
      <c r="A723" s="32"/>
      <c r="B723" s="32"/>
    </row>
    <row r="724" spans="1:2" x14ac:dyDescent="0.2">
      <c r="A724" s="32"/>
      <c r="B724" s="32"/>
    </row>
    <row r="725" spans="1:2" x14ac:dyDescent="0.2">
      <c r="A725" s="32"/>
      <c r="B725" s="32"/>
    </row>
    <row r="726" spans="1:2" x14ac:dyDescent="0.2">
      <c r="A726" s="32"/>
      <c r="B726" s="32"/>
    </row>
    <row r="727" spans="1:2" x14ac:dyDescent="0.2">
      <c r="A727" s="32"/>
      <c r="B727" s="32"/>
    </row>
    <row r="728" spans="1:2" x14ac:dyDescent="0.2">
      <c r="A728" s="32"/>
      <c r="B728" s="32"/>
    </row>
    <row r="729" spans="1:2" x14ac:dyDescent="0.2">
      <c r="A729" s="32"/>
      <c r="B729" s="32"/>
    </row>
    <row r="730" spans="1:2" x14ac:dyDescent="0.2">
      <c r="A730" s="32"/>
      <c r="B730" s="32"/>
    </row>
    <row r="731" spans="1:2" x14ac:dyDescent="0.2">
      <c r="A731" s="32"/>
      <c r="B731" s="32"/>
    </row>
    <row r="732" spans="1:2" x14ac:dyDescent="0.2">
      <c r="A732" s="32"/>
      <c r="B732" s="32"/>
    </row>
    <row r="733" spans="1:2" x14ac:dyDescent="0.2">
      <c r="A733" s="32"/>
      <c r="B733" s="32"/>
    </row>
    <row r="734" spans="1:2" x14ac:dyDescent="0.2">
      <c r="A734" s="32"/>
      <c r="B734" s="32"/>
    </row>
    <row r="735" spans="1:2" x14ac:dyDescent="0.2">
      <c r="A735" s="32"/>
      <c r="B735" s="32"/>
    </row>
    <row r="736" spans="1:2" x14ac:dyDescent="0.2">
      <c r="A736" s="32"/>
      <c r="B736" s="32"/>
    </row>
    <row r="737" spans="1:2" x14ac:dyDescent="0.2">
      <c r="A737" s="32"/>
      <c r="B737" s="32"/>
    </row>
    <row r="738" spans="1:2" x14ac:dyDescent="0.2">
      <c r="A738" s="32"/>
      <c r="B738" s="32"/>
    </row>
    <row r="739" spans="1:2" x14ac:dyDescent="0.2">
      <c r="A739" s="32"/>
      <c r="B739" s="32"/>
    </row>
    <row r="740" spans="1:2" x14ac:dyDescent="0.2">
      <c r="A740" s="32"/>
      <c r="B740" s="32"/>
    </row>
    <row r="741" spans="1:2" x14ac:dyDescent="0.2">
      <c r="A741" s="32"/>
      <c r="B741" s="32"/>
    </row>
    <row r="742" spans="1:2" x14ac:dyDescent="0.2">
      <c r="A742" s="32"/>
      <c r="B742" s="32"/>
    </row>
    <row r="743" spans="1:2" x14ac:dyDescent="0.2">
      <c r="A743" s="32"/>
      <c r="B743" s="32"/>
    </row>
    <row r="744" spans="1:2" x14ac:dyDescent="0.2">
      <c r="A744" s="32"/>
      <c r="B744" s="32"/>
    </row>
    <row r="745" spans="1:2" x14ac:dyDescent="0.2">
      <c r="A745" s="32"/>
      <c r="B745" s="32"/>
    </row>
    <row r="746" spans="1:2" x14ac:dyDescent="0.2">
      <c r="A746" s="32"/>
      <c r="B746" s="32"/>
    </row>
    <row r="747" spans="1:2" x14ac:dyDescent="0.2">
      <c r="A747" s="32"/>
      <c r="B747" s="32"/>
    </row>
    <row r="748" spans="1:2" x14ac:dyDescent="0.2">
      <c r="A748" s="32"/>
      <c r="B748" s="32"/>
    </row>
    <row r="749" spans="1:2" x14ac:dyDescent="0.2">
      <c r="A749" s="32"/>
      <c r="B749" s="32"/>
    </row>
    <row r="750" spans="1:2" x14ac:dyDescent="0.2">
      <c r="A750" s="32"/>
      <c r="B750" s="32"/>
    </row>
    <row r="751" spans="1:2" x14ac:dyDescent="0.2">
      <c r="A751" s="32"/>
      <c r="B751" s="32"/>
    </row>
    <row r="752" spans="1:2" x14ac:dyDescent="0.2">
      <c r="A752" s="32"/>
      <c r="B752" s="32"/>
    </row>
    <row r="753" spans="1:2" x14ac:dyDescent="0.2">
      <c r="A753" s="32"/>
      <c r="B753" s="32"/>
    </row>
    <row r="754" spans="1:2" x14ac:dyDescent="0.2">
      <c r="A754" s="32"/>
      <c r="B754" s="32"/>
    </row>
    <row r="755" spans="1:2" x14ac:dyDescent="0.2">
      <c r="A755" s="32"/>
      <c r="B755" s="32"/>
    </row>
    <row r="756" spans="1:2" x14ac:dyDescent="0.2">
      <c r="A756" s="32"/>
      <c r="B756" s="32"/>
    </row>
    <row r="757" spans="1:2" x14ac:dyDescent="0.2">
      <c r="A757" s="32"/>
      <c r="B757" s="32"/>
    </row>
    <row r="758" spans="1:2" x14ac:dyDescent="0.2">
      <c r="A758" s="32"/>
      <c r="B758" s="32"/>
    </row>
    <row r="759" spans="1:2" x14ac:dyDescent="0.2">
      <c r="A759" s="32"/>
      <c r="B759" s="32"/>
    </row>
    <row r="760" spans="1:2" x14ac:dyDescent="0.2">
      <c r="A760" s="32"/>
      <c r="B760" s="32"/>
    </row>
    <row r="761" spans="1:2" x14ac:dyDescent="0.2">
      <c r="A761" s="32"/>
      <c r="B761" s="32"/>
    </row>
    <row r="762" spans="1:2" x14ac:dyDescent="0.2">
      <c r="A762" s="32"/>
      <c r="B762" s="32"/>
    </row>
    <row r="763" spans="1:2" x14ac:dyDescent="0.2">
      <c r="A763" s="32"/>
      <c r="B763" s="32"/>
    </row>
    <row r="764" spans="1:2" x14ac:dyDescent="0.2">
      <c r="A764" s="32"/>
      <c r="B764" s="32"/>
    </row>
    <row r="765" spans="1:2" x14ac:dyDescent="0.2">
      <c r="A765" s="32"/>
      <c r="B765" s="32"/>
    </row>
    <row r="766" spans="1:2" x14ac:dyDescent="0.2">
      <c r="A766" s="32"/>
      <c r="B766" s="32"/>
    </row>
    <row r="767" spans="1:2" x14ac:dyDescent="0.2">
      <c r="A767" s="32"/>
      <c r="B767" s="32"/>
    </row>
    <row r="768" spans="1:2" x14ac:dyDescent="0.2">
      <c r="A768" s="32"/>
      <c r="B768" s="32"/>
    </row>
    <row r="769" spans="1:2" x14ac:dyDescent="0.2">
      <c r="A769" s="32"/>
      <c r="B769" s="32"/>
    </row>
    <row r="770" spans="1:2" x14ac:dyDescent="0.2">
      <c r="A770" s="32"/>
      <c r="B770" s="32"/>
    </row>
    <row r="771" spans="1:2" x14ac:dyDescent="0.2">
      <c r="A771" s="32"/>
      <c r="B771" s="32"/>
    </row>
    <row r="772" spans="1:2" x14ac:dyDescent="0.2">
      <c r="A772" s="32"/>
      <c r="B772" s="32"/>
    </row>
    <row r="773" spans="1:2" x14ac:dyDescent="0.2">
      <c r="A773" s="32"/>
      <c r="B773" s="32"/>
    </row>
    <row r="774" spans="1:2" x14ac:dyDescent="0.2">
      <c r="A774" s="32"/>
      <c r="B774" s="32"/>
    </row>
    <row r="775" spans="1:2" x14ac:dyDescent="0.2">
      <c r="A775" s="32"/>
      <c r="B775" s="32"/>
    </row>
    <row r="776" spans="1:2" x14ac:dyDescent="0.2">
      <c r="A776" s="32"/>
      <c r="B776" s="32"/>
    </row>
    <row r="777" spans="1:2" x14ac:dyDescent="0.2">
      <c r="A777" s="32"/>
      <c r="B777" s="32"/>
    </row>
    <row r="778" spans="1:2" x14ac:dyDescent="0.2">
      <c r="A778" s="32"/>
      <c r="B778" s="32"/>
    </row>
    <row r="779" spans="1:2" x14ac:dyDescent="0.2">
      <c r="A779" s="32"/>
      <c r="B779" s="32"/>
    </row>
    <row r="780" spans="1:2" x14ac:dyDescent="0.2">
      <c r="A780" s="32"/>
      <c r="B780" s="32"/>
    </row>
    <row r="781" spans="1:2" x14ac:dyDescent="0.2">
      <c r="A781" s="32"/>
      <c r="B781" s="32"/>
    </row>
    <row r="782" spans="1:2" x14ac:dyDescent="0.2">
      <c r="A782" s="32"/>
      <c r="B782" s="32"/>
    </row>
    <row r="783" spans="1:2" x14ac:dyDescent="0.2">
      <c r="A783" s="32"/>
      <c r="B783" s="32"/>
    </row>
    <row r="784" spans="1:2" x14ac:dyDescent="0.2">
      <c r="A784" s="32"/>
      <c r="B784" s="32"/>
    </row>
    <row r="785" spans="1:2" x14ac:dyDescent="0.2">
      <c r="A785" s="32"/>
      <c r="B785" s="32"/>
    </row>
    <row r="786" spans="1:2" x14ac:dyDescent="0.2">
      <c r="A786" s="32"/>
      <c r="B786" s="32"/>
    </row>
    <row r="787" spans="1:2" x14ac:dyDescent="0.2">
      <c r="A787" s="32"/>
      <c r="B787" s="32"/>
    </row>
    <row r="788" spans="1:2" x14ac:dyDescent="0.2">
      <c r="A788" s="32"/>
      <c r="B788" s="32"/>
    </row>
    <row r="789" spans="1:2" x14ac:dyDescent="0.2">
      <c r="A789" s="32"/>
      <c r="B789" s="32"/>
    </row>
    <row r="790" spans="1:2" x14ac:dyDescent="0.2">
      <c r="A790" s="32"/>
      <c r="B790" s="32"/>
    </row>
    <row r="791" spans="1:2" x14ac:dyDescent="0.2">
      <c r="A791" s="32"/>
      <c r="B791" s="32"/>
    </row>
    <row r="792" spans="1:2" x14ac:dyDescent="0.2">
      <c r="A792" s="32"/>
      <c r="B792" s="32"/>
    </row>
    <row r="793" spans="1:2" x14ac:dyDescent="0.2">
      <c r="A793" s="32"/>
      <c r="B793" s="32"/>
    </row>
    <row r="794" spans="1:2" x14ac:dyDescent="0.2">
      <c r="A794" s="32"/>
      <c r="B794" s="32"/>
    </row>
    <row r="795" spans="1:2" x14ac:dyDescent="0.2">
      <c r="A795" s="32"/>
      <c r="B795" s="32"/>
    </row>
    <row r="796" spans="1:2" x14ac:dyDescent="0.2">
      <c r="A796" s="32"/>
      <c r="B796" s="32"/>
    </row>
    <row r="797" spans="1:2" x14ac:dyDescent="0.2">
      <c r="A797" s="32"/>
      <c r="B797" s="32"/>
    </row>
    <row r="798" spans="1:2" x14ac:dyDescent="0.2">
      <c r="A798" s="32"/>
      <c r="B798" s="32"/>
    </row>
    <row r="799" spans="1:2" x14ac:dyDescent="0.2">
      <c r="A799" s="32"/>
      <c r="B799" s="32"/>
    </row>
    <row r="800" spans="1:2" x14ac:dyDescent="0.2">
      <c r="A800" s="32"/>
      <c r="B800" s="32"/>
    </row>
    <row r="801" spans="1:2" x14ac:dyDescent="0.2">
      <c r="A801" s="32"/>
      <c r="B801" s="32"/>
    </row>
    <row r="802" spans="1:2" x14ac:dyDescent="0.2">
      <c r="A802" s="32"/>
      <c r="B802" s="32"/>
    </row>
    <row r="803" spans="1:2" x14ac:dyDescent="0.2">
      <c r="A803" s="32"/>
      <c r="B803" s="32"/>
    </row>
    <row r="804" spans="1:2" x14ac:dyDescent="0.2">
      <c r="A804" s="32"/>
      <c r="B804" s="32"/>
    </row>
    <row r="805" spans="1:2" x14ac:dyDescent="0.2">
      <c r="A805" s="32"/>
      <c r="B805" s="32"/>
    </row>
    <row r="806" spans="1:2" x14ac:dyDescent="0.2">
      <c r="A806" s="32"/>
      <c r="B806" s="32"/>
    </row>
    <row r="807" spans="1:2" x14ac:dyDescent="0.2">
      <c r="A807" s="32"/>
      <c r="B807" s="32"/>
    </row>
    <row r="808" spans="1:2" x14ac:dyDescent="0.2">
      <c r="A808" s="32"/>
      <c r="B808" s="32"/>
    </row>
    <row r="809" spans="1:2" x14ac:dyDescent="0.2">
      <c r="A809" s="32"/>
      <c r="B809" s="32"/>
    </row>
    <row r="810" spans="1:2" x14ac:dyDescent="0.2">
      <c r="A810" s="32"/>
      <c r="B810" s="32"/>
    </row>
    <row r="811" spans="1:2" x14ac:dyDescent="0.2">
      <c r="A811" s="32"/>
      <c r="B811" s="32"/>
    </row>
    <row r="812" spans="1:2" x14ac:dyDescent="0.2">
      <c r="A812" s="32"/>
      <c r="B812" s="32"/>
    </row>
    <row r="813" spans="1:2" x14ac:dyDescent="0.2">
      <c r="A813" s="32"/>
      <c r="B813" s="32"/>
    </row>
    <row r="814" spans="1:2" x14ac:dyDescent="0.2">
      <c r="A814" s="32"/>
      <c r="B814" s="32"/>
    </row>
    <row r="815" spans="1:2" x14ac:dyDescent="0.2">
      <c r="A815" s="32"/>
      <c r="B815" s="32"/>
    </row>
    <row r="816" spans="1:2" x14ac:dyDescent="0.2">
      <c r="A816" s="32"/>
      <c r="B816" s="32"/>
    </row>
    <row r="817" spans="1:2" x14ac:dyDescent="0.2">
      <c r="A817" s="32"/>
      <c r="B817" s="32"/>
    </row>
    <row r="818" spans="1:2" x14ac:dyDescent="0.2">
      <c r="A818" s="32"/>
      <c r="B818" s="32"/>
    </row>
    <row r="819" spans="1:2" x14ac:dyDescent="0.2">
      <c r="A819" s="32"/>
      <c r="B819" s="32"/>
    </row>
    <row r="820" spans="1:2" x14ac:dyDescent="0.2">
      <c r="A820" s="32"/>
      <c r="B820" s="32"/>
    </row>
    <row r="821" spans="1:2" x14ac:dyDescent="0.2">
      <c r="A821" s="32"/>
      <c r="B821" s="32"/>
    </row>
    <row r="822" spans="1:2" x14ac:dyDescent="0.2">
      <c r="A822" s="32"/>
      <c r="B822" s="32"/>
    </row>
    <row r="823" spans="1:2" x14ac:dyDescent="0.2">
      <c r="A823" s="32"/>
      <c r="B823" s="32"/>
    </row>
    <row r="824" spans="1:2" x14ac:dyDescent="0.2">
      <c r="A824" s="32"/>
      <c r="B824" s="32"/>
    </row>
    <row r="825" spans="1:2" x14ac:dyDescent="0.2">
      <c r="A825" s="32"/>
      <c r="B825" s="32"/>
    </row>
    <row r="826" spans="1:2" x14ac:dyDescent="0.2">
      <c r="A826" s="32"/>
      <c r="B826" s="32"/>
    </row>
    <row r="827" spans="1:2" x14ac:dyDescent="0.2">
      <c r="A827" s="32"/>
      <c r="B827" s="32"/>
    </row>
    <row r="828" spans="1:2" x14ac:dyDescent="0.2">
      <c r="A828" s="32"/>
      <c r="B828" s="32"/>
    </row>
    <row r="829" spans="1:2" x14ac:dyDescent="0.2">
      <c r="A829" s="32"/>
      <c r="B829" s="32"/>
    </row>
    <row r="830" spans="1:2" x14ac:dyDescent="0.2">
      <c r="A830" s="32"/>
      <c r="B830" s="32"/>
    </row>
    <row r="831" spans="1:2" x14ac:dyDescent="0.2">
      <c r="A831" s="32"/>
      <c r="B831" s="32"/>
    </row>
    <row r="832" spans="1:2" x14ac:dyDescent="0.2">
      <c r="A832" s="32"/>
      <c r="B832" s="32"/>
    </row>
    <row r="833" spans="1:2" x14ac:dyDescent="0.2">
      <c r="A833" s="32"/>
      <c r="B833" s="32"/>
    </row>
    <row r="834" spans="1:2" x14ac:dyDescent="0.2">
      <c r="A834" s="32"/>
      <c r="B834" s="32"/>
    </row>
    <row r="835" spans="1:2" x14ac:dyDescent="0.2">
      <c r="A835" s="32"/>
      <c r="B835" s="32"/>
    </row>
    <row r="836" spans="1:2" x14ac:dyDescent="0.2">
      <c r="A836" s="32"/>
      <c r="B836" s="32"/>
    </row>
    <row r="837" spans="1:2" x14ac:dyDescent="0.2">
      <c r="A837" s="32"/>
      <c r="B837" s="32"/>
    </row>
    <row r="838" spans="1:2" x14ac:dyDescent="0.2">
      <c r="A838" s="32"/>
      <c r="B838" s="32"/>
    </row>
    <row r="839" spans="1:2" x14ac:dyDescent="0.2">
      <c r="A839" s="32"/>
      <c r="B839" s="32"/>
    </row>
    <row r="840" spans="1:2" x14ac:dyDescent="0.2">
      <c r="A840" s="32"/>
      <c r="B840" s="32"/>
    </row>
    <row r="841" spans="1:2" x14ac:dyDescent="0.2">
      <c r="A841" s="32"/>
      <c r="B841" s="32"/>
    </row>
    <row r="842" spans="1:2" x14ac:dyDescent="0.2">
      <c r="A842" s="32"/>
      <c r="B842" s="32"/>
    </row>
    <row r="843" spans="1:2" x14ac:dyDescent="0.2">
      <c r="A843" s="32"/>
      <c r="B843" s="32"/>
    </row>
    <row r="844" spans="1:2" x14ac:dyDescent="0.2">
      <c r="A844" s="32"/>
      <c r="B844" s="32"/>
    </row>
    <row r="845" spans="1:2" x14ac:dyDescent="0.2">
      <c r="A845" s="32"/>
      <c r="B845" s="32"/>
    </row>
    <row r="846" spans="1:2" x14ac:dyDescent="0.2">
      <c r="A846" s="32"/>
      <c r="B846" s="32"/>
    </row>
    <row r="847" spans="1:2" x14ac:dyDescent="0.2">
      <c r="A847" s="32"/>
      <c r="B847" s="32"/>
    </row>
    <row r="848" spans="1:2" x14ac:dyDescent="0.2">
      <c r="A848" s="32"/>
      <c r="B848" s="32"/>
    </row>
    <row r="849" spans="1:2" x14ac:dyDescent="0.2">
      <c r="A849" s="32"/>
      <c r="B849" s="32"/>
    </row>
    <row r="850" spans="1:2" x14ac:dyDescent="0.2">
      <c r="A850" s="32"/>
      <c r="B850" s="32"/>
    </row>
    <row r="851" spans="1:2" x14ac:dyDescent="0.2">
      <c r="A851" s="32"/>
      <c r="B851" s="32"/>
    </row>
    <row r="852" spans="1:2" x14ac:dyDescent="0.2">
      <c r="A852" s="32"/>
      <c r="B852" s="32"/>
    </row>
    <row r="853" spans="1:2" x14ac:dyDescent="0.2">
      <c r="A853" s="32"/>
      <c r="B853" s="32"/>
    </row>
    <row r="854" spans="1:2" x14ac:dyDescent="0.2">
      <c r="A854" s="32"/>
      <c r="B854" s="32"/>
    </row>
    <row r="855" spans="1:2" x14ac:dyDescent="0.2">
      <c r="A855" s="32"/>
      <c r="B855" s="32"/>
    </row>
    <row r="856" spans="1:2" x14ac:dyDescent="0.2">
      <c r="A856" s="32"/>
      <c r="B856" s="32"/>
    </row>
    <row r="857" spans="1:2" x14ac:dyDescent="0.2">
      <c r="A857" s="32"/>
      <c r="B857" s="32"/>
    </row>
    <row r="858" spans="1:2" x14ac:dyDescent="0.2">
      <c r="A858" s="32"/>
      <c r="B858" s="32"/>
    </row>
    <row r="859" spans="1:2" x14ac:dyDescent="0.2">
      <c r="A859" s="32"/>
      <c r="B859" s="32"/>
    </row>
    <row r="860" spans="1:2" x14ac:dyDescent="0.2">
      <c r="A860" s="32"/>
      <c r="B860" s="32"/>
    </row>
    <row r="861" spans="1:2" x14ac:dyDescent="0.2">
      <c r="A861" s="32"/>
      <c r="B861" s="32"/>
    </row>
    <row r="862" spans="1:2" x14ac:dyDescent="0.2">
      <c r="A862" s="32"/>
      <c r="B862" s="32"/>
    </row>
    <row r="863" spans="1:2" x14ac:dyDescent="0.2">
      <c r="A863" s="32"/>
      <c r="B863" s="32"/>
    </row>
    <row r="864" spans="1:2" x14ac:dyDescent="0.2">
      <c r="A864" s="32"/>
      <c r="B864" s="32"/>
    </row>
    <row r="865" spans="1:2" x14ac:dyDescent="0.2">
      <c r="A865" s="32"/>
      <c r="B865" s="32"/>
    </row>
    <row r="866" spans="1:2" x14ac:dyDescent="0.2">
      <c r="A866" s="32"/>
      <c r="B866" s="32"/>
    </row>
    <row r="867" spans="1:2" x14ac:dyDescent="0.2">
      <c r="A867" s="32"/>
      <c r="B867" s="32"/>
    </row>
    <row r="868" spans="1:2" x14ac:dyDescent="0.2">
      <c r="A868" s="32"/>
      <c r="B868" s="32"/>
    </row>
    <row r="869" spans="1:2" x14ac:dyDescent="0.2">
      <c r="A869" s="32"/>
      <c r="B869" s="32"/>
    </row>
    <row r="870" spans="1:2" x14ac:dyDescent="0.2">
      <c r="A870" s="32"/>
      <c r="B870" s="32"/>
    </row>
    <row r="871" spans="1:2" x14ac:dyDescent="0.2">
      <c r="A871" s="32"/>
      <c r="B871" s="32"/>
    </row>
    <row r="872" spans="1:2" x14ac:dyDescent="0.2">
      <c r="A872" s="32"/>
      <c r="B872" s="32"/>
    </row>
    <row r="873" spans="1:2" x14ac:dyDescent="0.2">
      <c r="A873" s="32"/>
      <c r="B873" s="32"/>
    </row>
    <row r="874" spans="1:2" x14ac:dyDescent="0.2">
      <c r="A874" s="32"/>
      <c r="B874" s="32"/>
    </row>
    <row r="875" spans="1:2" x14ac:dyDescent="0.2">
      <c r="A875" s="32"/>
      <c r="B875" s="32"/>
    </row>
    <row r="876" spans="1:2" x14ac:dyDescent="0.2">
      <c r="A876" s="32"/>
      <c r="B876" s="32"/>
    </row>
    <row r="877" spans="1:2" x14ac:dyDescent="0.2">
      <c r="A877" s="32"/>
      <c r="B877" s="32"/>
    </row>
    <row r="878" spans="1:2" x14ac:dyDescent="0.2">
      <c r="A878" s="32"/>
      <c r="B878" s="32"/>
    </row>
    <row r="879" spans="1:2" x14ac:dyDescent="0.2">
      <c r="A879" s="32"/>
      <c r="B879" s="32"/>
    </row>
    <row r="880" spans="1:2" x14ac:dyDescent="0.2">
      <c r="A880" s="32"/>
      <c r="B880" s="32"/>
    </row>
    <row r="881" spans="1:2" x14ac:dyDescent="0.2">
      <c r="A881" s="32"/>
      <c r="B881" s="32"/>
    </row>
    <row r="882" spans="1:2" x14ac:dyDescent="0.2">
      <c r="A882" s="32"/>
      <c r="B882" s="32"/>
    </row>
    <row r="883" spans="1:2" x14ac:dyDescent="0.2">
      <c r="A883" s="32"/>
      <c r="B883" s="32"/>
    </row>
    <row r="884" spans="1:2" x14ac:dyDescent="0.2">
      <c r="A884" s="32"/>
      <c r="B884" s="32"/>
    </row>
    <row r="885" spans="1:2" x14ac:dyDescent="0.2">
      <c r="A885" s="32"/>
      <c r="B885" s="32"/>
    </row>
    <row r="886" spans="1:2" x14ac:dyDescent="0.2">
      <c r="A886" s="32"/>
      <c r="B886" s="32"/>
    </row>
    <row r="887" spans="1:2" x14ac:dyDescent="0.2">
      <c r="A887" s="32"/>
      <c r="B887" s="32"/>
    </row>
    <row r="888" spans="1:2" x14ac:dyDescent="0.2">
      <c r="A888" s="32"/>
      <c r="B888" s="32"/>
    </row>
    <row r="889" spans="1:2" x14ac:dyDescent="0.2">
      <c r="A889" s="32"/>
      <c r="B889" s="32"/>
    </row>
    <row r="890" spans="1:2" x14ac:dyDescent="0.2">
      <c r="A890" s="32"/>
      <c r="B890" s="32"/>
    </row>
    <row r="891" spans="1:2" x14ac:dyDescent="0.2">
      <c r="A891" s="32"/>
      <c r="B891" s="32"/>
    </row>
    <row r="892" spans="1:2" x14ac:dyDescent="0.2">
      <c r="A892" s="32"/>
      <c r="B892" s="32"/>
    </row>
    <row r="893" spans="1:2" x14ac:dyDescent="0.2">
      <c r="A893" s="32"/>
      <c r="B893" s="32"/>
    </row>
    <row r="894" spans="1:2" x14ac:dyDescent="0.2">
      <c r="A894" s="32"/>
      <c r="B894" s="32"/>
    </row>
    <row r="895" spans="1:2" x14ac:dyDescent="0.2">
      <c r="A895" s="32"/>
      <c r="B895" s="32"/>
    </row>
    <row r="896" spans="1:2" x14ac:dyDescent="0.2">
      <c r="A896" s="32"/>
      <c r="B896" s="32"/>
    </row>
    <row r="897" spans="1:2" x14ac:dyDescent="0.2">
      <c r="A897" s="32"/>
      <c r="B897" s="32"/>
    </row>
    <row r="898" spans="1:2" x14ac:dyDescent="0.2">
      <c r="A898" s="32"/>
      <c r="B898" s="32"/>
    </row>
    <row r="899" spans="1:2" x14ac:dyDescent="0.2">
      <c r="A899" s="32"/>
      <c r="B899" s="32"/>
    </row>
    <row r="900" spans="1:2" x14ac:dyDescent="0.2">
      <c r="A900" s="32"/>
      <c r="B900" s="32"/>
    </row>
    <row r="901" spans="1:2" x14ac:dyDescent="0.2">
      <c r="A901" s="32"/>
      <c r="B901" s="32"/>
    </row>
    <row r="902" spans="1:2" x14ac:dyDescent="0.2">
      <c r="A902" s="32"/>
      <c r="B902" s="32"/>
    </row>
    <row r="903" spans="1:2" x14ac:dyDescent="0.2">
      <c r="A903" s="32"/>
      <c r="B903" s="32"/>
    </row>
    <row r="904" spans="1:2" x14ac:dyDescent="0.2">
      <c r="A904" s="32"/>
      <c r="B904" s="32"/>
    </row>
    <row r="905" spans="1:2" x14ac:dyDescent="0.2">
      <c r="A905" s="32"/>
      <c r="B905" s="32"/>
    </row>
    <row r="906" spans="1:2" x14ac:dyDescent="0.2">
      <c r="A906" s="32"/>
      <c r="B906" s="32"/>
    </row>
    <row r="907" spans="1:2" x14ac:dyDescent="0.2">
      <c r="A907" s="32"/>
      <c r="B907" s="32"/>
    </row>
    <row r="908" spans="1:2" x14ac:dyDescent="0.2">
      <c r="A908" s="32"/>
      <c r="B908" s="32"/>
    </row>
    <row r="909" spans="1:2" x14ac:dyDescent="0.2">
      <c r="A909" s="32"/>
      <c r="B909" s="32"/>
    </row>
    <row r="910" spans="1:2" x14ac:dyDescent="0.2">
      <c r="A910" s="32"/>
      <c r="B910" s="32"/>
    </row>
    <row r="911" spans="1:2" x14ac:dyDescent="0.2">
      <c r="A911" s="32"/>
      <c r="B911" s="32"/>
    </row>
    <row r="912" spans="1:2" x14ac:dyDescent="0.2">
      <c r="A912" s="32"/>
      <c r="B912" s="32"/>
    </row>
    <row r="913" spans="1:2" x14ac:dyDescent="0.2">
      <c r="A913" s="32"/>
      <c r="B913" s="32"/>
    </row>
    <row r="914" spans="1:2" x14ac:dyDescent="0.2">
      <c r="A914" s="32"/>
      <c r="B914" s="32"/>
    </row>
    <row r="915" spans="1:2" x14ac:dyDescent="0.2">
      <c r="A915" s="32"/>
      <c r="B915" s="32"/>
    </row>
    <row r="916" spans="1:2" x14ac:dyDescent="0.2">
      <c r="A916" s="32"/>
      <c r="B916" s="32"/>
    </row>
    <row r="917" spans="1:2" x14ac:dyDescent="0.2">
      <c r="A917" s="32"/>
      <c r="B917" s="32"/>
    </row>
    <row r="918" spans="1:2" x14ac:dyDescent="0.2">
      <c r="A918" s="32"/>
      <c r="B918" s="32"/>
    </row>
    <row r="919" spans="1:2" x14ac:dyDescent="0.2">
      <c r="A919" s="32"/>
      <c r="B919" s="32"/>
    </row>
    <row r="920" spans="1:2" x14ac:dyDescent="0.2">
      <c r="A920" s="32"/>
      <c r="B920" s="32"/>
    </row>
    <row r="921" spans="1:2" x14ac:dyDescent="0.2">
      <c r="A921" s="32"/>
      <c r="B921" s="32"/>
    </row>
    <row r="922" spans="1:2" x14ac:dyDescent="0.2">
      <c r="A922" s="32"/>
      <c r="B922" s="32"/>
    </row>
    <row r="923" spans="1:2" x14ac:dyDescent="0.2">
      <c r="A923" s="32"/>
      <c r="B923" s="32"/>
    </row>
    <row r="924" spans="1:2" x14ac:dyDescent="0.2">
      <c r="A924" s="32"/>
      <c r="B924" s="32"/>
    </row>
    <row r="925" spans="1:2" x14ac:dyDescent="0.2">
      <c r="A925" s="32"/>
      <c r="B925" s="32"/>
    </row>
    <row r="926" spans="1:2" x14ac:dyDescent="0.2">
      <c r="A926" s="32"/>
      <c r="B926" s="32"/>
    </row>
    <row r="927" spans="1:2" x14ac:dyDescent="0.2">
      <c r="A927" s="32"/>
      <c r="B927" s="32"/>
    </row>
    <row r="928" spans="1:2" x14ac:dyDescent="0.2">
      <c r="A928" s="32"/>
      <c r="B928" s="32"/>
    </row>
    <row r="929" spans="1:2" x14ac:dyDescent="0.2">
      <c r="A929" s="32"/>
      <c r="B929" s="32"/>
    </row>
    <row r="930" spans="1:2" x14ac:dyDescent="0.2">
      <c r="A930" s="32"/>
      <c r="B930" s="32"/>
    </row>
    <row r="931" spans="1:2" x14ac:dyDescent="0.2">
      <c r="A931" s="32"/>
      <c r="B931" s="32"/>
    </row>
    <row r="932" spans="1:2" x14ac:dyDescent="0.2">
      <c r="A932" s="32"/>
      <c r="B932" s="32"/>
    </row>
    <row r="933" spans="1:2" x14ac:dyDescent="0.2">
      <c r="A933" s="32"/>
      <c r="B933" s="32"/>
    </row>
    <row r="934" spans="1:2" x14ac:dyDescent="0.2">
      <c r="A934" s="32"/>
      <c r="B934" s="32"/>
    </row>
    <row r="935" spans="1:2" x14ac:dyDescent="0.2">
      <c r="A935" s="32"/>
      <c r="B935" s="32"/>
    </row>
    <row r="936" spans="1:2" x14ac:dyDescent="0.2">
      <c r="A936" s="32"/>
      <c r="B936" s="32"/>
    </row>
    <row r="937" spans="1:2" x14ac:dyDescent="0.2">
      <c r="A937" s="32"/>
      <c r="B937" s="32"/>
    </row>
    <row r="938" spans="1:2" x14ac:dyDescent="0.2">
      <c r="A938" s="32"/>
      <c r="B938" s="32"/>
    </row>
    <row r="939" spans="1:2" x14ac:dyDescent="0.2">
      <c r="A939" s="32"/>
      <c r="B939" s="32"/>
    </row>
    <row r="940" spans="1:2" x14ac:dyDescent="0.2">
      <c r="A940" s="32"/>
      <c r="B940" s="32"/>
    </row>
    <row r="941" spans="1:2" x14ac:dyDescent="0.2">
      <c r="A941" s="32"/>
      <c r="B941" s="32"/>
    </row>
    <row r="942" spans="1:2" x14ac:dyDescent="0.2">
      <c r="A942" s="32"/>
      <c r="B942" s="32"/>
    </row>
    <row r="943" spans="1:2" x14ac:dyDescent="0.2">
      <c r="A943" s="32"/>
      <c r="B943" s="32"/>
    </row>
    <row r="944" spans="1:2" x14ac:dyDescent="0.2">
      <c r="A944" s="32"/>
      <c r="B944" s="32"/>
    </row>
    <row r="945" spans="1:2" x14ac:dyDescent="0.2">
      <c r="A945" s="32"/>
      <c r="B945" s="32"/>
    </row>
    <row r="946" spans="1:2" x14ac:dyDescent="0.2">
      <c r="A946" s="32"/>
      <c r="B946" s="32"/>
    </row>
    <row r="947" spans="1:2" x14ac:dyDescent="0.2">
      <c r="A947" s="32"/>
      <c r="B947" s="32"/>
    </row>
    <row r="948" spans="1:2" x14ac:dyDescent="0.2">
      <c r="A948" s="32"/>
      <c r="B948" s="32"/>
    </row>
    <row r="949" spans="1:2" x14ac:dyDescent="0.2">
      <c r="A949" s="32"/>
      <c r="B949" s="32"/>
    </row>
    <row r="950" spans="1:2" x14ac:dyDescent="0.2">
      <c r="A950" s="32"/>
      <c r="B950" s="32"/>
    </row>
    <row r="951" spans="1:2" x14ac:dyDescent="0.2">
      <c r="A951" s="32"/>
      <c r="B951" s="32"/>
    </row>
    <row r="952" spans="1:2" x14ac:dyDescent="0.2">
      <c r="A952" s="32"/>
      <c r="B952" s="32"/>
    </row>
    <row r="953" spans="1:2" x14ac:dyDescent="0.2">
      <c r="A953" s="32"/>
      <c r="B953" s="32"/>
    </row>
    <row r="954" spans="1:2" x14ac:dyDescent="0.2">
      <c r="A954" s="32"/>
      <c r="B954" s="32"/>
    </row>
    <row r="955" spans="1:2" x14ac:dyDescent="0.2">
      <c r="A955" s="32"/>
      <c r="B955" s="32"/>
    </row>
    <row r="956" spans="1:2" x14ac:dyDescent="0.2">
      <c r="A956" s="32"/>
      <c r="B956" s="32"/>
    </row>
    <row r="957" spans="1:2" x14ac:dyDescent="0.2">
      <c r="A957" s="32"/>
      <c r="B957" s="32"/>
    </row>
    <row r="958" spans="1:2" x14ac:dyDescent="0.2">
      <c r="A958" s="32"/>
      <c r="B958" s="32"/>
    </row>
    <row r="959" spans="1:2" x14ac:dyDescent="0.2">
      <c r="A959" s="32"/>
      <c r="B959" s="32"/>
    </row>
    <row r="960" spans="1:2" x14ac:dyDescent="0.2">
      <c r="A960" s="32"/>
      <c r="B960" s="32"/>
    </row>
    <row r="961" spans="1:2" x14ac:dyDescent="0.2">
      <c r="A961" s="32"/>
      <c r="B961" s="32"/>
    </row>
    <row r="962" spans="1:2" x14ac:dyDescent="0.2">
      <c r="A962" s="32"/>
      <c r="B962" s="32"/>
    </row>
    <row r="963" spans="1:2" x14ac:dyDescent="0.2">
      <c r="A963" s="32"/>
      <c r="B963" s="32"/>
    </row>
    <row r="964" spans="1:2" x14ac:dyDescent="0.2">
      <c r="A964" s="32"/>
      <c r="B964" s="32"/>
    </row>
    <row r="965" spans="1:2" x14ac:dyDescent="0.2">
      <c r="A965" s="32"/>
      <c r="B965" s="32"/>
    </row>
    <row r="966" spans="1:2" x14ac:dyDescent="0.2">
      <c r="A966" s="32"/>
      <c r="B966" s="32"/>
    </row>
    <row r="967" spans="1:2" x14ac:dyDescent="0.2">
      <c r="A967" s="32"/>
      <c r="B967" s="32"/>
    </row>
    <row r="968" spans="1:2" x14ac:dyDescent="0.2">
      <c r="A968" s="32"/>
      <c r="B968" s="32"/>
    </row>
    <row r="969" spans="1:2" x14ac:dyDescent="0.2">
      <c r="A969" s="32"/>
      <c r="B969" s="32"/>
    </row>
    <row r="970" spans="1:2" x14ac:dyDescent="0.2">
      <c r="A970" s="32"/>
      <c r="B970" s="32"/>
    </row>
    <row r="971" spans="1:2" x14ac:dyDescent="0.2">
      <c r="A971" s="32"/>
      <c r="B971" s="32"/>
    </row>
    <row r="972" spans="1:2" x14ac:dyDescent="0.2">
      <c r="A972" s="32"/>
      <c r="B972" s="32"/>
    </row>
    <row r="973" spans="1:2" x14ac:dyDescent="0.2">
      <c r="A973" s="32"/>
      <c r="B973" s="32"/>
    </row>
    <row r="974" spans="1:2" x14ac:dyDescent="0.2">
      <c r="A974" s="32"/>
      <c r="B974" s="32"/>
    </row>
    <row r="975" spans="1:2" x14ac:dyDescent="0.2">
      <c r="A975" s="32"/>
      <c r="B975" s="32"/>
    </row>
    <row r="976" spans="1:2" x14ac:dyDescent="0.2">
      <c r="A976" s="32"/>
      <c r="B976" s="32"/>
    </row>
    <row r="977" spans="1:2" x14ac:dyDescent="0.2">
      <c r="A977" s="32"/>
      <c r="B977" s="32"/>
    </row>
    <row r="978" spans="1:2" x14ac:dyDescent="0.2">
      <c r="A978" s="32"/>
      <c r="B978" s="32"/>
    </row>
    <row r="979" spans="1:2" x14ac:dyDescent="0.2">
      <c r="A979" s="32"/>
      <c r="B979" s="32"/>
    </row>
    <row r="980" spans="1:2" x14ac:dyDescent="0.2">
      <c r="A980" s="32"/>
      <c r="B980" s="32"/>
    </row>
    <row r="981" spans="1:2" x14ac:dyDescent="0.2">
      <c r="A981" s="32"/>
      <c r="B981" s="32"/>
    </row>
    <row r="982" spans="1:2" x14ac:dyDescent="0.2">
      <c r="A982" s="32"/>
      <c r="B982" s="32"/>
    </row>
    <row r="983" spans="1:2" x14ac:dyDescent="0.2">
      <c r="A983" s="32"/>
      <c r="B983" s="32"/>
    </row>
    <row r="984" spans="1:2" x14ac:dyDescent="0.2">
      <c r="A984" s="32"/>
      <c r="B984" s="32"/>
    </row>
    <row r="985" spans="1:2" x14ac:dyDescent="0.2">
      <c r="A985" s="32"/>
      <c r="B985" s="32"/>
    </row>
    <row r="986" spans="1:2" x14ac:dyDescent="0.2">
      <c r="A986" s="32"/>
      <c r="B986" s="32"/>
    </row>
    <row r="987" spans="1:2" x14ac:dyDescent="0.2">
      <c r="A987" s="32"/>
      <c r="B987" s="32"/>
    </row>
    <row r="988" spans="1:2" x14ac:dyDescent="0.2">
      <c r="A988" s="32"/>
      <c r="B988" s="32"/>
    </row>
    <row r="989" spans="1:2" x14ac:dyDescent="0.2">
      <c r="A989" s="32"/>
      <c r="B989" s="32"/>
    </row>
    <row r="990" spans="1:2" x14ac:dyDescent="0.2">
      <c r="A990" s="32"/>
      <c r="B990" s="32"/>
    </row>
    <row r="991" spans="1:2" x14ac:dyDescent="0.2">
      <c r="A991" s="32"/>
      <c r="B991" s="32"/>
    </row>
    <row r="992" spans="1:2" x14ac:dyDescent="0.2">
      <c r="A992" s="32"/>
      <c r="B992" s="32"/>
    </row>
    <row r="993" spans="1:2" x14ac:dyDescent="0.2">
      <c r="A993" s="32"/>
      <c r="B993" s="32"/>
    </row>
    <row r="994" spans="1:2" x14ac:dyDescent="0.2">
      <c r="A994" s="32"/>
      <c r="B994" s="32"/>
    </row>
    <row r="995" spans="1:2" x14ac:dyDescent="0.2">
      <c r="A995" s="32"/>
      <c r="B995" s="32"/>
    </row>
    <row r="996" spans="1:2" x14ac:dyDescent="0.2">
      <c r="A996" s="32"/>
      <c r="B996" s="32"/>
    </row>
    <row r="997" spans="1:2" x14ac:dyDescent="0.2">
      <c r="A997" s="32"/>
      <c r="B997" s="32"/>
    </row>
    <row r="998" spans="1:2" x14ac:dyDescent="0.2">
      <c r="A998" s="32"/>
      <c r="B998" s="32"/>
    </row>
    <row r="999" spans="1:2" x14ac:dyDescent="0.2">
      <c r="A999" s="32"/>
      <c r="B999" s="32"/>
    </row>
    <row r="1000" spans="1:2" x14ac:dyDescent="0.2">
      <c r="A1000" s="32"/>
      <c r="B1000" s="32"/>
    </row>
    <row r="1001" spans="1:2" x14ac:dyDescent="0.2">
      <c r="A1001" s="32"/>
      <c r="B1001" s="32"/>
    </row>
    <row r="1002" spans="1:2" x14ac:dyDescent="0.2">
      <c r="A1002" s="32"/>
      <c r="B1002" s="32"/>
    </row>
    <row r="1003" spans="1:2" x14ac:dyDescent="0.2">
      <c r="A1003" s="32"/>
      <c r="B1003" s="32"/>
    </row>
    <row r="1004" spans="1:2" x14ac:dyDescent="0.2">
      <c r="A1004" s="32"/>
      <c r="B1004" s="32"/>
    </row>
    <row r="1005" spans="1:2" x14ac:dyDescent="0.2">
      <c r="A1005" s="32"/>
      <c r="B1005" s="32"/>
    </row>
    <row r="1006" spans="1:2" x14ac:dyDescent="0.2">
      <c r="A1006" s="32"/>
      <c r="B1006" s="32"/>
    </row>
    <row r="1007" spans="1:2" x14ac:dyDescent="0.2">
      <c r="A1007" s="32"/>
      <c r="B1007" s="32"/>
    </row>
    <row r="1008" spans="1:2" x14ac:dyDescent="0.2">
      <c r="A1008" s="32"/>
      <c r="B1008" s="32"/>
    </row>
    <row r="1009" spans="1:2" x14ac:dyDescent="0.2">
      <c r="A1009" s="32"/>
      <c r="B1009" s="32"/>
    </row>
    <row r="1010" spans="1:2" x14ac:dyDescent="0.2">
      <c r="A1010" s="32"/>
      <c r="B1010" s="32"/>
    </row>
    <row r="1011" spans="1:2" x14ac:dyDescent="0.2">
      <c r="A1011" s="32"/>
      <c r="B1011" s="32"/>
    </row>
    <row r="1012" spans="1:2" x14ac:dyDescent="0.2">
      <c r="A1012" s="32"/>
      <c r="B1012" s="32"/>
    </row>
    <row r="1013" spans="1:2" x14ac:dyDescent="0.2">
      <c r="A1013" s="32"/>
      <c r="B1013" s="32"/>
    </row>
    <row r="1014" spans="1:2" x14ac:dyDescent="0.2">
      <c r="A1014" s="32"/>
      <c r="B1014" s="32"/>
    </row>
    <row r="1015" spans="1:2" x14ac:dyDescent="0.2">
      <c r="A1015" s="32"/>
      <c r="B1015" s="32"/>
    </row>
    <row r="1016" spans="1:2" x14ac:dyDescent="0.2">
      <c r="A1016" s="32"/>
      <c r="B1016" s="32"/>
    </row>
    <row r="1017" spans="1:2" x14ac:dyDescent="0.2">
      <c r="A1017" s="32"/>
      <c r="B1017" s="32"/>
    </row>
    <row r="1018" spans="1:2" x14ac:dyDescent="0.2">
      <c r="A1018" s="32"/>
      <c r="B1018" s="32"/>
    </row>
    <row r="1019" spans="1:2" x14ac:dyDescent="0.2">
      <c r="A1019" s="32"/>
      <c r="B1019" s="32"/>
    </row>
    <row r="1020" spans="1:2" x14ac:dyDescent="0.2">
      <c r="A1020" s="32"/>
      <c r="B1020" s="32"/>
    </row>
    <row r="1021" spans="1:2" x14ac:dyDescent="0.2">
      <c r="A1021" s="32"/>
      <c r="B1021" s="32"/>
    </row>
    <row r="1022" spans="1:2" x14ac:dyDescent="0.2">
      <c r="A1022" s="32"/>
      <c r="B1022" s="32"/>
    </row>
    <row r="1023" spans="1:2" x14ac:dyDescent="0.2">
      <c r="A1023" s="32"/>
      <c r="B1023" s="32"/>
    </row>
    <row r="1024" spans="1:2" x14ac:dyDescent="0.2">
      <c r="A1024" s="32"/>
      <c r="B1024" s="32"/>
    </row>
    <row r="1025" spans="1:2" x14ac:dyDescent="0.2">
      <c r="A1025" s="32"/>
      <c r="B1025" s="32"/>
    </row>
    <row r="1026" spans="1:2" x14ac:dyDescent="0.2">
      <c r="A1026" s="32"/>
      <c r="B1026" s="32"/>
    </row>
    <row r="1027" spans="1:2" x14ac:dyDescent="0.2">
      <c r="A1027" s="32"/>
      <c r="B1027" s="32"/>
    </row>
    <row r="1028" spans="1:2" x14ac:dyDescent="0.2">
      <c r="A1028" s="32"/>
      <c r="B1028" s="32"/>
    </row>
    <row r="1029" spans="1:2" x14ac:dyDescent="0.2">
      <c r="A1029" s="32"/>
      <c r="B1029" s="32"/>
    </row>
    <row r="1030" spans="1:2" x14ac:dyDescent="0.2">
      <c r="A1030" s="32"/>
      <c r="B1030" s="32"/>
    </row>
    <row r="1031" spans="1:2" x14ac:dyDescent="0.2">
      <c r="A1031" s="32"/>
      <c r="B1031" s="32"/>
    </row>
    <row r="1032" spans="1:2" x14ac:dyDescent="0.2">
      <c r="A1032" s="32"/>
      <c r="B1032" s="32"/>
    </row>
    <row r="1033" spans="1:2" x14ac:dyDescent="0.2">
      <c r="A1033" s="32"/>
      <c r="B1033" s="32"/>
    </row>
    <row r="1034" spans="1:2" x14ac:dyDescent="0.2">
      <c r="A1034" s="32"/>
      <c r="B1034" s="32"/>
    </row>
    <row r="1035" spans="1:2" x14ac:dyDescent="0.2">
      <c r="A1035" s="32"/>
      <c r="B1035" s="32"/>
    </row>
    <row r="1036" spans="1:2" x14ac:dyDescent="0.2">
      <c r="A1036" s="32"/>
      <c r="B1036" s="32"/>
    </row>
    <row r="1037" spans="1:2" x14ac:dyDescent="0.2">
      <c r="A1037" s="32"/>
      <c r="B1037" s="32"/>
    </row>
    <row r="1038" spans="1:2" x14ac:dyDescent="0.2">
      <c r="A1038" s="32"/>
      <c r="B1038" s="32"/>
    </row>
    <row r="1039" spans="1:2" x14ac:dyDescent="0.2">
      <c r="A1039" s="32"/>
      <c r="B1039" s="32"/>
    </row>
    <row r="1040" spans="1:2" x14ac:dyDescent="0.2">
      <c r="A1040" s="32"/>
      <c r="B1040" s="32"/>
    </row>
    <row r="1041" spans="1:2" x14ac:dyDescent="0.2">
      <c r="A1041" s="32"/>
      <c r="B1041" s="32"/>
    </row>
    <row r="1042" spans="1:2" x14ac:dyDescent="0.2">
      <c r="A1042" s="32"/>
      <c r="B1042" s="32"/>
    </row>
    <row r="1043" spans="1:2" x14ac:dyDescent="0.2">
      <c r="A1043" s="32"/>
      <c r="B1043" s="32"/>
    </row>
    <row r="1044" spans="1:2" x14ac:dyDescent="0.2">
      <c r="A1044" s="32"/>
      <c r="B1044" s="32"/>
    </row>
    <row r="1045" spans="1:2" x14ac:dyDescent="0.2">
      <c r="A1045" s="32"/>
      <c r="B1045" s="32"/>
    </row>
    <row r="1046" spans="1:2" x14ac:dyDescent="0.2">
      <c r="A1046" s="32"/>
      <c r="B1046" s="32"/>
    </row>
    <row r="1047" spans="1:2" x14ac:dyDescent="0.2">
      <c r="A1047" s="32"/>
      <c r="B1047" s="32"/>
    </row>
    <row r="1048" spans="1:2" x14ac:dyDescent="0.2">
      <c r="A1048" s="32"/>
      <c r="B1048" s="32"/>
    </row>
    <row r="1049" spans="1:2" x14ac:dyDescent="0.2">
      <c r="A1049" s="32"/>
      <c r="B1049" s="32"/>
    </row>
    <row r="1050" spans="1:2" x14ac:dyDescent="0.2">
      <c r="A1050" s="32"/>
      <c r="B1050" s="32"/>
    </row>
    <row r="1051" spans="1:2" x14ac:dyDescent="0.2">
      <c r="A1051" s="32"/>
      <c r="B1051" s="32"/>
    </row>
    <row r="1052" spans="1:2" x14ac:dyDescent="0.2">
      <c r="A1052" s="32"/>
      <c r="B1052" s="32"/>
    </row>
    <row r="1053" spans="1:2" x14ac:dyDescent="0.2">
      <c r="A1053" s="32"/>
      <c r="B1053" s="32"/>
    </row>
    <row r="1054" spans="1:2" x14ac:dyDescent="0.2">
      <c r="A1054" s="32"/>
      <c r="B1054" s="32"/>
    </row>
    <row r="1055" spans="1:2" x14ac:dyDescent="0.2">
      <c r="A1055" s="32"/>
      <c r="B1055" s="32"/>
    </row>
    <row r="1056" spans="1:2" x14ac:dyDescent="0.2">
      <c r="A1056" s="32"/>
      <c r="B1056" s="32"/>
    </row>
    <row r="1057" spans="1:2" x14ac:dyDescent="0.2">
      <c r="A1057" s="32"/>
      <c r="B1057" s="32"/>
    </row>
    <row r="1058" spans="1:2" x14ac:dyDescent="0.2">
      <c r="A1058" s="32"/>
      <c r="B1058" s="32"/>
    </row>
    <row r="1059" spans="1:2" x14ac:dyDescent="0.2">
      <c r="A1059" s="32"/>
      <c r="B1059" s="32"/>
    </row>
    <row r="1060" spans="1:2" x14ac:dyDescent="0.2">
      <c r="A1060" s="32"/>
      <c r="B1060" s="32"/>
    </row>
    <row r="1061" spans="1:2" x14ac:dyDescent="0.2">
      <c r="A1061" s="32"/>
      <c r="B1061" s="32"/>
    </row>
    <row r="1062" spans="1:2" x14ac:dyDescent="0.2">
      <c r="A1062" s="32"/>
      <c r="B1062" s="32"/>
    </row>
    <row r="1063" spans="1:2" x14ac:dyDescent="0.2">
      <c r="A1063" s="32"/>
      <c r="B1063" s="32"/>
    </row>
    <row r="1064" spans="1:2" x14ac:dyDescent="0.2">
      <c r="A1064" s="32"/>
      <c r="B1064" s="32"/>
    </row>
    <row r="1065" spans="1:2" x14ac:dyDescent="0.2">
      <c r="A1065" s="32"/>
      <c r="B1065" s="32"/>
    </row>
    <row r="1066" spans="1:2" x14ac:dyDescent="0.2">
      <c r="A1066" s="32"/>
      <c r="B1066" s="32"/>
    </row>
    <row r="1067" spans="1:2" x14ac:dyDescent="0.2">
      <c r="A1067" s="32"/>
      <c r="B1067" s="32"/>
    </row>
    <row r="1068" spans="1:2" x14ac:dyDescent="0.2">
      <c r="A1068" s="32"/>
      <c r="B1068" s="32"/>
    </row>
    <row r="1069" spans="1:2" x14ac:dyDescent="0.2">
      <c r="A1069" s="32"/>
      <c r="B1069" s="32"/>
    </row>
    <row r="1070" spans="1:2" x14ac:dyDescent="0.2">
      <c r="A1070" s="32"/>
      <c r="B1070" s="32"/>
    </row>
    <row r="1071" spans="1:2" x14ac:dyDescent="0.2">
      <c r="A1071" s="32"/>
      <c r="B1071" s="32"/>
    </row>
    <row r="1072" spans="1:2" x14ac:dyDescent="0.2">
      <c r="A1072" s="32"/>
      <c r="B1072" s="32"/>
    </row>
    <row r="1073" spans="1:2" x14ac:dyDescent="0.2">
      <c r="A1073" s="32"/>
      <c r="B1073" s="32"/>
    </row>
    <row r="1074" spans="1:2" x14ac:dyDescent="0.2">
      <c r="A1074" s="32"/>
      <c r="B1074" s="32"/>
    </row>
    <row r="1075" spans="1:2" x14ac:dyDescent="0.2">
      <c r="A1075" s="32"/>
      <c r="B1075" s="32"/>
    </row>
    <row r="1076" spans="1:2" x14ac:dyDescent="0.2">
      <c r="A1076" s="32"/>
      <c r="B1076" s="32"/>
    </row>
    <row r="1077" spans="1:2" x14ac:dyDescent="0.2">
      <c r="A1077" s="32"/>
      <c r="B1077" s="32"/>
    </row>
    <row r="1078" spans="1:2" x14ac:dyDescent="0.2">
      <c r="A1078" s="32"/>
      <c r="B1078" s="32"/>
    </row>
    <row r="1079" spans="1:2" x14ac:dyDescent="0.2">
      <c r="A1079" s="32"/>
      <c r="B1079" s="32"/>
    </row>
    <row r="1080" spans="1:2" x14ac:dyDescent="0.2">
      <c r="A1080" s="32"/>
      <c r="B1080" s="32"/>
    </row>
    <row r="1081" spans="1:2" x14ac:dyDescent="0.2">
      <c r="A1081" s="32"/>
      <c r="B1081" s="32"/>
    </row>
    <row r="1082" spans="1:2" x14ac:dyDescent="0.2">
      <c r="A1082" s="32"/>
      <c r="B1082" s="32"/>
    </row>
    <row r="1083" spans="1:2" x14ac:dyDescent="0.2">
      <c r="A1083" s="32"/>
      <c r="B1083" s="32"/>
    </row>
    <row r="1084" spans="1:2" x14ac:dyDescent="0.2">
      <c r="A1084" s="32"/>
      <c r="B1084" s="32"/>
    </row>
    <row r="1085" spans="1:2" x14ac:dyDescent="0.2">
      <c r="A1085" s="32"/>
      <c r="B1085" s="32"/>
    </row>
    <row r="1086" spans="1:2" x14ac:dyDescent="0.2">
      <c r="A1086" s="32"/>
      <c r="B1086" s="32"/>
    </row>
    <row r="1087" spans="1:2" x14ac:dyDescent="0.2">
      <c r="A1087" s="32"/>
      <c r="B1087" s="32"/>
    </row>
    <row r="1088" spans="1:2" x14ac:dyDescent="0.2">
      <c r="A1088" s="32"/>
      <c r="B1088" s="32"/>
    </row>
    <row r="1089" spans="1:2" x14ac:dyDescent="0.2">
      <c r="A1089" s="32"/>
      <c r="B1089" s="32"/>
    </row>
    <row r="1090" spans="1:2" x14ac:dyDescent="0.2">
      <c r="A1090" s="32"/>
      <c r="B1090" s="32"/>
    </row>
    <row r="1091" spans="1:2" x14ac:dyDescent="0.2">
      <c r="A1091" s="32"/>
      <c r="B1091" s="32"/>
    </row>
    <row r="1092" spans="1:2" x14ac:dyDescent="0.2">
      <c r="A1092" s="32"/>
      <c r="B1092" s="32"/>
    </row>
    <row r="1093" spans="1:2" x14ac:dyDescent="0.2">
      <c r="A1093" s="32"/>
      <c r="B1093" s="32"/>
    </row>
    <row r="1094" spans="1:2" x14ac:dyDescent="0.2">
      <c r="A1094" s="32"/>
      <c r="B1094" s="32"/>
    </row>
    <row r="1095" spans="1:2" x14ac:dyDescent="0.2">
      <c r="A1095" s="32"/>
      <c r="B1095" s="32"/>
    </row>
    <row r="1096" spans="1:2" x14ac:dyDescent="0.2">
      <c r="A1096" s="32"/>
      <c r="B1096" s="32"/>
    </row>
    <row r="1097" spans="1:2" x14ac:dyDescent="0.2">
      <c r="A1097" s="32"/>
      <c r="B1097" s="32"/>
    </row>
    <row r="1098" spans="1:2" x14ac:dyDescent="0.2">
      <c r="A1098" s="32"/>
      <c r="B1098" s="32"/>
    </row>
    <row r="1099" spans="1:2" x14ac:dyDescent="0.2">
      <c r="A1099" s="32"/>
      <c r="B1099" s="32"/>
    </row>
    <row r="1100" spans="1:2" x14ac:dyDescent="0.2">
      <c r="A1100" s="32"/>
      <c r="B1100" s="32"/>
    </row>
    <row r="1101" spans="1:2" x14ac:dyDescent="0.2">
      <c r="A1101" s="32"/>
      <c r="B1101" s="32"/>
    </row>
    <row r="1102" spans="1:2" x14ac:dyDescent="0.2">
      <c r="A1102" s="32"/>
      <c r="B1102" s="32"/>
    </row>
    <row r="1103" spans="1:2" x14ac:dyDescent="0.2">
      <c r="A1103" s="32"/>
      <c r="B1103" s="32"/>
    </row>
    <row r="1104" spans="1:2" x14ac:dyDescent="0.2">
      <c r="A1104" s="32"/>
      <c r="B1104" s="32"/>
    </row>
    <row r="1105" spans="1:2" x14ac:dyDescent="0.2">
      <c r="A1105" s="32"/>
      <c r="B1105" s="32"/>
    </row>
    <row r="1106" spans="1:2" x14ac:dyDescent="0.2">
      <c r="A1106" s="32"/>
      <c r="B1106" s="32"/>
    </row>
    <row r="1107" spans="1:2" x14ac:dyDescent="0.2">
      <c r="A1107" s="32"/>
      <c r="B1107" s="32"/>
    </row>
    <row r="1108" spans="1:2" x14ac:dyDescent="0.2">
      <c r="A1108" s="32"/>
      <c r="B1108" s="32"/>
    </row>
    <row r="1109" spans="1:2" x14ac:dyDescent="0.2">
      <c r="A1109" s="32"/>
      <c r="B1109" s="32"/>
    </row>
    <row r="1110" spans="1:2" x14ac:dyDescent="0.2">
      <c r="A1110" s="32"/>
      <c r="B1110" s="32"/>
    </row>
    <row r="1111" spans="1:2" x14ac:dyDescent="0.2">
      <c r="A1111" s="32"/>
      <c r="B1111" s="32"/>
    </row>
    <row r="1112" spans="1:2" x14ac:dyDescent="0.2">
      <c r="A1112" s="32"/>
      <c r="B1112" s="32"/>
    </row>
    <row r="1113" spans="1:2" x14ac:dyDescent="0.2">
      <c r="A1113" s="32"/>
      <c r="B1113" s="32"/>
    </row>
    <row r="1114" spans="1:2" x14ac:dyDescent="0.2">
      <c r="A1114" s="32"/>
      <c r="B1114" s="32"/>
    </row>
    <row r="1115" spans="1:2" x14ac:dyDescent="0.2">
      <c r="A1115" s="32"/>
      <c r="B1115" s="32"/>
    </row>
    <row r="1116" spans="1:2" x14ac:dyDescent="0.2">
      <c r="A1116" s="32"/>
      <c r="B1116" s="32"/>
    </row>
    <row r="1117" spans="1:2" x14ac:dyDescent="0.2">
      <c r="A1117" s="32"/>
      <c r="B1117" s="32"/>
    </row>
    <row r="1118" spans="1:2" x14ac:dyDescent="0.2">
      <c r="A1118" s="32"/>
      <c r="B1118" s="32"/>
    </row>
    <row r="1119" spans="1:2" x14ac:dyDescent="0.2">
      <c r="A1119" s="32"/>
      <c r="B1119" s="32"/>
    </row>
    <row r="1120" spans="1:2" x14ac:dyDescent="0.2">
      <c r="A1120" s="32"/>
      <c r="B1120" s="32"/>
    </row>
    <row r="1121" spans="1:2" x14ac:dyDescent="0.2">
      <c r="A1121" s="32"/>
      <c r="B1121" s="32"/>
    </row>
    <row r="1122" spans="1:2" x14ac:dyDescent="0.2">
      <c r="A1122" s="32"/>
      <c r="B1122" s="32"/>
    </row>
    <row r="1123" spans="1:2" x14ac:dyDescent="0.2">
      <c r="A1123" s="32"/>
      <c r="B1123" s="32"/>
    </row>
    <row r="1124" spans="1:2" x14ac:dyDescent="0.2">
      <c r="A1124" s="32"/>
      <c r="B1124" s="32"/>
    </row>
    <row r="1125" spans="1:2" x14ac:dyDescent="0.2">
      <c r="A1125" s="32"/>
      <c r="B1125" s="32"/>
    </row>
    <row r="1126" spans="1:2" x14ac:dyDescent="0.2">
      <c r="A1126" s="32"/>
      <c r="B1126" s="32"/>
    </row>
    <row r="1127" spans="1:2" x14ac:dyDescent="0.2">
      <c r="A1127" s="32"/>
      <c r="B1127" s="32"/>
    </row>
    <row r="1128" spans="1:2" x14ac:dyDescent="0.2">
      <c r="A1128" s="32"/>
      <c r="B1128" s="32"/>
    </row>
    <row r="1129" spans="1:2" x14ac:dyDescent="0.2">
      <c r="A1129" s="32"/>
      <c r="B1129" s="32"/>
    </row>
    <row r="1130" spans="1:2" x14ac:dyDescent="0.2">
      <c r="A1130" s="32"/>
      <c r="B1130" s="32"/>
    </row>
    <row r="1131" spans="1:2" x14ac:dyDescent="0.2">
      <c r="A1131" s="32"/>
      <c r="B1131" s="32"/>
    </row>
    <row r="1132" spans="1:2" x14ac:dyDescent="0.2">
      <c r="A1132" s="32"/>
      <c r="B1132" s="32"/>
    </row>
    <row r="1133" spans="1:2" x14ac:dyDescent="0.2">
      <c r="A1133" s="32"/>
      <c r="B1133" s="32"/>
    </row>
    <row r="1134" spans="1:2" x14ac:dyDescent="0.2">
      <c r="A1134" s="32"/>
      <c r="B1134" s="32"/>
    </row>
    <row r="1135" spans="1:2" x14ac:dyDescent="0.2">
      <c r="A1135" s="32"/>
      <c r="B1135" s="32"/>
    </row>
    <row r="1136" spans="1:2" x14ac:dyDescent="0.2">
      <c r="A1136" s="32"/>
      <c r="B1136" s="32"/>
    </row>
    <row r="1137" spans="1:2" x14ac:dyDescent="0.2">
      <c r="A1137" s="32"/>
      <c r="B1137" s="32"/>
    </row>
    <row r="1138" spans="1:2" x14ac:dyDescent="0.2">
      <c r="A1138" s="32"/>
      <c r="B1138" s="32"/>
    </row>
    <row r="1139" spans="1:2" x14ac:dyDescent="0.2">
      <c r="A1139" s="32"/>
      <c r="B1139" s="32"/>
    </row>
    <row r="1140" spans="1:2" x14ac:dyDescent="0.2">
      <c r="A1140" s="32"/>
      <c r="B1140" s="32"/>
    </row>
    <row r="1141" spans="1:2" x14ac:dyDescent="0.2">
      <c r="A1141" s="32"/>
      <c r="B1141" s="32"/>
    </row>
    <row r="1142" spans="1:2" x14ac:dyDescent="0.2">
      <c r="A1142" s="32"/>
      <c r="B1142" s="32"/>
    </row>
    <row r="1143" spans="1:2" x14ac:dyDescent="0.2">
      <c r="A1143" s="32"/>
      <c r="B1143" s="32"/>
    </row>
    <row r="1144" spans="1:2" x14ac:dyDescent="0.2">
      <c r="A1144" s="32"/>
      <c r="B1144" s="32"/>
    </row>
    <row r="1145" spans="1:2" x14ac:dyDescent="0.2">
      <c r="A1145" s="32"/>
      <c r="B1145" s="32"/>
    </row>
    <row r="1146" spans="1:2" x14ac:dyDescent="0.2">
      <c r="A1146" s="32"/>
      <c r="B1146" s="32"/>
    </row>
    <row r="1147" spans="1:2" x14ac:dyDescent="0.2">
      <c r="A1147" s="32"/>
      <c r="B1147" s="32"/>
    </row>
    <row r="1148" spans="1:2" x14ac:dyDescent="0.2">
      <c r="A1148" s="32"/>
      <c r="B1148" s="32"/>
    </row>
    <row r="1149" spans="1:2" x14ac:dyDescent="0.2">
      <c r="A1149" s="32"/>
      <c r="B1149" s="32"/>
    </row>
    <row r="1150" spans="1:2" x14ac:dyDescent="0.2">
      <c r="A1150" s="32"/>
      <c r="B1150" s="32"/>
    </row>
    <row r="1151" spans="1:2" x14ac:dyDescent="0.2">
      <c r="A1151" s="32"/>
      <c r="B1151" s="32"/>
    </row>
    <row r="1152" spans="1:2" x14ac:dyDescent="0.2">
      <c r="A1152" s="32"/>
      <c r="B1152" s="32"/>
    </row>
    <row r="1153" spans="1:2" x14ac:dyDescent="0.2">
      <c r="A1153" s="32"/>
      <c r="B1153" s="32"/>
    </row>
    <row r="1154" spans="1:2" x14ac:dyDescent="0.2">
      <c r="A1154" s="32"/>
      <c r="B1154" s="32"/>
    </row>
    <row r="1155" spans="1:2" x14ac:dyDescent="0.2">
      <c r="A1155" s="32"/>
      <c r="B1155" s="32"/>
    </row>
    <row r="1156" spans="1:2" x14ac:dyDescent="0.2">
      <c r="A1156" s="32"/>
      <c r="B1156" s="32"/>
    </row>
    <row r="1157" spans="1:2" x14ac:dyDescent="0.2">
      <c r="A1157" s="32"/>
      <c r="B1157" s="32"/>
    </row>
    <row r="1158" spans="1:2" x14ac:dyDescent="0.2">
      <c r="A1158" s="32"/>
      <c r="B1158" s="32"/>
    </row>
    <row r="1159" spans="1:2" x14ac:dyDescent="0.2">
      <c r="A1159" s="32"/>
      <c r="B1159" s="32"/>
    </row>
    <row r="1160" spans="1:2" x14ac:dyDescent="0.2">
      <c r="A1160" s="32"/>
      <c r="B1160" s="32"/>
    </row>
    <row r="1161" spans="1:2" x14ac:dyDescent="0.2">
      <c r="A1161" s="32"/>
      <c r="B1161" s="32"/>
    </row>
    <row r="1162" spans="1:2" x14ac:dyDescent="0.2">
      <c r="A1162" s="32"/>
      <c r="B1162" s="32"/>
    </row>
    <row r="1163" spans="1:2" x14ac:dyDescent="0.2">
      <c r="A1163" s="32"/>
      <c r="B1163" s="32"/>
    </row>
    <row r="1164" spans="1:2" x14ac:dyDescent="0.2">
      <c r="A1164" s="32"/>
      <c r="B1164" s="32"/>
    </row>
    <row r="1165" spans="1:2" x14ac:dyDescent="0.2">
      <c r="A1165" s="32"/>
      <c r="B1165" s="32"/>
    </row>
    <row r="1166" spans="1:2" x14ac:dyDescent="0.2">
      <c r="A1166" s="32"/>
      <c r="B1166" s="32"/>
    </row>
    <row r="1167" spans="1:2" x14ac:dyDescent="0.2">
      <c r="A1167" s="32"/>
      <c r="B1167" s="32"/>
    </row>
    <row r="1168" spans="1:2" x14ac:dyDescent="0.2">
      <c r="A1168" s="32"/>
      <c r="B1168" s="32"/>
    </row>
    <row r="1169" spans="1:2" x14ac:dyDescent="0.2">
      <c r="A1169" s="32"/>
      <c r="B1169" s="32"/>
    </row>
    <row r="1170" spans="1:2" x14ac:dyDescent="0.2">
      <c r="A1170" s="32"/>
      <c r="B1170" s="32"/>
    </row>
    <row r="1171" spans="1:2" x14ac:dyDescent="0.2">
      <c r="A1171" s="32"/>
      <c r="B1171" s="32"/>
    </row>
    <row r="1172" spans="1:2" x14ac:dyDescent="0.2">
      <c r="A1172" s="32"/>
      <c r="B1172" s="32"/>
    </row>
    <row r="1173" spans="1:2" x14ac:dyDescent="0.2">
      <c r="A1173" s="32"/>
      <c r="B1173" s="32"/>
    </row>
    <row r="1174" spans="1:2" x14ac:dyDescent="0.2">
      <c r="A1174" s="32"/>
      <c r="B1174" s="32"/>
    </row>
    <row r="1175" spans="1:2" x14ac:dyDescent="0.2">
      <c r="A1175" s="32"/>
      <c r="B1175" s="32"/>
    </row>
    <row r="1176" spans="1:2" x14ac:dyDescent="0.2">
      <c r="A1176" s="32"/>
      <c r="B1176" s="32"/>
    </row>
    <row r="1177" spans="1:2" x14ac:dyDescent="0.2">
      <c r="A1177" s="32"/>
      <c r="B1177" s="32"/>
    </row>
    <row r="1178" spans="1:2" x14ac:dyDescent="0.2">
      <c r="A1178" s="32"/>
      <c r="B1178" s="32"/>
    </row>
    <row r="1179" spans="1:2" x14ac:dyDescent="0.2">
      <c r="A1179" s="32"/>
      <c r="B1179" s="32"/>
    </row>
    <row r="1180" spans="1:2" x14ac:dyDescent="0.2">
      <c r="A1180" s="32"/>
      <c r="B1180" s="32"/>
    </row>
    <row r="1181" spans="1:2" x14ac:dyDescent="0.2">
      <c r="A1181" s="32"/>
      <c r="B1181" s="32"/>
    </row>
    <row r="1182" spans="1:2" x14ac:dyDescent="0.2">
      <c r="A1182" s="32"/>
      <c r="B1182" s="32"/>
    </row>
    <row r="1183" spans="1:2" x14ac:dyDescent="0.2">
      <c r="A1183" s="32"/>
      <c r="B1183" s="32"/>
    </row>
    <row r="1184" spans="1:2" x14ac:dyDescent="0.2">
      <c r="A1184" s="32"/>
      <c r="B1184" s="32"/>
    </row>
    <row r="1185" spans="1:2" x14ac:dyDescent="0.2">
      <c r="A1185" s="32"/>
      <c r="B1185" s="32"/>
    </row>
    <row r="1186" spans="1:2" x14ac:dyDescent="0.2">
      <c r="A1186" s="32"/>
      <c r="B1186" s="32"/>
    </row>
    <row r="1187" spans="1:2" x14ac:dyDescent="0.2">
      <c r="A1187" s="32"/>
      <c r="B1187" s="32"/>
    </row>
    <row r="1188" spans="1:2" x14ac:dyDescent="0.2">
      <c r="A1188" s="32"/>
      <c r="B1188" s="32"/>
    </row>
    <row r="1189" spans="1:2" x14ac:dyDescent="0.2">
      <c r="A1189" s="32"/>
      <c r="B1189" s="32"/>
    </row>
    <row r="1190" spans="1:2" x14ac:dyDescent="0.2">
      <c r="A1190" s="32"/>
      <c r="B1190" s="32"/>
    </row>
    <row r="1191" spans="1:2" x14ac:dyDescent="0.2">
      <c r="A1191" s="32"/>
      <c r="B1191" s="32"/>
    </row>
    <row r="1192" spans="1:2" x14ac:dyDescent="0.2">
      <c r="A1192" s="32"/>
      <c r="B1192" s="32"/>
    </row>
    <row r="1193" spans="1:2" x14ac:dyDescent="0.2">
      <c r="A1193" s="32"/>
      <c r="B1193" s="32"/>
    </row>
    <row r="1194" spans="1:2" x14ac:dyDescent="0.2">
      <c r="A1194" s="32"/>
      <c r="B1194" s="32"/>
    </row>
    <row r="1195" spans="1:2" x14ac:dyDescent="0.2">
      <c r="A1195" s="32"/>
      <c r="B1195" s="32"/>
    </row>
    <row r="1196" spans="1:2" x14ac:dyDescent="0.2">
      <c r="A1196" s="32"/>
      <c r="B1196" s="32"/>
    </row>
    <row r="1197" spans="1:2" x14ac:dyDescent="0.2">
      <c r="A1197" s="32"/>
      <c r="B1197" s="32"/>
    </row>
    <row r="1198" spans="1:2" x14ac:dyDescent="0.2">
      <c r="A1198" s="32"/>
      <c r="B1198" s="32"/>
    </row>
    <row r="1199" spans="1:2" x14ac:dyDescent="0.2">
      <c r="A1199" s="32"/>
      <c r="B1199" s="32"/>
    </row>
    <row r="1200" spans="1:2" x14ac:dyDescent="0.2">
      <c r="A1200" s="32"/>
      <c r="B1200" s="32"/>
    </row>
    <row r="1201" spans="1:2" x14ac:dyDescent="0.2">
      <c r="A1201" s="32"/>
      <c r="B1201" s="32"/>
    </row>
    <row r="1202" spans="1:2" x14ac:dyDescent="0.2">
      <c r="A1202" s="32"/>
      <c r="B1202" s="32"/>
    </row>
    <row r="1203" spans="1:2" x14ac:dyDescent="0.2">
      <c r="A1203" s="32"/>
      <c r="B1203" s="32"/>
    </row>
    <row r="1204" spans="1:2" x14ac:dyDescent="0.2">
      <c r="A1204" s="32"/>
      <c r="B1204" s="32"/>
    </row>
    <row r="1205" spans="1:2" x14ac:dyDescent="0.2">
      <c r="A1205" s="32"/>
      <c r="B1205" s="32"/>
    </row>
    <row r="1206" spans="1:2" x14ac:dyDescent="0.2">
      <c r="A1206" s="32"/>
      <c r="B1206" s="32"/>
    </row>
    <row r="1207" spans="1:2" x14ac:dyDescent="0.2">
      <c r="A1207" s="32"/>
      <c r="B1207" s="32"/>
    </row>
    <row r="1208" spans="1:2" x14ac:dyDescent="0.2">
      <c r="A1208" s="32"/>
      <c r="B1208" s="32"/>
    </row>
    <row r="1209" spans="1:2" x14ac:dyDescent="0.2">
      <c r="A1209" s="32"/>
      <c r="B1209" s="32"/>
    </row>
    <row r="1210" spans="1:2" x14ac:dyDescent="0.2">
      <c r="A1210" s="32"/>
      <c r="B1210" s="32"/>
    </row>
    <row r="1211" spans="1:2" x14ac:dyDescent="0.2">
      <c r="A1211" s="32"/>
      <c r="B1211" s="32"/>
    </row>
    <row r="1212" spans="1:2" x14ac:dyDescent="0.2">
      <c r="A1212" s="32"/>
      <c r="B1212" s="32"/>
    </row>
    <row r="1213" spans="1:2" x14ac:dyDescent="0.2">
      <c r="A1213" s="32"/>
      <c r="B1213" s="32"/>
    </row>
    <row r="1214" spans="1:2" x14ac:dyDescent="0.2">
      <c r="A1214" s="32"/>
      <c r="B1214" s="32"/>
    </row>
    <row r="1215" spans="1:2" x14ac:dyDescent="0.2">
      <c r="A1215" s="32"/>
      <c r="B1215" s="32"/>
    </row>
    <row r="1216" spans="1:2" x14ac:dyDescent="0.2">
      <c r="A1216" s="32"/>
      <c r="B1216" s="32"/>
    </row>
    <row r="1217" spans="1:2" x14ac:dyDescent="0.2">
      <c r="A1217" s="32"/>
      <c r="B1217" s="32"/>
    </row>
    <row r="1218" spans="1:2" x14ac:dyDescent="0.2">
      <c r="A1218" s="32"/>
      <c r="B1218" s="32"/>
    </row>
    <row r="1219" spans="1:2" x14ac:dyDescent="0.2">
      <c r="A1219" s="32"/>
      <c r="B1219" s="32"/>
    </row>
    <row r="1220" spans="1:2" x14ac:dyDescent="0.2">
      <c r="A1220" s="32"/>
      <c r="B1220" s="32"/>
    </row>
    <row r="1221" spans="1:2" x14ac:dyDescent="0.2">
      <c r="A1221" s="32"/>
      <c r="B1221" s="32"/>
    </row>
    <row r="1222" spans="1:2" x14ac:dyDescent="0.2">
      <c r="A1222" s="32"/>
      <c r="B1222" s="32"/>
    </row>
    <row r="1223" spans="1:2" x14ac:dyDescent="0.2">
      <c r="A1223" s="32"/>
      <c r="B1223" s="32"/>
    </row>
    <row r="1224" spans="1:2" x14ac:dyDescent="0.2">
      <c r="A1224" s="32"/>
      <c r="B1224" s="32"/>
    </row>
    <row r="1225" spans="1:2" x14ac:dyDescent="0.2">
      <c r="A1225" s="32"/>
      <c r="B1225" s="32"/>
    </row>
    <row r="1226" spans="1:2" x14ac:dyDescent="0.2">
      <c r="A1226" s="32"/>
      <c r="B1226" s="32"/>
    </row>
    <row r="1227" spans="1:2" x14ac:dyDescent="0.2">
      <c r="A1227" s="32"/>
      <c r="B1227" s="32"/>
    </row>
    <row r="1228" spans="1:2" x14ac:dyDescent="0.2">
      <c r="A1228" s="32"/>
      <c r="B1228" s="32"/>
    </row>
    <row r="1229" spans="1:2" x14ac:dyDescent="0.2">
      <c r="A1229" s="32"/>
      <c r="B1229" s="32"/>
    </row>
    <row r="1230" spans="1:2" x14ac:dyDescent="0.2">
      <c r="A1230" s="32"/>
      <c r="B1230" s="32"/>
    </row>
    <row r="1231" spans="1:2" x14ac:dyDescent="0.2">
      <c r="A1231" s="32"/>
      <c r="B1231" s="32"/>
    </row>
    <row r="1232" spans="1:2" x14ac:dyDescent="0.2">
      <c r="A1232" s="32"/>
      <c r="B1232" s="32"/>
    </row>
    <row r="1233" spans="1:2" x14ac:dyDescent="0.2">
      <c r="A1233" s="32"/>
      <c r="B1233" s="32"/>
    </row>
    <row r="1234" spans="1:2" x14ac:dyDescent="0.2">
      <c r="A1234" s="32"/>
      <c r="B1234" s="32"/>
    </row>
    <row r="1235" spans="1:2" x14ac:dyDescent="0.2">
      <c r="A1235" s="32"/>
      <c r="B1235" s="32"/>
    </row>
    <row r="1236" spans="1:2" x14ac:dyDescent="0.2">
      <c r="A1236" s="32"/>
      <c r="B1236" s="32"/>
    </row>
    <row r="1237" spans="1:2" x14ac:dyDescent="0.2">
      <c r="A1237" s="32"/>
      <c r="B1237" s="32"/>
    </row>
    <row r="1238" spans="1:2" x14ac:dyDescent="0.2">
      <c r="A1238" s="32"/>
      <c r="B1238" s="32"/>
    </row>
    <row r="1239" spans="1:2" x14ac:dyDescent="0.2">
      <c r="A1239" s="32"/>
      <c r="B1239" s="32"/>
    </row>
    <row r="1240" spans="1:2" x14ac:dyDescent="0.2">
      <c r="A1240" s="32"/>
      <c r="B1240" s="32"/>
    </row>
    <row r="1241" spans="1:2" x14ac:dyDescent="0.2">
      <c r="A1241" s="32"/>
      <c r="B1241" s="32"/>
    </row>
    <row r="1242" spans="1:2" x14ac:dyDescent="0.2">
      <c r="A1242" s="32"/>
      <c r="B1242" s="32"/>
    </row>
    <row r="1243" spans="1:2" x14ac:dyDescent="0.2">
      <c r="A1243" s="32"/>
      <c r="B1243" s="32"/>
    </row>
    <row r="1244" spans="1:2" x14ac:dyDescent="0.2">
      <c r="A1244" s="32"/>
      <c r="B1244" s="32"/>
    </row>
    <row r="1245" spans="1:2" x14ac:dyDescent="0.2">
      <c r="A1245" s="32"/>
      <c r="B1245" s="32"/>
    </row>
    <row r="1246" spans="1:2" x14ac:dyDescent="0.2">
      <c r="A1246" s="32"/>
      <c r="B1246" s="32"/>
    </row>
    <row r="1247" spans="1:2" x14ac:dyDescent="0.2">
      <c r="A1247" s="32"/>
      <c r="B1247" s="32"/>
    </row>
    <row r="1248" spans="1:2" x14ac:dyDescent="0.2">
      <c r="A1248" s="32"/>
      <c r="B1248" s="32"/>
    </row>
    <row r="1249" spans="1:2" x14ac:dyDescent="0.2">
      <c r="A1249" s="32"/>
      <c r="B1249" s="32"/>
    </row>
    <row r="1250" spans="1:2" x14ac:dyDescent="0.2">
      <c r="A1250" s="32"/>
      <c r="B1250" s="32"/>
    </row>
    <row r="1251" spans="1:2" x14ac:dyDescent="0.2">
      <c r="A1251" s="32"/>
      <c r="B1251" s="32"/>
    </row>
    <row r="1252" spans="1:2" x14ac:dyDescent="0.2">
      <c r="A1252" s="32"/>
      <c r="B1252" s="32"/>
    </row>
    <row r="1253" spans="1:2" x14ac:dyDescent="0.2">
      <c r="A1253" s="32"/>
      <c r="B1253" s="32"/>
    </row>
    <row r="1254" spans="1:2" x14ac:dyDescent="0.2">
      <c r="A1254" s="32"/>
      <c r="B1254" s="32"/>
    </row>
    <row r="1255" spans="1:2" x14ac:dyDescent="0.2">
      <c r="A1255" s="32"/>
      <c r="B1255" s="32"/>
    </row>
    <row r="1256" spans="1:2" x14ac:dyDescent="0.2">
      <c r="A1256" s="32"/>
      <c r="B1256" s="32"/>
    </row>
    <row r="1257" spans="1:2" x14ac:dyDescent="0.2">
      <c r="A1257" s="32"/>
      <c r="B1257" s="32"/>
    </row>
    <row r="1258" spans="1:2" x14ac:dyDescent="0.2">
      <c r="A1258" s="32"/>
      <c r="B1258" s="32"/>
    </row>
    <row r="1259" spans="1:2" x14ac:dyDescent="0.2">
      <c r="A1259" s="32"/>
      <c r="B1259" s="32"/>
    </row>
    <row r="1260" spans="1:2" x14ac:dyDescent="0.2">
      <c r="A1260" s="32"/>
      <c r="B1260" s="32"/>
    </row>
    <row r="1261" spans="1:2" x14ac:dyDescent="0.2">
      <c r="A1261" s="32"/>
      <c r="B1261" s="32"/>
    </row>
    <row r="1262" spans="1:2" x14ac:dyDescent="0.2">
      <c r="A1262" s="32"/>
      <c r="B1262" s="32"/>
    </row>
    <row r="1263" spans="1:2" x14ac:dyDescent="0.2">
      <c r="A1263" s="32"/>
      <c r="B1263" s="32"/>
    </row>
    <row r="1264" spans="1:2" x14ac:dyDescent="0.2">
      <c r="A1264" s="32"/>
      <c r="B1264" s="32"/>
    </row>
    <row r="1265" spans="1:2" x14ac:dyDescent="0.2">
      <c r="A1265" s="32"/>
      <c r="B1265" s="32"/>
    </row>
    <row r="1266" spans="1:2" x14ac:dyDescent="0.2">
      <c r="A1266" s="32"/>
      <c r="B1266" s="32"/>
    </row>
    <row r="1267" spans="1:2" x14ac:dyDescent="0.2">
      <c r="A1267" s="32"/>
      <c r="B1267" s="32"/>
    </row>
    <row r="1268" spans="1:2" x14ac:dyDescent="0.2">
      <c r="A1268" s="32"/>
      <c r="B1268" s="32"/>
    </row>
    <row r="1269" spans="1:2" x14ac:dyDescent="0.2">
      <c r="A1269" s="32"/>
      <c r="B1269" s="32"/>
    </row>
    <row r="1270" spans="1:2" x14ac:dyDescent="0.2">
      <c r="A1270" s="32"/>
      <c r="B1270" s="32"/>
    </row>
    <row r="1271" spans="1:2" x14ac:dyDescent="0.2">
      <c r="A1271" s="32"/>
      <c r="B1271" s="32"/>
    </row>
    <row r="1272" spans="1:2" x14ac:dyDescent="0.2">
      <c r="A1272" s="32"/>
      <c r="B1272" s="32"/>
    </row>
    <row r="1273" spans="1:2" x14ac:dyDescent="0.2">
      <c r="A1273" s="32"/>
      <c r="B1273" s="32"/>
    </row>
    <row r="1274" spans="1:2" x14ac:dyDescent="0.2">
      <c r="A1274" s="32"/>
      <c r="B1274" s="32"/>
    </row>
    <row r="1275" spans="1:2" x14ac:dyDescent="0.2">
      <c r="A1275" s="32"/>
      <c r="B1275" s="32"/>
    </row>
    <row r="1276" spans="1:2" x14ac:dyDescent="0.2">
      <c r="A1276" s="32"/>
      <c r="B1276" s="32"/>
    </row>
    <row r="1277" spans="1:2" x14ac:dyDescent="0.2">
      <c r="A1277" s="32"/>
      <c r="B1277" s="32"/>
    </row>
    <row r="1278" spans="1:2" x14ac:dyDescent="0.2">
      <c r="A1278" s="32"/>
      <c r="B1278" s="32"/>
    </row>
    <row r="1279" spans="1:2" x14ac:dyDescent="0.2">
      <c r="A1279" s="32"/>
      <c r="B1279" s="32"/>
    </row>
    <row r="1280" spans="1:2" x14ac:dyDescent="0.2">
      <c r="A1280" s="32"/>
      <c r="B1280" s="32"/>
    </row>
    <row r="1281" spans="1:2" x14ac:dyDescent="0.2">
      <c r="A1281" s="32"/>
      <c r="B1281" s="32"/>
    </row>
    <row r="1282" spans="1:2" x14ac:dyDescent="0.2">
      <c r="A1282" s="32"/>
      <c r="B1282" s="32"/>
    </row>
    <row r="1283" spans="1:2" x14ac:dyDescent="0.2">
      <c r="A1283" s="32"/>
      <c r="B1283" s="32"/>
    </row>
    <row r="1284" spans="1:2" x14ac:dyDescent="0.2">
      <c r="A1284" s="32"/>
      <c r="B1284" s="32"/>
    </row>
    <row r="1285" spans="1:2" x14ac:dyDescent="0.2">
      <c r="A1285" s="32"/>
      <c r="B1285" s="32"/>
    </row>
    <row r="1286" spans="1:2" x14ac:dyDescent="0.2">
      <c r="A1286" s="32"/>
      <c r="B1286" s="32"/>
    </row>
    <row r="1287" spans="1:2" x14ac:dyDescent="0.2">
      <c r="A1287" s="32"/>
      <c r="B1287" s="32"/>
    </row>
    <row r="1288" spans="1:2" x14ac:dyDescent="0.2">
      <c r="A1288" s="32"/>
      <c r="B1288" s="32"/>
    </row>
    <row r="1289" spans="1:2" x14ac:dyDescent="0.2">
      <c r="A1289" s="32"/>
      <c r="B1289" s="32"/>
    </row>
    <row r="1290" spans="1:2" x14ac:dyDescent="0.2">
      <c r="A1290" s="32"/>
      <c r="B1290" s="32"/>
    </row>
    <row r="1291" spans="1:2" x14ac:dyDescent="0.2">
      <c r="A1291" s="32"/>
      <c r="B1291" s="32"/>
    </row>
    <row r="1292" spans="1:2" x14ac:dyDescent="0.2">
      <c r="A1292" s="32"/>
      <c r="B1292" s="32"/>
    </row>
    <row r="1293" spans="1:2" x14ac:dyDescent="0.2">
      <c r="A1293" s="32"/>
      <c r="B1293" s="32"/>
    </row>
    <row r="1294" spans="1:2" x14ac:dyDescent="0.2">
      <c r="A1294" s="32"/>
      <c r="B1294" s="32"/>
    </row>
    <row r="1295" spans="1:2" x14ac:dyDescent="0.2">
      <c r="A1295" s="32"/>
      <c r="B1295" s="32"/>
    </row>
    <row r="1296" spans="1:2" x14ac:dyDescent="0.2">
      <c r="A1296" s="32"/>
      <c r="B1296" s="32"/>
    </row>
    <row r="1297" spans="1:2" x14ac:dyDescent="0.2">
      <c r="A1297" s="32"/>
      <c r="B1297" s="32"/>
    </row>
    <row r="1298" spans="1:2" x14ac:dyDescent="0.2">
      <c r="A1298" s="32"/>
      <c r="B1298" s="32"/>
    </row>
    <row r="1299" spans="1:2" x14ac:dyDescent="0.2">
      <c r="A1299" s="32"/>
      <c r="B1299" s="32"/>
    </row>
    <row r="1300" spans="1:2" x14ac:dyDescent="0.2">
      <c r="A1300" s="32"/>
      <c r="B1300" s="32"/>
    </row>
    <row r="1301" spans="1:2" x14ac:dyDescent="0.2">
      <c r="A1301" s="32"/>
      <c r="B1301" s="32"/>
    </row>
    <row r="1302" spans="1:2" x14ac:dyDescent="0.2">
      <c r="A1302" s="32"/>
      <c r="B1302" s="32"/>
    </row>
    <row r="1303" spans="1:2" x14ac:dyDescent="0.2">
      <c r="A1303" s="32"/>
      <c r="B1303" s="32"/>
    </row>
    <row r="1304" spans="1:2" x14ac:dyDescent="0.2">
      <c r="A1304" s="32"/>
      <c r="B1304" s="32"/>
    </row>
    <row r="1305" spans="1:2" x14ac:dyDescent="0.2">
      <c r="A1305" s="32"/>
      <c r="B1305" s="32"/>
    </row>
    <row r="1306" spans="1:2" x14ac:dyDescent="0.2">
      <c r="A1306" s="32"/>
      <c r="B1306" s="32"/>
    </row>
    <row r="1307" spans="1:2" x14ac:dyDescent="0.2">
      <c r="A1307" s="32"/>
      <c r="B1307" s="32"/>
    </row>
    <row r="1308" spans="1:2" x14ac:dyDescent="0.2">
      <c r="A1308" s="32"/>
      <c r="B1308" s="32"/>
    </row>
    <row r="1309" spans="1:2" x14ac:dyDescent="0.2">
      <c r="A1309" s="32"/>
      <c r="B1309" s="32"/>
    </row>
    <row r="1310" spans="1:2" x14ac:dyDescent="0.2">
      <c r="A1310" s="32"/>
      <c r="B1310" s="32"/>
    </row>
    <row r="1311" spans="1:2" x14ac:dyDescent="0.2">
      <c r="A1311" s="32"/>
      <c r="B1311" s="32"/>
    </row>
    <row r="1312" spans="1:2" x14ac:dyDescent="0.2">
      <c r="A1312" s="32"/>
      <c r="B1312" s="32"/>
    </row>
    <row r="1313" spans="1:2" x14ac:dyDescent="0.2">
      <c r="A1313" s="32"/>
      <c r="B1313" s="32"/>
    </row>
    <row r="1314" spans="1:2" x14ac:dyDescent="0.2">
      <c r="A1314" s="32"/>
      <c r="B1314" s="32"/>
    </row>
    <row r="1315" spans="1:2" x14ac:dyDescent="0.2">
      <c r="A1315" s="32"/>
      <c r="B1315" s="32"/>
    </row>
    <row r="1316" spans="1:2" x14ac:dyDescent="0.2">
      <c r="A1316" s="32"/>
      <c r="B1316" s="32"/>
    </row>
    <row r="1317" spans="1:2" x14ac:dyDescent="0.2">
      <c r="A1317" s="32"/>
      <c r="B1317" s="32"/>
    </row>
    <row r="1318" spans="1:2" x14ac:dyDescent="0.2">
      <c r="A1318" s="32"/>
      <c r="B1318" s="32"/>
    </row>
    <row r="1319" spans="1:2" x14ac:dyDescent="0.2">
      <c r="A1319" s="32"/>
      <c r="B1319" s="32"/>
    </row>
    <row r="1320" spans="1:2" x14ac:dyDescent="0.2">
      <c r="A1320" s="32"/>
      <c r="B1320" s="32"/>
    </row>
    <row r="1321" spans="1:2" x14ac:dyDescent="0.2">
      <c r="A1321" s="32"/>
      <c r="B1321" s="32"/>
    </row>
    <row r="1322" spans="1:2" x14ac:dyDescent="0.2">
      <c r="A1322" s="32"/>
      <c r="B1322" s="32"/>
    </row>
    <row r="1323" spans="1:2" x14ac:dyDescent="0.2">
      <c r="A1323" s="32"/>
      <c r="B1323" s="32"/>
    </row>
    <row r="1324" spans="1:2" x14ac:dyDescent="0.2">
      <c r="A1324" s="32"/>
      <c r="B1324" s="32"/>
    </row>
    <row r="1325" spans="1:2" x14ac:dyDescent="0.2">
      <c r="A1325" s="32"/>
      <c r="B1325" s="32"/>
    </row>
    <row r="1326" spans="1:2" x14ac:dyDescent="0.2">
      <c r="A1326" s="32"/>
      <c r="B1326" s="32"/>
    </row>
    <row r="1327" spans="1:2" x14ac:dyDescent="0.2">
      <c r="A1327" s="32"/>
      <c r="B1327" s="32"/>
    </row>
    <row r="1328" spans="1:2" x14ac:dyDescent="0.2">
      <c r="A1328" s="32"/>
      <c r="B1328" s="32"/>
    </row>
    <row r="1329" spans="1:2" x14ac:dyDescent="0.2">
      <c r="A1329" s="32"/>
      <c r="B1329" s="32"/>
    </row>
    <row r="1330" spans="1:2" x14ac:dyDescent="0.2">
      <c r="A1330" s="32"/>
      <c r="B1330" s="32"/>
    </row>
    <row r="1331" spans="1:2" x14ac:dyDescent="0.2">
      <c r="A1331" s="32"/>
      <c r="B1331" s="32"/>
    </row>
    <row r="1332" spans="1:2" x14ac:dyDescent="0.2">
      <c r="A1332" s="32"/>
      <c r="B1332" s="32"/>
    </row>
    <row r="1333" spans="1:2" x14ac:dyDescent="0.2">
      <c r="A1333" s="32"/>
      <c r="B1333" s="32"/>
    </row>
    <row r="1334" spans="1:2" x14ac:dyDescent="0.2">
      <c r="A1334" s="32"/>
      <c r="B1334" s="32"/>
    </row>
    <row r="1335" spans="1:2" x14ac:dyDescent="0.2">
      <c r="A1335" s="32"/>
      <c r="B1335" s="32"/>
    </row>
    <row r="1336" spans="1:2" x14ac:dyDescent="0.2">
      <c r="A1336" s="32"/>
      <c r="B1336" s="32"/>
    </row>
    <row r="1337" spans="1:2" x14ac:dyDescent="0.2">
      <c r="A1337" s="32"/>
      <c r="B1337" s="32"/>
    </row>
    <row r="1338" spans="1:2" x14ac:dyDescent="0.2">
      <c r="A1338" s="32"/>
      <c r="B1338" s="32"/>
    </row>
    <row r="1339" spans="1:2" x14ac:dyDescent="0.2">
      <c r="A1339" s="32"/>
      <c r="B1339" s="32"/>
    </row>
    <row r="1340" spans="1:2" x14ac:dyDescent="0.2">
      <c r="A1340" s="32"/>
      <c r="B1340" s="32"/>
    </row>
    <row r="1341" spans="1:2" x14ac:dyDescent="0.2">
      <c r="A1341" s="32"/>
      <c r="B1341" s="32"/>
    </row>
    <row r="1342" spans="1:2" x14ac:dyDescent="0.2">
      <c r="A1342" s="32"/>
      <c r="B1342" s="32"/>
    </row>
    <row r="1343" spans="1:2" x14ac:dyDescent="0.2">
      <c r="A1343" s="32"/>
      <c r="B1343" s="32"/>
    </row>
    <row r="1344" spans="1:2" x14ac:dyDescent="0.2">
      <c r="A1344" s="32"/>
      <c r="B1344" s="32"/>
    </row>
    <row r="1345" spans="1:2" x14ac:dyDescent="0.2">
      <c r="A1345" s="32"/>
      <c r="B1345" s="32"/>
    </row>
    <row r="1346" spans="1:2" x14ac:dyDescent="0.2">
      <c r="A1346" s="32"/>
      <c r="B1346" s="32"/>
    </row>
    <row r="1347" spans="1:2" x14ac:dyDescent="0.2">
      <c r="A1347" s="32"/>
      <c r="B1347" s="32"/>
    </row>
    <row r="1348" spans="1:2" x14ac:dyDescent="0.2">
      <c r="A1348" s="32"/>
      <c r="B1348" s="32"/>
    </row>
    <row r="1349" spans="1:2" x14ac:dyDescent="0.2">
      <c r="A1349" s="32"/>
      <c r="B1349" s="32"/>
    </row>
    <row r="1350" spans="1:2" x14ac:dyDescent="0.2">
      <c r="A1350" s="32"/>
      <c r="B1350" s="32"/>
    </row>
    <row r="1351" spans="1:2" x14ac:dyDescent="0.2">
      <c r="A1351" s="32"/>
      <c r="B1351" s="32"/>
    </row>
    <row r="1352" spans="1:2" x14ac:dyDescent="0.2">
      <c r="A1352" s="32"/>
      <c r="B1352" s="32"/>
    </row>
    <row r="1353" spans="1:2" x14ac:dyDescent="0.2">
      <c r="A1353" s="32"/>
      <c r="B1353" s="32"/>
    </row>
    <row r="1354" spans="1:2" x14ac:dyDescent="0.2">
      <c r="A1354" s="32"/>
      <c r="B1354" s="32"/>
    </row>
    <row r="1355" spans="1:2" x14ac:dyDescent="0.2">
      <c r="A1355" s="32"/>
      <c r="B1355" s="32"/>
    </row>
    <row r="1356" spans="1:2" x14ac:dyDescent="0.2">
      <c r="A1356" s="32"/>
      <c r="B1356" s="32"/>
    </row>
    <row r="1357" spans="1:2" x14ac:dyDescent="0.2">
      <c r="A1357" s="32"/>
      <c r="B1357" s="32"/>
    </row>
    <row r="1358" spans="1:2" x14ac:dyDescent="0.2">
      <c r="A1358" s="32"/>
      <c r="B1358" s="32"/>
    </row>
    <row r="1359" spans="1:2" x14ac:dyDescent="0.2">
      <c r="A1359" s="32"/>
      <c r="B1359" s="32"/>
    </row>
    <row r="1360" spans="1:2" x14ac:dyDescent="0.2">
      <c r="A1360" s="32"/>
      <c r="B1360" s="32"/>
    </row>
    <row r="1361" spans="1:2" x14ac:dyDescent="0.2">
      <c r="A1361" s="32"/>
      <c r="B1361" s="32"/>
    </row>
    <row r="1362" spans="1:2" x14ac:dyDescent="0.2">
      <c r="A1362" s="32"/>
      <c r="B1362" s="32"/>
    </row>
    <row r="1363" spans="1:2" x14ac:dyDescent="0.2">
      <c r="A1363" s="32"/>
      <c r="B1363" s="32"/>
    </row>
    <row r="1364" spans="1:2" x14ac:dyDescent="0.2">
      <c r="A1364" s="32"/>
      <c r="B1364" s="32"/>
    </row>
    <row r="1365" spans="1:2" x14ac:dyDescent="0.2">
      <c r="A1365" s="32"/>
      <c r="B1365" s="32"/>
    </row>
    <row r="1366" spans="1:2" x14ac:dyDescent="0.2">
      <c r="A1366" s="32"/>
      <c r="B1366" s="32"/>
    </row>
    <row r="1367" spans="1:2" x14ac:dyDescent="0.2">
      <c r="A1367" s="32"/>
      <c r="B1367" s="32"/>
    </row>
    <row r="1368" spans="1:2" x14ac:dyDescent="0.2">
      <c r="A1368" s="32"/>
      <c r="B1368" s="32"/>
    </row>
    <row r="1369" spans="1:2" x14ac:dyDescent="0.2">
      <c r="A1369" s="32"/>
      <c r="B1369" s="32"/>
    </row>
    <row r="1370" spans="1:2" x14ac:dyDescent="0.2">
      <c r="A1370" s="32"/>
      <c r="B1370" s="32"/>
    </row>
    <row r="1371" spans="1:2" x14ac:dyDescent="0.2">
      <c r="A1371" s="32"/>
      <c r="B1371" s="32"/>
    </row>
    <row r="1372" spans="1:2" x14ac:dyDescent="0.2">
      <c r="A1372" s="32"/>
      <c r="B1372" s="32"/>
    </row>
    <row r="1373" spans="1:2" x14ac:dyDescent="0.2">
      <c r="A1373" s="32"/>
      <c r="B1373" s="32"/>
    </row>
    <row r="1374" spans="1:2" x14ac:dyDescent="0.2">
      <c r="A1374" s="32"/>
      <c r="B1374" s="32"/>
    </row>
    <row r="1375" spans="1:2" x14ac:dyDescent="0.2">
      <c r="A1375" s="32"/>
      <c r="B1375" s="32"/>
    </row>
    <row r="1376" spans="1:2" x14ac:dyDescent="0.2">
      <c r="A1376" s="32"/>
      <c r="B1376" s="32"/>
    </row>
    <row r="1377" spans="1:2" x14ac:dyDescent="0.2">
      <c r="A1377" s="32"/>
      <c r="B1377" s="32"/>
    </row>
    <row r="1378" spans="1:2" x14ac:dyDescent="0.2">
      <c r="A1378" s="32"/>
      <c r="B1378" s="32"/>
    </row>
    <row r="1379" spans="1:2" x14ac:dyDescent="0.2">
      <c r="A1379" s="32"/>
      <c r="B1379" s="32"/>
    </row>
    <row r="1380" spans="1:2" x14ac:dyDescent="0.2">
      <c r="A1380" s="32"/>
      <c r="B1380" s="32"/>
    </row>
    <row r="1381" spans="1:2" x14ac:dyDescent="0.2">
      <c r="A1381" s="32"/>
      <c r="B1381" s="32"/>
    </row>
    <row r="1382" spans="1:2" x14ac:dyDescent="0.2">
      <c r="A1382" s="32"/>
      <c r="B1382" s="32"/>
    </row>
    <row r="1383" spans="1:2" x14ac:dyDescent="0.2">
      <c r="A1383" s="32"/>
      <c r="B1383" s="32"/>
    </row>
    <row r="1384" spans="1:2" x14ac:dyDescent="0.2">
      <c r="A1384" s="32"/>
      <c r="B1384" s="32"/>
    </row>
    <row r="1385" spans="1:2" x14ac:dyDescent="0.2">
      <c r="A1385" s="32"/>
      <c r="B1385" s="32"/>
    </row>
    <row r="1386" spans="1:2" x14ac:dyDescent="0.2">
      <c r="A1386" s="32"/>
      <c r="B1386" s="32"/>
    </row>
    <row r="1387" spans="1:2" x14ac:dyDescent="0.2">
      <c r="A1387" s="32"/>
      <c r="B1387" s="32"/>
    </row>
    <row r="1388" spans="1:2" x14ac:dyDescent="0.2">
      <c r="A1388" s="32"/>
      <c r="B1388" s="32"/>
    </row>
    <row r="1389" spans="1:2" x14ac:dyDescent="0.2">
      <c r="A1389" s="32"/>
      <c r="B1389" s="32"/>
    </row>
    <row r="1390" spans="1:2" x14ac:dyDescent="0.2">
      <c r="A1390" s="32"/>
      <c r="B1390" s="32"/>
    </row>
    <row r="1391" spans="1:2" x14ac:dyDescent="0.2">
      <c r="A1391" s="32"/>
      <c r="B1391" s="32"/>
    </row>
    <row r="1392" spans="1:2" x14ac:dyDescent="0.2">
      <c r="A1392" s="32"/>
      <c r="B1392" s="32"/>
    </row>
    <row r="1393" spans="1:2" x14ac:dyDescent="0.2">
      <c r="A1393" s="32"/>
      <c r="B1393" s="32"/>
    </row>
    <row r="1394" spans="1:2" x14ac:dyDescent="0.2">
      <c r="A1394" s="32"/>
      <c r="B1394" s="32"/>
    </row>
    <row r="1395" spans="1:2" x14ac:dyDescent="0.2">
      <c r="A1395" s="32"/>
      <c r="B1395" s="32"/>
    </row>
    <row r="1396" spans="1:2" x14ac:dyDescent="0.2">
      <c r="A1396" s="32"/>
      <c r="B1396" s="32"/>
    </row>
    <row r="1397" spans="1:2" x14ac:dyDescent="0.2">
      <c r="A1397" s="32"/>
      <c r="B1397" s="32"/>
    </row>
    <row r="1398" spans="1:2" x14ac:dyDescent="0.2">
      <c r="A1398" s="32"/>
      <c r="B1398" s="32"/>
    </row>
    <row r="1399" spans="1:2" x14ac:dyDescent="0.2">
      <c r="A1399" s="32"/>
      <c r="B1399" s="32"/>
    </row>
    <row r="1400" spans="1:2" x14ac:dyDescent="0.2">
      <c r="A1400" s="32"/>
      <c r="B1400" s="32"/>
    </row>
    <row r="1401" spans="1:2" x14ac:dyDescent="0.2">
      <c r="A1401" s="32"/>
      <c r="B1401" s="32"/>
    </row>
    <row r="1402" spans="1:2" x14ac:dyDescent="0.2">
      <c r="A1402" s="32"/>
      <c r="B1402" s="32"/>
    </row>
    <row r="1403" spans="1:2" x14ac:dyDescent="0.2">
      <c r="A1403" s="32"/>
      <c r="B1403" s="32"/>
    </row>
    <row r="1404" spans="1:2" x14ac:dyDescent="0.2">
      <c r="A1404" s="32"/>
      <c r="B1404" s="32"/>
    </row>
    <row r="1405" spans="1:2" x14ac:dyDescent="0.2">
      <c r="A1405" s="32"/>
      <c r="B1405" s="32"/>
    </row>
    <row r="1406" spans="1:2" x14ac:dyDescent="0.2">
      <c r="A1406" s="32"/>
      <c r="B1406" s="32"/>
    </row>
    <row r="1407" spans="1:2" x14ac:dyDescent="0.2">
      <c r="A1407" s="32"/>
      <c r="B1407" s="32"/>
    </row>
    <row r="1408" spans="1:2" x14ac:dyDescent="0.2">
      <c r="A1408" s="32"/>
      <c r="B1408" s="32"/>
    </row>
    <row r="1409" spans="1:2" x14ac:dyDescent="0.2">
      <c r="A1409" s="32"/>
      <c r="B1409" s="32"/>
    </row>
    <row r="1410" spans="1:2" x14ac:dyDescent="0.2">
      <c r="A1410" s="32"/>
      <c r="B1410" s="32"/>
    </row>
    <row r="1411" spans="1:2" x14ac:dyDescent="0.2">
      <c r="A1411" s="32"/>
      <c r="B1411" s="32"/>
    </row>
    <row r="1412" spans="1:2" x14ac:dyDescent="0.2">
      <c r="A1412" s="32"/>
      <c r="B1412" s="32"/>
    </row>
    <row r="1413" spans="1:2" x14ac:dyDescent="0.2">
      <c r="A1413" s="32"/>
      <c r="B1413" s="32"/>
    </row>
    <row r="1414" spans="1:2" x14ac:dyDescent="0.2">
      <c r="A1414" s="32"/>
      <c r="B1414" s="32"/>
    </row>
    <row r="1415" spans="1:2" x14ac:dyDescent="0.2">
      <c r="A1415" s="32"/>
      <c r="B1415" s="32"/>
    </row>
    <row r="1416" spans="1:2" x14ac:dyDescent="0.2">
      <c r="A1416" s="32"/>
      <c r="B1416" s="32"/>
    </row>
    <row r="1417" spans="1:2" x14ac:dyDescent="0.2">
      <c r="A1417" s="32"/>
      <c r="B1417" s="32"/>
    </row>
    <row r="1418" spans="1:2" x14ac:dyDescent="0.2">
      <c r="A1418" s="32"/>
      <c r="B1418" s="32"/>
    </row>
    <row r="1419" spans="1:2" x14ac:dyDescent="0.2">
      <c r="A1419" s="32"/>
      <c r="B1419" s="32"/>
    </row>
    <row r="1420" spans="1:2" x14ac:dyDescent="0.2">
      <c r="A1420" s="32"/>
      <c r="B1420" s="32"/>
    </row>
    <row r="1421" spans="1:2" x14ac:dyDescent="0.2">
      <c r="A1421" s="32"/>
      <c r="B1421" s="32"/>
    </row>
    <row r="1422" spans="1:2" x14ac:dyDescent="0.2">
      <c r="A1422" s="32"/>
      <c r="B1422" s="32"/>
    </row>
    <row r="1423" spans="1:2" x14ac:dyDescent="0.2">
      <c r="A1423" s="32"/>
      <c r="B1423" s="32"/>
    </row>
    <row r="1424" spans="1:2" x14ac:dyDescent="0.2">
      <c r="A1424" s="32"/>
      <c r="B1424" s="32"/>
    </row>
    <row r="1425" spans="1:2" x14ac:dyDescent="0.2">
      <c r="A1425" s="32"/>
      <c r="B1425" s="32"/>
    </row>
    <row r="1426" spans="1:2" x14ac:dyDescent="0.2">
      <c r="A1426" s="32"/>
      <c r="B1426" s="32"/>
    </row>
    <row r="1427" spans="1:2" x14ac:dyDescent="0.2">
      <c r="A1427" s="32"/>
      <c r="B1427" s="32"/>
    </row>
    <row r="1428" spans="1:2" x14ac:dyDescent="0.2">
      <c r="A1428" s="32"/>
      <c r="B1428" s="32"/>
    </row>
    <row r="1429" spans="1:2" x14ac:dyDescent="0.2">
      <c r="A1429" s="32"/>
      <c r="B1429" s="32"/>
    </row>
    <row r="1430" spans="1:2" x14ac:dyDescent="0.2">
      <c r="A1430" s="32"/>
      <c r="B1430" s="32"/>
    </row>
    <row r="1431" spans="1:2" x14ac:dyDescent="0.2">
      <c r="A1431" s="32"/>
      <c r="B1431" s="32"/>
    </row>
    <row r="1432" spans="1:2" x14ac:dyDescent="0.2">
      <c r="A1432" s="32"/>
      <c r="B1432" s="32"/>
    </row>
    <row r="1433" spans="1:2" x14ac:dyDescent="0.2">
      <c r="A1433" s="32"/>
      <c r="B1433" s="32"/>
    </row>
    <row r="1434" spans="1:2" x14ac:dyDescent="0.2">
      <c r="A1434" s="32"/>
      <c r="B1434" s="32"/>
    </row>
    <row r="1435" spans="1:2" x14ac:dyDescent="0.2">
      <c r="A1435" s="32"/>
      <c r="B1435" s="32"/>
    </row>
    <row r="1436" spans="1:2" x14ac:dyDescent="0.2">
      <c r="A1436" s="32"/>
      <c r="B1436" s="32"/>
    </row>
    <row r="1437" spans="1:2" x14ac:dyDescent="0.2">
      <c r="A1437" s="32"/>
      <c r="B1437" s="32"/>
    </row>
    <row r="1438" spans="1:2" x14ac:dyDescent="0.2">
      <c r="A1438" s="32"/>
      <c r="B1438" s="32"/>
    </row>
    <row r="1439" spans="1:2" x14ac:dyDescent="0.2">
      <c r="A1439" s="32"/>
      <c r="B1439" s="32"/>
    </row>
    <row r="1440" spans="1:2" x14ac:dyDescent="0.2">
      <c r="A1440" s="32"/>
      <c r="B1440" s="32"/>
    </row>
    <row r="1441" spans="1:2" x14ac:dyDescent="0.2">
      <c r="A1441" s="32"/>
      <c r="B1441" s="32"/>
    </row>
    <row r="1442" spans="1:2" x14ac:dyDescent="0.2">
      <c r="A1442" s="32"/>
      <c r="B1442" s="32"/>
    </row>
    <row r="1443" spans="1:2" x14ac:dyDescent="0.2">
      <c r="A1443" s="32"/>
      <c r="B1443" s="32"/>
    </row>
    <row r="1444" spans="1:2" x14ac:dyDescent="0.2">
      <c r="A1444" s="32"/>
      <c r="B1444" s="32"/>
    </row>
    <row r="1445" spans="1:2" x14ac:dyDescent="0.2">
      <c r="A1445" s="32"/>
      <c r="B1445" s="32"/>
    </row>
    <row r="1446" spans="1:2" x14ac:dyDescent="0.2">
      <c r="A1446" s="32"/>
      <c r="B1446" s="32"/>
    </row>
    <row r="1447" spans="1:2" x14ac:dyDescent="0.2">
      <c r="A1447" s="32"/>
      <c r="B1447" s="32"/>
    </row>
    <row r="1448" spans="1:2" x14ac:dyDescent="0.2">
      <c r="A1448" s="32"/>
      <c r="B1448" s="32"/>
    </row>
    <row r="1449" spans="1:2" x14ac:dyDescent="0.2">
      <c r="A1449" s="32"/>
      <c r="B1449" s="32"/>
    </row>
    <row r="1450" spans="1:2" x14ac:dyDescent="0.2">
      <c r="A1450" s="32"/>
      <c r="B1450" s="32"/>
    </row>
    <row r="1451" spans="1:2" x14ac:dyDescent="0.2">
      <c r="A1451" s="32"/>
      <c r="B1451" s="32"/>
    </row>
    <row r="1452" spans="1:2" x14ac:dyDescent="0.2">
      <c r="A1452" s="32"/>
      <c r="B1452" s="32"/>
    </row>
    <row r="1453" spans="1:2" x14ac:dyDescent="0.2">
      <c r="A1453" s="32"/>
      <c r="B1453" s="32"/>
    </row>
    <row r="1454" spans="1:2" x14ac:dyDescent="0.2">
      <c r="A1454" s="32"/>
      <c r="B1454" s="32"/>
    </row>
    <row r="1455" spans="1:2" x14ac:dyDescent="0.2">
      <c r="A1455" s="32"/>
      <c r="B1455" s="32"/>
    </row>
    <row r="1456" spans="1:2" x14ac:dyDescent="0.2">
      <c r="A1456" s="32"/>
      <c r="B1456" s="32"/>
    </row>
    <row r="1457" spans="1:2" x14ac:dyDescent="0.2">
      <c r="A1457" s="32"/>
      <c r="B1457" s="32"/>
    </row>
    <row r="1458" spans="1:2" x14ac:dyDescent="0.2">
      <c r="A1458" s="32"/>
      <c r="B1458" s="32"/>
    </row>
    <row r="1459" spans="1:2" x14ac:dyDescent="0.2">
      <c r="A1459" s="32"/>
      <c r="B1459" s="32"/>
    </row>
    <row r="1460" spans="1:2" x14ac:dyDescent="0.2">
      <c r="A1460" s="32"/>
      <c r="B1460" s="32"/>
    </row>
    <row r="1461" spans="1:2" x14ac:dyDescent="0.2">
      <c r="A1461" s="32"/>
      <c r="B1461" s="32"/>
    </row>
    <row r="1462" spans="1:2" x14ac:dyDescent="0.2">
      <c r="A1462" s="32"/>
      <c r="B1462" s="32"/>
    </row>
    <row r="1463" spans="1:2" x14ac:dyDescent="0.2">
      <c r="A1463" s="32"/>
      <c r="B1463" s="32"/>
    </row>
    <row r="1464" spans="1:2" x14ac:dyDescent="0.2">
      <c r="A1464" s="32"/>
      <c r="B1464" s="32"/>
    </row>
    <row r="1465" spans="1:2" x14ac:dyDescent="0.2">
      <c r="A1465" s="32"/>
      <c r="B1465" s="32"/>
    </row>
    <row r="1466" spans="1:2" x14ac:dyDescent="0.2">
      <c r="A1466" s="32"/>
      <c r="B1466" s="32"/>
    </row>
    <row r="1467" spans="1:2" x14ac:dyDescent="0.2">
      <c r="A1467" s="32"/>
      <c r="B1467" s="32"/>
    </row>
    <row r="1468" spans="1:2" x14ac:dyDescent="0.2">
      <c r="A1468" s="32"/>
      <c r="B1468" s="32"/>
    </row>
    <row r="1469" spans="1:2" x14ac:dyDescent="0.2">
      <c r="A1469" s="32"/>
      <c r="B1469" s="32"/>
    </row>
    <row r="1470" spans="1:2" x14ac:dyDescent="0.2">
      <c r="A1470" s="32"/>
      <c r="B1470" s="32"/>
    </row>
    <row r="1471" spans="1:2" x14ac:dyDescent="0.2">
      <c r="A1471" s="32"/>
      <c r="B1471" s="32"/>
    </row>
    <row r="1472" spans="1:2" x14ac:dyDescent="0.2">
      <c r="A1472" s="32"/>
      <c r="B1472" s="32"/>
    </row>
    <row r="1473" spans="1:2" x14ac:dyDescent="0.2">
      <c r="A1473" s="32"/>
      <c r="B1473" s="32"/>
    </row>
    <row r="1474" spans="1:2" x14ac:dyDescent="0.2">
      <c r="A1474" s="32"/>
      <c r="B1474" s="32"/>
    </row>
    <row r="1475" spans="1:2" x14ac:dyDescent="0.2">
      <c r="A1475" s="32"/>
      <c r="B1475" s="32"/>
    </row>
    <row r="1476" spans="1:2" x14ac:dyDescent="0.2">
      <c r="A1476" s="32"/>
      <c r="B1476" s="32"/>
    </row>
    <row r="1477" spans="1:2" x14ac:dyDescent="0.2">
      <c r="A1477" s="32"/>
      <c r="B1477" s="32"/>
    </row>
    <row r="1478" spans="1:2" x14ac:dyDescent="0.2">
      <c r="A1478" s="32"/>
      <c r="B1478" s="32"/>
    </row>
    <row r="1479" spans="1:2" x14ac:dyDescent="0.2">
      <c r="A1479" s="32"/>
      <c r="B1479" s="32"/>
    </row>
    <row r="1480" spans="1:2" x14ac:dyDescent="0.2">
      <c r="A1480" s="32"/>
      <c r="B1480" s="32"/>
    </row>
    <row r="1481" spans="1:2" x14ac:dyDescent="0.2">
      <c r="A1481" s="32"/>
      <c r="B1481" s="32"/>
    </row>
    <row r="1482" spans="1:2" x14ac:dyDescent="0.2">
      <c r="A1482" s="32"/>
      <c r="B1482" s="32"/>
    </row>
    <row r="1483" spans="1:2" x14ac:dyDescent="0.2">
      <c r="A1483" s="32"/>
      <c r="B1483" s="32"/>
    </row>
    <row r="1484" spans="1:2" x14ac:dyDescent="0.2">
      <c r="A1484" s="32"/>
      <c r="B1484" s="32"/>
    </row>
    <row r="1485" spans="1:2" x14ac:dyDescent="0.2">
      <c r="A1485" s="32"/>
      <c r="B1485" s="32"/>
    </row>
    <row r="1486" spans="1:2" x14ac:dyDescent="0.2">
      <c r="A1486" s="32"/>
      <c r="B1486" s="32"/>
    </row>
    <row r="1487" spans="1:2" x14ac:dyDescent="0.2">
      <c r="A1487" s="32"/>
      <c r="B1487" s="32"/>
    </row>
    <row r="1488" spans="1:2" x14ac:dyDescent="0.2">
      <c r="A1488" s="32"/>
      <c r="B1488" s="32"/>
    </row>
    <row r="1489" spans="1:2" x14ac:dyDescent="0.2">
      <c r="A1489" s="32"/>
      <c r="B1489" s="32"/>
    </row>
    <row r="1490" spans="1:2" x14ac:dyDescent="0.2">
      <c r="A1490" s="32"/>
      <c r="B1490" s="32"/>
    </row>
    <row r="1491" spans="1:2" x14ac:dyDescent="0.2">
      <c r="A1491" s="32"/>
      <c r="B1491" s="32"/>
    </row>
    <row r="1492" spans="1:2" x14ac:dyDescent="0.2">
      <c r="A1492" s="32"/>
      <c r="B1492" s="32"/>
    </row>
    <row r="1493" spans="1:2" x14ac:dyDescent="0.2">
      <c r="A1493" s="32"/>
      <c r="B1493" s="32"/>
    </row>
    <row r="1494" spans="1:2" x14ac:dyDescent="0.2">
      <c r="A1494" s="32"/>
      <c r="B1494" s="32"/>
    </row>
    <row r="1495" spans="1:2" x14ac:dyDescent="0.2">
      <c r="A1495" s="32"/>
      <c r="B1495" s="32"/>
    </row>
    <row r="1496" spans="1:2" x14ac:dyDescent="0.2">
      <c r="A1496" s="32"/>
      <c r="B1496" s="32"/>
    </row>
    <row r="1497" spans="1:2" x14ac:dyDescent="0.2">
      <c r="A1497" s="32"/>
      <c r="B1497" s="32"/>
    </row>
    <row r="1498" spans="1:2" x14ac:dyDescent="0.2">
      <c r="A1498" s="32"/>
      <c r="B1498" s="32"/>
    </row>
    <row r="1499" spans="1:2" x14ac:dyDescent="0.2">
      <c r="A1499" s="32"/>
      <c r="B1499" s="32"/>
    </row>
    <row r="1500" spans="1:2" x14ac:dyDescent="0.2">
      <c r="A1500" s="32"/>
      <c r="B1500" s="32"/>
    </row>
    <row r="1501" spans="1:2" x14ac:dyDescent="0.2">
      <c r="A1501" s="32"/>
      <c r="B1501" s="32"/>
    </row>
    <row r="1502" spans="1:2" x14ac:dyDescent="0.2">
      <c r="A1502" s="32"/>
      <c r="B1502" s="32"/>
    </row>
    <row r="1503" spans="1:2" x14ac:dyDescent="0.2">
      <c r="A1503" s="32"/>
      <c r="B1503" s="32"/>
    </row>
    <row r="1504" spans="1:2" x14ac:dyDescent="0.2">
      <c r="A1504" s="32"/>
      <c r="B1504" s="32"/>
    </row>
    <row r="1505" spans="1:2" x14ac:dyDescent="0.2">
      <c r="A1505" s="32"/>
      <c r="B1505" s="32"/>
    </row>
    <row r="1506" spans="1:2" x14ac:dyDescent="0.2">
      <c r="A1506" s="32"/>
      <c r="B1506" s="32"/>
    </row>
    <row r="1507" spans="1:2" x14ac:dyDescent="0.2">
      <c r="A1507" s="32"/>
      <c r="B1507" s="32"/>
    </row>
    <row r="1508" spans="1:2" x14ac:dyDescent="0.2">
      <c r="A1508" s="32"/>
      <c r="B1508" s="32"/>
    </row>
    <row r="1509" spans="1:2" x14ac:dyDescent="0.2">
      <c r="A1509" s="32"/>
      <c r="B1509" s="32"/>
    </row>
    <row r="1510" spans="1:2" x14ac:dyDescent="0.2">
      <c r="A1510" s="32"/>
      <c r="B1510" s="32"/>
    </row>
    <row r="1511" spans="1:2" x14ac:dyDescent="0.2">
      <c r="A1511" s="32"/>
      <c r="B1511" s="32"/>
    </row>
    <row r="1512" spans="1:2" x14ac:dyDescent="0.2">
      <c r="A1512" s="32"/>
      <c r="B1512" s="32"/>
    </row>
    <row r="1513" spans="1:2" x14ac:dyDescent="0.2">
      <c r="A1513" s="32"/>
      <c r="B1513" s="32"/>
    </row>
    <row r="1514" spans="1:2" x14ac:dyDescent="0.2">
      <c r="A1514" s="32"/>
      <c r="B1514" s="32"/>
    </row>
    <row r="1515" spans="1:2" x14ac:dyDescent="0.2">
      <c r="A1515" s="32"/>
      <c r="B1515" s="32"/>
    </row>
    <row r="1516" spans="1:2" x14ac:dyDescent="0.2">
      <c r="A1516" s="32"/>
      <c r="B1516" s="32"/>
    </row>
    <row r="1517" spans="1:2" x14ac:dyDescent="0.2">
      <c r="A1517" s="32"/>
      <c r="B1517" s="32"/>
    </row>
    <row r="1518" spans="1:2" x14ac:dyDescent="0.2">
      <c r="A1518" s="32"/>
      <c r="B1518" s="32"/>
    </row>
    <row r="1519" spans="1:2" x14ac:dyDescent="0.2">
      <c r="A1519" s="32"/>
      <c r="B1519" s="32"/>
    </row>
    <row r="1520" spans="1:2" x14ac:dyDescent="0.2">
      <c r="A1520" s="32"/>
      <c r="B1520" s="32"/>
    </row>
    <row r="1521" spans="1:2" x14ac:dyDescent="0.2">
      <c r="A1521" s="32"/>
      <c r="B1521" s="32"/>
    </row>
    <row r="1522" spans="1:2" x14ac:dyDescent="0.2">
      <c r="A1522" s="32"/>
      <c r="B1522" s="32"/>
    </row>
    <row r="1523" spans="1:2" x14ac:dyDescent="0.2">
      <c r="A1523" s="32"/>
      <c r="B1523" s="32"/>
    </row>
    <row r="1524" spans="1:2" x14ac:dyDescent="0.2">
      <c r="A1524" s="32"/>
      <c r="B1524" s="32"/>
    </row>
    <row r="1525" spans="1:2" x14ac:dyDescent="0.2">
      <c r="A1525" s="32"/>
      <c r="B1525" s="32"/>
    </row>
    <row r="1526" spans="1:2" x14ac:dyDescent="0.2">
      <c r="A1526" s="32"/>
      <c r="B1526" s="32"/>
    </row>
    <row r="1527" spans="1:2" x14ac:dyDescent="0.2">
      <c r="A1527" s="32"/>
      <c r="B1527" s="32"/>
    </row>
    <row r="1528" spans="1:2" x14ac:dyDescent="0.2">
      <c r="A1528" s="32"/>
      <c r="B1528" s="32"/>
    </row>
    <row r="1529" spans="1:2" x14ac:dyDescent="0.2">
      <c r="A1529" s="32"/>
      <c r="B1529" s="32"/>
    </row>
    <row r="1530" spans="1:2" x14ac:dyDescent="0.2">
      <c r="A1530" s="32"/>
      <c r="B1530" s="32"/>
    </row>
    <row r="1531" spans="1:2" x14ac:dyDescent="0.2">
      <c r="A1531" s="32"/>
      <c r="B1531" s="32"/>
    </row>
    <row r="1532" spans="1:2" x14ac:dyDescent="0.2">
      <c r="A1532" s="32"/>
      <c r="B1532" s="32"/>
    </row>
    <row r="1533" spans="1:2" x14ac:dyDescent="0.2">
      <c r="A1533" s="32"/>
      <c r="B1533" s="32"/>
    </row>
    <row r="1534" spans="1:2" x14ac:dyDescent="0.2">
      <c r="A1534" s="32"/>
      <c r="B1534" s="32"/>
    </row>
    <row r="1535" spans="1:2" x14ac:dyDescent="0.2">
      <c r="A1535" s="32"/>
      <c r="B1535" s="32"/>
    </row>
    <row r="1536" spans="1:2" x14ac:dyDescent="0.2">
      <c r="A1536" s="32"/>
      <c r="B1536" s="32"/>
    </row>
    <row r="1537" spans="1:2" x14ac:dyDescent="0.2">
      <c r="A1537" s="32"/>
      <c r="B1537" s="32"/>
    </row>
    <row r="1538" spans="1:2" x14ac:dyDescent="0.2">
      <c r="A1538" s="32"/>
      <c r="B1538" s="32"/>
    </row>
    <row r="1539" spans="1:2" x14ac:dyDescent="0.2">
      <c r="A1539" s="32"/>
      <c r="B1539" s="32"/>
    </row>
    <row r="1540" spans="1:2" x14ac:dyDescent="0.2">
      <c r="A1540" s="32"/>
      <c r="B1540" s="32"/>
    </row>
    <row r="1541" spans="1:2" x14ac:dyDescent="0.2">
      <c r="A1541" s="32"/>
      <c r="B1541" s="32"/>
    </row>
    <row r="1542" spans="1:2" x14ac:dyDescent="0.2">
      <c r="A1542" s="32"/>
      <c r="B1542" s="32"/>
    </row>
    <row r="1543" spans="1:2" x14ac:dyDescent="0.2">
      <c r="A1543" s="32"/>
      <c r="B1543" s="32"/>
    </row>
    <row r="1544" spans="1:2" x14ac:dyDescent="0.2">
      <c r="A1544" s="32"/>
      <c r="B1544" s="32"/>
    </row>
    <row r="1545" spans="1:2" x14ac:dyDescent="0.2">
      <c r="A1545" s="32"/>
      <c r="B1545" s="32"/>
    </row>
    <row r="1546" spans="1:2" x14ac:dyDescent="0.2">
      <c r="A1546" s="32"/>
      <c r="B1546" s="32"/>
    </row>
    <row r="1547" spans="1:2" x14ac:dyDescent="0.2">
      <c r="A1547" s="32"/>
      <c r="B1547" s="32"/>
    </row>
    <row r="1548" spans="1:2" x14ac:dyDescent="0.2">
      <c r="A1548" s="32"/>
      <c r="B1548" s="32"/>
    </row>
    <row r="1549" spans="1:2" x14ac:dyDescent="0.2">
      <c r="A1549" s="32"/>
      <c r="B1549" s="32"/>
    </row>
    <row r="1550" spans="1:2" x14ac:dyDescent="0.2">
      <c r="A1550" s="32"/>
      <c r="B1550" s="32"/>
    </row>
    <row r="1551" spans="1:2" x14ac:dyDescent="0.2">
      <c r="A1551" s="32"/>
      <c r="B1551" s="32"/>
    </row>
    <row r="1552" spans="1:2" x14ac:dyDescent="0.2">
      <c r="A1552" s="32"/>
      <c r="B1552" s="32"/>
    </row>
    <row r="1553" spans="1:2" x14ac:dyDescent="0.2">
      <c r="A1553" s="32"/>
      <c r="B1553" s="32"/>
    </row>
    <row r="1554" spans="1:2" x14ac:dyDescent="0.2">
      <c r="A1554" s="32"/>
      <c r="B1554" s="32"/>
    </row>
    <row r="1555" spans="1:2" x14ac:dyDescent="0.2">
      <c r="A1555" s="32"/>
      <c r="B1555" s="32"/>
    </row>
    <row r="1556" spans="1:2" x14ac:dyDescent="0.2">
      <c r="A1556" s="32"/>
      <c r="B1556" s="32"/>
    </row>
    <row r="1557" spans="1:2" x14ac:dyDescent="0.2">
      <c r="A1557" s="32"/>
      <c r="B1557" s="32"/>
    </row>
    <row r="1558" spans="1:2" x14ac:dyDescent="0.2">
      <c r="A1558" s="32"/>
      <c r="B1558" s="32"/>
    </row>
    <row r="1559" spans="1:2" x14ac:dyDescent="0.2">
      <c r="A1559" s="32"/>
      <c r="B1559" s="32"/>
    </row>
    <row r="1560" spans="1:2" x14ac:dyDescent="0.2">
      <c r="A1560" s="32"/>
      <c r="B1560" s="32"/>
    </row>
    <row r="1561" spans="1:2" x14ac:dyDescent="0.2">
      <c r="A1561" s="32"/>
      <c r="B1561" s="32"/>
    </row>
    <row r="1562" spans="1:2" x14ac:dyDescent="0.2">
      <c r="A1562" s="32"/>
      <c r="B1562" s="32"/>
    </row>
    <row r="1563" spans="1:2" x14ac:dyDescent="0.2">
      <c r="A1563" s="32"/>
      <c r="B1563" s="32"/>
    </row>
    <row r="1564" spans="1:2" x14ac:dyDescent="0.2">
      <c r="A1564" s="32"/>
      <c r="B1564" s="32"/>
    </row>
    <row r="1565" spans="1:2" x14ac:dyDescent="0.2">
      <c r="A1565" s="32"/>
      <c r="B1565" s="32"/>
    </row>
    <row r="1566" spans="1:2" x14ac:dyDescent="0.2">
      <c r="A1566" s="32"/>
      <c r="B1566" s="32"/>
    </row>
    <row r="1567" spans="1:2" x14ac:dyDescent="0.2">
      <c r="A1567" s="32"/>
      <c r="B1567" s="32"/>
    </row>
    <row r="1568" spans="1:2" x14ac:dyDescent="0.2">
      <c r="A1568" s="32"/>
      <c r="B1568" s="32"/>
    </row>
    <row r="1569" spans="1:2" x14ac:dyDescent="0.2">
      <c r="A1569" s="32"/>
      <c r="B1569" s="32"/>
    </row>
    <row r="1570" spans="1:2" x14ac:dyDescent="0.2">
      <c r="A1570" s="32"/>
      <c r="B1570" s="32"/>
    </row>
    <row r="1571" spans="1:2" x14ac:dyDescent="0.2">
      <c r="A1571" s="32"/>
      <c r="B1571" s="32"/>
    </row>
    <row r="1572" spans="1:2" x14ac:dyDescent="0.2">
      <c r="A1572" s="32"/>
      <c r="B1572" s="32"/>
    </row>
    <row r="1573" spans="1:2" x14ac:dyDescent="0.2">
      <c r="A1573" s="32"/>
      <c r="B1573" s="32"/>
    </row>
    <row r="1574" spans="1:2" x14ac:dyDescent="0.2">
      <c r="A1574" s="32"/>
      <c r="B1574" s="32"/>
    </row>
    <row r="1575" spans="1:2" x14ac:dyDescent="0.2">
      <c r="A1575" s="32"/>
      <c r="B1575" s="32"/>
    </row>
    <row r="1576" spans="1:2" x14ac:dyDescent="0.2">
      <c r="A1576" s="32"/>
      <c r="B1576" s="32"/>
    </row>
    <row r="1577" spans="1:2" x14ac:dyDescent="0.2">
      <c r="A1577" s="32"/>
      <c r="B1577" s="32"/>
    </row>
    <row r="1578" spans="1:2" x14ac:dyDescent="0.2">
      <c r="A1578" s="32"/>
      <c r="B1578" s="32"/>
    </row>
    <row r="1579" spans="1:2" x14ac:dyDescent="0.2">
      <c r="A1579" s="32"/>
      <c r="B1579" s="32"/>
    </row>
    <row r="1580" spans="1:2" x14ac:dyDescent="0.2">
      <c r="A1580" s="32"/>
      <c r="B1580" s="32"/>
    </row>
    <row r="1581" spans="1:2" x14ac:dyDescent="0.2">
      <c r="A1581" s="32"/>
      <c r="B1581" s="32"/>
    </row>
    <row r="1582" spans="1:2" x14ac:dyDescent="0.2">
      <c r="A1582" s="32"/>
      <c r="B1582" s="32"/>
    </row>
    <row r="1583" spans="1:2" x14ac:dyDescent="0.2">
      <c r="A1583" s="32"/>
      <c r="B1583" s="32"/>
    </row>
    <row r="1584" spans="1:2" x14ac:dyDescent="0.2">
      <c r="A1584" s="32"/>
      <c r="B1584" s="32"/>
    </row>
    <row r="1585" spans="1:2" x14ac:dyDescent="0.2">
      <c r="A1585" s="32"/>
      <c r="B1585" s="32"/>
    </row>
    <row r="1586" spans="1:2" x14ac:dyDescent="0.2">
      <c r="A1586" s="32"/>
      <c r="B1586" s="32"/>
    </row>
    <row r="1587" spans="1:2" x14ac:dyDescent="0.2">
      <c r="A1587" s="32"/>
      <c r="B1587" s="32"/>
    </row>
    <row r="1588" spans="1:2" x14ac:dyDescent="0.2">
      <c r="A1588" s="32"/>
      <c r="B1588" s="32"/>
    </row>
    <row r="1589" spans="1:2" x14ac:dyDescent="0.2">
      <c r="A1589" s="32"/>
      <c r="B1589" s="32"/>
    </row>
    <row r="1590" spans="1:2" x14ac:dyDescent="0.2">
      <c r="A1590" s="32"/>
      <c r="B1590" s="32"/>
    </row>
    <row r="1591" spans="1:2" x14ac:dyDescent="0.2">
      <c r="A1591" s="32"/>
      <c r="B1591" s="32"/>
    </row>
    <row r="1592" spans="1:2" x14ac:dyDescent="0.2">
      <c r="A1592" s="32"/>
      <c r="B1592" s="32"/>
    </row>
    <row r="1593" spans="1:2" x14ac:dyDescent="0.2">
      <c r="A1593" s="32"/>
      <c r="B1593" s="32"/>
    </row>
    <row r="1594" spans="1:2" x14ac:dyDescent="0.2">
      <c r="A1594" s="32"/>
      <c r="B1594" s="32"/>
    </row>
    <row r="1595" spans="1:2" x14ac:dyDescent="0.2">
      <c r="A1595" s="32"/>
      <c r="B1595" s="32"/>
    </row>
    <row r="1596" spans="1:2" x14ac:dyDescent="0.2">
      <c r="A1596" s="32"/>
      <c r="B1596" s="32"/>
    </row>
    <row r="1597" spans="1:2" x14ac:dyDescent="0.2">
      <c r="A1597" s="32"/>
      <c r="B1597" s="32"/>
    </row>
    <row r="1598" spans="1:2" x14ac:dyDescent="0.2">
      <c r="A1598" s="32"/>
      <c r="B1598" s="32"/>
    </row>
    <row r="1599" spans="1:2" x14ac:dyDescent="0.2">
      <c r="A1599" s="32"/>
      <c r="B1599" s="32"/>
    </row>
    <row r="1600" spans="1:2" x14ac:dyDescent="0.2">
      <c r="A1600" s="32"/>
      <c r="B1600" s="32"/>
    </row>
    <row r="1601" spans="1:2" x14ac:dyDescent="0.2">
      <c r="A1601" s="32"/>
      <c r="B1601" s="32"/>
    </row>
    <row r="1602" spans="1:2" x14ac:dyDescent="0.2">
      <c r="A1602" s="32"/>
      <c r="B1602" s="32"/>
    </row>
    <row r="1603" spans="1:2" x14ac:dyDescent="0.2">
      <c r="A1603" s="32"/>
      <c r="B1603" s="32"/>
    </row>
    <row r="1604" spans="1:2" x14ac:dyDescent="0.2">
      <c r="A1604" s="32"/>
      <c r="B1604" s="32"/>
    </row>
    <row r="1605" spans="1:2" x14ac:dyDescent="0.2">
      <c r="A1605" s="32"/>
      <c r="B1605" s="32"/>
    </row>
    <row r="1606" spans="1:2" x14ac:dyDescent="0.2">
      <c r="A1606" s="32"/>
      <c r="B1606" s="32"/>
    </row>
    <row r="1607" spans="1:2" x14ac:dyDescent="0.2">
      <c r="A1607" s="32"/>
      <c r="B1607" s="32"/>
    </row>
    <row r="1608" spans="1:2" x14ac:dyDescent="0.2">
      <c r="A1608" s="32"/>
      <c r="B1608" s="32"/>
    </row>
    <row r="1609" spans="1:2" x14ac:dyDescent="0.2">
      <c r="A1609" s="32"/>
      <c r="B1609" s="32"/>
    </row>
    <row r="1610" spans="1:2" x14ac:dyDescent="0.2">
      <c r="A1610" s="32"/>
      <c r="B1610" s="32"/>
    </row>
    <row r="1611" spans="1:2" x14ac:dyDescent="0.2">
      <c r="A1611" s="32"/>
      <c r="B1611" s="32"/>
    </row>
    <row r="1612" spans="1:2" x14ac:dyDescent="0.2">
      <c r="A1612" s="32"/>
      <c r="B1612" s="32"/>
    </row>
    <row r="1613" spans="1:2" x14ac:dyDescent="0.2">
      <c r="A1613" s="32"/>
      <c r="B1613" s="32"/>
    </row>
    <row r="1614" spans="1:2" x14ac:dyDescent="0.2">
      <c r="A1614" s="32"/>
      <c r="B1614" s="32"/>
    </row>
    <row r="1615" spans="1:2" x14ac:dyDescent="0.2">
      <c r="A1615" s="32"/>
      <c r="B1615" s="32"/>
    </row>
    <row r="1616" spans="1:2" x14ac:dyDescent="0.2">
      <c r="A1616" s="32"/>
      <c r="B1616" s="32"/>
    </row>
    <row r="1617" spans="1:2" x14ac:dyDescent="0.2">
      <c r="A1617" s="32"/>
      <c r="B1617" s="32"/>
    </row>
    <row r="1618" spans="1:2" x14ac:dyDescent="0.2">
      <c r="A1618" s="32"/>
      <c r="B1618" s="32"/>
    </row>
    <row r="1619" spans="1:2" x14ac:dyDescent="0.2">
      <c r="A1619" s="32"/>
      <c r="B1619" s="32"/>
    </row>
    <row r="1620" spans="1:2" x14ac:dyDescent="0.2">
      <c r="A1620" s="32"/>
      <c r="B1620" s="32"/>
    </row>
    <row r="1621" spans="1:2" x14ac:dyDescent="0.2">
      <c r="A1621" s="32"/>
      <c r="B1621" s="32"/>
    </row>
    <row r="1622" spans="1:2" x14ac:dyDescent="0.2">
      <c r="A1622" s="32"/>
      <c r="B1622" s="32"/>
    </row>
    <row r="1623" spans="1:2" x14ac:dyDescent="0.2">
      <c r="A1623" s="32"/>
      <c r="B1623" s="32"/>
    </row>
    <row r="1624" spans="1:2" x14ac:dyDescent="0.2">
      <c r="A1624" s="32"/>
      <c r="B1624" s="32"/>
    </row>
    <row r="1625" spans="1:2" x14ac:dyDescent="0.2">
      <c r="A1625" s="32"/>
      <c r="B1625" s="32"/>
    </row>
    <row r="1626" spans="1:2" x14ac:dyDescent="0.2">
      <c r="A1626" s="32"/>
      <c r="B1626" s="32"/>
    </row>
    <row r="1627" spans="1:2" x14ac:dyDescent="0.2">
      <c r="A1627" s="32"/>
      <c r="B1627" s="32"/>
    </row>
    <row r="1628" spans="1:2" x14ac:dyDescent="0.2">
      <c r="A1628" s="32"/>
      <c r="B1628" s="32"/>
    </row>
    <row r="1629" spans="1:2" x14ac:dyDescent="0.2">
      <c r="A1629" s="32"/>
      <c r="B1629" s="32"/>
    </row>
    <row r="1630" spans="1:2" x14ac:dyDescent="0.2">
      <c r="A1630" s="32"/>
      <c r="B1630" s="32"/>
    </row>
    <row r="1631" spans="1:2" x14ac:dyDescent="0.2">
      <c r="A1631" s="32"/>
      <c r="B1631" s="32"/>
    </row>
    <row r="1632" spans="1:2" x14ac:dyDescent="0.2">
      <c r="A1632" s="32"/>
      <c r="B1632" s="32"/>
    </row>
    <row r="1633" spans="1:2" x14ac:dyDescent="0.2">
      <c r="A1633" s="32"/>
      <c r="B1633" s="32"/>
    </row>
    <row r="1634" spans="1:2" x14ac:dyDescent="0.2">
      <c r="A1634" s="32"/>
      <c r="B1634" s="32"/>
    </row>
    <row r="1635" spans="1:2" x14ac:dyDescent="0.2">
      <c r="A1635" s="32"/>
      <c r="B1635" s="32"/>
    </row>
    <row r="1636" spans="1:2" x14ac:dyDescent="0.2">
      <c r="A1636" s="32"/>
      <c r="B1636" s="32"/>
    </row>
    <row r="1637" spans="1:2" x14ac:dyDescent="0.2">
      <c r="A1637" s="32"/>
      <c r="B1637" s="32"/>
    </row>
    <row r="1638" spans="1:2" x14ac:dyDescent="0.2">
      <c r="A1638" s="32"/>
      <c r="B1638" s="32"/>
    </row>
    <row r="1639" spans="1:2" x14ac:dyDescent="0.2">
      <c r="A1639" s="32"/>
      <c r="B1639" s="32"/>
    </row>
    <row r="1640" spans="1:2" x14ac:dyDescent="0.2">
      <c r="A1640" s="32"/>
      <c r="B1640" s="32"/>
    </row>
    <row r="1641" spans="1:2" x14ac:dyDescent="0.2">
      <c r="A1641" s="32"/>
      <c r="B1641" s="32"/>
    </row>
    <row r="1642" spans="1:2" x14ac:dyDescent="0.2">
      <c r="A1642" s="32"/>
      <c r="B1642" s="32"/>
    </row>
    <row r="1643" spans="1:2" x14ac:dyDescent="0.2">
      <c r="A1643" s="32"/>
      <c r="B1643" s="32"/>
    </row>
    <row r="1644" spans="1:2" x14ac:dyDescent="0.2">
      <c r="A1644" s="32"/>
      <c r="B1644" s="32"/>
    </row>
    <row r="1645" spans="1:2" x14ac:dyDescent="0.2">
      <c r="A1645" s="32"/>
      <c r="B1645" s="32"/>
    </row>
    <row r="1646" spans="1:2" x14ac:dyDescent="0.2">
      <c r="A1646" s="32"/>
      <c r="B1646" s="32"/>
    </row>
    <row r="1647" spans="1:2" x14ac:dyDescent="0.2">
      <c r="A1647" s="32"/>
      <c r="B1647" s="32"/>
    </row>
    <row r="1648" spans="1:2" x14ac:dyDescent="0.2">
      <c r="A1648" s="32"/>
      <c r="B1648" s="32"/>
    </row>
    <row r="1649" spans="1:2" x14ac:dyDescent="0.2">
      <c r="A1649" s="32"/>
      <c r="B1649" s="32"/>
    </row>
    <row r="1650" spans="1:2" x14ac:dyDescent="0.2">
      <c r="A1650" s="32"/>
      <c r="B1650" s="32"/>
    </row>
    <row r="1651" spans="1:2" x14ac:dyDescent="0.2">
      <c r="A1651" s="32"/>
      <c r="B1651" s="32"/>
    </row>
    <row r="1652" spans="1:2" x14ac:dyDescent="0.2">
      <c r="A1652" s="32"/>
      <c r="B1652" s="32"/>
    </row>
    <row r="1653" spans="1:2" x14ac:dyDescent="0.2">
      <c r="A1653" s="32"/>
      <c r="B1653" s="32"/>
    </row>
    <row r="1654" spans="1:2" x14ac:dyDescent="0.2">
      <c r="A1654" s="32"/>
      <c r="B1654" s="32"/>
    </row>
    <row r="1655" spans="1:2" x14ac:dyDescent="0.2">
      <c r="A1655" s="32"/>
      <c r="B1655" s="32"/>
    </row>
    <row r="1656" spans="1:2" x14ac:dyDescent="0.2">
      <c r="A1656" s="32"/>
      <c r="B1656" s="32"/>
    </row>
    <row r="1657" spans="1:2" x14ac:dyDescent="0.2">
      <c r="A1657" s="32"/>
      <c r="B1657" s="32"/>
    </row>
    <row r="1658" spans="1:2" x14ac:dyDescent="0.2">
      <c r="A1658" s="32"/>
      <c r="B1658" s="32"/>
    </row>
    <row r="1659" spans="1:2" x14ac:dyDescent="0.2">
      <c r="A1659" s="32"/>
      <c r="B1659" s="32"/>
    </row>
    <row r="1660" spans="1:2" x14ac:dyDescent="0.2">
      <c r="A1660" s="32"/>
      <c r="B1660" s="32"/>
    </row>
    <row r="1661" spans="1:2" x14ac:dyDescent="0.2">
      <c r="A1661" s="32"/>
      <c r="B1661" s="32"/>
    </row>
    <row r="1662" spans="1:2" x14ac:dyDescent="0.2">
      <c r="A1662" s="32"/>
      <c r="B1662" s="32"/>
    </row>
    <row r="1663" spans="1:2" x14ac:dyDescent="0.2">
      <c r="A1663" s="32"/>
      <c r="B1663" s="32"/>
    </row>
    <row r="1664" spans="1:2" x14ac:dyDescent="0.2">
      <c r="A1664" s="32"/>
      <c r="B1664" s="32"/>
    </row>
    <row r="1665" spans="1:2" x14ac:dyDescent="0.2">
      <c r="A1665" s="32"/>
      <c r="B1665" s="32"/>
    </row>
    <row r="1666" spans="1:2" x14ac:dyDescent="0.2">
      <c r="A1666" s="32"/>
      <c r="B1666" s="32"/>
    </row>
    <row r="1667" spans="1:2" x14ac:dyDescent="0.2">
      <c r="A1667" s="32"/>
      <c r="B1667" s="32"/>
    </row>
    <row r="1668" spans="1:2" x14ac:dyDescent="0.2">
      <c r="A1668" s="32"/>
      <c r="B1668" s="32"/>
    </row>
    <row r="1669" spans="1:2" x14ac:dyDescent="0.2">
      <c r="A1669" s="32"/>
      <c r="B1669" s="32"/>
    </row>
    <row r="1670" spans="1:2" x14ac:dyDescent="0.2">
      <c r="A1670" s="32"/>
      <c r="B1670" s="32"/>
    </row>
    <row r="1671" spans="1:2" x14ac:dyDescent="0.2">
      <c r="A1671" s="32"/>
      <c r="B1671" s="32"/>
    </row>
    <row r="1672" spans="1:2" x14ac:dyDescent="0.2">
      <c r="A1672" s="32"/>
      <c r="B1672" s="32"/>
    </row>
    <row r="1673" spans="1:2" x14ac:dyDescent="0.2">
      <c r="A1673" s="32"/>
      <c r="B1673" s="32"/>
    </row>
    <row r="1674" spans="1:2" x14ac:dyDescent="0.2">
      <c r="A1674" s="32"/>
      <c r="B1674" s="32"/>
    </row>
    <row r="1675" spans="1:2" x14ac:dyDescent="0.2">
      <c r="A1675" s="32"/>
      <c r="B1675" s="32"/>
    </row>
    <row r="1676" spans="1:2" x14ac:dyDescent="0.2">
      <c r="A1676" s="32"/>
      <c r="B1676" s="32"/>
    </row>
    <row r="1677" spans="1:2" x14ac:dyDescent="0.2">
      <c r="A1677" s="32"/>
      <c r="B1677" s="32"/>
    </row>
    <row r="1678" spans="1:2" x14ac:dyDescent="0.2">
      <c r="A1678" s="32"/>
      <c r="B1678" s="32"/>
    </row>
    <row r="1679" spans="1:2" x14ac:dyDescent="0.2">
      <c r="A1679" s="32"/>
      <c r="B1679" s="32"/>
    </row>
    <row r="1680" spans="1:2" x14ac:dyDescent="0.2">
      <c r="A1680" s="32"/>
      <c r="B1680" s="32"/>
    </row>
    <row r="1681" spans="1:2" x14ac:dyDescent="0.2">
      <c r="A1681" s="32"/>
      <c r="B1681" s="32"/>
    </row>
    <row r="1682" spans="1:2" x14ac:dyDescent="0.2">
      <c r="A1682" s="32"/>
      <c r="B1682" s="32"/>
    </row>
    <row r="1683" spans="1:2" x14ac:dyDescent="0.2">
      <c r="A1683" s="32"/>
      <c r="B1683" s="32"/>
    </row>
    <row r="1684" spans="1:2" x14ac:dyDescent="0.2">
      <c r="A1684" s="32"/>
      <c r="B1684" s="32"/>
    </row>
    <row r="1685" spans="1:2" x14ac:dyDescent="0.2">
      <c r="A1685" s="32"/>
      <c r="B1685" s="32"/>
    </row>
    <row r="1686" spans="1:2" x14ac:dyDescent="0.2">
      <c r="A1686" s="32"/>
      <c r="B1686" s="32"/>
    </row>
    <row r="1687" spans="1:2" x14ac:dyDescent="0.2">
      <c r="A1687" s="32"/>
      <c r="B1687" s="32"/>
    </row>
    <row r="1688" spans="1:2" x14ac:dyDescent="0.2">
      <c r="A1688" s="32"/>
      <c r="B1688" s="32"/>
    </row>
    <row r="1689" spans="1:2" x14ac:dyDescent="0.2">
      <c r="A1689" s="32"/>
      <c r="B1689" s="32"/>
    </row>
    <row r="1690" spans="1:2" x14ac:dyDescent="0.2">
      <c r="A1690" s="32"/>
      <c r="B1690" s="32"/>
    </row>
    <row r="1691" spans="1:2" x14ac:dyDescent="0.2">
      <c r="A1691" s="32"/>
      <c r="B1691" s="32"/>
    </row>
    <row r="1692" spans="1:2" x14ac:dyDescent="0.2">
      <c r="A1692" s="32"/>
      <c r="B1692" s="32"/>
    </row>
    <row r="1693" spans="1:2" x14ac:dyDescent="0.2">
      <c r="A1693" s="32"/>
      <c r="B1693" s="32"/>
    </row>
    <row r="1694" spans="1:2" x14ac:dyDescent="0.2">
      <c r="A1694" s="32"/>
      <c r="B1694" s="32"/>
    </row>
    <row r="1695" spans="1:2" x14ac:dyDescent="0.2">
      <c r="A1695" s="32"/>
      <c r="B1695" s="32"/>
    </row>
    <row r="1696" spans="1:2" x14ac:dyDescent="0.2">
      <c r="A1696" s="32"/>
      <c r="B1696" s="32"/>
    </row>
    <row r="1697" spans="1:2" x14ac:dyDescent="0.2">
      <c r="A1697" s="32"/>
      <c r="B1697" s="32"/>
    </row>
    <row r="1698" spans="1:2" x14ac:dyDescent="0.2">
      <c r="A1698" s="32"/>
      <c r="B1698" s="32"/>
    </row>
    <row r="1699" spans="1:2" x14ac:dyDescent="0.2">
      <c r="A1699" s="32"/>
      <c r="B1699" s="32"/>
    </row>
    <row r="1700" spans="1:2" x14ac:dyDescent="0.2">
      <c r="A1700" s="32"/>
      <c r="B1700" s="32"/>
    </row>
    <row r="1701" spans="1:2" x14ac:dyDescent="0.2">
      <c r="A1701" s="32"/>
      <c r="B1701" s="32"/>
    </row>
    <row r="1702" spans="1:2" x14ac:dyDescent="0.2">
      <c r="A1702" s="32"/>
      <c r="B1702" s="32"/>
    </row>
    <row r="1703" spans="1:2" x14ac:dyDescent="0.2">
      <c r="A1703" s="32"/>
      <c r="B1703" s="32"/>
    </row>
    <row r="1704" spans="1:2" x14ac:dyDescent="0.2">
      <c r="A1704" s="32"/>
      <c r="B1704" s="32"/>
    </row>
    <row r="1705" spans="1:2" x14ac:dyDescent="0.2">
      <c r="A1705" s="32"/>
      <c r="B1705" s="32"/>
    </row>
    <row r="1706" spans="1:2" x14ac:dyDescent="0.2">
      <c r="A1706" s="32"/>
      <c r="B1706" s="32"/>
    </row>
    <row r="1707" spans="1:2" x14ac:dyDescent="0.2">
      <c r="A1707" s="32"/>
      <c r="B1707" s="32"/>
    </row>
    <row r="1708" spans="1:2" x14ac:dyDescent="0.2">
      <c r="A1708" s="32"/>
      <c r="B1708" s="32"/>
    </row>
    <row r="1709" spans="1:2" x14ac:dyDescent="0.2">
      <c r="A1709" s="32"/>
      <c r="B1709" s="32"/>
    </row>
    <row r="1710" spans="1:2" x14ac:dyDescent="0.2">
      <c r="A1710" s="32"/>
      <c r="B1710" s="32"/>
    </row>
    <row r="1711" spans="1:2" x14ac:dyDescent="0.2">
      <c r="A1711" s="32"/>
      <c r="B1711" s="32"/>
    </row>
    <row r="1712" spans="1:2" x14ac:dyDescent="0.2">
      <c r="A1712" s="32"/>
      <c r="B1712" s="32"/>
    </row>
    <row r="1713" spans="1:2" x14ac:dyDescent="0.2">
      <c r="A1713" s="32"/>
      <c r="B1713" s="32"/>
    </row>
    <row r="1714" spans="1:2" x14ac:dyDescent="0.2">
      <c r="A1714" s="32"/>
      <c r="B1714" s="32"/>
    </row>
    <row r="1715" spans="1:2" x14ac:dyDescent="0.2">
      <c r="A1715" s="32"/>
      <c r="B1715" s="32"/>
    </row>
    <row r="1716" spans="1:2" x14ac:dyDescent="0.2">
      <c r="A1716" s="32"/>
      <c r="B1716" s="32"/>
    </row>
    <row r="1717" spans="1:2" x14ac:dyDescent="0.2">
      <c r="A1717" s="32"/>
      <c r="B1717" s="32"/>
    </row>
    <row r="1718" spans="1:2" x14ac:dyDescent="0.2">
      <c r="A1718" s="32"/>
      <c r="B1718" s="32"/>
    </row>
    <row r="1719" spans="1:2" x14ac:dyDescent="0.2">
      <c r="A1719" s="32"/>
      <c r="B1719" s="32"/>
    </row>
    <row r="1720" spans="1:2" x14ac:dyDescent="0.2">
      <c r="A1720" s="32"/>
      <c r="B1720" s="32"/>
    </row>
    <row r="1721" spans="1:2" x14ac:dyDescent="0.2">
      <c r="A1721" s="32"/>
      <c r="B1721" s="32"/>
    </row>
    <row r="1722" spans="1:2" x14ac:dyDescent="0.2">
      <c r="A1722" s="32"/>
      <c r="B1722" s="32"/>
    </row>
    <row r="1723" spans="1:2" x14ac:dyDescent="0.2">
      <c r="A1723" s="32"/>
      <c r="B1723" s="32"/>
    </row>
    <row r="1724" spans="1:2" x14ac:dyDescent="0.2">
      <c r="A1724" s="32"/>
      <c r="B1724" s="32"/>
    </row>
    <row r="1725" spans="1:2" x14ac:dyDescent="0.2">
      <c r="A1725" s="32"/>
      <c r="B1725" s="32"/>
    </row>
    <row r="1726" spans="1:2" x14ac:dyDescent="0.2">
      <c r="A1726" s="32"/>
      <c r="B1726" s="32"/>
    </row>
    <row r="1727" spans="1:2" x14ac:dyDescent="0.2">
      <c r="A1727" s="32"/>
      <c r="B1727" s="32"/>
    </row>
    <row r="1728" spans="1:2" x14ac:dyDescent="0.2">
      <c r="A1728" s="32"/>
      <c r="B1728" s="32"/>
    </row>
    <row r="1729" spans="1:2" x14ac:dyDescent="0.2">
      <c r="A1729" s="32"/>
      <c r="B1729" s="32"/>
    </row>
    <row r="1730" spans="1:2" x14ac:dyDescent="0.2">
      <c r="A1730" s="32"/>
      <c r="B1730" s="32"/>
    </row>
    <row r="1731" spans="1:2" x14ac:dyDescent="0.2">
      <c r="A1731" s="32"/>
      <c r="B1731" s="32"/>
    </row>
    <row r="1732" spans="1:2" x14ac:dyDescent="0.2">
      <c r="A1732" s="32"/>
      <c r="B1732" s="32"/>
    </row>
    <row r="1733" spans="1:2" x14ac:dyDescent="0.2">
      <c r="A1733" s="32"/>
      <c r="B1733" s="32"/>
    </row>
    <row r="1734" spans="1:2" x14ac:dyDescent="0.2">
      <c r="A1734" s="32"/>
      <c r="B1734" s="32"/>
    </row>
    <row r="1735" spans="1:2" x14ac:dyDescent="0.2">
      <c r="A1735" s="32"/>
      <c r="B1735" s="32"/>
    </row>
    <row r="1736" spans="1:2" x14ac:dyDescent="0.2">
      <c r="A1736" s="32"/>
      <c r="B1736" s="32"/>
    </row>
    <row r="1737" spans="1:2" x14ac:dyDescent="0.2">
      <c r="A1737" s="32"/>
      <c r="B1737" s="32"/>
    </row>
    <row r="1738" spans="1:2" x14ac:dyDescent="0.2">
      <c r="A1738" s="32"/>
      <c r="B1738" s="32"/>
    </row>
    <row r="1739" spans="1:2" x14ac:dyDescent="0.2">
      <c r="A1739" s="32"/>
      <c r="B1739" s="32"/>
    </row>
    <row r="1740" spans="1:2" x14ac:dyDescent="0.2">
      <c r="A1740" s="32"/>
      <c r="B1740" s="32"/>
    </row>
    <row r="1741" spans="1:2" x14ac:dyDescent="0.2">
      <c r="A1741" s="32"/>
      <c r="B1741" s="32"/>
    </row>
    <row r="1742" spans="1:2" x14ac:dyDescent="0.2">
      <c r="A1742" s="32"/>
      <c r="B1742" s="32"/>
    </row>
    <row r="1743" spans="1:2" x14ac:dyDescent="0.2">
      <c r="A1743" s="32"/>
      <c r="B1743" s="32"/>
    </row>
    <row r="1744" spans="1:2" x14ac:dyDescent="0.2">
      <c r="A1744" s="32"/>
      <c r="B1744" s="32"/>
    </row>
    <row r="1745" spans="1:2" x14ac:dyDescent="0.2">
      <c r="A1745" s="32"/>
      <c r="B1745" s="32"/>
    </row>
    <row r="1746" spans="1:2" x14ac:dyDescent="0.2">
      <c r="A1746" s="32"/>
      <c r="B1746" s="32"/>
    </row>
    <row r="1747" spans="1:2" x14ac:dyDescent="0.2">
      <c r="A1747" s="32"/>
      <c r="B1747" s="32"/>
    </row>
    <row r="1748" spans="1:2" x14ac:dyDescent="0.2">
      <c r="A1748" s="32"/>
      <c r="B1748" s="32"/>
    </row>
    <row r="1749" spans="1:2" x14ac:dyDescent="0.2">
      <c r="A1749" s="32"/>
      <c r="B1749" s="32"/>
    </row>
    <row r="1750" spans="1:2" x14ac:dyDescent="0.2">
      <c r="A1750" s="32"/>
      <c r="B1750" s="32"/>
    </row>
    <row r="1751" spans="1:2" x14ac:dyDescent="0.2">
      <c r="A1751" s="32"/>
      <c r="B1751" s="32"/>
    </row>
    <row r="1752" spans="1:2" x14ac:dyDescent="0.2">
      <c r="A1752" s="32"/>
      <c r="B1752" s="32"/>
    </row>
    <row r="1753" spans="1:2" x14ac:dyDescent="0.2">
      <c r="A1753" s="32"/>
      <c r="B1753" s="32"/>
    </row>
    <row r="1754" spans="1:2" x14ac:dyDescent="0.2">
      <c r="A1754" s="32"/>
      <c r="B1754" s="32"/>
    </row>
    <row r="1755" spans="1:2" x14ac:dyDescent="0.2">
      <c r="A1755" s="32"/>
      <c r="B1755" s="32"/>
    </row>
    <row r="1756" spans="1:2" x14ac:dyDescent="0.2">
      <c r="A1756" s="32"/>
      <c r="B1756" s="32"/>
    </row>
    <row r="1757" spans="1:2" x14ac:dyDescent="0.2">
      <c r="A1757" s="32"/>
      <c r="B1757" s="32"/>
    </row>
    <row r="1758" spans="1:2" x14ac:dyDescent="0.2">
      <c r="A1758" s="32"/>
      <c r="B1758" s="32"/>
    </row>
    <row r="1759" spans="1:2" x14ac:dyDescent="0.2">
      <c r="A1759" s="32"/>
      <c r="B1759" s="32"/>
    </row>
    <row r="1760" spans="1:2" x14ac:dyDescent="0.2">
      <c r="A1760" s="32"/>
      <c r="B1760" s="32"/>
    </row>
    <row r="1761" spans="1:2" x14ac:dyDescent="0.2">
      <c r="A1761" s="32"/>
      <c r="B1761" s="32"/>
    </row>
    <row r="1762" spans="1:2" x14ac:dyDescent="0.2">
      <c r="A1762" s="32"/>
      <c r="B1762" s="32"/>
    </row>
    <row r="1763" spans="1:2" x14ac:dyDescent="0.2">
      <c r="A1763" s="32"/>
      <c r="B1763" s="32"/>
    </row>
    <row r="1764" spans="1:2" x14ac:dyDescent="0.2">
      <c r="A1764" s="32"/>
      <c r="B1764" s="32"/>
    </row>
    <row r="1765" spans="1:2" x14ac:dyDescent="0.2">
      <c r="A1765" s="32"/>
      <c r="B1765" s="32"/>
    </row>
    <row r="1766" spans="1:2" x14ac:dyDescent="0.2">
      <c r="A1766" s="32"/>
      <c r="B1766" s="32"/>
    </row>
    <row r="1767" spans="1:2" x14ac:dyDescent="0.2">
      <c r="A1767" s="32"/>
      <c r="B1767" s="32"/>
    </row>
    <row r="1768" spans="1:2" x14ac:dyDescent="0.2">
      <c r="A1768" s="32"/>
      <c r="B1768" s="32"/>
    </row>
    <row r="1769" spans="1:2" x14ac:dyDescent="0.2">
      <c r="A1769" s="32"/>
      <c r="B1769" s="32"/>
    </row>
    <row r="1770" spans="1:2" x14ac:dyDescent="0.2">
      <c r="A1770" s="32"/>
      <c r="B1770" s="32"/>
    </row>
    <row r="1771" spans="1:2" x14ac:dyDescent="0.2">
      <c r="A1771" s="32"/>
      <c r="B1771" s="32"/>
    </row>
    <row r="1772" spans="1:2" x14ac:dyDescent="0.2">
      <c r="A1772" s="32"/>
      <c r="B1772" s="32"/>
    </row>
    <row r="1773" spans="1:2" x14ac:dyDescent="0.2">
      <c r="A1773" s="32"/>
      <c r="B1773" s="32"/>
    </row>
    <row r="1774" spans="1:2" x14ac:dyDescent="0.2">
      <c r="A1774" s="32"/>
      <c r="B1774" s="32"/>
    </row>
    <row r="1775" spans="1:2" x14ac:dyDescent="0.2">
      <c r="A1775" s="32"/>
      <c r="B1775" s="32"/>
    </row>
    <row r="1776" spans="1:2" x14ac:dyDescent="0.2">
      <c r="A1776" s="32"/>
      <c r="B1776" s="32"/>
    </row>
    <row r="1777" spans="1:2" x14ac:dyDescent="0.2">
      <c r="A1777" s="32"/>
      <c r="B1777" s="32"/>
    </row>
    <row r="1778" spans="1:2" x14ac:dyDescent="0.2">
      <c r="A1778" s="32"/>
      <c r="B1778" s="32"/>
    </row>
    <row r="1779" spans="1:2" x14ac:dyDescent="0.2">
      <c r="A1779" s="32"/>
      <c r="B1779" s="32"/>
    </row>
    <row r="1780" spans="1:2" x14ac:dyDescent="0.2">
      <c r="A1780" s="32"/>
      <c r="B1780" s="32"/>
    </row>
    <row r="1781" spans="1:2" x14ac:dyDescent="0.2">
      <c r="A1781" s="32"/>
      <c r="B1781" s="32"/>
    </row>
    <row r="1782" spans="1:2" x14ac:dyDescent="0.2">
      <c r="A1782" s="32"/>
      <c r="B1782" s="32"/>
    </row>
    <row r="1783" spans="1:2" x14ac:dyDescent="0.2">
      <c r="A1783" s="32"/>
      <c r="B1783" s="32"/>
    </row>
    <row r="1784" spans="1:2" x14ac:dyDescent="0.2">
      <c r="A1784" s="32"/>
      <c r="B1784" s="32"/>
    </row>
    <row r="1785" spans="1:2" x14ac:dyDescent="0.2">
      <c r="A1785" s="32"/>
      <c r="B1785" s="32"/>
    </row>
    <row r="1786" spans="1:2" x14ac:dyDescent="0.2">
      <c r="A1786" s="32"/>
      <c r="B1786" s="32"/>
    </row>
    <row r="1787" spans="1:2" x14ac:dyDescent="0.2">
      <c r="A1787" s="32"/>
      <c r="B1787" s="32"/>
    </row>
    <row r="1788" spans="1:2" x14ac:dyDescent="0.2">
      <c r="A1788" s="32"/>
      <c r="B1788" s="32"/>
    </row>
    <row r="1789" spans="1:2" x14ac:dyDescent="0.2">
      <c r="A1789" s="32"/>
      <c r="B1789" s="32"/>
    </row>
    <row r="1790" spans="1:2" x14ac:dyDescent="0.2">
      <c r="A1790" s="32"/>
      <c r="B1790" s="32"/>
    </row>
    <row r="1791" spans="1:2" x14ac:dyDescent="0.2">
      <c r="A1791" s="32"/>
      <c r="B1791" s="32"/>
    </row>
    <row r="1792" spans="1:2" x14ac:dyDescent="0.2">
      <c r="A1792" s="32"/>
      <c r="B1792" s="32"/>
    </row>
    <row r="1793" spans="1:2" x14ac:dyDescent="0.2">
      <c r="A1793" s="32"/>
      <c r="B1793" s="32"/>
    </row>
    <row r="1794" spans="1:2" x14ac:dyDescent="0.2">
      <c r="A1794" s="32"/>
      <c r="B1794" s="32"/>
    </row>
    <row r="1795" spans="1:2" x14ac:dyDescent="0.2">
      <c r="A1795" s="32"/>
      <c r="B1795" s="32"/>
    </row>
    <row r="1796" spans="1:2" x14ac:dyDescent="0.2">
      <c r="A1796" s="32"/>
      <c r="B1796" s="32"/>
    </row>
    <row r="1797" spans="1:2" x14ac:dyDescent="0.2">
      <c r="A1797" s="32"/>
      <c r="B1797" s="32"/>
    </row>
    <row r="1798" spans="1:2" x14ac:dyDescent="0.2">
      <c r="A1798" s="32"/>
      <c r="B1798" s="32"/>
    </row>
    <row r="1799" spans="1:2" x14ac:dyDescent="0.2">
      <c r="A1799" s="32"/>
      <c r="B1799" s="32"/>
    </row>
    <row r="1800" spans="1:2" x14ac:dyDescent="0.2">
      <c r="A1800" s="32"/>
      <c r="B1800" s="32"/>
    </row>
    <row r="1801" spans="1:2" x14ac:dyDescent="0.2">
      <c r="A1801" s="32"/>
      <c r="B1801" s="32"/>
    </row>
    <row r="1802" spans="1:2" x14ac:dyDescent="0.2">
      <c r="A1802" s="32"/>
      <c r="B1802" s="32"/>
    </row>
    <row r="1803" spans="1:2" x14ac:dyDescent="0.2">
      <c r="A1803" s="32"/>
      <c r="B1803" s="32"/>
    </row>
    <row r="1804" spans="1:2" x14ac:dyDescent="0.2">
      <c r="A1804" s="32"/>
      <c r="B1804" s="32"/>
    </row>
    <row r="1805" spans="1:2" x14ac:dyDescent="0.2">
      <c r="A1805" s="32"/>
      <c r="B1805" s="32"/>
    </row>
    <row r="1806" spans="1:2" x14ac:dyDescent="0.2">
      <c r="A1806" s="32"/>
      <c r="B1806" s="32"/>
    </row>
    <row r="1807" spans="1:2" x14ac:dyDescent="0.2">
      <c r="A1807" s="32"/>
      <c r="B1807" s="32"/>
    </row>
    <row r="1808" spans="1:2" x14ac:dyDescent="0.2">
      <c r="A1808" s="32"/>
      <c r="B1808" s="32"/>
    </row>
    <row r="1809" spans="1:2" x14ac:dyDescent="0.2">
      <c r="A1809" s="32"/>
      <c r="B1809" s="32"/>
    </row>
    <row r="1810" spans="1:2" x14ac:dyDescent="0.2">
      <c r="A1810" s="32"/>
      <c r="B1810" s="32"/>
    </row>
    <row r="1811" spans="1:2" x14ac:dyDescent="0.2">
      <c r="A1811" s="32"/>
      <c r="B1811" s="32"/>
    </row>
    <row r="1812" spans="1:2" x14ac:dyDescent="0.2">
      <c r="A1812" s="32"/>
      <c r="B1812" s="32"/>
    </row>
    <row r="1813" spans="1:2" x14ac:dyDescent="0.2">
      <c r="A1813" s="32"/>
      <c r="B1813" s="32"/>
    </row>
    <row r="1814" spans="1:2" x14ac:dyDescent="0.2">
      <c r="A1814" s="32"/>
      <c r="B1814" s="32"/>
    </row>
    <row r="1815" spans="1:2" x14ac:dyDescent="0.2">
      <c r="A1815" s="32"/>
      <c r="B1815" s="32"/>
    </row>
    <row r="1816" spans="1:2" x14ac:dyDescent="0.2">
      <c r="A1816" s="32"/>
      <c r="B1816" s="32"/>
    </row>
    <row r="1817" spans="1:2" x14ac:dyDescent="0.2">
      <c r="A1817" s="32"/>
      <c r="B1817" s="32"/>
    </row>
    <row r="1818" spans="1:2" x14ac:dyDescent="0.2">
      <c r="A1818" s="32"/>
      <c r="B1818" s="32"/>
    </row>
    <row r="1819" spans="1:2" x14ac:dyDescent="0.2">
      <c r="A1819" s="32"/>
      <c r="B1819" s="32"/>
    </row>
    <row r="1820" spans="1:2" x14ac:dyDescent="0.2">
      <c r="A1820" s="32"/>
      <c r="B1820" s="32"/>
    </row>
    <row r="1821" spans="1:2" x14ac:dyDescent="0.2">
      <c r="A1821" s="32"/>
      <c r="B1821" s="32"/>
    </row>
    <row r="1822" spans="1:2" x14ac:dyDescent="0.2">
      <c r="A1822" s="32"/>
      <c r="B1822" s="32"/>
    </row>
    <row r="1823" spans="1:2" x14ac:dyDescent="0.2">
      <c r="A1823" s="32"/>
      <c r="B1823" s="32"/>
    </row>
    <row r="1824" spans="1:2" x14ac:dyDescent="0.2">
      <c r="A1824" s="32"/>
      <c r="B1824" s="32"/>
    </row>
    <row r="1825" spans="1:2" x14ac:dyDescent="0.2">
      <c r="A1825" s="32"/>
      <c r="B1825" s="32"/>
    </row>
    <row r="1826" spans="1:2" x14ac:dyDescent="0.2">
      <c r="A1826" s="32"/>
      <c r="B1826" s="32"/>
    </row>
    <row r="1827" spans="1:2" x14ac:dyDescent="0.2">
      <c r="A1827" s="32"/>
      <c r="B1827" s="32"/>
    </row>
    <row r="1828" spans="1:2" x14ac:dyDescent="0.2">
      <c r="A1828" s="32"/>
      <c r="B1828" s="32"/>
    </row>
    <row r="1829" spans="1:2" x14ac:dyDescent="0.2">
      <c r="A1829" s="32"/>
      <c r="B1829" s="32"/>
    </row>
    <row r="1830" spans="1:2" x14ac:dyDescent="0.2">
      <c r="A1830" s="32"/>
      <c r="B1830" s="32"/>
    </row>
    <row r="1831" spans="1:2" x14ac:dyDescent="0.2">
      <c r="A1831" s="32"/>
      <c r="B1831" s="32"/>
    </row>
    <row r="1832" spans="1:2" x14ac:dyDescent="0.2">
      <c r="A1832" s="32"/>
      <c r="B1832" s="32"/>
    </row>
    <row r="1833" spans="1:2" x14ac:dyDescent="0.2">
      <c r="A1833" s="32"/>
      <c r="B1833" s="32"/>
    </row>
    <row r="1834" spans="1:2" x14ac:dyDescent="0.2">
      <c r="A1834" s="32"/>
      <c r="B1834" s="32"/>
    </row>
    <row r="1835" spans="1:2" x14ac:dyDescent="0.2">
      <c r="A1835" s="32"/>
      <c r="B1835" s="32"/>
    </row>
    <row r="1836" spans="1:2" x14ac:dyDescent="0.2">
      <c r="A1836" s="32"/>
      <c r="B1836" s="32"/>
    </row>
    <row r="1837" spans="1:2" x14ac:dyDescent="0.2">
      <c r="A1837" s="32"/>
      <c r="B1837" s="32"/>
    </row>
    <row r="1838" spans="1:2" x14ac:dyDescent="0.2">
      <c r="A1838" s="32"/>
      <c r="B1838" s="32"/>
    </row>
    <row r="1839" spans="1:2" x14ac:dyDescent="0.2">
      <c r="A1839" s="32"/>
      <c r="B1839" s="32"/>
    </row>
    <row r="1840" spans="1:2" x14ac:dyDescent="0.2">
      <c r="A1840" s="32"/>
      <c r="B1840" s="32"/>
    </row>
    <row r="1841" spans="1:2" x14ac:dyDescent="0.2">
      <c r="A1841" s="32"/>
      <c r="B1841" s="32"/>
    </row>
    <row r="1842" spans="1:2" x14ac:dyDescent="0.2">
      <c r="A1842" s="32"/>
      <c r="B1842" s="32"/>
    </row>
    <row r="1843" spans="1:2" x14ac:dyDescent="0.2">
      <c r="A1843" s="32"/>
      <c r="B1843" s="32"/>
    </row>
    <row r="1844" spans="1:2" x14ac:dyDescent="0.2">
      <c r="A1844" s="32"/>
      <c r="B1844" s="32"/>
    </row>
    <row r="1845" spans="1:2" x14ac:dyDescent="0.2">
      <c r="A1845" s="32"/>
      <c r="B1845" s="32"/>
    </row>
    <row r="1846" spans="1:2" x14ac:dyDescent="0.2">
      <c r="A1846" s="32"/>
      <c r="B1846" s="32"/>
    </row>
    <row r="1847" spans="1:2" x14ac:dyDescent="0.2">
      <c r="A1847" s="32"/>
      <c r="B1847" s="32"/>
    </row>
    <row r="1848" spans="1:2" x14ac:dyDescent="0.2">
      <c r="A1848" s="32"/>
      <c r="B1848" s="32"/>
    </row>
    <row r="1849" spans="1:2" x14ac:dyDescent="0.2">
      <c r="A1849" s="32"/>
      <c r="B1849" s="32"/>
    </row>
    <row r="1850" spans="1:2" x14ac:dyDescent="0.2">
      <c r="A1850" s="32"/>
      <c r="B1850" s="32"/>
    </row>
    <row r="1851" spans="1:2" x14ac:dyDescent="0.2">
      <c r="A1851" s="32"/>
      <c r="B1851" s="32"/>
    </row>
    <row r="1852" spans="1:2" x14ac:dyDescent="0.2">
      <c r="A1852" s="32"/>
      <c r="B1852" s="32"/>
    </row>
    <row r="1853" spans="1:2" x14ac:dyDescent="0.2">
      <c r="A1853" s="32"/>
      <c r="B1853" s="32"/>
    </row>
    <row r="1854" spans="1:2" x14ac:dyDescent="0.2">
      <c r="A1854" s="32"/>
      <c r="B1854" s="32"/>
    </row>
    <row r="1855" spans="1:2" x14ac:dyDescent="0.2">
      <c r="A1855" s="32"/>
      <c r="B1855" s="32"/>
    </row>
    <row r="1856" spans="1:2" x14ac:dyDescent="0.2">
      <c r="A1856" s="32"/>
      <c r="B1856" s="32"/>
    </row>
    <row r="1857" spans="1:2" x14ac:dyDescent="0.2">
      <c r="A1857" s="32"/>
      <c r="B1857" s="32"/>
    </row>
    <row r="1858" spans="1:2" x14ac:dyDescent="0.2">
      <c r="A1858" s="32"/>
      <c r="B1858" s="32"/>
    </row>
    <row r="1859" spans="1:2" x14ac:dyDescent="0.2">
      <c r="A1859" s="32"/>
      <c r="B1859" s="32"/>
    </row>
    <row r="1860" spans="1:2" x14ac:dyDescent="0.2">
      <c r="A1860" s="32"/>
      <c r="B1860" s="32"/>
    </row>
    <row r="1861" spans="1:2" x14ac:dyDescent="0.2">
      <c r="A1861" s="32"/>
      <c r="B1861" s="32"/>
    </row>
    <row r="1862" spans="1:2" x14ac:dyDescent="0.2">
      <c r="A1862" s="32"/>
      <c r="B1862" s="32"/>
    </row>
    <row r="1863" spans="1:2" x14ac:dyDescent="0.2">
      <c r="A1863" s="32"/>
      <c r="B1863" s="32"/>
    </row>
    <row r="1864" spans="1:2" x14ac:dyDescent="0.2">
      <c r="A1864" s="32"/>
      <c r="B1864" s="32"/>
    </row>
    <row r="1865" spans="1:2" x14ac:dyDescent="0.2">
      <c r="A1865" s="32"/>
      <c r="B1865" s="32"/>
    </row>
    <row r="1866" spans="1:2" x14ac:dyDescent="0.2">
      <c r="A1866" s="32"/>
      <c r="B1866" s="32"/>
    </row>
    <row r="1867" spans="1:2" x14ac:dyDescent="0.2">
      <c r="A1867" s="32"/>
      <c r="B1867" s="32"/>
    </row>
    <row r="1868" spans="1:2" x14ac:dyDescent="0.2">
      <c r="A1868" s="32"/>
      <c r="B1868" s="32"/>
    </row>
    <row r="1869" spans="1:2" x14ac:dyDescent="0.2">
      <c r="A1869" s="32"/>
      <c r="B1869" s="32"/>
    </row>
    <row r="1870" spans="1:2" x14ac:dyDescent="0.2">
      <c r="A1870" s="32"/>
      <c r="B1870" s="32"/>
    </row>
    <row r="1871" spans="1:2" x14ac:dyDescent="0.2">
      <c r="A1871" s="32"/>
      <c r="B1871" s="32"/>
    </row>
    <row r="1872" spans="1:2" x14ac:dyDescent="0.2">
      <c r="A1872" s="32"/>
      <c r="B1872" s="32"/>
    </row>
    <row r="1873" spans="1:2" x14ac:dyDescent="0.2">
      <c r="A1873" s="32"/>
      <c r="B1873" s="32"/>
    </row>
    <row r="1874" spans="1:2" x14ac:dyDescent="0.2">
      <c r="A1874" s="32"/>
      <c r="B1874" s="32"/>
    </row>
    <row r="1875" spans="1:2" x14ac:dyDescent="0.2">
      <c r="A1875" s="32"/>
      <c r="B1875" s="32"/>
    </row>
    <row r="1876" spans="1:2" x14ac:dyDescent="0.2">
      <c r="A1876" s="32"/>
      <c r="B1876" s="32"/>
    </row>
    <row r="1877" spans="1:2" x14ac:dyDescent="0.2">
      <c r="A1877" s="32"/>
      <c r="B1877" s="32"/>
    </row>
    <row r="1878" spans="1:2" x14ac:dyDescent="0.2">
      <c r="A1878" s="32"/>
      <c r="B1878" s="32"/>
    </row>
    <row r="1879" spans="1:2" x14ac:dyDescent="0.2">
      <c r="A1879" s="32"/>
      <c r="B1879" s="32"/>
    </row>
    <row r="1880" spans="1:2" x14ac:dyDescent="0.2">
      <c r="A1880" s="32"/>
      <c r="B1880" s="32"/>
    </row>
    <row r="1881" spans="1:2" x14ac:dyDescent="0.2">
      <c r="A1881" s="32"/>
      <c r="B1881" s="32"/>
    </row>
    <row r="1882" spans="1:2" x14ac:dyDescent="0.2">
      <c r="A1882" s="32"/>
      <c r="B1882" s="32"/>
    </row>
    <row r="1883" spans="1:2" x14ac:dyDescent="0.2">
      <c r="A1883" s="32"/>
      <c r="B1883" s="32"/>
    </row>
    <row r="1884" spans="1:2" x14ac:dyDescent="0.2">
      <c r="A1884" s="32"/>
      <c r="B1884" s="32"/>
    </row>
    <row r="1885" spans="1:2" x14ac:dyDescent="0.2">
      <c r="A1885" s="32"/>
      <c r="B1885" s="32"/>
    </row>
    <row r="1886" spans="1:2" x14ac:dyDescent="0.2">
      <c r="A1886" s="32"/>
      <c r="B1886" s="32"/>
    </row>
    <row r="1887" spans="1:2" x14ac:dyDescent="0.2">
      <c r="A1887" s="32"/>
      <c r="B1887" s="32"/>
    </row>
    <row r="1888" spans="1:2" x14ac:dyDescent="0.2">
      <c r="A1888" s="32"/>
      <c r="B1888" s="32"/>
    </row>
    <row r="1889" spans="1:2" x14ac:dyDescent="0.2">
      <c r="A1889" s="32"/>
      <c r="B1889" s="32"/>
    </row>
    <row r="1890" spans="1:2" x14ac:dyDescent="0.2">
      <c r="A1890" s="32"/>
      <c r="B1890" s="32"/>
    </row>
    <row r="1891" spans="1:2" x14ac:dyDescent="0.2">
      <c r="A1891" s="32"/>
      <c r="B1891" s="32"/>
    </row>
    <row r="1892" spans="1:2" x14ac:dyDescent="0.2">
      <c r="A1892" s="32"/>
      <c r="B1892" s="32"/>
    </row>
    <row r="1893" spans="1:2" x14ac:dyDescent="0.2">
      <c r="A1893" s="32"/>
      <c r="B1893" s="32"/>
    </row>
    <row r="1894" spans="1:2" x14ac:dyDescent="0.2">
      <c r="A1894" s="32"/>
      <c r="B1894" s="32"/>
    </row>
    <row r="1895" spans="1:2" x14ac:dyDescent="0.2">
      <c r="A1895" s="32"/>
      <c r="B1895" s="32"/>
    </row>
    <row r="1896" spans="1:2" x14ac:dyDescent="0.2">
      <c r="A1896" s="32"/>
      <c r="B1896" s="32"/>
    </row>
    <row r="1897" spans="1:2" x14ac:dyDescent="0.2">
      <c r="A1897" s="32"/>
      <c r="B1897" s="32"/>
    </row>
    <row r="1898" spans="1:2" x14ac:dyDescent="0.2">
      <c r="A1898" s="32"/>
      <c r="B1898" s="32"/>
    </row>
    <row r="1899" spans="1:2" x14ac:dyDescent="0.2">
      <c r="A1899" s="32"/>
      <c r="B1899" s="32"/>
    </row>
    <row r="1900" spans="1:2" x14ac:dyDescent="0.2">
      <c r="A1900" s="32"/>
      <c r="B1900" s="32"/>
    </row>
    <row r="1901" spans="1:2" x14ac:dyDescent="0.2">
      <c r="A1901" s="32"/>
      <c r="B1901" s="32"/>
    </row>
    <row r="1902" spans="1:2" x14ac:dyDescent="0.2">
      <c r="A1902" s="32"/>
      <c r="B1902" s="32"/>
    </row>
    <row r="1903" spans="1:2" x14ac:dyDescent="0.2">
      <c r="A1903" s="32"/>
      <c r="B1903" s="32"/>
    </row>
    <row r="1904" spans="1:2" x14ac:dyDescent="0.2">
      <c r="A1904" s="32"/>
      <c r="B1904" s="32"/>
    </row>
    <row r="1905" spans="1:2" x14ac:dyDescent="0.2">
      <c r="A1905" s="32"/>
      <c r="B1905" s="32"/>
    </row>
    <row r="1906" spans="1:2" x14ac:dyDescent="0.2">
      <c r="A1906" s="32"/>
      <c r="B1906" s="32"/>
    </row>
    <row r="1907" spans="1:2" x14ac:dyDescent="0.2">
      <c r="A1907" s="32"/>
      <c r="B1907" s="32"/>
    </row>
    <row r="1908" spans="1:2" x14ac:dyDescent="0.2">
      <c r="A1908" s="32"/>
      <c r="B1908" s="32"/>
    </row>
    <row r="1909" spans="1:2" x14ac:dyDescent="0.2">
      <c r="A1909" s="32"/>
      <c r="B1909" s="32"/>
    </row>
    <row r="1910" spans="1:2" x14ac:dyDescent="0.2">
      <c r="A1910" s="32"/>
      <c r="B1910" s="32"/>
    </row>
    <row r="1911" spans="1:2" x14ac:dyDescent="0.2">
      <c r="A1911" s="32"/>
      <c r="B1911" s="32"/>
    </row>
    <row r="1912" spans="1:2" x14ac:dyDescent="0.2">
      <c r="A1912" s="32"/>
      <c r="B1912" s="32"/>
    </row>
    <row r="1913" spans="1:2" x14ac:dyDescent="0.2">
      <c r="A1913" s="32"/>
      <c r="B1913" s="32"/>
    </row>
    <row r="1914" spans="1:2" x14ac:dyDescent="0.2">
      <c r="A1914" s="32"/>
      <c r="B1914" s="32"/>
    </row>
    <row r="1915" spans="1:2" x14ac:dyDescent="0.2">
      <c r="A1915" s="32"/>
      <c r="B1915" s="32"/>
    </row>
    <row r="1916" spans="1:2" x14ac:dyDescent="0.2">
      <c r="A1916" s="32"/>
      <c r="B1916" s="32"/>
    </row>
    <row r="1917" spans="1:2" x14ac:dyDescent="0.2">
      <c r="A1917" s="32"/>
      <c r="B1917" s="32"/>
    </row>
    <row r="1918" spans="1:2" x14ac:dyDescent="0.2">
      <c r="A1918" s="32"/>
      <c r="B1918" s="32"/>
    </row>
    <row r="1919" spans="1:2" x14ac:dyDescent="0.2">
      <c r="A1919" s="32"/>
      <c r="B1919" s="32"/>
    </row>
    <row r="1920" spans="1:2" x14ac:dyDescent="0.2">
      <c r="A1920" s="32"/>
      <c r="B1920" s="32"/>
    </row>
    <row r="1921" spans="1:2" x14ac:dyDescent="0.2">
      <c r="A1921" s="32"/>
      <c r="B1921" s="32"/>
    </row>
    <row r="1922" spans="1:2" x14ac:dyDescent="0.2">
      <c r="A1922" s="32"/>
      <c r="B1922" s="32"/>
    </row>
    <row r="1923" spans="1:2" x14ac:dyDescent="0.2">
      <c r="A1923" s="32"/>
      <c r="B1923" s="32"/>
    </row>
    <row r="1924" spans="1:2" x14ac:dyDescent="0.2">
      <c r="A1924" s="32"/>
      <c r="B1924" s="32"/>
    </row>
    <row r="1925" spans="1:2" x14ac:dyDescent="0.2">
      <c r="A1925" s="32"/>
      <c r="B1925" s="32"/>
    </row>
    <row r="1926" spans="1:2" x14ac:dyDescent="0.2">
      <c r="A1926" s="32"/>
      <c r="B1926" s="32"/>
    </row>
    <row r="1927" spans="1:2" x14ac:dyDescent="0.2">
      <c r="A1927" s="32"/>
      <c r="B1927" s="32"/>
    </row>
    <row r="1928" spans="1:2" x14ac:dyDescent="0.2">
      <c r="A1928" s="32"/>
      <c r="B1928" s="32"/>
    </row>
    <row r="1929" spans="1:2" x14ac:dyDescent="0.2">
      <c r="A1929" s="32"/>
      <c r="B1929" s="32"/>
    </row>
    <row r="1930" spans="1:2" x14ac:dyDescent="0.2">
      <c r="A1930" s="32"/>
      <c r="B1930" s="32"/>
    </row>
    <row r="1931" spans="1:2" x14ac:dyDescent="0.2">
      <c r="A1931" s="32"/>
      <c r="B1931" s="32"/>
    </row>
    <row r="1932" spans="1:2" x14ac:dyDescent="0.2">
      <c r="A1932" s="32"/>
      <c r="B1932" s="32"/>
    </row>
    <row r="1933" spans="1:2" x14ac:dyDescent="0.2">
      <c r="A1933" s="32"/>
      <c r="B1933" s="32"/>
    </row>
    <row r="1934" spans="1:2" x14ac:dyDescent="0.2">
      <c r="A1934" s="32"/>
      <c r="B1934" s="32"/>
    </row>
    <row r="1935" spans="1:2" x14ac:dyDescent="0.2">
      <c r="A1935" s="32"/>
      <c r="B1935" s="32"/>
    </row>
    <row r="1936" spans="1:2" x14ac:dyDescent="0.2">
      <c r="A1936" s="32"/>
      <c r="B1936" s="32"/>
    </row>
    <row r="1937" spans="1:2" x14ac:dyDescent="0.2">
      <c r="A1937" s="32"/>
      <c r="B1937" s="32"/>
    </row>
    <row r="1938" spans="1:2" x14ac:dyDescent="0.2">
      <c r="A1938" s="32"/>
      <c r="B1938" s="32"/>
    </row>
    <row r="1939" spans="1:2" x14ac:dyDescent="0.2">
      <c r="A1939" s="32"/>
      <c r="B1939" s="32"/>
    </row>
    <row r="1940" spans="1:2" x14ac:dyDescent="0.2">
      <c r="A1940" s="32"/>
      <c r="B1940" s="32"/>
    </row>
    <row r="1941" spans="1:2" x14ac:dyDescent="0.2">
      <c r="A1941" s="32"/>
      <c r="B1941" s="32"/>
    </row>
    <row r="1942" spans="1:2" x14ac:dyDescent="0.2">
      <c r="A1942" s="32"/>
      <c r="B1942" s="32"/>
    </row>
    <row r="1943" spans="1:2" x14ac:dyDescent="0.2">
      <c r="A1943" s="32"/>
      <c r="B1943" s="32"/>
    </row>
    <row r="1944" spans="1:2" x14ac:dyDescent="0.2">
      <c r="A1944" s="32"/>
      <c r="B1944" s="32"/>
    </row>
    <row r="1945" spans="1:2" x14ac:dyDescent="0.2">
      <c r="A1945" s="32"/>
      <c r="B1945" s="32"/>
    </row>
    <row r="1946" spans="1:2" x14ac:dyDescent="0.2">
      <c r="A1946" s="32"/>
      <c r="B1946" s="32"/>
    </row>
    <row r="1947" spans="1:2" x14ac:dyDescent="0.2">
      <c r="A1947" s="32"/>
      <c r="B1947" s="32"/>
    </row>
    <row r="1948" spans="1:2" x14ac:dyDescent="0.2">
      <c r="A1948" s="32"/>
      <c r="B1948" s="32"/>
    </row>
    <row r="1949" spans="1:2" x14ac:dyDescent="0.2">
      <c r="A1949" s="32"/>
      <c r="B1949" s="32"/>
    </row>
    <row r="1950" spans="1:2" x14ac:dyDescent="0.2">
      <c r="A1950" s="32"/>
      <c r="B1950" s="32"/>
    </row>
    <row r="1951" spans="1:2" x14ac:dyDescent="0.2">
      <c r="A1951" s="32"/>
      <c r="B1951" s="32"/>
    </row>
    <row r="1952" spans="1:2" x14ac:dyDescent="0.2">
      <c r="A1952" s="32"/>
      <c r="B1952" s="32"/>
    </row>
    <row r="1953" spans="1:2" x14ac:dyDescent="0.2">
      <c r="A1953" s="32"/>
      <c r="B1953" s="32"/>
    </row>
    <row r="1954" spans="1:2" x14ac:dyDescent="0.2">
      <c r="A1954" s="32"/>
      <c r="B1954" s="32"/>
    </row>
    <row r="1955" spans="1:2" x14ac:dyDescent="0.2">
      <c r="A1955" s="32"/>
      <c r="B1955" s="32"/>
    </row>
    <row r="1956" spans="1:2" x14ac:dyDescent="0.2">
      <c r="A1956" s="32"/>
      <c r="B1956" s="32"/>
    </row>
    <row r="1957" spans="1:2" x14ac:dyDescent="0.2">
      <c r="A1957" s="32"/>
      <c r="B1957" s="32"/>
    </row>
    <row r="1958" spans="1:2" x14ac:dyDescent="0.2">
      <c r="A1958" s="32"/>
      <c r="B1958" s="32"/>
    </row>
    <row r="1959" spans="1:2" x14ac:dyDescent="0.2">
      <c r="A1959" s="32"/>
      <c r="B1959" s="32"/>
    </row>
    <row r="1960" spans="1:2" x14ac:dyDescent="0.2">
      <c r="A1960" s="32"/>
      <c r="B1960" s="32"/>
    </row>
    <row r="1961" spans="1:2" x14ac:dyDescent="0.2">
      <c r="A1961" s="32"/>
      <c r="B1961" s="32"/>
    </row>
    <row r="1962" spans="1:2" x14ac:dyDescent="0.2">
      <c r="A1962" s="32"/>
      <c r="B1962" s="32"/>
    </row>
    <row r="1963" spans="1:2" x14ac:dyDescent="0.2">
      <c r="A1963" s="32"/>
      <c r="B1963" s="32"/>
    </row>
    <row r="1964" spans="1:2" x14ac:dyDescent="0.2">
      <c r="A1964" s="32"/>
      <c r="B1964" s="32"/>
    </row>
    <row r="1965" spans="1:2" x14ac:dyDescent="0.2">
      <c r="A1965" s="32"/>
      <c r="B1965" s="32"/>
    </row>
    <row r="1966" spans="1:2" x14ac:dyDescent="0.2">
      <c r="A1966" s="32"/>
      <c r="B1966" s="32"/>
    </row>
    <row r="1967" spans="1:2" x14ac:dyDescent="0.2">
      <c r="A1967" s="32"/>
      <c r="B1967" s="32"/>
    </row>
    <row r="1968" spans="1:2" x14ac:dyDescent="0.2">
      <c r="A1968" s="32"/>
      <c r="B1968" s="32"/>
    </row>
    <row r="1969" spans="1:2" x14ac:dyDescent="0.2">
      <c r="A1969" s="32"/>
      <c r="B1969" s="32"/>
    </row>
    <row r="1970" spans="1:2" x14ac:dyDescent="0.2">
      <c r="A1970" s="32"/>
      <c r="B1970" s="32"/>
    </row>
    <row r="1971" spans="1:2" x14ac:dyDescent="0.2">
      <c r="A1971" s="32"/>
      <c r="B1971" s="32"/>
    </row>
    <row r="1972" spans="1:2" x14ac:dyDescent="0.2">
      <c r="A1972" s="32"/>
      <c r="B1972" s="32"/>
    </row>
    <row r="1973" spans="1:2" x14ac:dyDescent="0.2">
      <c r="A1973" s="32"/>
      <c r="B1973" s="32"/>
    </row>
    <row r="1974" spans="1:2" x14ac:dyDescent="0.2">
      <c r="A1974" s="32"/>
      <c r="B1974" s="32"/>
    </row>
    <row r="1975" spans="1:2" x14ac:dyDescent="0.2">
      <c r="A1975" s="32"/>
      <c r="B1975" s="32"/>
    </row>
    <row r="1976" spans="1:2" x14ac:dyDescent="0.2">
      <c r="A1976" s="32"/>
      <c r="B1976" s="32"/>
    </row>
    <row r="1977" spans="1:2" x14ac:dyDescent="0.2">
      <c r="A1977" s="32"/>
      <c r="B1977" s="32"/>
    </row>
    <row r="1978" spans="1:2" x14ac:dyDescent="0.2">
      <c r="A1978" s="32"/>
      <c r="B1978" s="32"/>
    </row>
    <row r="1979" spans="1:2" x14ac:dyDescent="0.2">
      <c r="A1979" s="32"/>
      <c r="B1979" s="32"/>
    </row>
    <row r="1980" spans="1:2" x14ac:dyDescent="0.2">
      <c r="A1980" s="32"/>
      <c r="B1980" s="32"/>
    </row>
    <row r="1981" spans="1:2" x14ac:dyDescent="0.2">
      <c r="A1981" s="32"/>
      <c r="B1981" s="32"/>
    </row>
    <row r="1982" spans="1:2" x14ac:dyDescent="0.2">
      <c r="A1982" s="32"/>
      <c r="B1982" s="32"/>
    </row>
    <row r="1983" spans="1:2" x14ac:dyDescent="0.2">
      <c r="A1983" s="32"/>
      <c r="B1983" s="32"/>
    </row>
    <row r="1984" spans="1:2" x14ac:dyDescent="0.2">
      <c r="A1984" s="32"/>
      <c r="B1984" s="32"/>
    </row>
    <row r="1985" spans="1:2" x14ac:dyDescent="0.2">
      <c r="A1985" s="32"/>
      <c r="B1985" s="32"/>
    </row>
    <row r="1986" spans="1:2" x14ac:dyDescent="0.2">
      <c r="A1986" s="32"/>
      <c r="B1986" s="32"/>
    </row>
    <row r="1987" spans="1:2" x14ac:dyDescent="0.2">
      <c r="A1987" s="32"/>
      <c r="B1987" s="32"/>
    </row>
    <row r="1988" spans="1:2" x14ac:dyDescent="0.2">
      <c r="A1988" s="32"/>
      <c r="B1988" s="32"/>
    </row>
    <row r="1989" spans="1:2" x14ac:dyDescent="0.2">
      <c r="A1989" s="32"/>
      <c r="B1989" s="32"/>
    </row>
    <row r="1990" spans="1:2" x14ac:dyDescent="0.2">
      <c r="A1990" s="32"/>
      <c r="B1990" s="32"/>
    </row>
    <row r="1991" spans="1:2" x14ac:dyDescent="0.2">
      <c r="A1991" s="32"/>
      <c r="B1991" s="32"/>
    </row>
    <row r="1992" spans="1:2" x14ac:dyDescent="0.2">
      <c r="A1992" s="32"/>
      <c r="B1992" s="32"/>
    </row>
    <row r="1993" spans="1:2" x14ac:dyDescent="0.2">
      <c r="A1993" s="32"/>
      <c r="B1993" s="32"/>
    </row>
    <row r="1994" spans="1:2" x14ac:dyDescent="0.2">
      <c r="A1994" s="32"/>
      <c r="B1994" s="32"/>
    </row>
    <row r="1995" spans="1:2" x14ac:dyDescent="0.2">
      <c r="A1995" s="32"/>
      <c r="B1995" s="32"/>
    </row>
    <row r="1996" spans="1:2" x14ac:dyDescent="0.2">
      <c r="A1996" s="32"/>
      <c r="B1996" s="32"/>
    </row>
    <row r="1997" spans="1:2" x14ac:dyDescent="0.2">
      <c r="A1997" s="32"/>
      <c r="B1997" s="32"/>
    </row>
    <row r="1998" spans="1:2" x14ac:dyDescent="0.2">
      <c r="A1998" s="32"/>
      <c r="B1998" s="32"/>
    </row>
    <row r="1999" spans="1:2" x14ac:dyDescent="0.2">
      <c r="A1999" s="32"/>
      <c r="B1999" s="32"/>
    </row>
    <row r="2000" spans="1:2" x14ac:dyDescent="0.2">
      <c r="A2000" s="32"/>
      <c r="B2000" s="32"/>
    </row>
    <row r="2001" spans="1:2" x14ac:dyDescent="0.2">
      <c r="A2001" s="32"/>
      <c r="B2001" s="32"/>
    </row>
    <row r="2002" spans="1:2" x14ac:dyDescent="0.2">
      <c r="A2002" s="32"/>
      <c r="B2002" s="32"/>
    </row>
    <row r="2003" spans="1:2" x14ac:dyDescent="0.2">
      <c r="A2003" s="32"/>
      <c r="B2003" s="32"/>
    </row>
    <row r="2004" spans="1:2" x14ac:dyDescent="0.2">
      <c r="A2004" s="32"/>
      <c r="B2004" s="32"/>
    </row>
    <row r="2005" spans="1:2" x14ac:dyDescent="0.2">
      <c r="A2005" s="32"/>
      <c r="B2005" s="32"/>
    </row>
    <row r="2006" spans="1:2" x14ac:dyDescent="0.2">
      <c r="A2006" s="32"/>
      <c r="B2006" s="32"/>
    </row>
    <row r="2007" spans="1:2" x14ac:dyDescent="0.2">
      <c r="A2007" s="32"/>
      <c r="B2007" s="32"/>
    </row>
    <row r="2008" spans="1:2" x14ac:dyDescent="0.2">
      <c r="A2008" s="32"/>
      <c r="B2008" s="32"/>
    </row>
    <row r="2009" spans="1:2" x14ac:dyDescent="0.2">
      <c r="A2009" s="32"/>
      <c r="B2009" s="32"/>
    </row>
    <row r="2010" spans="1:2" x14ac:dyDescent="0.2">
      <c r="A2010" s="32"/>
      <c r="B2010" s="32"/>
    </row>
    <row r="2011" spans="1:2" x14ac:dyDescent="0.2">
      <c r="A2011" s="32"/>
      <c r="B2011" s="32"/>
    </row>
    <row r="2012" spans="1:2" x14ac:dyDescent="0.2">
      <c r="A2012" s="32"/>
      <c r="B2012" s="32"/>
    </row>
    <row r="2013" spans="1:2" x14ac:dyDescent="0.2">
      <c r="A2013" s="32"/>
      <c r="B2013" s="32"/>
    </row>
    <row r="2014" spans="1:2" x14ac:dyDescent="0.2">
      <c r="A2014" s="32"/>
      <c r="B2014" s="32"/>
    </row>
    <row r="2015" spans="1:2" x14ac:dyDescent="0.2">
      <c r="A2015" s="32"/>
      <c r="B2015" s="32"/>
    </row>
    <row r="2016" spans="1:2" x14ac:dyDescent="0.2">
      <c r="A2016" s="32"/>
      <c r="B2016" s="32"/>
    </row>
    <row r="2017" spans="1:2" x14ac:dyDescent="0.2">
      <c r="A2017" s="32"/>
      <c r="B2017" s="32"/>
    </row>
    <row r="2018" spans="1:2" x14ac:dyDescent="0.2">
      <c r="A2018" s="32"/>
      <c r="B2018" s="32"/>
    </row>
    <row r="2019" spans="1:2" x14ac:dyDescent="0.2">
      <c r="A2019" s="32"/>
      <c r="B2019" s="32"/>
    </row>
    <row r="2020" spans="1:2" x14ac:dyDescent="0.2">
      <c r="A2020" s="32"/>
      <c r="B2020" s="32"/>
    </row>
    <row r="2021" spans="1:2" x14ac:dyDescent="0.2">
      <c r="A2021" s="32"/>
      <c r="B2021" s="32"/>
    </row>
    <row r="2022" spans="1:2" x14ac:dyDescent="0.2">
      <c r="A2022" s="32"/>
      <c r="B2022" s="32"/>
    </row>
    <row r="2023" spans="1:2" x14ac:dyDescent="0.2">
      <c r="A2023" s="32"/>
      <c r="B2023" s="32"/>
    </row>
    <row r="2024" spans="1:2" x14ac:dyDescent="0.2">
      <c r="A2024" s="32"/>
      <c r="B2024" s="32"/>
    </row>
    <row r="2025" spans="1:2" x14ac:dyDescent="0.2">
      <c r="A2025" s="32"/>
      <c r="B2025" s="32"/>
    </row>
    <row r="2026" spans="1:2" x14ac:dyDescent="0.2">
      <c r="A2026" s="32"/>
      <c r="B2026" s="32"/>
    </row>
    <row r="2027" spans="1:2" x14ac:dyDescent="0.2">
      <c r="A2027" s="32"/>
      <c r="B2027" s="32"/>
    </row>
    <row r="2028" spans="1:2" x14ac:dyDescent="0.2">
      <c r="A2028" s="32"/>
      <c r="B2028" s="32"/>
    </row>
    <row r="2029" spans="1:2" x14ac:dyDescent="0.2">
      <c r="A2029" s="32"/>
      <c r="B2029" s="32"/>
    </row>
    <row r="2030" spans="1:2" x14ac:dyDescent="0.2">
      <c r="A2030" s="32"/>
      <c r="B2030" s="32"/>
    </row>
    <row r="2031" spans="1:2" x14ac:dyDescent="0.2">
      <c r="A2031" s="32"/>
      <c r="B2031" s="32"/>
    </row>
    <row r="2032" spans="1:2" x14ac:dyDescent="0.2">
      <c r="A2032" s="32"/>
      <c r="B2032" s="32"/>
    </row>
    <row r="2033" spans="1:2" x14ac:dyDescent="0.2">
      <c r="A2033" s="32"/>
      <c r="B2033" s="32"/>
    </row>
    <row r="2034" spans="1:2" x14ac:dyDescent="0.2">
      <c r="A2034" s="32"/>
      <c r="B2034" s="32"/>
    </row>
    <row r="2035" spans="1:2" x14ac:dyDescent="0.2">
      <c r="A2035" s="32"/>
      <c r="B2035" s="32"/>
    </row>
    <row r="2036" spans="1:2" x14ac:dyDescent="0.2">
      <c r="A2036" s="32"/>
      <c r="B2036" s="32"/>
    </row>
    <row r="2037" spans="1:2" x14ac:dyDescent="0.2">
      <c r="A2037" s="32"/>
      <c r="B2037" s="32"/>
    </row>
    <row r="2038" spans="1:2" x14ac:dyDescent="0.2">
      <c r="A2038" s="32"/>
      <c r="B2038" s="32"/>
    </row>
    <row r="2039" spans="1:2" x14ac:dyDescent="0.2">
      <c r="A2039" s="32"/>
      <c r="B2039" s="32"/>
    </row>
    <row r="2040" spans="1:2" x14ac:dyDescent="0.2">
      <c r="A2040" s="32"/>
      <c r="B2040" s="32"/>
    </row>
    <row r="2041" spans="1:2" x14ac:dyDescent="0.2">
      <c r="A2041" s="32"/>
      <c r="B2041" s="32"/>
    </row>
    <row r="2042" spans="1:2" x14ac:dyDescent="0.2">
      <c r="A2042" s="32"/>
      <c r="B2042" s="32"/>
    </row>
    <row r="2043" spans="1:2" x14ac:dyDescent="0.2">
      <c r="A2043" s="32"/>
      <c r="B2043" s="32"/>
    </row>
    <row r="2044" spans="1:2" x14ac:dyDescent="0.2">
      <c r="A2044" s="32"/>
      <c r="B2044" s="32"/>
    </row>
    <row r="2045" spans="1:2" x14ac:dyDescent="0.2">
      <c r="A2045" s="32"/>
      <c r="B2045" s="32"/>
    </row>
    <row r="2046" spans="1:2" x14ac:dyDescent="0.2">
      <c r="A2046" s="32"/>
      <c r="B2046" s="32"/>
    </row>
    <row r="2047" spans="1:2" x14ac:dyDescent="0.2">
      <c r="A2047" s="32"/>
      <c r="B2047" s="32"/>
    </row>
    <row r="2048" spans="1:2" x14ac:dyDescent="0.2">
      <c r="A2048" s="32"/>
      <c r="B2048" s="32"/>
    </row>
    <row r="2049" spans="1:2" x14ac:dyDescent="0.2">
      <c r="A2049" s="32"/>
      <c r="B2049" s="32"/>
    </row>
    <row r="2050" spans="1:2" x14ac:dyDescent="0.2">
      <c r="A2050" s="32"/>
      <c r="B2050" s="32"/>
    </row>
    <row r="2051" spans="1:2" x14ac:dyDescent="0.2">
      <c r="A2051" s="32"/>
      <c r="B2051" s="32"/>
    </row>
    <row r="2052" spans="1:2" x14ac:dyDescent="0.2">
      <c r="A2052" s="32"/>
      <c r="B2052" s="32"/>
    </row>
    <row r="2053" spans="1:2" x14ac:dyDescent="0.2">
      <c r="A2053" s="32"/>
      <c r="B2053" s="32"/>
    </row>
    <row r="2054" spans="1:2" x14ac:dyDescent="0.2">
      <c r="A2054" s="32"/>
      <c r="B2054" s="32"/>
    </row>
    <row r="2055" spans="1:2" x14ac:dyDescent="0.2">
      <c r="A2055" s="32"/>
      <c r="B2055" s="32"/>
    </row>
    <row r="2056" spans="1:2" x14ac:dyDescent="0.2">
      <c r="A2056" s="32"/>
      <c r="B2056" s="32"/>
    </row>
    <row r="2057" spans="1:2" x14ac:dyDescent="0.2">
      <c r="A2057" s="32"/>
      <c r="B2057" s="32"/>
    </row>
    <row r="2058" spans="1:2" x14ac:dyDescent="0.2">
      <c r="A2058" s="32"/>
      <c r="B2058" s="32"/>
    </row>
    <row r="2059" spans="1:2" x14ac:dyDescent="0.2">
      <c r="A2059" s="32"/>
      <c r="B2059" s="32"/>
    </row>
    <row r="2060" spans="1:2" x14ac:dyDescent="0.2">
      <c r="A2060" s="32"/>
      <c r="B2060" s="32"/>
    </row>
    <row r="2061" spans="1:2" x14ac:dyDescent="0.2">
      <c r="A2061" s="32"/>
      <c r="B2061" s="32"/>
    </row>
    <row r="2062" spans="1:2" x14ac:dyDescent="0.2">
      <c r="A2062" s="32"/>
      <c r="B2062" s="32"/>
    </row>
    <row r="2063" spans="1:2" x14ac:dyDescent="0.2">
      <c r="A2063" s="32"/>
      <c r="B2063" s="32"/>
    </row>
    <row r="2064" spans="1:2" x14ac:dyDescent="0.2">
      <c r="A2064" s="32"/>
      <c r="B2064" s="32"/>
    </row>
    <row r="2065" spans="1:2" x14ac:dyDescent="0.2">
      <c r="A2065" s="32"/>
      <c r="B2065" s="32"/>
    </row>
    <row r="2066" spans="1:2" x14ac:dyDescent="0.2">
      <c r="A2066" s="32"/>
      <c r="B2066" s="32"/>
    </row>
    <row r="2067" spans="1:2" x14ac:dyDescent="0.2">
      <c r="A2067" s="32"/>
      <c r="B2067" s="32"/>
    </row>
    <row r="2068" spans="1:2" x14ac:dyDescent="0.2">
      <c r="A2068" s="32"/>
      <c r="B2068" s="32"/>
    </row>
    <row r="2069" spans="1:2" x14ac:dyDescent="0.2">
      <c r="A2069" s="32"/>
      <c r="B2069" s="32"/>
    </row>
    <row r="2070" spans="1:2" x14ac:dyDescent="0.2">
      <c r="A2070" s="32"/>
      <c r="B2070" s="32"/>
    </row>
    <row r="2071" spans="1:2" x14ac:dyDescent="0.2">
      <c r="A2071" s="32"/>
      <c r="B2071" s="32"/>
    </row>
    <row r="2072" spans="1:2" x14ac:dyDescent="0.2">
      <c r="A2072" s="32"/>
      <c r="B2072" s="32"/>
    </row>
    <row r="2073" spans="1:2" x14ac:dyDescent="0.2">
      <c r="A2073" s="32"/>
      <c r="B2073" s="32"/>
    </row>
    <row r="2074" spans="1:2" x14ac:dyDescent="0.2">
      <c r="A2074" s="32"/>
      <c r="B2074" s="32"/>
    </row>
    <row r="2075" spans="1:2" x14ac:dyDescent="0.2">
      <c r="A2075" s="32"/>
      <c r="B2075" s="32"/>
    </row>
    <row r="2076" spans="1:2" x14ac:dyDescent="0.2">
      <c r="A2076" s="32"/>
      <c r="B2076" s="32"/>
    </row>
    <row r="2077" spans="1:2" x14ac:dyDescent="0.2">
      <c r="A2077" s="32"/>
      <c r="B2077" s="32"/>
    </row>
    <row r="2078" spans="1:2" x14ac:dyDescent="0.2">
      <c r="A2078" s="32"/>
      <c r="B2078" s="32"/>
    </row>
    <row r="2079" spans="1:2" x14ac:dyDescent="0.2">
      <c r="A2079" s="32"/>
      <c r="B2079" s="32"/>
    </row>
    <row r="2080" spans="1:2" x14ac:dyDescent="0.2">
      <c r="A2080" s="32"/>
      <c r="B2080" s="32"/>
    </row>
    <row r="2081" spans="1:2" x14ac:dyDescent="0.2">
      <c r="A2081" s="32"/>
      <c r="B2081" s="32"/>
    </row>
    <row r="2082" spans="1:2" x14ac:dyDescent="0.2">
      <c r="A2082" s="32"/>
      <c r="B2082" s="32"/>
    </row>
    <row r="2083" spans="1:2" x14ac:dyDescent="0.2">
      <c r="A2083" s="32"/>
      <c r="B2083" s="32"/>
    </row>
    <row r="2084" spans="1:2" x14ac:dyDescent="0.2">
      <c r="A2084" s="32"/>
      <c r="B2084" s="32"/>
    </row>
    <row r="2085" spans="1:2" x14ac:dyDescent="0.2">
      <c r="A2085" s="32"/>
      <c r="B2085" s="32"/>
    </row>
    <row r="2086" spans="1:2" x14ac:dyDescent="0.2">
      <c r="A2086" s="32"/>
      <c r="B2086" s="32"/>
    </row>
    <row r="2087" spans="1:2" x14ac:dyDescent="0.2">
      <c r="A2087" s="32"/>
      <c r="B2087" s="32"/>
    </row>
    <row r="2088" spans="1:2" x14ac:dyDescent="0.2">
      <c r="A2088" s="32"/>
      <c r="B2088" s="32"/>
    </row>
    <row r="2089" spans="1:2" x14ac:dyDescent="0.2">
      <c r="A2089" s="32"/>
      <c r="B2089" s="32"/>
    </row>
    <row r="2090" spans="1:2" x14ac:dyDescent="0.2">
      <c r="A2090" s="32"/>
      <c r="B2090" s="32"/>
    </row>
    <row r="2091" spans="1:2" x14ac:dyDescent="0.2">
      <c r="A2091" s="32"/>
      <c r="B2091" s="32"/>
    </row>
    <row r="2092" spans="1:2" x14ac:dyDescent="0.2">
      <c r="A2092" s="32"/>
      <c r="B2092" s="32"/>
    </row>
    <row r="2093" spans="1:2" x14ac:dyDescent="0.2">
      <c r="A2093" s="32"/>
      <c r="B2093" s="32"/>
    </row>
    <row r="2094" spans="1:2" x14ac:dyDescent="0.2">
      <c r="A2094" s="32"/>
      <c r="B2094" s="32"/>
    </row>
    <row r="2095" spans="1:2" x14ac:dyDescent="0.2">
      <c r="A2095" s="32"/>
      <c r="B2095" s="32"/>
    </row>
    <row r="2096" spans="1:2" x14ac:dyDescent="0.2">
      <c r="A2096" s="32"/>
      <c r="B2096" s="32"/>
    </row>
    <row r="2097" spans="1:2" x14ac:dyDescent="0.2">
      <c r="A2097" s="32"/>
      <c r="B2097" s="32"/>
    </row>
    <row r="2098" spans="1:2" x14ac:dyDescent="0.2">
      <c r="A2098" s="32"/>
      <c r="B2098" s="32"/>
    </row>
    <row r="2099" spans="1:2" x14ac:dyDescent="0.2">
      <c r="A2099" s="32"/>
      <c r="B2099" s="32"/>
    </row>
    <row r="2100" spans="1:2" x14ac:dyDescent="0.2">
      <c r="A2100" s="32"/>
      <c r="B2100" s="32"/>
    </row>
    <row r="2101" spans="1:2" x14ac:dyDescent="0.2">
      <c r="A2101" s="32"/>
      <c r="B2101" s="32"/>
    </row>
    <row r="2102" spans="1:2" x14ac:dyDescent="0.2">
      <c r="A2102" s="32"/>
      <c r="B2102" s="32"/>
    </row>
    <row r="2103" spans="1:2" x14ac:dyDescent="0.2">
      <c r="A2103" s="32"/>
      <c r="B2103" s="32"/>
    </row>
    <row r="2104" spans="1:2" x14ac:dyDescent="0.2">
      <c r="A2104" s="32"/>
      <c r="B2104" s="32"/>
    </row>
    <row r="2105" spans="1:2" x14ac:dyDescent="0.2">
      <c r="A2105" s="32"/>
      <c r="B2105" s="32"/>
    </row>
    <row r="2106" spans="1:2" x14ac:dyDescent="0.2">
      <c r="A2106" s="32"/>
      <c r="B2106" s="32"/>
    </row>
    <row r="2107" spans="1:2" x14ac:dyDescent="0.2">
      <c r="A2107" s="32"/>
      <c r="B2107" s="32"/>
    </row>
    <row r="2108" spans="1:2" x14ac:dyDescent="0.2">
      <c r="A2108" s="32"/>
      <c r="B2108" s="32"/>
    </row>
    <row r="2109" spans="1:2" x14ac:dyDescent="0.2">
      <c r="A2109" s="32"/>
      <c r="B2109" s="32"/>
    </row>
    <row r="2110" spans="1:2" x14ac:dyDescent="0.2">
      <c r="A2110" s="32"/>
      <c r="B2110" s="32"/>
    </row>
    <row r="2111" spans="1:2" x14ac:dyDescent="0.2">
      <c r="A2111" s="32"/>
      <c r="B2111" s="32"/>
    </row>
    <row r="2112" spans="1:2" x14ac:dyDescent="0.2">
      <c r="A2112" s="32"/>
      <c r="B2112" s="32"/>
    </row>
    <row r="2113" spans="1:2" x14ac:dyDescent="0.2">
      <c r="A2113" s="32"/>
      <c r="B2113" s="32"/>
    </row>
    <row r="2114" spans="1:2" x14ac:dyDescent="0.2">
      <c r="A2114" s="32"/>
      <c r="B2114" s="32"/>
    </row>
    <row r="2115" spans="1:2" x14ac:dyDescent="0.2">
      <c r="A2115" s="32"/>
      <c r="B2115" s="32"/>
    </row>
    <row r="2116" spans="1:2" x14ac:dyDescent="0.2">
      <c r="A2116" s="32"/>
      <c r="B2116" s="32"/>
    </row>
    <row r="2117" spans="1:2" x14ac:dyDescent="0.2">
      <c r="A2117" s="32"/>
      <c r="B2117" s="32"/>
    </row>
    <row r="2118" spans="1:2" x14ac:dyDescent="0.2">
      <c r="A2118" s="32"/>
      <c r="B2118" s="32"/>
    </row>
    <row r="2119" spans="1:2" x14ac:dyDescent="0.2">
      <c r="A2119" s="32"/>
      <c r="B2119" s="32"/>
    </row>
    <row r="2120" spans="1:2" x14ac:dyDescent="0.2">
      <c r="A2120" s="32"/>
      <c r="B2120" s="32"/>
    </row>
    <row r="2121" spans="1:2" x14ac:dyDescent="0.2">
      <c r="A2121" s="32"/>
      <c r="B2121" s="32"/>
    </row>
    <row r="2122" spans="1:2" x14ac:dyDescent="0.2">
      <c r="A2122" s="32"/>
      <c r="B2122" s="32"/>
    </row>
    <row r="2123" spans="1:2" x14ac:dyDescent="0.2">
      <c r="A2123" s="32"/>
      <c r="B2123" s="32"/>
    </row>
    <row r="2124" spans="1:2" x14ac:dyDescent="0.2">
      <c r="A2124" s="32"/>
      <c r="B2124" s="32"/>
    </row>
    <row r="2125" spans="1:2" x14ac:dyDescent="0.2">
      <c r="A2125" s="32"/>
      <c r="B2125" s="32"/>
    </row>
    <row r="2126" spans="1:2" x14ac:dyDescent="0.2">
      <c r="A2126" s="32"/>
      <c r="B2126" s="32"/>
    </row>
    <row r="2127" spans="1:2" x14ac:dyDescent="0.2">
      <c r="A2127" s="32"/>
      <c r="B2127" s="32"/>
    </row>
    <row r="2128" spans="1:2" x14ac:dyDescent="0.2">
      <c r="A2128" s="32"/>
      <c r="B2128" s="32"/>
    </row>
    <row r="2129" spans="1:2" x14ac:dyDescent="0.2">
      <c r="A2129" s="32"/>
      <c r="B2129" s="32"/>
    </row>
    <row r="2130" spans="1:2" x14ac:dyDescent="0.2">
      <c r="A2130" s="32"/>
      <c r="B2130" s="32"/>
    </row>
    <row r="2131" spans="1:2" x14ac:dyDescent="0.2">
      <c r="A2131" s="32"/>
      <c r="B2131" s="32"/>
    </row>
    <row r="2132" spans="1:2" x14ac:dyDescent="0.2">
      <c r="A2132" s="32"/>
      <c r="B2132" s="32"/>
    </row>
    <row r="2133" spans="1:2" x14ac:dyDescent="0.2">
      <c r="A2133" s="32"/>
      <c r="B2133" s="32"/>
    </row>
    <row r="2134" spans="1:2" x14ac:dyDescent="0.2">
      <c r="A2134" s="32"/>
      <c r="B2134" s="32"/>
    </row>
    <row r="2135" spans="1:2" x14ac:dyDescent="0.2">
      <c r="A2135" s="32"/>
      <c r="B2135" s="32"/>
    </row>
    <row r="2136" spans="1:2" x14ac:dyDescent="0.2">
      <c r="A2136" s="32"/>
      <c r="B2136" s="32"/>
    </row>
    <row r="2137" spans="1:2" x14ac:dyDescent="0.2">
      <c r="A2137" s="32"/>
      <c r="B2137" s="32"/>
    </row>
    <row r="2138" spans="1:2" x14ac:dyDescent="0.2">
      <c r="A2138" s="32"/>
      <c r="B2138" s="32"/>
    </row>
    <row r="2139" spans="1:2" x14ac:dyDescent="0.2">
      <c r="A2139" s="32"/>
      <c r="B2139" s="32"/>
    </row>
    <row r="2140" spans="1:2" x14ac:dyDescent="0.2">
      <c r="A2140" s="32"/>
      <c r="B2140" s="32"/>
    </row>
    <row r="2141" spans="1:2" x14ac:dyDescent="0.2">
      <c r="A2141" s="32"/>
      <c r="B2141" s="32"/>
    </row>
    <row r="2142" spans="1:2" x14ac:dyDescent="0.2">
      <c r="A2142" s="32"/>
      <c r="B2142" s="32"/>
    </row>
    <row r="2143" spans="1:2" x14ac:dyDescent="0.2">
      <c r="A2143" s="32"/>
      <c r="B2143" s="32"/>
    </row>
    <row r="2144" spans="1:2" x14ac:dyDescent="0.2">
      <c r="A2144" s="32"/>
      <c r="B2144" s="32"/>
    </row>
    <row r="2145" spans="1:2" x14ac:dyDescent="0.2">
      <c r="A2145" s="32"/>
      <c r="B2145" s="32"/>
    </row>
    <row r="2146" spans="1:2" x14ac:dyDescent="0.2">
      <c r="A2146" s="32"/>
      <c r="B2146" s="32"/>
    </row>
    <row r="2147" spans="1:2" x14ac:dyDescent="0.2">
      <c r="A2147" s="32"/>
      <c r="B2147" s="32"/>
    </row>
    <row r="2148" spans="1:2" x14ac:dyDescent="0.2">
      <c r="A2148" s="32"/>
      <c r="B2148" s="32"/>
    </row>
    <row r="2149" spans="1:2" x14ac:dyDescent="0.2">
      <c r="A2149" s="32"/>
      <c r="B2149" s="32"/>
    </row>
    <row r="2150" spans="1:2" x14ac:dyDescent="0.2">
      <c r="A2150" s="32"/>
      <c r="B2150" s="32"/>
    </row>
    <row r="2151" spans="1:2" x14ac:dyDescent="0.2">
      <c r="A2151" s="32"/>
      <c r="B2151" s="32"/>
    </row>
    <row r="2152" spans="1:2" x14ac:dyDescent="0.2">
      <c r="A2152" s="32"/>
      <c r="B2152" s="32"/>
    </row>
    <row r="2153" spans="1:2" x14ac:dyDescent="0.2">
      <c r="A2153" s="32"/>
      <c r="B2153" s="32"/>
    </row>
    <row r="2154" spans="1:2" x14ac:dyDescent="0.2">
      <c r="A2154" s="32"/>
      <c r="B2154" s="32"/>
    </row>
    <row r="2155" spans="1:2" x14ac:dyDescent="0.2">
      <c r="A2155" s="32"/>
      <c r="B2155" s="32"/>
    </row>
    <row r="2156" spans="1:2" x14ac:dyDescent="0.2">
      <c r="A2156" s="32"/>
      <c r="B2156" s="32"/>
    </row>
    <row r="2157" spans="1:2" x14ac:dyDescent="0.2">
      <c r="A2157" s="32"/>
      <c r="B2157" s="32"/>
    </row>
    <row r="2158" spans="1:2" x14ac:dyDescent="0.2">
      <c r="A2158" s="32"/>
      <c r="B2158" s="32"/>
    </row>
    <row r="2159" spans="1:2" x14ac:dyDescent="0.2">
      <c r="A2159" s="32"/>
      <c r="B2159" s="32"/>
    </row>
    <row r="2160" spans="1:2" x14ac:dyDescent="0.2">
      <c r="A2160" s="32"/>
      <c r="B2160" s="32"/>
    </row>
    <row r="2161" spans="1:2" x14ac:dyDescent="0.2">
      <c r="A2161" s="32"/>
      <c r="B2161" s="32"/>
    </row>
    <row r="2162" spans="1:2" x14ac:dyDescent="0.2">
      <c r="A2162" s="32"/>
      <c r="B2162" s="32"/>
    </row>
    <row r="2163" spans="1:2" x14ac:dyDescent="0.2">
      <c r="A2163" s="32"/>
      <c r="B2163" s="32"/>
    </row>
    <row r="2164" spans="1:2" x14ac:dyDescent="0.2">
      <c r="A2164" s="32"/>
      <c r="B2164" s="32"/>
    </row>
    <row r="2165" spans="1:2" x14ac:dyDescent="0.2">
      <c r="A2165" s="32"/>
      <c r="B2165" s="32"/>
    </row>
    <row r="2166" spans="1:2" x14ac:dyDescent="0.2">
      <c r="A2166" s="32"/>
      <c r="B2166" s="32"/>
    </row>
    <row r="2167" spans="1:2" x14ac:dyDescent="0.2">
      <c r="A2167" s="32"/>
      <c r="B2167" s="32"/>
    </row>
    <row r="2168" spans="1:2" x14ac:dyDescent="0.2">
      <c r="A2168" s="32"/>
      <c r="B2168" s="32"/>
    </row>
    <row r="2169" spans="1:2" x14ac:dyDescent="0.2">
      <c r="A2169" s="32"/>
      <c r="B2169" s="32"/>
    </row>
    <row r="2170" spans="1:2" x14ac:dyDescent="0.2">
      <c r="A2170" s="32"/>
      <c r="B2170" s="32"/>
    </row>
    <row r="2171" spans="1:2" x14ac:dyDescent="0.2">
      <c r="A2171" s="32"/>
      <c r="B2171" s="32"/>
    </row>
    <row r="2172" spans="1:2" x14ac:dyDescent="0.2">
      <c r="A2172" s="32"/>
      <c r="B2172" s="32"/>
    </row>
    <row r="2173" spans="1:2" x14ac:dyDescent="0.2">
      <c r="A2173" s="32"/>
      <c r="B2173" s="32"/>
    </row>
    <row r="2174" spans="1:2" x14ac:dyDescent="0.2">
      <c r="A2174" s="32"/>
      <c r="B2174" s="32"/>
    </row>
    <row r="2175" spans="1:2" x14ac:dyDescent="0.2">
      <c r="A2175" s="32"/>
      <c r="B2175" s="32"/>
    </row>
    <row r="2176" spans="1:2" x14ac:dyDescent="0.2">
      <c r="A2176" s="32"/>
      <c r="B2176" s="32"/>
    </row>
    <row r="2177" spans="1:2" x14ac:dyDescent="0.2">
      <c r="A2177" s="32"/>
      <c r="B2177" s="32"/>
    </row>
    <row r="2178" spans="1:2" x14ac:dyDescent="0.2">
      <c r="A2178" s="32"/>
      <c r="B2178" s="32"/>
    </row>
    <row r="2179" spans="1:2" x14ac:dyDescent="0.2">
      <c r="A2179" s="32"/>
      <c r="B2179" s="32"/>
    </row>
    <row r="2180" spans="1:2" x14ac:dyDescent="0.2">
      <c r="A2180" s="32"/>
      <c r="B2180" s="32"/>
    </row>
    <row r="2181" spans="1:2" x14ac:dyDescent="0.2">
      <c r="A2181" s="32"/>
      <c r="B2181" s="32"/>
    </row>
    <row r="2182" spans="1:2" x14ac:dyDescent="0.2">
      <c r="A2182" s="32"/>
      <c r="B2182" s="32"/>
    </row>
    <row r="2183" spans="1:2" x14ac:dyDescent="0.2">
      <c r="A2183" s="32"/>
      <c r="B2183" s="32"/>
    </row>
    <row r="2184" spans="1:2" x14ac:dyDescent="0.2">
      <c r="A2184" s="32"/>
      <c r="B2184" s="32"/>
    </row>
    <row r="2185" spans="1:2" x14ac:dyDescent="0.2">
      <c r="A2185" s="32"/>
      <c r="B2185" s="32"/>
    </row>
    <row r="2186" spans="1:2" x14ac:dyDescent="0.2">
      <c r="A2186" s="32"/>
      <c r="B2186" s="32"/>
    </row>
    <row r="2187" spans="1:2" x14ac:dyDescent="0.2">
      <c r="A2187" s="32"/>
      <c r="B2187" s="32"/>
    </row>
    <row r="2188" spans="1:2" x14ac:dyDescent="0.2">
      <c r="A2188" s="32"/>
      <c r="B2188" s="32"/>
    </row>
    <row r="2189" spans="1:2" x14ac:dyDescent="0.2">
      <c r="A2189" s="32"/>
      <c r="B2189" s="32"/>
    </row>
    <row r="2190" spans="1:2" x14ac:dyDescent="0.2">
      <c r="A2190" s="32"/>
      <c r="B2190" s="32"/>
    </row>
    <row r="2191" spans="1:2" x14ac:dyDescent="0.2">
      <c r="A2191" s="32"/>
      <c r="B2191" s="32"/>
    </row>
    <row r="2192" spans="1:2" x14ac:dyDescent="0.2">
      <c r="A2192" s="32"/>
      <c r="B2192" s="32"/>
    </row>
    <row r="2193" spans="1:2" x14ac:dyDescent="0.2">
      <c r="A2193" s="32"/>
      <c r="B2193" s="32"/>
    </row>
    <row r="2194" spans="1:2" x14ac:dyDescent="0.2">
      <c r="A2194" s="32"/>
      <c r="B2194" s="32"/>
    </row>
    <row r="2195" spans="1:2" x14ac:dyDescent="0.2">
      <c r="A2195" s="32"/>
      <c r="B2195" s="32"/>
    </row>
    <row r="2196" spans="1:2" x14ac:dyDescent="0.2">
      <c r="A2196" s="32"/>
      <c r="B2196" s="32"/>
    </row>
    <row r="2197" spans="1:2" x14ac:dyDescent="0.2">
      <c r="A2197" s="32"/>
      <c r="B2197" s="32"/>
    </row>
    <row r="2198" spans="1:2" x14ac:dyDescent="0.2">
      <c r="A2198" s="32"/>
      <c r="B2198" s="32"/>
    </row>
    <row r="2199" spans="1:2" x14ac:dyDescent="0.2">
      <c r="A2199" s="32"/>
      <c r="B2199" s="32"/>
    </row>
    <row r="2200" spans="1:2" x14ac:dyDescent="0.2">
      <c r="A2200" s="32"/>
      <c r="B2200" s="32"/>
    </row>
    <row r="2201" spans="1:2" x14ac:dyDescent="0.2">
      <c r="A2201" s="32"/>
      <c r="B2201" s="32"/>
    </row>
    <row r="2202" spans="1:2" x14ac:dyDescent="0.2">
      <c r="A2202" s="32"/>
      <c r="B2202" s="32"/>
    </row>
    <row r="2203" spans="1:2" x14ac:dyDescent="0.2">
      <c r="A2203" s="32"/>
      <c r="B2203" s="32"/>
    </row>
    <row r="2204" spans="1:2" x14ac:dyDescent="0.2">
      <c r="A2204" s="32"/>
      <c r="B2204" s="32"/>
    </row>
    <row r="2205" spans="1:2" x14ac:dyDescent="0.2">
      <c r="A2205" s="32"/>
      <c r="B2205" s="32"/>
    </row>
    <row r="2206" spans="1:2" x14ac:dyDescent="0.2">
      <c r="A2206" s="32"/>
      <c r="B2206" s="32"/>
    </row>
    <row r="2207" spans="1:2" x14ac:dyDescent="0.2">
      <c r="A2207" s="32"/>
      <c r="B2207" s="32"/>
    </row>
    <row r="2208" spans="1:2" x14ac:dyDescent="0.2">
      <c r="A2208" s="32"/>
      <c r="B2208" s="32"/>
    </row>
    <row r="2209" spans="1:2" x14ac:dyDescent="0.2">
      <c r="A2209" s="32"/>
      <c r="B2209" s="32"/>
    </row>
    <row r="2210" spans="1:2" x14ac:dyDescent="0.2">
      <c r="A2210" s="32"/>
      <c r="B2210" s="32"/>
    </row>
    <row r="2211" spans="1:2" x14ac:dyDescent="0.2">
      <c r="A2211" s="32"/>
      <c r="B2211" s="32"/>
    </row>
    <row r="2212" spans="1:2" x14ac:dyDescent="0.2">
      <c r="A2212" s="32"/>
      <c r="B2212" s="32"/>
    </row>
    <row r="2213" spans="1:2" x14ac:dyDescent="0.2">
      <c r="A2213" s="32"/>
      <c r="B2213" s="32"/>
    </row>
    <row r="2214" spans="1:2" x14ac:dyDescent="0.2">
      <c r="A2214" s="32"/>
      <c r="B2214" s="32"/>
    </row>
    <row r="2215" spans="1:2" x14ac:dyDescent="0.2">
      <c r="A2215" s="32"/>
      <c r="B2215" s="32"/>
    </row>
    <row r="2216" spans="1:2" x14ac:dyDescent="0.2">
      <c r="A2216" s="32"/>
      <c r="B2216" s="32"/>
    </row>
    <row r="2217" spans="1:2" x14ac:dyDescent="0.2">
      <c r="A2217" s="32"/>
      <c r="B2217" s="32"/>
    </row>
    <row r="2218" spans="1:2" x14ac:dyDescent="0.2">
      <c r="A2218" s="32"/>
      <c r="B2218" s="32"/>
    </row>
    <row r="2219" spans="1:2" x14ac:dyDescent="0.2">
      <c r="A2219" s="32"/>
      <c r="B2219" s="32"/>
    </row>
    <row r="2220" spans="1:2" x14ac:dyDescent="0.2">
      <c r="A2220" s="32"/>
      <c r="B2220" s="32"/>
    </row>
    <row r="2221" spans="1:2" x14ac:dyDescent="0.2">
      <c r="A2221" s="32"/>
      <c r="B2221" s="32"/>
    </row>
    <row r="2222" spans="1:2" x14ac:dyDescent="0.2">
      <c r="A2222" s="32"/>
      <c r="B2222" s="32"/>
    </row>
    <row r="2223" spans="1:2" x14ac:dyDescent="0.2">
      <c r="A2223" s="32"/>
      <c r="B2223" s="32"/>
    </row>
    <row r="2224" spans="1:2" x14ac:dyDescent="0.2">
      <c r="A2224" s="32"/>
      <c r="B2224" s="32"/>
    </row>
    <row r="2225" spans="1:2" x14ac:dyDescent="0.2">
      <c r="A2225" s="32"/>
      <c r="B2225" s="32"/>
    </row>
    <row r="2226" spans="1:2" x14ac:dyDescent="0.2">
      <c r="A2226" s="32"/>
      <c r="B2226" s="32"/>
    </row>
    <row r="2227" spans="1:2" x14ac:dyDescent="0.2">
      <c r="A2227" s="32"/>
      <c r="B2227" s="32"/>
    </row>
    <row r="2228" spans="1:2" x14ac:dyDescent="0.2">
      <c r="A2228" s="32"/>
      <c r="B2228" s="32"/>
    </row>
    <row r="2229" spans="1:2" x14ac:dyDescent="0.2">
      <c r="A2229" s="32"/>
      <c r="B2229" s="32"/>
    </row>
    <row r="2230" spans="1:2" x14ac:dyDescent="0.2">
      <c r="A2230" s="32"/>
      <c r="B2230" s="32"/>
    </row>
    <row r="2231" spans="1:2" x14ac:dyDescent="0.2">
      <c r="A2231" s="32"/>
      <c r="B2231" s="32"/>
    </row>
    <row r="2232" spans="1:2" x14ac:dyDescent="0.2">
      <c r="A2232" s="32"/>
      <c r="B2232" s="32"/>
    </row>
    <row r="2233" spans="1:2" x14ac:dyDescent="0.2">
      <c r="A2233" s="32"/>
      <c r="B2233" s="32"/>
    </row>
    <row r="2234" spans="1:2" x14ac:dyDescent="0.2">
      <c r="A2234" s="32"/>
      <c r="B2234" s="32"/>
    </row>
    <row r="2235" spans="1:2" x14ac:dyDescent="0.2">
      <c r="A2235" s="32"/>
      <c r="B2235" s="32"/>
    </row>
    <row r="2236" spans="1:2" x14ac:dyDescent="0.2">
      <c r="A2236" s="32"/>
      <c r="B2236" s="32"/>
    </row>
    <row r="2237" spans="1:2" x14ac:dyDescent="0.2">
      <c r="A2237" s="32"/>
      <c r="B2237" s="32"/>
    </row>
    <row r="2238" spans="1:2" x14ac:dyDescent="0.2">
      <c r="A2238" s="32"/>
      <c r="B2238" s="32"/>
    </row>
    <row r="2239" spans="1:2" x14ac:dyDescent="0.2">
      <c r="A2239" s="32"/>
      <c r="B2239" s="32"/>
    </row>
    <row r="2240" spans="1:2" x14ac:dyDescent="0.2">
      <c r="A2240" s="32"/>
      <c r="B2240" s="32"/>
    </row>
    <row r="2241" spans="1:2" x14ac:dyDescent="0.2">
      <c r="A2241" s="32"/>
      <c r="B2241" s="32"/>
    </row>
    <row r="2242" spans="1:2" x14ac:dyDescent="0.2">
      <c r="A2242" s="32"/>
      <c r="B2242" s="32"/>
    </row>
    <row r="2243" spans="1:2" x14ac:dyDescent="0.2">
      <c r="A2243" s="32"/>
      <c r="B2243" s="32"/>
    </row>
    <row r="2244" spans="1:2" x14ac:dyDescent="0.2">
      <c r="A2244" s="32"/>
      <c r="B2244" s="32"/>
    </row>
    <row r="2245" spans="1:2" x14ac:dyDescent="0.2">
      <c r="A2245" s="32"/>
      <c r="B2245" s="32"/>
    </row>
    <row r="2246" spans="1:2" x14ac:dyDescent="0.2">
      <c r="A2246" s="32"/>
      <c r="B2246" s="32"/>
    </row>
    <row r="2247" spans="1:2" x14ac:dyDescent="0.2">
      <c r="A2247" s="32"/>
      <c r="B2247" s="32"/>
    </row>
    <row r="2248" spans="1:2" x14ac:dyDescent="0.2">
      <c r="A2248" s="32"/>
      <c r="B2248" s="32"/>
    </row>
    <row r="2249" spans="1:2" x14ac:dyDescent="0.2">
      <c r="A2249" s="32"/>
      <c r="B2249" s="32"/>
    </row>
    <row r="2250" spans="1:2" x14ac:dyDescent="0.2">
      <c r="A2250" s="32"/>
      <c r="B2250" s="32"/>
    </row>
    <row r="2251" spans="1:2" x14ac:dyDescent="0.2">
      <c r="A2251" s="32"/>
      <c r="B2251" s="32"/>
    </row>
    <row r="2252" spans="1:2" x14ac:dyDescent="0.2">
      <c r="A2252" s="32"/>
      <c r="B2252" s="32"/>
    </row>
    <row r="2253" spans="1:2" x14ac:dyDescent="0.2">
      <c r="A2253" s="32"/>
      <c r="B2253" s="32"/>
    </row>
    <row r="2254" spans="1:2" x14ac:dyDescent="0.2">
      <c r="A2254" s="32"/>
      <c r="B2254" s="32"/>
    </row>
    <row r="2255" spans="1:2" x14ac:dyDescent="0.2">
      <c r="A2255" s="32"/>
      <c r="B2255" s="32"/>
    </row>
    <row r="2256" spans="1:2" x14ac:dyDescent="0.2">
      <c r="A2256" s="32"/>
      <c r="B2256" s="32"/>
    </row>
    <row r="2257" spans="1:2" x14ac:dyDescent="0.2">
      <c r="A2257" s="32"/>
      <c r="B2257" s="32"/>
    </row>
    <row r="2258" spans="1:2" x14ac:dyDescent="0.2">
      <c r="A2258" s="32"/>
      <c r="B2258" s="32"/>
    </row>
    <row r="2259" spans="1:2" x14ac:dyDescent="0.2">
      <c r="A2259" s="32"/>
      <c r="B2259" s="32"/>
    </row>
    <row r="2260" spans="1:2" x14ac:dyDescent="0.2">
      <c r="A2260" s="32"/>
      <c r="B2260" s="32"/>
    </row>
    <row r="2261" spans="1:2" x14ac:dyDescent="0.2">
      <c r="A2261" s="32"/>
      <c r="B2261" s="32"/>
    </row>
    <row r="2262" spans="1:2" x14ac:dyDescent="0.2">
      <c r="A2262" s="32"/>
      <c r="B2262" s="32"/>
    </row>
    <row r="2263" spans="1:2" x14ac:dyDescent="0.2">
      <c r="A2263" s="32"/>
      <c r="B2263" s="32"/>
    </row>
    <row r="2264" spans="1:2" x14ac:dyDescent="0.2">
      <c r="A2264" s="32"/>
      <c r="B2264" s="32"/>
    </row>
    <row r="2265" spans="1:2" x14ac:dyDescent="0.2">
      <c r="A2265" s="32"/>
      <c r="B2265" s="32"/>
    </row>
    <row r="2266" spans="1:2" x14ac:dyDescent="0.2">
      <c r="A2266" s="32"/>
      <c r="B2266" s="32"/>
    </row>
    <row r="2267" spans="1:2" x14ac:dyDescent="0.2">
      <c r="A2267" s="32"/>
      <c r="B2267" s="32"/>
    </row>
    <row r="2268" spans="1:2" x14ac:dyDescent="0.2">
      <c r="A2268" s="32"/>
      <c r="B2268" s="32"/>
    </row>
    <row r="2269" spans="1:2" x14ac:dyDescent="0.2">
      <c r="A2269" s="32"/>
      <c r="B2269" s="32"/>
    </row>
    <row r="2270" spans="1:2" x14ac:dyDescent="0.2">
      <c r="A2270" s="32"/>
      <c r="B2270" s="32"/>
    </row>
    <row r="2271" spans="1:2" x14ac:dyDescent="0.2">
      <c r="A2271" s="32"/>
      <c r="B2271" s="32"/>
    </row>
    <row r="2272" spans="1:2" x14ac:dyDescent="0.2">
      <c r="A2272" s="32"/>
      <c r="B2272" s="32"/>
    </row>
    <row r="2273" spans="1:2" x14ac:dyDescent="0.2">
      <c r="A2273" s="32"/>
      <c r="B2273" s="32"/>
    </row>
    <row r="2274" spans="1:2" x14ac:dyDescent="0.2">
      <c r="A2274" s="32"/>
      <c r="B2274" s="32"/>
    </row>
    <row r="2275" spans="1:2" x14ac:dyDescent="0.2">
      <c r="A2275" s="32"/>
      <c r="B2275" s="32"/>
    </row>
    <row r="2276" spans="1:2" x14ac:dyDescent="0.2">
      <c r="A2276" s="32"/>
      <c r="B2276" s="32"/>
    </row>
    <row r="2277" spans="1:2" x14ac:dyDescent="0.2">
      <c r="A2277" s="32"/>
      <c r="B2277" s="32"/>
    </row>
    <row r="2278" spans="1:2" x14ac:dyDescent="0.2">
      <c r="A2278" s="32"/>
      <c r="B2278" s="32"/>
    </row>
    <row r="2279" spans="1:2" x14ac:dyDescent="0.2">
      <c r="A2279" s="32"/>
      <c r="B2279" s="32"/>
    </row>
    <row r="2280" spans="1:2" x14ac:dyDescent="0.2">
      <c r="A2280" s="32"/>
      <c r="B2280" s="32"/>
    </row>
    <row r="2281" spans="1:2" x14ac:dyDescent="0.2">
      <c r="A2281" s="32"/>
      <c r="B2281" s="32"/>
    </row>
    <row r="2282" spans="1:2" x14ac:dyDescent="0.2">
      <c r="A2282" s="32"/>
      <c r="B2282" s="32"/>
    </row>
    <row r="2283" spans="1:2" x14ac:dyDescent="0.2">
      <c r="A2283" s="32"/>
      <c r="B2283" s="32"/>
    </row>
    <row r="2284" spans="1:2" x14ac:dyDescent="0.2">
      <c r="A2284" s="32"/>
      <c r="B2284" s="32"/>
    </row>
    <row r="2285" spans="1:2" x14ac:dyDescent="0.2">
      <c r="A2285" s="32"/>
      <c r="B2285" s="32"/>
    </row>
    <row r="2286" spans="1:2" x14ac:dyDescent="0.2">
      <c r="A2286" s="32"/>
      <c r="B2286" s="32"/>
    </row>
    <row r="2287" spans="1:2" x14ac:dyDescent="0.2">
      <c r="A2287" s="32"/>
      <c r="B2287" s="32"/>
    </row>
    <row r="2288" spans="1:2" x14ac:dyDescent="0.2">
      <c r="A2288" s="32"/>
      <c r="B2288" s="32"/>
    </row>
    <row r="2289" spans="1:2" x14ac:dyDescent="0.2">
      <c r="A2289" s="32"/>
      <c r="B2289" s="32"/>
    </row>
    <row r="2290" spans="1:2" x14ac:dyDescent="0.2">
      <c r="A2290" s="32"/>
      <c r="B2290" s="32"/>
    </row>
    <row r="2291" spans="1:2" x14ac:dyDescent="0.2">
      <c r="A2291" s="32"/>
      <c r="B2291" s="32"/>
    </row>
    <row r="2292" spans="1:2" x14ac:dyDescent="0.2">
      <c r="A2292" s="32"/>
      <c r="B2292" s="32"/>
    </row>
    <row r="2293" spans="1:2" x14ac:dyDescent="0.2">
      <c r="A2293" s="32"/>
      <c r="B2293" s="32"/>
    </row>
    <row r="2294" spans="1:2" x14ac:dyDescent="0.2">
      <c r="A2294" s="32"/>
      <c r="B2294" s="32"/>
    </row>
    <row r="2295" spans="1:2" x14ac:dyDescent="0.2">
      <c r="A2295" s="32"/>
      <c r="B2295" s="32"/>
    </row>
    <row r="2296" spans="1:2" x14ac:dyDescent="0.2">
      <c r="A2296" s="32"/>
      <c r="B2296" s="32"/>
    </row>
    <row r="2297" spans="1:2" x14ac:dyDescent="0.2">
      <c r="A2297" s="32"/>
      <c r="B2297" s="32"/>
    </row>
    <row r="2298" spans="1:2" x14ac:dyDescent="0.2">
      <c r="A2298" s="32"/>
      <c r="B2298" s="32"/>
    </row>
    <row r="2299" spans="1:2" x14ac:dyDescent="0.2">
      <c r="A2299" s="32"/>
      <c r="B2299" s="32"/>
    </row>
    <row r="2300" spans="1:2" x14ac:dyDescent="0.2">
      <c r="A2300" s="32"/>
      <c r="B2300" s="32"/>
    </row>
    <row r="2301" spans="1:2" x14ac:dyDescent="0.2">
      <c r="A2301" s="32"/>
      <c r="B2301" s="32"/>
    </row>
    <row r="2302" spans="1:2" x14ac:dyDescent="0.2">
      <c r="A2302" s="32"/>
      <c r="B2302" s="32"/>
    </row>
    <row r="2303" spans="1:2" x14ac:dyDescent="0.2">
      <c r="A2303" s="32"/>
      <c r="B2303" s="32"/>
    </row>
    <row r="2304" spans="1:2" x14ac:dyDescent="0.2">
      <c r="A2304" s="32"/>
      <c r="B2304" s="32"/>
    </row>
    <row r="2305" spans="1:2" x14ac:dyDescent="0.2">
      <c r="A2305" s="32"/>
      <c r="B2305" s="32"/>
    </row>
    <row r="2306" spans="1:2" x14ac:dyDescent="0.2">
      <c r="A2306" s="32"/>
      <c r="B2306" s="32"/>
    </row>
    <row r="2307" spans="1:2" x14ac:dyDescent="0.2">
      <c r="A2307" s="32"/>
      <c r="B2307" s="32"/>
    </row>
    <row r="2308" spans="1:2" x14ac:dyDescent="0.2">
      <c r="A2308" s="32"/>
      <c r="B2308" s="32"/>
    </row>
    <row r="2309" spans="1:2" x14ac:dyDescent="0.2">
      <c r="A2309" s="32"/>
      <c r="B2309" s="32"/>
    </row>
    <row r="2310" spans="1:2" x14ac:dyDescent="0.2">
      <c r="A2310" s="32"/>
      <c r="B2310" s="32"/>
    </row>
    <row r="2311" spans="1:2" x14ac:dyDescent="0.2">
      <c r="A2311" s="32"/>
      <c r="B2311" s="32"/>
    </row>
    <row r="2312" spans="1:2" x14ac:dyDescent="0.2">
      <c r="A2312" s="32"/>
      <c r="B2312" s="32"/>
    </row>
    <row r="2313" spans="1:2" x14ac:dyDescent="0.2">
      <c r="A2313" s="32"/>
      <c r="B2313" s="32"/>
    </row>
    <row r="2314" spans="1:2" x14ac:dyDescent="0.2">
      <c r="A2314" s="32"/>
      <c r="B2314" s="32"/>
    </row>
    <row r="2315" spans="1:2" x14ac:dyDescent="0.2">
      <c r="A2315" s="32"/>
      <c r="B2315" s="32"/>
    </row>
    <row r="2316" spans="1:2" x14ac:dyDescent="0.2">
      <c r="A2316" s="32"/>
      <c r="B2316" s="32"/>
    </row>
    <row r="2317" spans="1:2" x14ac:dyDescent="0.2">
      <c r="A2317" s="32"/>
      <c r="B2317" s="32"/>
    </row>
    <row r="2318" spans="1:2" x14ac:dyDescent="0.2">
      <c r="A2318" s="32"/>
      <c r="B2318" s="32"/>
    </row>
    <row r="2319" spans="1:2" x14ac:dyDescent="0.2">
      <c r="A2319" s="32"/>
      <c r="B2319" s="32"/>
    </row>
    <row r="2320" spans="1:2" x14ac:dyDescent="0.2">
      <c r="A2320" s="32"/>
      <c r="B2320" s="32"/>
    </row>
    <row r="2321" spans="1:2" x14ac:dyDescent="0.2">
      <c r="A2321" s="32"/>
      <c r="B2321" s="32"/>
    </row>
    <row r="2322" spans="1:2" x14ac:dyDescent="0.2">
      <c r="A2322" s="32"/>
      <c r="B2322" s="32"/>
    </row>
    <row r="2323" spans="1:2" x14ac:dyDescent="0.2">
      <c r="A2323" s="32"/>
      <c r="B2323" s="32"/>
    </row>
    <row r="2324" spans="1:2" x14ac:dyDescent="0.2">
      <c r="A2324" s="32"/>
      <c r="B2324" s="32"/>
    </row>
    <row r="2325" spans="1:2" x14ac:dyDescent="0.2">
      <c r="A2325" s="32"/>
      <c r="B2325" s="32"/>
    </row>
    <row r="2326" spans="1:2" x14ac:dyDescent="0.2">
      <c r="A2326" s="32"/>
      <c r="B2326" s="32"/>
    </row>
    <row r="2327" spans="1:2" x14ac:dyDescent="0.2">
      <c r="A2327" s="32"/>
      <c r="B2327" s="32"/>
    </row>
    <row r="2328" spans="1:2" x14ac:dyDescent="0.2">
      <c r="A2328" s="32"/>
      <c r="B2328" s="32"/>
    </row>
    <row r="2329" spans="1:2" x14ac:dyDescent="0.2">
      <c r="A2329" s="32"/>
      <c r="B2329" s="32"/>
    </row>
    <row r="2330" spans="1:2" x14ac:dyDescent="0.2">
      <c r="A2330" s="32"/>
      <c r="B2330" s="32"/>
    </row>
    <row r="2331" spans="1:2" x14ac:dyDescent="0.2">
      <c r="A2331" s="32"/>
      <c r="B2331" s="32"/>
    </row>
    <row r="2332" spans="1:2" x14ac:dyDescent="0.2">
      <c r="A2332" s="32"/>
      <c r="B2332" s="32"/>
    </row>
    <row r="2333" spans="1:2" x14ac:dyDescent="0.2">
      <c r="A2333" s="32"/>
      <c r="B2333" s="32"/>
    </row>
    <row r="2334" spans="1:2" x14ac:dyDescent="0.2">
      <c r="A2334" s="32"/>
      <c r="B2334" s="32"/>
    </row>
    <row r="2335" spans="1:2" x14ac:dyDescent="0.2">
      <c r="A2335" s="32"/>
      <c r="B2335" s="32"/>
    </row>
    <row r="2336" spans="1:2" x14ac:dyDescent="0.2">
      <c r="A2336" s="32"/>
      <c r="B2336" s="32"/>
    </row>
    <row r="2337" spans="1:2" x14ac:dyDescent="0.2">
      <c r="A2337" s="32"/>
      <c r="B2337" s="32"/>
    </row>
    <row r="2338" spans="1:2" x14ac:dyDescent="0.2">
      <c r="A2338" s="32"/>
      <c r="B2338" s="32"/>
    </row>
    <row r="2339" spans="1:2" x14ac:dyDescent="0.2">
      <c r="A2339" s="32"/>
      <c r="B2339" s="32"/>
    </row>
    <row r="2340" spans="1:2" x14ac:dyDescent="0.2">
      <c r="A2340" s="32"/>
      <c r="B2340" s="32"/>
    </row>
    <row r="2341" spans="1:2" x14ac:dyDescent="0.2">
      <c r="A2341" s="32"/>
      <c r="B2341" s="32"/>
    </row>
    <row r="2342" spans="1:2" x14ac:dyDescent="0.2">
      <c r="A2342" s="32"/>
      <c r="B2342" s="32"/>
    </row>
    <row r="2343" spans="1:2" x14ac:dyDescent="0.2">
      <c r="A2343" s="32"/>
      <c r="B2343" s="32"/>
    </row>
    <row r="2344" spans="1:2" x14ac:dyDescent="0.2">
      <c r="A2344" s="32"/>
      <c r="B2344" s="32"/>
    </row>
    <row r="2345" spans="1:2" x14ac:dyDescent="0.2">
      <c r="A2345" s="32"/>
      <c r="B2345" s="32"/>
    </row>
    <row r="2346" spans="1:2" x14ac:dyDescent="0.2">
      <c r="A2346" s="32"/>
      <c r="B2346" s="32"/>
    </row>
    <row r="2347" spans="1:2" x14ac:dyDescent="0.2">
      <c r="A2347" s="32"/>
      <c r="B2347" s="32"/>
    </row>
    <row r="2348" spans="1:2" x14ac:dyDescent="0.2">
      <c r="A2348" s="32"/>
      <c r="B2348" s="32"/>
    </row>
    <row r="2349" spans="1:2" x14ac:dyDescent="0.2">
      <c r="A2349" s="32"/>
      <c r="B2349" s="32"/>
    </row>
    <row r="2350" spans="1:2" x14ac:dyDescent="0.2">
      <c r="A2350" s="32"/>
      <c r="B2350" s="32"/>
    </row>
    <row r="2351" spans="1:2" x14ac:dyDescent="0.2">
      <c r="A2351" s="32"/>
      <c r="B2351" s="32"/>
    </row>
    <row r="2352" spans="1:2" x14ac:dyDescent="0.2">
      <c r="A2352" s="32"/>
      <c r="B2352" s="32"/>
    </row>
    <row r="2353" spans="1:2" x14ac:dyDescent="0.2">
      <c r="A2353" s="32"/>
      <c r="B2353" s="32"/>
    </row>
    <row r="2354" spans="1:2" x14ac:dyDescent="0.2">
      <c r="A2354" s="32"/>
      <c r="B2354" s="32"/>
    </row>
    <row r="2355" spans="1:2" x14ac:dyDescent="0.2">
      <c r="A2355" s="32"/>
      <c r="B2355" s="32"/>
    </row>
    <row r="2356" spans="1:2" x14ac:dyDescent="0.2">
      <c r="A2356" s="32"/>
      <c r="B2356" s="32"/>
    </row>
    <row r="2357" spans="1:2" x14ac:dyDescent="0.2">
      <c r="A2357" s="32"/>
      <c r="B2357" s="32"/>
    </row>
    <row r="2358" spans="1:2" x14ac:dyDescent="0.2">
      <c r="A2358" s="32"/>
      <c r="B2358" s="32"/>
    </row>
    <row r="2359" spans="1:2" x14ac:dyDescent="0.2">
      <c r="A2359" s="32"/>
      <c r="B2359" s="32"/>
    </row>
    <row r="2360" spans="1:2" x14ac:dyDescent="0.2">
      <c r="A2360" s="32"/>
      <c r="B2360" s="32"/>
    </row>
    <row r="2361" spans="1:2" x14ac:dyDescent="0.2">
      <c r="A2361" s="32"/>
      <c r="B2361" s="32"/>
    </row>
    <row r="2362" spans="1:2" x14ac:dyDescent="0.2">
      <c r="A2362" s="32"/>
      <c r="B2362" s="32"/>
    </row>
    <row r="2363" spans="1:2" x14ac:dyDescent="0.2">
      <c r="A2363" s="32"/>
      <c r="B2363" s="32"/>
    </row>
    <row r="2364" spans="1:2" x14ac:dyDescent="0.2">
      <c r="A2364" s="32"/>
      <c r="B2364" s="32"/>
    </row>
    <row r="2365" spans="1:2" x14ac:dyDescent="0.2">
      <c r="A2365" s="32"/>
      <c r="B2365" s="32"/>
    </row>
    <row r="2366" spans="1:2" x14ac:dyDescent="0.2">
      <c r="A2366" s="32"/>
      <c r="B2366" s="32"/>
    </row>
    <row r="2367" spans="1:2" x14ac:dyDescent="0.2">
      <c r="A2367" s="32"/>
      <c r="B2367" s="32"/>
    </row>
    <row r="2368" spans="1:2" x14ac:dyDescent="0.2">
      <c r="A2368" s="32"/>
      <c r="B2368" s="32"/>
    </row>
    <row r="2369" spans="1:2" x14ac:dyDescent="0.2">
      <c r="A2369" s="32"/>
      <c r="B2369" s="32"/>
    </row>
    <row r="2370" spans="1:2" x14ac:dyDescent="0.2">
      <c r="A2370" s="32"/>
      <c r="B2370" s="32"/>
    </row>
    <row r="2371" spans="1:2" x14ac:dyDescent="0.2">
      <c r="A2371" s="32"/>
      <c r="B2371" s="32"/>
    </row>
    <row r="2372" spans="1:2" x14ac:dyDescent="0.2">
      <c r="A2372" s="32"/>
      <c r="B2372" s="32"/>
    </row>
    <row r="2373" spans="1:2" x14ac:dyDescent="0.2">
      <c r="A2373" s="32"/>
      <c r="B2373" s="32"/>
    </row>
    <row r="2374" spans="1:2" x14ac:dyDescent="0.2">
      <c r="A2374" s="32"/>
      <c r="B2374" s="32"/>
    </row>
    <row r="2375" spans="1:2" x14ac:dyDescent="0.2">
      <c r="A2375" s="32"/>
      <c r="B2375" s="32"/>
    </row>
    <row r="2376" spans="1:2" x14ac:dyDescent="0.2">
      <c r="A2376" s="32"/>
      <c r="B2376" s="32"/>
    </row>
    <row r="2377" spans="1:2" x14ac:dyDescent="0.2">
      <c r="A2377" s="32"/>
      <c r="B2377" s="32"/>
    </row>
    <row r="2378" spans="1:2" x14ac:dyDescent="0.2">
      <c r="A2378" s="32"/>
      <c r="B2378" s="32"/>
    </row>
    <row r="2379" spans="1:2" x14ac:dyDescent="0.2">
      <c r="A2379" s="32"/>
      <c r="B2379" s="32"/>
    </row>
    <row r="2380" spans="1:2" x14ac:dyDescent="0.2">
      <c r="A2380" s="32"/>
      <c r="B2380" s="32"/>
    </row>
    <row r="2381" spans="1:2" x14ac:dyDescent="0.2">
      <c r="A2381" s="32"/>
      <c r="B2381" s="32"/>
    </row>
    <row r="2382" spans="1:2" x14ac:dyDescent="0.2">
      <c r="A2382" s="32"/>
      <c r="B2382" s="32"/>
    </row>
    <row r="2383" spans="1:2" x14ac:dyDescent="0.2">
      <c r="A2383" s="32"/>
      <c r="B2383" s="32"/>
    </row>
    <row r="2384" spans="1:2" x14ac:dyDescent="0.2">
      <c r="A2384" s="32"/>
      <c r="B2384" s="32"/>
    </row>
    <row r="2385" spans="1:2" x14ac:dyDescent="0.2">
      <c r="A2385" s="32"/>
      <c r="B2385" s="32"/>
    </row>
    <row r="2386" spans="1:2" x14ac:dyDescent="0.2">
      <c r="A2386" s="32"/>
      <c r="B2386" s="32"/>
    </row>
    <row r="2387" spans="1:2" x14ac:dyDescent="0.2">
      <c r="A2387" s="32"/>
      <c r="B2387" s="32"/>
    </row>
    <row r="2388" spans="1:2" x14ac:dyDescent="0.2">
      <c r="A2388" s="32"/>
      <c r="B2388" s="32"/>
    </row>
    <row r="2389" spans="1:2" x14ac:dyDescent="0.2">
      <c r="A2389" s="32"/>
      <c r="B2389" s="32"/>
    </row>
    <row r="2390" spans="1:2" x14ac:dyDescent="0.2">
      <c r="A2390" s="32"/>
      <c r="B2390" s="32"/>
    </row>
    <row r="2391" spans="1:2" x14ac:dyDescent="0.2">
      <c r="A2391" s="32"/>
      <c r="B2391" s="32"/>
    </row>
    <row r="2392" spans="1:2" x14ac:dyDescent="0.2">
      <c r="A2392" s="32"/>
      <c r="B2392" s="32"/>
    </row>
    <row r="2393" spans="1:2" x14ac:dyDescent="0.2">
      <c r="A2393" s="32"/>
      <c r="B2393" s="32"/>
    </row>
    <row r="2394" spans="1:2" x14ac:dyDescent="0.2">
      <c r="A2394" s="32"/>
      <c r="B2394" s="32"/>
    </row>
    <row r="2395" spans="1:2" x14ac:dyDescent="0.2">
      <c r="A2395" s="32"/>
      <c r="B2395" s="32"/>
    </row>
    <row r="2396" spans="1:2" x14ac:dyDescent="0.2">
      <c r="A2396" s="32"/>
      <c r="B2396" s="32"/>
    </row>
    <row r="2397" spans="1:2" x14ac:dyDescent="0.2">
      <c r="A2397" s="32"/>
      <c r="B2397" s="32"/>
    </row>
    <row r="2398" spans="1:2" x14ac:dyDescent="0.2">
      <c r="A2398" s="32"/>
      <c r="B2398" s="32"/>
    </row>
    <row r="2399" spans="1:2" x14ac:dyDescent="0.2">
      <c r="A2399" s="32"/>
      <c r="B2399" s="32"/>
    </row>
    <row r="2400" spans="1:2" x14ac:dyDescent="0.2">
      <c r="A2400" s="32"/>
      <c r="B2400" s="32"/>
    </row>
    <row r="2401" spans="1:2" x14ac:dyDescent="0.2">
      <c r="A2401" s="32"/>
      <c r="B2401" s="32"/>
    </row>
    <row r="2402" spans="1:2" x14ac:dyDescent="0.2">
      <c r="A2402" s="32"/>
      <c r="B2402" s="32"/>
    </row>
    <row r="2403" spans="1:2" x14ac:dyDescent="0.2">
      <c r="A2403" s="32"/>
      <c r="B2403" s="32"/>
    </row>
    <row r="2404" spans="1:2" x14ac:dyDescent="0.2">
      <c r="A2404" s="32"/>
      <c r="B2404" s="32"/>
    </row>
    <row r="2405" spans="1:2" x14ac:dyDescent="0.2">
      <c r="A2405" s="32"/>
      <c r="B2405" s="32"/>
    </row>
    <row r="2406" spans="1:2" x14ac:dyDescent="0.2">
      <c r="A2406" s="32"/>
      <c r="B2406" s="32"/>
    </row>
    <row r="2407" spans="1:2" x14ac:dyDescent="0.2">
      <c r="A2407" s="32"/>
      <c r="B2407" s="32"/>
    </row>
    <row r="2408" spans="1:2" x14ac:dyDescent="0.2">
      <c r="A2408" s="32"/>
      <c r="B2408" s="32"/>
    </row>
    <row r="2409" spans="1:2" x14ac:dyDescent="0.2">
      <c r="A2409" s="32"/>
      <c r="B2409" s="32"/>
    </row>
    <row r="2410" spans="1:2" x14ac:dyDescent="0.2">
      <c r="A2410" s="32"/>
      <c r="B2410" s="32"/>
    </row>
    <row r="2411" spans="1:2" x14ac:dyDescent="0.2">
      <c r="A2411" s="32"/>
      <c r="B2411" s="32"/>
    </row>
    <row r="2412" spans="1:2" x14ac:dyDescent="0.2">
      <c r="A2412" s="32"/>
      <c r="B2412" s="32"/>
    </row>
    <row r="2413" spans="1:2" x14ac:dyDescent="0.2">
      <c r="A2413" s="32"/>
      <c r="B2413" s="32"/>
    </row>
    <row r="2414" spans="1:2" x14ac:dyDescent="0.2">
      <c r="A2414" s="32"/>
      <c r="B2414" s="32"/>
    </row>
    <row r="2415" spans="1:2" x14ac:dyDescent="0.2">
      <c r="A2415" s="32"/>
      <c r="B2415" s="32"/>
    </row>
    <row r="2416" spans="1:2" x14ac:dyDescent="0.2">
      <c r="A2416" s="32"/>
      <c r="B2416" s="32"/>
    </row>
    <row r="2417" spans="1:2" x14ac:dyDescent="0.2">
      <c r="A2417" s="32"/>
      <c r="B2417" s="32"/>
    </row>
    <row r="2418" spans="1:2" x14ac:dyDescent="0.2">
      <c r="A2418" s="32"/>
      <c r="B2418" s="32"/>
    </row>
    <row r="2419" spans="1:2" x14ac:dyDescent="0.2">
      <c r="A2419" s="32"/>
      <c r="B2419" s="32"/>
    </row>
    <row r="2420" spans="1:2" x14ac:dyDescent="0.2">
      <c r="A2420" s="32"/>
      <c r="B2420" s="32"/>
    </row>
    <row r="2421" spans="1:2" x14ac:dyDescent="0.2">
      <c r="A2421" s="32"/>
      <c r="B2421" s="32"/>
    </row>
    <row r="2422" spans="1:2" x14ac:dyDescent="0.2">
      <c r="A2422" s="32"/>
      <c r="B2422" s="32"/>
    </row>
    <row r="2423" spans="1:2" x14ac:dyDescent="0.2">
      <c r="A2423" s="32"/>
      <c r="B2423" s="32"/>
    </row>
    <row r="2424" spans="1:2" x14ac:dyDescent="0.2">
      <c r="A2424" s="32"/>
      <c r="B2424" s="32"/>
    </row>
    <row r="2425" spans="1:2" x14ac:dyDescent="0.2">
      <c r="A2425" s="32"/>
      <c r="B2425" s="32"/>
    </row>
    <row r="2426" spans="1:2" x14ac:dyDescent="0.2">
      <c r="A2426" s="32"/>
      <c r="B2426" s="32"/>
    </row>
    <row r="2427" spans="1:2" x14ac:dyDescent="0.2">
      <c r="A2427" s="32"/>
      <c r="B2427" s="32"/>
    </row>
    <row r="2428" spans="1:2" x14ac:dyDescent="0.2">
      <c r="A2428" s="32"/>
      <c r="B2428" s="32"/>
    </row>
    <row r="2429" spans="1:2" x14ac:dyDescent="0.2">
      <c r="A2429" s="32"/>
      <c r="B2429" s="32"/>
    </row>
    <row r="2430" spans="1:2" x14ac:dyDescent="0.2">
      <c r="A2430" s="32"/>
      <c r="B2430" s="32"/>
    </row>
    <row r="2431" spans="1:2" x14ac:dyDescent="0.2">
      <c r="A2431" s="32"/>
      <c r="B2431" s="32"/>
    </row>
    <row r="2432" spans="1:2" x14ac:dyDescent="0.2">
      <c r="A2432" s="32"/>
      <c r="B2432" s="32"/>
    </row>
    <row r="2433" spans="1:2" x14ac:dyDescent="0.2">
      <c r="A2433" s="32"/>
      <c r="B2433" s="32"/>
    </row>
    <row r="2434" spans="1:2" x14ac:dyDescent="0.2">
      <c r="A2434" s="32"/>
      <c r="B2434" s="32"/>
    </row>
    <row r="2435" spans="1:2" x14ac:dyDescent="0.2">
      <c r="A2435" s="32"/>
      <c r="B2435" s="32"/>
    </row>
    <row r="2436" spans="1:2" x14ac:dyDescent="0.2">
      <c r="A2436" s="32"/>
      <c r="B2436" s="32"/>
    </row>
    <row r="2437" spans="1:2" x14ac:dyDescent="0.2">
      <c r="A2437" s="32"/>
      <c r="B2437" s="32"/>
    </row>
    <row r="2438" spans="1:2" x14ac:dyDescent="0.2">
      <c r="A2438" s="32"/>
      <c r="B2438" s="32"/>
    </row>
    <row r="2439" spans="1:2" x14ac:dyDescent="0.2">
      <c r="A2439" s="32"/>
      <c r="B2439" s="32"/>
    </row>
    <row r="2440" spans="1:2" x14ac:dyDescent="0.2">
      <c r="A2440" s="32"/>
      <c r="B2440" s="32"/>
    </row>
    <row r="2441" spans="1:2" x14ac:dyDescent="0.2">
      <c r="A2441" s="32"/>
      <c r="B2441" s="32"/>
    </row>
    <row r="2442" spans="1:2" x14ac:dyDescent="0.2">
      <c r="A2442" s="32"/>
      <c r="B2442" s="32"/>
    </row>
    <row r="2443" spans="1:2" x14ac:dyDescent="0.2">
      <c r="A2443" s="32"/>
      <c r="B2443" s="32"/>
    </row>
    <row r="2444" spans="1:2" x14ac:dyDescent="0.2">
      <c r="A2444" s="32"/>
      <c r="B2444" s="32"/>
    </row>
    <row r="2445" spans="1:2" x14ac:dyDescent="0.2">
      <c r="A2445" s="32"/>
      <c r="B2445" s="32"/>
    </row>
    <row r="2446" spans="1:2" x14ac:dyDescent="0.2">
      <c r="A2446" s="32"/>
      <c r="B2446" s="32"/>
    </row>
    <row r="2447" spans="1:2" x14ac:dyDescent="0.2">
      <c r="A2447" s="32"/>
      <c r="B2447" s="32"/>
    </row>
    <row r="2448" spans="1:2" x14ac:dyDescent="0.2">
      <c r="A2448" s="32"/>
      <c r="B2448" s="32"/>
    </row>
    <row r="2449" spans="1:2" x14ac:dyDescent="0.2">
      <c r="A2449" s="32"/>
      <c r="B2449" s="32"/>
    </row>
    <row r="2450" spans="1:2" x14ac:dyDescent="0.2">
      <c r="A2450" s="32"/>
      <c r="B2450" s="32"/>
    </row>
    <row r="2451" spans="1:2" x14ac:dyDescent="0.2">
      <c r="A2451" s="32"/>
      <c r="B2451" s="32"/>
    </row>
    <row r="2452" spans="1:2" x14ac:dyDescent="0.2">
      <c r="A2452" s="32"/>
      <c r="B2452" s="32"/>
    </row>
    <row r="2453" spans="1:2" x14ac:dyDescent="0.2">
      <c r="A2453" s="32"/>
      <c r="B2453" s="32"/>
    </row>
    <row r="2454" spans="1:2" x14ac:dyDescent="0.2">
      <c r="A2454" s="32"/>
      <c r="B2454" s="32"/>
    </row>
    <row r="2455" spans="1:2" x14ac:dyDescent="0.2">
      <c r="A2455" s="32"/>
      <c r="B2455" s="32"/>
    </row>
    <row r="2456" spans="1:2" x14ac:dyDescent="0.2">
      <c r="A2456" s="32"/>
      <c r="B2456" s="32"/>
    </row>
    <row r="2457" spans="1:2" x14ac:dyDescent="0.2">
      <c r="A2457" s="32"/>
      <c r="B2457" s="32"/>
    </row>
    <row r="2458" spans="1:2" x14ac:dyDescent="0.2">
      <c r="A2458" s="32"/>
      <c r="B2458" s="32"/>
    </row>
    <row r="2459" spans="1:2" x14ac:dyDescent="0.2">
      <c r="A2459" s="32"/>
      <c r="B2459" s="32"/>
    </row>
    <row r="2460" spans="1:2" x14ac:dyDescent="0.2">
      <c r="A2460" s="32"/>
      <c r="B2460" s="32"/>
    </row>
    <row r="2461" spans="1:2" x14ac:dyDescent="0.2">
      <c r="A2461" s="32"/>
      <c r="B2461" s="32"/>
    </row>
    <row r="2462" spans="1:2" x14ac:dyDescent="0.2">
      <c r="A2462" s="32"/>
      <c r="B2462" s="32"/>
    </row>
    <row r="2463" spans="1:2" x14ac:dyDescent="0.2">
      <c r="A2463" s="32"/>
      <c r="B2463" s="32"/>
    </row>
    <row r="2464" spans="1:2" x14ac:dyDescent="0.2">
      <c r="A2464" s="32"/>
      <c r="B2464" s="32"/>
    </row>
    <row r="2465" spans="1:2" x14ac:dyDescent="0.2">
      <c r="A2465" s="32"/>
      <c r="B2465" s="32"/>
    </row>
    <row r="2466" spans="1:2" x14ac:dyDescent="0.2">
      <c r="A2466" s="32"/>
      <c r="B2466" s="32"/>
    </row>
    <row r="2467" spans="1:2" x14ac:dyDescent="0.2">
      <c r="A2467" s="32"/>
      <c r="B2467" s="32"/>
    </row>
    <row r="2468" spans="1:2" x14ac:dyDescent="0.2">
      <c r="A2468" s="32"/>
      <c r="B2468" s="32"/>
    </row>
    <row r="2469" spans="1:2" x14ac:dyDescent="0.2">
      <c r="A2469" s="32"/>
      <c r="B2469" s="32"/>
    </row>
    <row r="2470" spans="1:2" x14ac:dyDescent="0.2">
      <c r="A2470" s="32"/>
      <c r="B2470" s="32"/>
    </row>
    <row r="2471" spans="1:2" x14ac:dyDescent="0.2">
      <c r="A2471" s="32"/>
      <c r="B2471" s="32"/>
    </row>
    <row r="2472" spans="1:2" x14ac:dyDescent="0.2">
      <c r="A2472" s="32"/>
      <c r="B2472" s="32"/>
    </row>
    <row r="2473" spans="1:2" x14ac:dyDescent="0.2">
      <c r="A2473" s="32"/>
      <c r="B2473" s="32"/>
    </row>
    <row r="2474" spans="1:2" x14ac:dyDescent="0.2">
      <c r="A2474" s="32"/>
      <c r="B2474" s="32"/>
    </row>
    <row r="2475" spans="1:2" x14ac:dyDescent="0.2">
      <c r="A2475" s="32"/>
      <c r="B2475" s="32"/>
    </row>
    <row r="2476" spans="1:2" x14ac:dyDescent="0.2">
      <c r="A2476" s="32"/>
      <c r="B2476" s="32"/>
    </row>
    <row r="2477" spans="1:2" x14ac:dyDescent="0.2">
      <c r="A2477" s="32"/>
      <c r="B2477" s="32"/>
    </row>
    <row r="2478" spans="1:2" x14ac:dyDescent="0.2">
      <c r="A2478" s="32"/>
      <c r="B2478" s="32"/>
    </row>
    <row r="2479" spans="1:2" x14ac:dyDescent="0.2">
      <c r="A2479" s="32"/>
      <c r="B2479" s="32"/>
    </row>
    <row r="2480" spans="1:2" x14ac:dyDescent="0.2">
      <c r="A2480" s="32"/>
      <c r="B2480" s="32"/>
    </row>
    <row r="2481" spans="1:2" x14ac:dyDescent="0.2">
      <c r="A2481" s="32"/>
      <c r="B2481" s="32"/>
    </row>
    <row r="2482" spans="1:2" x14ac:dyDescent="0.2">
      <c r="A2482" s="32"/>
      <c r="B2482" s="32"/>
    </row>
    <row r="2483" spans="1:2" x14ac:dyDescent="0.2">
      <c r="A2483" s="32"/>
      <c r="B2483" s="32"/>
    </row>
    <row r="2484" spans="1:2" x14ac:dyDescent="0.2">
      <c r="A2484" s="32"/>
      <c r="B2484" s="32"/>
    </row>
    <row r="2485" spans="1:2" x14ac:dyDescent="0.2">
      <c r="A2485" s="32"/>
      <c r="B2485" s="32"/>
    </row>
    <row r="2486" spans="1:2" x14ac:dyDescent="0.2">
      <c r="A2486" s="32"/>
      <c r="B2486" s="32"/>
    </row>
    <row r="2487" spans="1:2" x14ac:dyDescent="0.2">
      <c r="A2487" s="32"/>
      <c r="B2487" s="32"/>
    </row>
    <row r="2488" spans="1:2" x14ac:dyDescent="0.2">
      <c r="A2488" s="32"/>
      <c r="B2488" s="32"/>
    </row>
    <row r="2489" spans="1:2" x14ac:dyDescent="0.2">
      <c r="A2489" s="32"/>
      <c r="B2489" s="32"/>
    </row>
    <row r="2490" spans="1:2" x14ac:dyDescent="0.2">
      <c r="A2490" s="32"/>
      <c r="B2490" s="32"/>
    </row>
    <row r="2491" spans="1:2" x14ac:dyDescent="0.2">
      <c r="A2491" s="32"/>
      <c r="B2491" s="32"/>
    </row>
    <row r="2492" spans="1:2" x14ac:dyDescent="0.2">
      <c r="A2492" s="32"/>
      <c r="B2492" s="32"/>
    </row>
    <row r="2493" spans="1:2" x14ac:dyDescent="0.2">
      <c r="A2493" s="32"/>
      <c r="B2493" s="32"/>
    </row>
    <row r="2494" spans="1:2" x14ac:dyDescent="0.2">
      <c r="A2494" s="32"/>
      <c r="B2494" s="32"/>
    </row>
    <row r="2495" spans="1:2" x14ac:dyDescent="0.2">
      <c r="A2495" s="32"/>
      <c r="B2495" s="32"/>
    </row>
    <row r="2496" spans="1:2" x14ac:dyDescent="0.2">
      <c r="A2496" s="32"/>
      <c r="B2496" s="32"/>
    </row>
    <row r="2497" spans="1:2" x14ac:dyDescent="0.2">
      <c r="A2497" s="32"/>
      <c r="B2497" s="32"/>
    </row>
    <row r="2498" spans="1:2" x14ac:dyDescent="0.2">
      <c r="A2498" s="32"/>
      <c r="B2498" s="32"/>
    </row>
    <row r="2499" spans="1:2" x14ac:dyDescent="0.2">
      <c r="A2499" s="32"/>
      <c r="B2499" s="32"/>
    </row>
    <row r="2500" spans="1:2" x14ac:dyDescent="0.2">
      <c r="A2500" s="32"/>
      <c r="B2500" s="32"/>
    </row>
    <row r="2501" spans="1:2" x14ac:dyDescent="0.2">
      <c r="A2501" s="32"/>
      <c r="B2501" s="32"/>
    </row>
    <row r="2502" spans="1:2" x14ac:dyDescent="0.2">
      <c r="A2502" s="32"/>
      <c r="B2502" s="32"/>
    </row>
    <row r="2503" spans="1:2" x14ac:dyDescent="0.2">
      <c r="A2503" s="32"/>
      <c r="B2503" s="32"/>
    </row>
    <row r="2504" spans="1:2" x14ac:dyDescent="0.2">
      <c r="A2504" s="32"/>
      <c r="B2504" s="32"/>
    </row>
    <row r="2505" spans="1:2" x14ac:dyDescent="0.2">
      <c r="A2505" s="32"/>
      <c r="B2505" s="32"/>
    </row>
    <row r="2506" spans="1:2" x14ac:dyDescent="0.2">
      <c r="A2506" s="32"/>
      <c r="B2506" s="32"/>
    </row>
    <row r="2507" spans="1:2" x14ac:dyDescent="0.2">
      <c r="A2507" s="32"/>
      <c r="B2507" s="32"/>
    </row>
    <row r="2508" spans="1:2" x14ac:dyDescent="0.2">
      <c r="A2508" s="32"/>
      <c r="B2508" s="32"/>
    </row>
    <row r="2509" spans="1:2" x14ac:dyDescent="0.2">
      <c r="A2509" s="32"/>
      <c r="B2509" s="32"/>
    </row>
    <row r="2510" spans="1:2" x14ac:dyDescent="0.2">
      <c r="A2510" s="32"/>
      <c r="B2510" s="32"/>
    </row>
    <row r="2511" spans="1:2" x14ac:dyDescent="0.2">
      <c r="A2511" s="32"/>
      <c r="B2511" s="32"/>
    </row>
    <row r="2512" spans="1:2" x14ac:dyDescent="0.2">
      <c r="A2512" s="32"/>
      <c r="B2512" s="32"/>
    </row>
    <row r="2513" spans="1:2" x14ac:dyDescent="0.2">
      <c r="A2513" s="32"/>
      <c r="B2513" s="32"/>
    </row>
    <row r="2514" spans="1:2" x14ac:dyDescent="0.2">
      <c r="A2514" s="32"/>
      <c r="B2514" s="32"/>
    </row>
    <row r="2515" spans="1:2" x14ac:dyDescent="0.2">
      <c r="A2515" s="32"/>
      <c r="B2515" s="32"/>
    </row>
    <row r="2516" spans="1:2" x14ac:dyDescent="0.2">
      <c r="A2516" s="32"/>
      <c r="B2516" s="32"/>
    </row>
    <row r="2517" spans="1:2" x14ac:dyDescent="0.2">
      <c r="A2517" s="32"/>
      <c r="B2517" s="32"/>
    </row>
    <row r="2518" spans="1:2" x14ac:dyDescent="0.2">
      <c r="A2518" s="32"/>
      <c r="B2518" s="32"/>
    </row>
    <row r="2519" spans="1:2" x14ac:dyDescent="0.2">
      <c r="A2519" s="32"/>
      <c r="B2519" s="32"/>
    </row>
    <row r="2520" spans="1:2" x14ac:dyDescent="0.2">
      <c r="A2520" s="32"/>
      <c r="B2520" s="32"/>
    </row>
    <row r="2521" spans="1:2" x14ac:dyDescent="0.2">
      <c r="A2521" s="32"/>
      <c r="B2521" s="32"/>
    </row>
    <row r="2522" spans="1:2" x14ac:dyDescent="0.2">
      <c r="A2522" s="32"/>
      <c r="B2522" s="32"/>
    </row>
    <row r="2523" spans="1:2" x14ac:dyDescent="0.2">
      <c r="A2523" s="32"/>
      <c r="B2523" s="32"/>
    </row>
    <row r="2524" spans="1:2" x14ac:dyDescent="0.2">
      <c r="A2524" s="32"/>
      <c r="B2524" s="32"/>
    </row>
    <row r="2525" spans="1:2" x14ac:dyDescent="0.2">
      <c r="A2525" s="32"/>
      <c r="B2525" s="32"/>
    </row>
    <row r="2526" spans="1:2" x14ac:dyDescent="0.2">
      <c r="A2526" s="32"/>
      <c r="B2526" s="32"/>
    </row>
    <row r="2527" spans="1:2" x14ac:dyDescent="0.2">
      <c r="A2527" s="32"/>
      <c r="B2527" s="32"/>
    </row>
    <row r="2528" spans="1:2" x14ac:dyDescent="0.2">
      <c r="A2528" s="32"/>
      <c r="B2528" s="32"/>
    </row>
    <row r="2529" spans="1:2" x14ac:dyDescent="0.2">
      <c r="A2529" s="32"/>
      <c r="B2529" s="32"/>
    </row>
    <row r="2530" spans="1:2" x14ac:dyDescent="0.2">
      <c r="A2530" s="32"/>
      <c r="B2530" s="32"/>
    </row>
    <row r="2531" spans="1:2" x14ac:dyDescent="0.2">
      <c r="A2531" s="32"/>
      <c r="B2531" s="32"/>
    </row>
    <row r="2532" spans="1:2" x14ac:dyDescent="0.2">
      <c r="A2532" s="32"/>
      <c r="B2532" s="32"/>
    </row>
    <row r="2533" spans="1:2" x14ac:dyDescent="0.2">
      <c r="A2533" s="32"/>
      <c r="B2533" s="32"/>
    </row>
    <row r="2534" spans="1:2" x14ac:dyDescent="0.2">
      <c r="A2534" s="32"/>
      <c r="B2534" s="32"/>
    </row>
    <row r="2535" spans="1:2" x14ac:dyDescent="0.2">
      <c r="A2535" s="32"/>
      <c r="B2535" s="32"/>
    </row>
    <row r="2536" spans="1:2" x14ac:dyDescent="0.2">
      <c r="A2536" s="32"/>
      <c r="B2536" s="32"/>
    </row>
    <row r="2537" spans="1:2" x14ac:dyDescent="0.2">
      <c r="A2537" s="32"/>
      <c r="B2537" s="32"/>
    </row>
    <row r="2538" spans="1:2" x14ac:dyDescent="0.2">
      <c r="A2538" s="32"/>
      <c r="B2538" s="32"/>
    </row>
    <row r="2539" spans="1:2" x14ac:dyDescent="0.2">
      <c r="A2539" s="32"/>
      <c r="B2539" s="32"/>
    </row>
    <row r="2540" spans="1:2" x14ac:dyDescent="0.2">
      <c r="A2540" s="32"/>
      <c r="B2540" s="32"/>
    </row>
    <row r="2541" spans="1:2" x14ac:dyDescent="0.2">
      <c r="A2541" s="32"/>
      <c r="B2541" s="32"/>
    </row>
    <row r="2542" spans="1:2" x14ac:dyDescent="0.2">
      <c r="A2542" s="32"/>
      <c r="B2542" s="32"/>
    </row>
    <row r="2543" spans="1:2" x14ac:dyDescent="0.2">
      <c r="A2543" s="32"/>
      <c r="B2543" s="32"/>
    </row>
    <row r="2544" spans="1:2" x14ac:dyDescent="0.2">
      <c r="A2544" s="32"/>
      <c r="B2544" s="32"/>
    </row>
    <row r="2545" spans="1:2" x14ac:dyDescent="0.2">
      <c r="A2545" s="32"/>
      <c r="B2545" s="32"/>
    </row>
    <row r="2546" spans="1:2" x14ac:dyDescent="0.2">
      <c r="A2546" s="32"/>
      <c r="B2546" s="32"/>
    </row>
    <row r="2547" spans="1:2" x14ac:dyDescent="0.2">
      <c r="A2547" s="32"/>
      <c r="B2547" s="32"/>
    </row>
    <row r="2548" spans="1:2" x14ac:dyDescent="0.2">
      <c r="A2548" s="32"/>
      <c r="B2548" s="32"/>
    </row>
    <row r="2549" spans="1:2" x14ac:dyDescent="0.2">
      <c r="A2549" s="32"/>
      <c r="B2549" s="32"/>
    </row>
    <row r="2550" spans="1:2" x14ac:dyDescent="0.2">
      <c r="A2550" s="32"/>
      <c r="B2550" s="32"/>
    </row>
    <row r="2551" spans="1:2" x14ac:dyDescent="0.2">
      <c r="A2551" s="32"/>
      <c r="B2551" s="32"/>
    </row>
    <row r="2552" spans="1:2" x14ac:dyDescent="0.2">
      <c r="A2552" s="32"/>
      <c r="B2552" s="32"/>
    </row>
    <row r="2553" spans="1:2" x14ac:dyDescent="0.2">
      <c r="A2553" s="32"/>
      <c r="B2553" s="32"/>
    </row>
    <row r="2554" spans="1:2" x14ac:dyDescent="0.2">
      <c r="A2554" s="32"/>
      <c r="B2554" s="32"/>
    </row>
    <row r="2555" spans="1:2" x14ac:dyDescent="0.2">
      <c r="A2555" s="32"/>
      <c r="B2555" s="32"/>
    </row>
    <row r="2556" spans="1:2" x14ac:dyDescent="0.2">
      <c r="A2556" s="32"/>
      <c r="B2556" s="32"/>
    </row>
    <row r="2557" spans="1:2" x14ac:dyDescent="0.2">
      <c r="A2557" s="32"/>
      <c r="B2557" s="32"/>
    </row>
    <row r="2558" spans="1:2" x14ac:dyDescent="0.2">
      <c r="A2558" s="32"/>
      <c r="B2558" s="32"/>
    </row>
    <row r="2559" spans="1:2" x14ac:dyDescent="0.2">
      <c r="A2559" s="32"/>
      <c r="B2559" s="32"/>
    </row>
    <row r="2560" spans="1:2" x14ac:dyDescent="0.2">
      <c r="A2560" s="32"/>
      <c r="B2560" s="32"/>
    </row>
    <row r="2561" spans="1:2" x14ac:dyDescent="0.2">
      <c r="A2561" s="32"/>
      <c r="B2561" s="32"/>
    </row>
    <row r="2562" spans="1:2" x14ac:dyDescent="0.2">
      <c r="A2562" s="32"/>
      <c r="B2562" s="32"/>
    </row>
    <row r="2563" spans="1:2" x14ac:dyDescent="0.2">
      <c r="A2563" s="32"/>
      <c r="B2563" s="32"/>
    </row>
    <row r="2564" spans="1:2" x14ac:dyDescent="0.2">
      <c r="A2564" s="32"/>
      <c r="B2564" s="32"/>
    </row>
    <row r="2565" spans="1:2" x14ac:dyDescent="0.2">
      <c r="A2565" s="32"/>
      <c r="B2565" s="32"/>
    </row>
    <row r="2566" spans="1:2" x14ac:dyDescent="0.2">
      <c r="A2566" s="32"/>
      <c r="B2566" s="32"/>
    </row>
    <row r="2567" spans="1:2" x14ac:dyDescent="0.2">
      <c r="A2567" s="32"/>
      <c r="B2567" s="32"/>
    </row>
    <row r="2568" spans="1:2" x14ac:dyDescent="0.2">
      <c r="A2568" s="32"/>
      <c r="B2568" s="32"/>
    </row>
    <row r="2569" spans="1:2" x14ac:dyDescent="0.2">
      <c r="A2569" s="32"/>
      <c r="B2569" s="32"/>
    </row>
    <row r="2570" spans="1:2" x14ac:dyDescent="0.2">
      <c r="A2570" s="32"/>
      <c r="B2570" s="32"/>
    </row>
    <row r="2571" spans="1:2" x14ac:dyDescent="0.2">
      <c r="A2571" s="32"/>
      <c r="B2571" s="32"/>
    </row>
    <row r="2572" spans="1:2" x14ac:dyDescent="0.2">
      <c r="A2572" s="32"/>
      <c r="B2572" s="32"/>
    </row>
    <row r="2573" spans="1:2" x14ac:dyDescent="0.2">
      <c r="A2573" s="32"/>
      <c r="B2573" s="32"/>
    </row>
    <row r="2574" spans="1:2" x14ac:dyDescent="0.2">
      <c r="A2574" s="32"/>
      <c r="B2574" s="32"/>
    </row>
    <row r="2575" spans="1:2" x14ac:dyDescent="0.2">
      <c r="A2575" s="32"/>
      <c r="B2575" s="32"/>
    </row>
    <row r="2576" spans="1:2" x14ac:dyDescent="0.2">
      <c r="A2576" s="32"/>
      <c r="B2576" s="32"/>
    </row>
    <row r="2577" spans="1:2" x14ac:dyDescent="0.2">
      <c r="A2577" s="32"/>
      <c r="B2577" s="32"/>
    </row>
    <row r="2578" spans="1:2" x14ac:dyDescent="0.2">
      <c r="A2578" s="32"/>
      <c r="B2578" s="32"/>
    </row>
    <row r="2579" spans="1:2" x14ac:dyDescent="0.2">
      <c r="A2579" s="32"/>
      <c r="B2579" s="32"/>
    </row>
    <row r="2580" spans="1:2" x14ac:dyDescent="0.2">
      <c r="A2580" s="32"/>
      <c r="B2580" s="32"/>
    </row>
    <row r="2581" spans="1:2" x14ac:dyDescent="0.2">
      <c r="A2581" s="32"/>
      <c r="B2581" s="32"/>
    </row>
    <row r="2582" spans="1:2" x14ac:dyDescent="0.2">
      <c r="A2582" s="32"/>
      <c r="B2582" s="32"/>
    </row>
    <row r="2583" spans="1:2" x14ac:dyDescent="0.2">
      <c r="A2583" s="32"/>
      <c r="B2583" s="32"/>
    </row>
    <row r="2584" spans="1:2" x14ac:dyDescent="0.2">
      <c r="A2584" s="32"/>
      <c r="B2584" s="32"/>
    </row>
    <row r="2585" spans="1:2" x14ac:dyDescent="0.2">
      <c r="A2585" s="32"/>
      <c r="B2585" s="32"/>
    </row>
    <row r="2586" spans="1:2" x14ac:dyDescent="0.2">
      <c r="A2586" s="32"/>
      <c r="B2586" s="32"/>
    </row>
    <row r="2587" spans="1:2" x14ac:dyDescent="0.2">
      <c r="A2587" s="32"/>
      <c r="B2587" s="32"/>
    </row>
    <row r="2588" spans="1:2" x14ac:dyDescent="0.2">
      <c r="A2588" s="32"/>
      <c r="B2588" s="32"/>
    </row>
    <row r="2589" spans="1:2" x14ac:dyDescent="0.2">
      <c r="A2589" s="32"/>
      <c r="B2589" s="32"/>
    </row>
    <row r="2590" spans="1:2" x14ac:dyDescent="0.2">
      <c r="A2590" s="32"/>
      <c r="B2590" s="32"/>
    </row>
    <row r="2591" spans="1:2" x14ac:dyDescent="0.2">
      <c r="A2591" s="32"/>
      <c r="B2591" s="32"/>
    </row>
    <row r="2592" spans="1:2" x14ac:dyDescent="0.2">
      <c r="A2592" s="32"/>
      <c r="B2592" s="32"/>
    </row>
    <row r="2593" spans="1:2" x14ac:dyDescent="0.2">
      <c r="A2593" s="32"/>
      <c r="B2593" s="32"/>
    </row>
    <row r="2594" spans="1:2" x14ac:dyDescent="0.2">
      <c r="A2594" s="32"/>
      <c r="B2594" s="32"/>
    </row>
    <row r="2595" spans="1:2" x14ac:dyDescent="0.2">
      <c r="A2595" s="32"/>
      <c r="B2595" s="32"/>
    </row>
    <row r="2596" spans="1:2" x14ac:dyDescent="0.2">
      <c r="A2596" s="32"/>
      <c r="B2596" s="32"/>
    </row>
    <row r="2597" spans="1:2" x14ac:dyDescent="0.2">
      <c r="A2597" s="32"/>
      <c r="B2597" s="32"/>
    </row>
    <row r="2598" spans="1:2" x14ac:dyDescent="0.2">
      <c r="A2598" s="32"/>
      <c r="B2598" s="32"/>
    </row>
    <row r="2599" spans="1:2" x14ac:dyDescent="0.2">
      <c r="A2599" s="32"/>
      <c r="B2599" s="32"/>
    </row>
    <row r="2600" spans="1:2" x14ac:dyDescent="0.2">
      <c r="A2600" s="32"/>
      <c r="B2600" s="32"/>
    </row>
    <row r="2601" spans="1:2" x14ac:dyDescent="0.2">
      <c r="A2601" s="32"/>
      <c r="B2601" s="32"/>
    </row>
    <row r="2602" spans="1:2" x14ac:dyDescent="0.2">
      <c r="A2602" s="32"/>
      <c r="B2602" s="32"/>
    </row>
    <row r="2603" spans="1:2" x14ac:dyDescent="0.2">
      <c r="A2603" s="32"/>
      <c r="B2603" s="32"/>
    </row>
    <row r="2604" spans="1:2" x14ac:dyDescent="0.2">
      <c r="A2604" s="32"/>
      <c r="B2604" s="32"/>
    </row>
    <row r="2605" spans="1:2" x14ac:dyDescent="0.2">
      <c r="A2605" s="32"/>
      <c r="B2605" s="32"/>
    </row>
    <row r="2606" spans="1:2" x14ac:dyDescent="0.2">
      <c r="A2606" s="32"/>
      <c r="B2606" s="32"/>
    </row>
    <row r="2607" spans="1:2" x14ac:dyDescent="0.2">
      <c r="A2607" s="32"/>
      <c r="B2607" s="32"/>
    </row>
    <row r="2608" spans="1:2" x14ac:dyDescent="0.2">
      <c r="A2608" s="32"/>
      <c r="B2608" s="32"/>
    </row>
    <row r="2609" spans="1:2" x14ac:dyDescent="0.2">
      <c r="A2609" s="32"/>
      <c r="B2609" s="32"/>
    </row>
    <row r="2610" spans="1:2" x14ac:dyDescent="0.2">
      <c r="A2610" s="32"/>
      <c r="B2610" s="32"/>
    </row>
    <row r="2611" spans="1:2" x14ac:dyDescent="0.2">
      <c r="A2611" s="32"/>
      <c r="B2611" s="32"/>
    </row>
    <row r="2612" spans="1:2" x14ac:dyDescent="0.2">
      <c r="A2612" s="32"/>
      <c r="B2612" s="32"/>
    </row>
    <row r="2613" spans="1:2" x14ac:dyDescent="0.2">
      <c r="A2613" s="32"/>
      <c r="B2613" s="32"/>
    </row>
    <row r="2614" spans="1:2" x14ac:dyDescent="0.2">
      <c r="A2614" s="32"/>
      <c r="B2614" s="32"/>
    </row>
    <row r="2615" spans="1:2" x14ac:dyDescent="0.2">
      <c r="A2615" s="32"/>
      <c r="B2615" s="32"/>
    </row>
    <row r="2616" spans="1:2" x14ac:dyDescent="0.2">
      <c r="A2616" s="32"/>
      <c r="B2616" s="32"/>
    </row>
    <row r="2617" spans="1:2" x14ac:dyDescent="0.2">
      <c r="A2617" s="32"/>
      <c r="B2617" s="32"/>
    </row>
    <row r="2618" spans="1:2" x14ac:dyDescent="0.2">
      <c r="A2618" s="32"/>
      <c r="B2618" s="32"/>
    </row>
    <row r="2619" spans="1:2" x14ac:dyDescent="0.2">
      <c r="A2619" s="32"/>
      <c r="B2619" s="32"/>
    </row>
    <row r="2620" spans="1:2" x14ac:dyDescent="0.2">
      <c r="A2620" s="32"/>
      <c r="B2620" s="32"/>
    </row>
    <row r="2621" spans="1:2" x14ac:dyDescent="0.2">
      <c r="A2621" s="32"/>
      <c r="B2621" s="32"/>
    </row>
    <row r="2622" spans="1:2" x14ac:dyDescent="0.2">
      <c r="A2622" s="32"/>
      <c r="B2622" s="32"/>
    </row>
    <row r="2623" spans="1:2" x14ac:dyDescent="0.2">
      <c r="A2623" s="32"/>
      <c r="B2623" s="32"/>
    </row>
    <row r="2624" spans="1:2" x14ac:dyDescent="0.2">
      <c r="A2624" s="32"/>
      <c r="B2624" s="32"/>
    </row>
    <row r="2625" spans="1:2" x14ac:dyDescent="0.2">
      <c r="A2625" s="32"/>
      <c r="B2625" s="32"/>
    </row>
    <row r="2626" spans="1:2" x14ac:dyDescent="0.2">
      <c r="A2626" s="32"/>
      <c r="B2626" s="32"/>
    </row>
    <row r="2627" spans="1:2" x14ac:dyDescent="0.2">
      <c r="A2627" s="32"/>
      <c r="B2627" s="32"/>
    </row>
    <row r="2628" spans="1:2" x14ac:dyDescent="0.2">
      <c r="A2628" s="32"/>
      <c r="B2628" s="32"/>
    </row>
    <row r="2629" spans="1:2" x14ac:dyDescent="0.2">
      <c r="A2629" s="32"/>
      <c r="B2629" s="32"/>
    </row>
    <row r="2630" spans="1:2" x14ac:dyDescent="0.2">
      <c r="A2630" s="32"/>
      <c r="B2630" s="32"/>
    </row>
    <row r="2631" spans="1:2" x14ac:dyDescent="0.2">
      <c r="A2631" s="32"/>
      <c r="B2631" s="32"/>
    </row>
    <row r="2632" spans="1:2" x14ac:dyDescent="0.2">
      <c r="A2632" s="32"/>
      <c r="B2632" s="32"/>
    </row>
    <row r="2633" spans="1:2" x14ac:dyDescent="0.2">
      <c r="A2633" s="32"/>
      <c r="B2633" s="32"/>
    </row>
    <row r="2634" spans="1:2" x14ac:dyDescent="0.2">
      <c r="A2634" s="32"/>
      <c r="B2634" s="32"/>
    </row>
    <row r="2635" spans="1:2" x14ac:dyDescent="0.2">
      <c r="A2635" s="32"/>
      <c r="B2635" s="32"/>
    </row>
    <row r="2636" spans="1:2" x14ac:dyDescent="0.2">
      <c r="A2636" s="32"/>
      <c r="B2636" s="32"/>
    </row>
    <row r="2637" spans="1:2" x14ac:dyDescent="0.2">
      <c r="A2637" s="32"/>
      <c r="B2637" s="32"/>
    </row>
    <row r="2638" spans="1:2" x14ac:dyDescent="0.2">
      <c r="A2638" s="32"/>
      <c r="B2638" s="32"/>
    </row>
    <row r="2639" spans="1:2" x14ac:dyDescent="0.2">
      <c r="A2639" s="32"/>
      <c r="B2639" s="32"/>
    </row>
    <row r="2640" spans="1:2" x14ac:dyDescent="0.2">
      <c r="A2640" s="32"/>
      <c r="B2640" s="32"/>
    </row>
    <row r="2641" spans="1:2" x14ac:dyDescent="0.2">
      <c r="A2641" s="32"/>
      <c r="B2641" s="32"/>
    </row>
    <row r="2642" spans="1:2" x14ac:dyDescent="0.2">
      <c r="A2642" s="32"/>
      <c r="B2642" s="32"/>
    </row>
    <row r="2643" spans="1:2" x14ac:dyDescent="0.2">
      <c r="A2643" s="32"/>
      <c r="B2643" s="32"/>
    </row>
    <row r="2644" spans="1:2" x14ac:dyDescent="0.2">
      <c r="A2644" s="32"/>
      <c r="B2644" s="32"/>
    </row>
    <row r="2645" spans="1:2" x14ac:dyDescent="0.2">
      <c r="A2645" s="32"/>
      <c r="B2645" s="32"/>
    </row>
    <row r="2646" spans="1:2" x14ac:dyDescent="0.2">
      <c r="A2646" s="32"/>
      <c r="B2646" s="32"/>
    </row>
    <row r="2647" spans="1:2" x14ac:dyDescent="0.2">
      <c r="A2647" s="32"/>
      <c r="B2647" s="32"/>
    </row>
    <row r="2648" spans="1:2" x14ac:dyDescent="0.2">
      <c r="A2648" s="32"/>
      <c r="B2648" s="32"/>
    </row>
    <row r="2649" spans="1:2" x14ac:dyDescent="0.2">
      <c r="A2649" s="32"/>
      <c r="B2649" s="32"/>
    </row>
    <row r="2650" spans="1:2" x14ac:dyDescent="0.2">
      <c r="A2650" s="32"/>
      <c r="B2650" s="32"/>
    </row>
    <row r="2651" spans="1:2" x14ac:dyDescent="0.2">
      <c r="A2651" s="32"/>
      <c r="B2651" s="32"/>
    </row>
    <row r="2652" spans="1:2" x14ac:dyDescent="0.2">
      <c r="A2652" s="32"/>
      <c r="B2652" s="32"/>
    </row>
    <row r="2653" spans="1:2" x14ac:dyDescent="0.2">
      <c r="A2653" s="32"/>
      <c r="B2653" s="32"/>
    </row>
    <row r="2654" spans="1:2" x14ac:dyDescent="0.2">
      <c r="A2654" s="32"/>
      <c r="B2654" s="32"/>
    </row>
    <row r="2655" spans="1:2" x14ac:dyDescent="0.2">
      <c r="A2655" s="32"/>
      <c r="B2655" s="32"/>
    </row>
    <row r="2656" spans="1:2" x14ac:dyDescent="0.2">
      <c r="A2656" s="32"/>
      <c r="B2656" s="32"/>
    </row>
    <row r="2657" spans="1:2" x14ac:dyDescent="0.2">
      <c r="A2657" s="32"/>
      <c r="B2657" s="32"/>
    </row>
    <row r="2658" spans="1:2" x14ac:dyDescent="0.2">
      <c r="A2658" s="32"/>
      <c r="B2658" s="32"/>
    </row>
    <row r="2659" spans="1:2" x14ac:dyDescent="0.2">
      <c r="A2659" s="32"/>
      <c r="B2659" s="32"/>
    </row>
    <row r="2660" spans="1:2" x14ac:dyDescent="0.2">
      <c r="A2660" s="32"/>
      <c r="B2660" s="32"/>
    </row>
    <row r="2661" spans="1:2" x14ac:dyDescent="0.2">
      <c r="A2661" s="32"/>
      <c r="B2661" s="32"/>
    </row>
    <row r="2662" spans="1:2" x14ac:dyDescent="0.2">
      <c r="A2662" s="32"/>
      <c r="B2662" s="32"/>
    </row>
    <row r="2663" spans="1:2" x14ac:dyDescent="0.2">
      <c r="A2663" s="32"/>
      <c r="B2663" s="32"/>
    </row>
    <row r="2664" spans="1:2" x14ac:dyDescent="0.2">
      <c r="A2664" s="32"/>
      <c r="B2664" s="32"/>
    </row>
    <row r="2665" spans="1:2" x14ac:dyDescent="0.2">
      <c r="A2665" s="32"/>
      <c r="B2665" s="32"/>
    </row>
    <row r="2666" spans="1:2" x14ac:dyDescent="0.2">
      <c r="A2666" s="32"/>
      <c r="B2666" s="32"/>
    </row>
    <row r="2667" spans="1:2" x14ac:dyDescent="0.2">
      <c r="A2667" s="32"/>
      <c r="B2667" s="32"/>
    </row>
    <row r="2668" spans="1:2" x14ac:dyDescent="0.2">
      <c r="A2668" s="32"/>
      <c r="B2668" s="32"/>
    </row>
    <row r="2669" spans="1:2" x14ac:dyDescent="0.2">
      <c r="A2669" s="32"/>
      <c r="B2669" s="32"/>
    </row>
    <row r="2670" spans="1:2" x14ac:dyDescent="0.2">
      <c r="A2670" s="32"/>
      <c r="B2670" s="32"/>
    </row>
    <row r="2671" spans="1:2" x14ac:dyDescent="0.2">
      <c r="A2671" s="32"/>
      <c r="B2671" s="32"/>
    </row>
    <row r="2672" spans="1:2" x14ac:dyDescent="0.2">
      <c r="A2672" s="32"/>
      <c r="B2672" s="32"/>
    </row>
    <row r="2673" spans="1:2" x14ac:dyDescent="0.2">
      <c r="A2673" s="32"/>
      <c r="B2673" s="32"/>
    </row>
    <row r="2674" spans="1:2" x14ac:dyDescent="0.2">
      <c r="A2674" s="32"/>
      <c r="B2674" s="32"/>
    </row>
    <row r="2675" spans="1:2" x14ac:dyDescent="0.2">
      <c r="A2675" s="32"/>
      <c r="B2675" s="32"/>
    </row>
    <row r="2676" spans="1:2" x14ac:dyDescent="0.2">
      <c r="A2676" s="32"/>
      <c r="B2676" s="32"/>
    </row>
    <row r="2677" spans="1:2" x14ac:dyDescent="0.2">
      <c r="A2677" s="32"/>
      <c r="B2677" s="32"/>
    </row>
    <row r="2678" spans="1:2" x14ac:dyDescent="0.2">
      <c r="A2678" s="32"/>
      <c r="B2678" s="32"/>
    </row>
    <row r="2679" spans="1:2" x14ac:dyDescent="0.2">
      <c r="A2679" s="32"/>
      <c r="B2679" s="32"/>
    </row>
    <row r="2680" spans="1:2" x14ac:dyDescent="0.2">
      <c r="A2680" s="32"/>
      <c r="B2680" s="32"/>
    </row>
    <row r="2681" spans="1:2" x14ac:dyDescent="0.2">
      <c r="A2681" s="32"/>
      <c r="B2681" s="32"/>
    </row>
    <row r="2682" spans="1:2" x14ac:dyDescent="0.2">
      <c r="A2682" s="32"/>
      <c r="B2682" s="32"/>
    </row>
    <row r="2683" spans="1:2" x14ac:dyDescent="0.2">
      <c r="A2683" s="32"/>
      <c r="B2683" s="32"/>
    </row>
    <row r="2684" spans="1:2" x14ac:dyDescent="0.2">
      <c r="A2684" s="32"/>
      <c r="B2684" s="32"/>
    </row>
    <row r="2685" spans="1:2" x14ac:dyDescent="0.2">
      <c r="A2685" s="32"/>
      <c r="B2685" s="32"/>
    </row>
    <row r="2686" spans="1:2" x14ac:dyDescent="0.2">
      <c r="A2686" s="32"/>
      <c r="B2686" s="32"/>
    </row>
    <row r="2687" spans="1:2" x14ac:dyDescent="0.2">
      <c r="A2687" s="32"/>
      <c r="B2687" s="32"/>
    </row>
    <row r="2688" spans="1:2" x14ac:dyDescent="0.2">
      <c r="A2688" s="32"/>
      <c r="B2688" s="32"/>
    </row>
    <row r="2689" spans="1:2" x14ac:dyDescent="0.2">
      <c r="A2689" s="32"/>
      <c r="B2689" s="32"/>
    </row>
    <row r="2690" spans="1:2" x14ac:dyDescent="0.2">
      <c r="A2690" s="32"/>
      <c r="B2690" s="32"/>
    </row>
    <row r="2691" spans="1:2" x14ac:dyDescent="0.2">
      <c r="A2691" s="32"/>
      <c r="B2691" s="32"/>
    </row>
    <row r="2692" spans="1:2" x14ac:dyDescent="0.2">
      <c r="A2692" s="32"/>
      <c r="B2692" s="32"/>
    </row>
    <row r="2693" spans="1:2" x14ac:dyDescent="0.2">
      <c r="A2693" s="32"/>
      <c r="B2693" s="32"/>
    </row>
    <row r="2694" spans="1:2" x14ac:dyDescent="0.2">
      <c r="A2694" s="32"/>
      <c r="B2694" s="32"/>
    </row>
    <row r="2695" spans="1:2" x14ac:dyDescent="0.2">
      <c r="A2695" s="32"/>
      <c r="B2695" s="32"/>
    </row>
    <row r="2696" spans="1:2" x14ac:dyDescent="0.2">
      <c r="A2696" s="32"/>
      <c r="B2696" s="32"/>
    </row>
    <row r="2697" spans="1:2" x14ac:dyDescent="0.2">
      <c r="A2697" s="32"/>
      <c r="B2697" s="32"/>
    </row>
    <row r="2698" spans="1:2" x14ac:dyDescent="0.2">
      <c r="A2698" s="32"/>
      <c r="B2698" s="32"/>
    </row>
    <row r="2699" spans="1:2" x14ac:dyDescent="0.2">
      <c r="A2699" s="32"/>
      <c r="B2699" s="32"/>
    </row>
    <row r="2700" spans="1:2" x14ac:dyDescent="0.2">
      <c r="A2700" s="32"/>
      <c r="B2700" s="32"/>
    </row>
    <row r="2701" spans="1:2" x14ac:dyDescent="0.2">
      <c r="A2701" s="32"/>
      <c r="B2701" s="32"/>
    </row>
    <row r="2702" spans="1:2" x14ac:dyDescent="0.2">
      <c r="A2702" s="32"/>
      <c r="B2702" s="32"/>
    </row>
    <row r="2703" spans="1:2" x14ac:dyDescent="0.2">
      <c r="A2703" s="32"/>
      <c r="B2703" s="32"/>
    </row>
    <row r="2704" spans="1:2" x14ac:dyDescent="0.2">
      <c r="A2704" s="32"/>
      <c r="B2704" s="32"/>
    </row>
    <row r="2705" spans="1:2" x14ac:dyDescent="0.2">
      <c r="A2705" s="32"/>
      <c r="B2705" s="32"/>
    </row>
    <row r="2706" spans="1:2" x14ac:dyDescent="0.2">
      <c r="A2706" s="32"/>
      <c r="B2706" s="32"/>
    </row>
    <row r="2707" spans="1:2" x14ac:dyDescent="0.2">
      <c r="A2707" s="32"/>
      <c r="B2707" s="32"/>
    </row>
    <row r="2708" spans="1:2" x14ac:dyDescent="0.2">
      <c r="A2708" s="32"/>
      <c r="B2708" s="32"/>
    </row>
    <row r="2709" spans="1:2" x14ac:dyDescent="0.2">
      <c r="A2709" s="32"/>
      <c r="B2709" s="32"/>
    </row>
    <row r="2710" spans="1:2" x14ac:dyDescent="0.2">
      <c r="A2710" s="32"/>
      <c r="B2710" s="32"/>
    </row>
    <row r="2711" spans="1:2" x14ac:dyDescent="0.2">
      <c r="A2711" s="32"/>
      <c r="B2711" s="32"/>
    </row>
    <row r="2712" spans="1:2" x14ac:dyDescent="0.2">
      <c r="A2712" s="32"/>
      <c r="B2712" s="32"/>
    </row>
    <row r="2713" spans="1:2" x14ac:dyDescent="0.2">
      <c r="A2713" s="32"/>
      <c r="B2713" s="32"/>
    </row>
    <row r="2714" spans="1:2" x14ac:dyDescent="0.2">
      <c r="A2714" s="32"/>
      <c r="B2714" s="32"/>
    </row>
    <row r="2715" spans="1:2" x14ac:dyDescent="0.2">
      <c r="A2715" s="32"/>
      <c r="B2715" s="32"/>
    </row>
    <row r="2716" spans="1:2" x14ac:dyDescent="0.2">
      <c r="A2716" s="32"/>
      <c r="B2716" s="32"/>
    </row>
    <row r="2717" spans="1:2" x14ac:dyDescent="0.2">
      <c r="A2717" s="32"/>
      <c r="B2717" s="32"/>
    </row>
    <row r="2718" spans="1:2" x14ac:dyDescent="0.2">
      <c r="A2718" s="32"/>
      <c r="B2718" s="32"/>
    </row>
    <row r="2719" spans="1:2" x14ac:dyDescent="0.2">
      <c r="A2719" s="32"/>
      <c r="B2719" s="32"/>
    </row>
    <row r="2720" spans="1:2" x14ac:dyDescent="0.2">
      <c r="A2720" s="32"/>
      <c r="B2720" s="32"/>
    </row>
    <row r="2721" spans="1:2" x14ac:dyDescent="0.2">
      <c r="A2721" s="32"/>
      <c r="B2721" s="32"/>
    </row>
    <row r="2722" spans="1:2" x14ac:dyDescent="0.2">
      <c r="A2722" s="32"/>
      <c r="B2722" s="32"/>
    </row>
    <row r="2723" spans="1:2" x14ac:dyDescent="0.2">
      <c r="A2723" s="32"/>
      <c r="B2723" s="32"/>
    </row>
    <row r="2724" spans="1:2" x14ac:dyDescent="0.2">
      <c r="A2724" s="32"/>
      <c r="B2724" s="32"/>
    </row>
    <row r="2725" spans="1:2" x14ac:dyDescent="0.2">
      <c r="A2725" s="32"/>
      <c r="B2725" s="32"/>
    </row>
    <row r="2726" spans="1:2" x14ac:dyDescent="0.2">
      <c r="A2726" s="32"/>
      <c r="B2726" s="32"/>
    </row>
    <row r="2727" spans="1:2" x14ac:dyDescent="0.2">
      <c r="A2727" s="32"/>
      <c r="B2727" s="32"/>
    </row>
    <row r="2728" spans="1:2" x14ac:dyDescent="0.2">
      <c r="A2728" s="32"/>
      <c r="B2728" s="32"/>
    </row>
    <row r="2729" spans="1:2" x14ac:dyDescent="0.2">
      <c r="A2729" s="32"/>
      <c r="B2729" s="32"/>
    </row>
    <row r="2730" spans="1:2" x14ac:dyDescent="0.2">
      <c r="A2730" s="32"/>
      <c r="B2730" s="32"/>
    </row>
    <row r="2731" spans="1:2" x14ac:dyDescent="0.2">
      <c r="A2731" s="32"/>
      <c r="B2731" s="32"/>
    </row>
    <row r="2732" spans="1:2" x14ac:dyDescent="0.2">
      <c r="A2732" s="32"/>
      <c r="B2732" s="32"/>
    </row>
    <row r="2733" spans="1:2" x14ac:dyDescent="0.2">
      <c r="A2733" s="32"/>
      <c r="B2733" s="32"/>
    </row>
    <row r="2734" spans="1:2" x14ac:dyDescent="0.2">
      <c r="A2734" s="32"/>
      <c r="B2734" s="32"/>
    </row>
    <row r="2735" spans="1:2" x14ac:dyDescent="0.2">
      <c r="A2735" s="32"/>
      <c r="B2735" s="32"/>
    </row>
    <row r="2736" spans="1:2" x14ac:dyDescent="0.2">
      <c r="A2736" s="32"/>
      <c r="B2736" s="32"/>
    </row>
    <row r="2737" spans="1:2" x14ac:dyDescent="0.2">
      <c r="A2737" s="32"/>
      <c r="B2737" s="32"/>
    </row>
    <row r="2738" spans="1:2" x14ac:dyDescent="0.2">
      <c r="A2738" s="32"/>
      <c r="B2738" s="32"/>
    </row>
    <row r="2739" spans="1:2" x14ac:dyDescent="0.2">
      <c r="A2739" s="32"/>
      <c r="B2739" s="32"/>
    </row>
    <row r="2740" spans="1:2" x14ac:dyDescent="0.2">
      <c r="A2740" s="32"/>
      <c r="B2740" s="32"/>
    </row>
    <row r="2741" spans="1:2" x14ac:dyDescent="0.2">
      <c r="A2741" s="32"/>
      <c r="B2741" s="32"/>
    </row>
    <row r="2742" spans="1:2" x14ac:dyDescent="0.2">
      <c r="A2742" s="32"/>
      <c r="B2742" s="32"/>
    </row>
    <row r="2743" spans="1:2" x14ac:dyDescent="0.2">
      <c r="A2743" s="32"/>
      <c r="B2743" s="32"/>
    </row>
    <row r="2744" spans="1:2" x14ac:dyDescent="0.2">
      <c r="A2744" s="32"/>
      <c r="B2744" s="32"/>
    </row>
    <row r="2745" spans="1:2" x14ac:dyDescent="0.2">
      <c r="A2745" s="32"/>
      <c r="B2745" s="32"/>
    </row>
    <row r="2746" spans="1:2" x14ac:dyDescent="0.2">
      <c r="A2746" s="32"/>
      <c r="B2746" s="32"/>
    </row>
    <row r="2747" spans="1:2" x14ac:dyDescent="0.2">
      <c r="A2747" s="32"/>
      <c r="B2747" s="32"/>
    </row>
    <row r="2748" spans="1:2" x14ac:dyDescent="0.2">
      <c r="A2748" s="32"/>
      <c r="B2748" s="32"/>
    </row>
    <row r="2749" spans="1:2" x14ac:dyDescent="0.2">
      <c r="A2749" s="32"/>
      <c r="B2749" s="32"/>
    </row>
    <row r="2750" spans="1:2" x14ac:dyDescent="0.2">
      <c r="A2750" s="32"/>
      <c r="B2750" s="32"/>
    </row>
    <row r="2751" spans="1:2" x14ac:dyDescent="0.2">
      <c r="A2751" s="32"/>
      <c r="B2751" s="32"/>
    </row>
    <row r="2752" spans="1:2" x14ac:dyDescent="0.2">
      <c r="A2752" s="32"/>
      <c r="B2752" s="32"/>
    </row>
    <row r="2753" spans="1:2" x14ac:dyDescent="0.2">
      <c r="A2753" s="32"/>
      <c r="B2753" s="32"/>
    </row>
    <row r="2754" spans="1:2" x14ac:dyDescent="0.2">
      <c r="A2754" s="32"/>
      <c r="B2754" s="32"/>
    </row>
    <row r="2755" spans="1:2" x14ac:dyDescent="0.2">
      <c r="A2755" s="32"/>
      <c r="B2755" s="32"/>
    </row>
    <row r="2756" spans="1:2" x14ac:dyDescent="0.2">
      <c r="A2756" s="32"/>
      <c r="B2756" s="32"/>
    </row>
    <row r="2757" spans="1:2" x14ac:dyDescent="0.2">
      <c r="A2757" s="32"/>
      <c r="B2757" s="32"/>
    </row>
    <row r="2758" spans="1:2" x14ac:dyDescent="0.2">
      <c r="A2758" s="32"/>
      <c r="B2758" s="32"/>
    </row>
    <row r="2759" spans="1:2" x14ac:dyDescent="0.2">
      <c r="A2759" s="32"/>
      <c r="B2759" s="32"/>
    </row>
    <row r="2760" spans="1:2" x14ac:dyDescent="0.2">
      <c r="A2760" s="32"/>
      <c r="B2760" s="32"/>
    </row>
    <row r="2761" spans="1:2" x14ac:dyDescent="0.2">
      <c r="A2761" s="32"/>
      <c r="B2761" s="32"/>
    </row>
    <row r="2762" spans="1:2" x14ac:dyDescent="0.2">
      <c r="A2762" s="32"/>
      <c r="B2762" s="32"/>
    </row>
    <row r="2763" spans="1:2" x14ac:dyDescent="0.2">
      <c r="A2763" s="32"/>
      <c r="B2763" s="32"/>
    </row>
    <row r="2764" spans="1:2" x14ac:dyDescent="0.2">
      <c r="A2764" s="32"/>
      <c r="B2764" s="32"/>
    </row>
    <row r="2765" spans="1:2" x14ac:dyDescent="0.2">
      <c r="A2765" s="32"/>
      <c r="B2765" s="32"/>
    </row>
    <row r="2766" spans="1:2" x14ac:dyDescent="0.2">
      <c r="A2766" s="32"/>
      <c r="B2766" s="32"/>
    </row>
    <row r="2767" spans="1:2" x14ac:dyDescent="0.2">
      <c r="A2767" s="32"/>
      <c r="B2767" s="32"/>
    </row>
    <row r="2768" spans="1:2" x14ac:dyDescent="0.2">
      <c r="A2768" s="32"/>
      <c r="B2768" s="32"/>
    </row>
    <row r="2769" spans="1:2" x14ac:dyDescent="0.2">
      <c r="A2769" s="32"/>
      <c r="B2769" s="32"/>
    </row>
    <row r="2770" spans="1:2" x14ac:dyDescent="0.2">
      <c r="A2770" s="32"/>
      <c r="B2770" s="32"/>
    </row>
    <row r="2771" spans="1:2" x14ac:dyDescent="0.2">
      <c r="A2771" s="32"/>
      <c r="B2771" s="32"/>
    </row>
    <row r="2772" spans="1:2" x14ac:dyDescent="0.2">
      <c r="A2772" s="32"/>
      <c r="B2772" s="32"/>
    </row>
    <row r="2773" spans="1:2" x14ac:dyDescent="0.2">
      <c r="A2773" s="32"/>
      <c r="B2773" s="32"/>
    </row>
    <row r="2774" spans="1:2" x14ac:dyDescent="0.2">
      <c r="A2774" s="32"/>
      <c r="B2774" s="32"/>
    </row>
    <row r="2775" spans="1:2" x14ac:dyDescent="0.2">
      <c r="A2775" s="32"/>
      <c r="B2775" s="32"/>
    </row>
    <row r="2776" spans="1:2" x14ac:dyDescent="0.2">
      <c r="A2776" s="32"/>
      <c r="B2776" s="32"/>
    </row>
    <row r="2777" spans="1:2" x14ac:dyDescent="0.2">
      <c r="A2777" s="32"/>
      <c r="B2777" s="32"/>
    </row>
    <row r="2778" spans="1:2" x14ac:dyDescent="0.2">
      <c r="A2778" s="32"/>
      <c r="B2778" s="32"/>
    </row>
    <row r="2779" spans="1:2" x14ac:dyDescent="0.2">
      <c r="A2779" s="32"/>
      <c r="B2779" s="32"/>
    </row>
    <row r="2780" spans="1:2" x14ac:dyDescent="0.2">
      <c r="A2780" s="32"/>
      <c r="B2780" s="32"/>
    </row>
    <row r="2781" spans="1:2" x14ac:dyDescent="0.2">
      <c r="A2781" s="32"/>
      <c r="B2781" s="32"/>
    </row>
    <row r="2782" spans="1:2" x14ac:dyDescent="0.2">
      <c r="A2782" s="32"/>
      <c r="B2782" s="32"/>
    </row>
    <row r="2783" spans="1:2" x14ac:dyDescent="0.2">
      <c r="A2783" s="32"/>
      <c r="B2783" s="32"/>
    </row>
    <row r="2784" spans="1:2" x14ac:dyDescent="0.2">
      <c r="A2784" s="32"/>
      <c r="B2784" s="32"/>
    </row>
    <row r="2785" spans="1:2" x14ac:dyDescent="0.2">
      <c r="A2785" s="32"/>
      <c r="B2785" s="32"/>
    </row>
    <row r="2786" spans="1:2" x14ac:dyDescent="0.2">
      <c r="A2786" s="32"/>
      <c r="B2786" s="32"/>
    </row>
    <row r="2787" spans="1:2" x14ac:dyDescent="0.2">
      <c r="A2787" s="32"/>
      <c r="B2787" s="32"/>
    </row>
    <row r="2788" spans="1:2" x14ac:dyDescent="0.2">
      <c r="A2788" s="32"/>
      <c r="B2788" s="32"/>
    </row>
    <row r="2789" spans="1:2" x14ac:dyDescent="0.2">
      <c r="A2789" s="32"/>
      <c r="B2789" s="32"/>
    </row>
    <row r="2790" spans="1:2" x14ac:dyDescent="0.2">
      <c r="A2790" s="32"/>
      <c r="B2790" s="32"/>
    </row>
    <row r="2791" spans="1:2" x14ac:dyDescent="0.2">
      <c r="A2791" s="32"/>
      <c r="B2791" s="32"/>
    </row>
    <row r="2792" spans="1:2" x14ac:dyDescent="0.2">
      <c r="A2792" s="32"/>
      <c r="B2792" s="32"/>
    </row>
    <row r="2793" spans="1:2" x14ac:dyDescent="0.2">
      <c r="A2793" s="32"/>
      <c r="B2793" s="32"/>
    </row>
    <row r="2794" spans="1:2" x14ac:dyDescent="0.2">
      <c r="A2794" s="32"/>
      <c r="B2794" s="32"/>
    </row>
    <row r="2795" spans="1:2" x14ac:dyDescent="0.2">
      <c r="A2795" s="32"/>
      <c r="B2795" s="32"/>
    </row>
    <row r="2796" spans="1:2" x14ac:dyDescent="0.2">
      <c r="A2796" s="32"/>
      <c r="B2796" s="32"/>
    </row>
    <row r="2797" spans="1:2" x14ac:dyDescent="0.2">
      <c r="A2797" s="32"/>
      <c r="B2797" s="32"/>
    </row>
    <row r="2798" spans="1:2" x14ac:dyDescent="0.2">
      <c r="A2798" s="32"/>
      <c r="B2798" s="32"/>
    </row>
    <row r="2799" spans="1:2" x14ac:dyDescent="0.2">
      <c r="A2799" s="32"/>
      <c r="B2799" s="32"/>
    </row>
    <row r="2800" spans="1:2" x14ac:dyDescent="0.2">
      <c r="A2800" s="32"/>
      <c r="B2800" s="32"/>
    </row>
    <row r="2801" spans="1:2" x14ac:dyDescent="0.2">
      <c r="A2801" s="32"/>
      <c r="B2801" s="32"/>
    </row>
    <row r="2802" spans="1:2" x14ac:dyDescent="0.2">
      <c r="A2802" s="32"/>
      <c r="B2802" s="32"/>
    </row>
    <row r="2803" spans="1:2" x14ac:dyDescent="0.2">
      <c r="A2803" s="32"/>
      <c r="B2803" s="32"/>
    </row>
    <row r="2804" spans="1:2" x14ac:dyDescent="0.2">
      <c r="A2804" s="32"/>
      <c r="B2804" s="32"/>
    </row>
    <row r="2805" spans="1:2" x14ac:dyDescent="0.2">
      <c r="A2805" s="32"/>
      <c r="B2805" s="32"/>
    </row>
    <row r="2806" spans="1:2" x14ac:dyDescent="0.2">
      <c r="A2806" s="32"/>
      <c r="B2806" s="32"/>
    </row>
    <row r="2807" spans="1:2" x14ac:dyDescent="0.2">
      <c r="A2807" s="32"/>
      <c r="B2807" s="32"/>
    </row>
    <row r="2808" spans="1:2" x14ac:dyDescent="0.2">
      <c r="A2808" s="32"/>
      <c r="B2808" s="32"/>
    </row>
    <row r="2809" spans="1:2" x14ac:dyDescent="0.2">
      <c r="A2809" s="32"/>
      <c r="B2809" s="32"/>
    </row>
    <row r="2810" spans="1:2" x14ac:dyDescent="0.2">
      <c r="A2810" s="32"/>
      <c r="B2810" s="32"/>
    </row>
    <row r="2811" spans="1:2" x14ac:dyDescent="0.2">
      <c r="A2811" s="32"/>
      <c r="B2811" s="32"/>
    </row>
    <row r="2812" spans="1:2" x14ac:dyDescent="0.2">
      <c r="A2812" s="32"/>
      <c r="B2812" s="32"/>
    </row>
    <row r="2813" spans="1:2" x14ac:dyDescent="0.2">
      <c r="A2813" s="32"/>
      <c r="B2813" s="32"/>
    </row>
    <row r="2814" spans="1:2" x14ac:dyDescent="0.2">
      <c r="A2814" s="32"/>
      <c r="B2814" s="32"/>
    </row>
    <row r="2815" spans="1:2" x14ac:dyDescent="0.2">
      <c r="A2815" s="32"/>
      <c r="B2815" s="32"/>
    </row>
    <row r="2816" spans="1:2" x14ac:dyDescent="0.2">
      <c r="A2816" s="32"/>
      <c r="B2816" s="32"/>
    </row>
    <row r="2817" spans="1:2" x14ac:dyDescent="0.2">
      <c r="A2817" s="32"/>
      <c r="B2817" s="32"/>
    </row>
    <row r="2818" spans="1:2" x14ac:dyDescent="0.2">
      <c r="A2818" s="32"/>
      <c r="B2818" s="32"/>
    </row>
    <row r="2819" spans="1:2" x14ac:dyDescent="0.2">
      <c r="A2819" s="32"/>
      <c r="B2819" s="32"/>
    </row>
    <row r="2820" spans="1:2" x14ac:dyDescent="0.2">
      <c r="A2820" s="32"/>
      <c r="B2820" s="32"/>
    </row>
    <row r="2821" spans="1:2" x14ac:dyDescent="0.2">
      <c r="A2821" s="32"/>
      <c r="B2821" s="32"/>
    </row>
    <row r="2822" spans="1:2" x14ac:dyDescent="0.2">
      <c r="A2822" s="32"/>
      <c r="B2822" s="32"/>
    </row>
    <row r="2823" spans="1:2" x14ac:dyDescent="0.2">
      <c r="A2823" s="32"/>
      <c r="B2823" s="32"/>
    </row>
    <row r="2824" spans="1:2" x14ac:dyDescent="0.2">
      <c r="A2824" s="32"/>
      <c r="B2824" s="32"/>
    </row>
    <row r="2825" spans="1:2" x14ac:dyDescent="0.2">
      <c r="A2825" s="32"/>
      <c r="B2825" s="32"/>
    </row>
    <row r="2826" spans="1:2" x14ac:dyDescent="0.2">
      <c r="A2826" s="32"/>
      <c r="B2826" s="32"/>
    </row>
    <row r="2827" spans="1:2" x14ac:dyDescent="0.2">
      <c r="A2827" s="32"/>
      <c r="B2827" s="32"/>
    </row>
    <row r="2828" spans="1:2" x14ac:dyDescent="0.2">
      <c r="A2828" s="32"/>
      <c r="B2828" s="32"/>
    </row>
    <row r="2829" spans="1:2" x14ac:dyDescent="0.2">
      <c r="A2829" s="32"/>
      <c r="B2829" s="32"/>
    </row>
    <row r="2830" spans="1:2" x14ac:dyDescent="0.2">
      <c r="A2830" s="32"/>
      <c r="B2830" s="32"/>
    </row>
    <row r="2831" spans="1:2" x14ac:dyDescent="0.2">
      <c r="A2831" s="32"/>
      <c r="B2831" s="32"/>
    </row>
    <row r="2832" spans="1:2" x14ac:dyDescent="0.2">
      <c r="A2832" s="32"/>
      <c r="B2832" s="32"/>
    </row>
    <row r="2833" spans="1:2" x14ac:dyDescent="0.2">
      <c r="A2833" s="32"/>
      <c r="B2833" s="32"/>
    </row>
    <row r="2834" spans="1:2" x14ac:dyDescent="0.2">
      <c r="A2834" s="32"/>
      <c r="B2834" s="32"/>
    </row>
    <row r="2835" spans="1:2" x14ac:dyDescent="0.2">
      <c r="A2835" s="32"/>
      <c r="B2835" s="32"/>
    </row>
    <row r="2836" spans="1:2" x14ac:dyDescent="0.2">
      <c r="A2836" s="32"/>
      <c r="B2836" s="32"/>
    </row>
    <row r="2837" spans="1:2" x14ac:dyDescent="0.2">
      <c r="A2837" s="32"/>
      <c r="B2837" s="32"/>
    </row>
    <row r="2838" spans="1:2" x14ac:dyDescent="0.2">
      <c r="A2838" s="32"/>
      <c r="B2838" s="32"/>
    </row>
    <row r="2839" spans="1:2" x14ac:dyDescent="0.2">
      <c r="A2839" s="32"/>
      <c r="B2839" s="32"/>
    </row>
    <row r="2840" spans="1:2" x14ac:dyDescent="0.2">
      <c r="A2840" s="32"/>
      <c r="B2840" s="32"/>
    </row>
    <row r="2841" spans="1:2" x14ac:dyDescent="0.2">
      <c r="A2841" s="32"/>
      <c r="B2841" s="32"/>
    </row>
    <row r="2842" spans="1:2" x14ac:dyDescent="0.2">
      <c r="A2842" s="32"/>
      <c r="B2842" s="32"/>
    </row>
    <row r="2843" spans="1:2" x14ac:dyDescent="0.2">
      <c r="A2843" s="32"/>
      <c r="B2843" s="32"/>
    </row>
    <row r="2844" spans="1:2" x14ac:dyDescent="0.2">
      <c r="A2844" s="32"/>
      <c r="B2844" s="32"/>
    </row>
    <row r="2845" spans="1:2" x14ac:dyDescent="0.2">
      <c r="A2845" s="32"/>
      <c r="B2845" s="32"/>
    </row>
    <row r="2846" spans="1:2" x14ac:dyDescent="0.2">
      <c r="A2846" s="32"/>
      <c r="B2846" s="32"/>
    </row>
    <row r="2847" spans="1:2" x14ac:dyDescent="0.2">
      <c r="A2847" s="32"/>
      <c r="B2847" s="32"/>
    </row>
    <row r="2848" spans="1:2" x14ac:dyDescent="0.2">
      <c r="A2848" s="32"/>
      <c r="B2848" s="32"/>
    </row>
    <row r="2849" spans="1:2" x14ac:dyDescent="0.2">
      <c r="A2849" s="32"/>
      <c r="B2849" s="32"/>
    </row>
    <row r="2850" spans="1:2" x14ac:dyDescent="0.2">
      <c r="A2850" s="32"/>
      <c r="B2850" s="32"/>
    </row>
    <row r="2851" spans="1:2" x14ac:dyDescent="0.2">
      <c r="A2851" s="32"/>
      <c r="B2851" s="32"/>
    </row>
    <row r="2852" spans="1:2" x14ac:dyDescent="0.2">
      <c r="A2852" s="32"/>
      <c r="B2852" s="32"/>
    </row>
    <row r="2853" spans="1:2" x14ac:dyDescent="0.2">
      <c r="A2853" s="32"/>
      <c r="B2853" s="32"/>
    </row>
    <row r="2854" spans="1:2" x14ac:dyDescent="0.2">
      <c r="A2854" s="32"/>
      <c r="B2854" s="32"/>
    </row>
    <row r="2855" spans="1:2" x14ac:dyDescent="0.2">
      <c r="A2855" s="32"/>
      <c r="B2855" s="32"/>
    </row>
    <row r="2856" spans="1:2" x14ac:dyDescent="0.2">
      <c r="A2856" s="32"/>
      <c r="B2856" s="32"/>
    </row>
    <row r="2857" spans="1:2" x14ac:dyDescent="0.2">
      <c r="A2857" s="32"/>
      <c r="B2857" s="32"/>
    </row>
    <row r="2858" spans="1:2" x14ac:dyDescent="0.2">
      <c r="A2858" s="32"/>
      <c r="B2858" s="32"/>
    </row>
    <row r="2859" spans="1:2" x14ac:dyDescent="0.2">
      <c r="A2859" s="32"/>
      <c r="B2859" s="32"/>
    </row>
    <row r="2860" spans="1:2" x14ac:dyDescent="0.2">
      <c r="A2860" s="32"/>
      <c r="B2860" s="32"/>
    </row>
    <row r="2861" spans="1:2" x14ac:dyDescent="0.2">
      <c r="A2861" s="32"/>
      <c r="B2861" s="32"/>
    </row>
    <row r="2862" spans="1:2" x14ac:dyDescent="0.2">
      <c r="A2862" s="32"/>
      <c r="B2862" s="32"/>
    </row>
    <row r="2863" spans="1:2" x14ac:dyDescent="0.2">
      <c r="A2863" s="32"/>
      <c r="B2863" s="32"/>
    </row>
    <row r="2864" spans="1:2" x14ac:dyDescent="0.2">
      <c r="A2864" s="32"/>
      <c r="B2864" s="32"/>
    </row>
    <row r="2865" spans="1:2" x14ac:dyDescent="0.2">
      <c r="A2865" s="32"/>
      <c r="B2865" s="32"/>
    </row>
    <row r="2866" spans="1:2" x14ac:dyDescent="0.2">
      <c r="A2866" s="32"/>
      <c r="B2866" s="32"/>
    </row>
    <row r="2867" spans="1:2" x14ac:dyDescent="0.2">
      <c r="A2867" s="32"/>
      <c r="B2867" s="32"/>
    </row>
    <row r="2868" spans="1:2" x14ac:dyDescent="0.2">
      <c r="A2868" s="32"/>
      <c r="B2868" s="32"/>
    </row>
    <row r="2869" spans="1:2" x14ac:dyDescent="0.2">
      <c r="A2869" s="32"/>
      <c r="B2869" s="32"/>
    </row>
    <row r="2870" spans="1:2" x14ac:dyDescent="0.2">
      <c r="A2870" s="32"/>
      <c r="B2870" s="32"/>
    </row>
    <row r="2871" spans="1:2" x14ac:dyDescent="0.2">
      <c r="A2871" s="32"/>
      <c r="B2871" s="32"/>
    </row>
    <row r="2872" spans="1:2" x14ac:dyDescent="0.2">
      <c r="A2872" s="32"/>
      <c r="B2872" s="32"/>
    </row>
    <row r="2873" spans="1:2" x14ac:dyDescent="0.2">
      <c r="A2873" s="32"/>
      <c r="B2873" s="32"/>
    </row>
    <row r="2874" spans="1:2" x14ac:dyDescent="0.2">
      <c r="A2874" s="32"/>
      <c r="B2874" s="32"/>
    </row>
    <row r="2875" spans="1:2" x14ac:dyDescent="0.2">
      <c r="A2875" s="32"/>
      <c r="B2875" s="32"/>
    </row>
    <row r="2876" spans="1:2" x14ac:dyDescent="0.2">
      <c r="A2876" s="32"/>
      <c r="B2876" s="32"/>
    </row>
    <row r="2877" spans="1:2" x14ac:dyDescent="0.2">
      <c r="A2877" s="32"/>
      <c r="B2877" s="32"/>
    </row>
    <row r="2878" spans="1:2" x14ac:dyDescent="0.2">
      <c r="A2878" s="32"/>
      <c r="B2878" s="32"/>
    </row>
    <row r="2879" spans="1:2" x14ac:dyDescent="0.2">
      <c r="A2879" s="32"/>
      <c r="B2879" s="32"/>
    </row>
    <row r="2880" spans="1:2" x14ac:dyDescent="0.2">
      <c r="A2880" s="32"/>
      <c r="B2880" s="32"/>
    </row>
    <row r="2881" spans="1:2" x14ac:dyDescent="0.2">
      <c r="A2881" s="32"/>
      <c r="B2881" s="32"/>
    </row>
    <row r="2882" spans="1:2" x14ac:dyDescent="0.2">
      <c r="A2882" s="32"/>
      <c r="B2882" s="32"/>
    </row>
    <row r="2883" spans="1:2" x14ac:dyDescent="0.2">
      <c r="A2883" s="32"/>
      <c r="B2883" s="32"/>
    </row>
    <row r="2884" spans="1:2" x14ac:dyDescent="0.2">
      <c r="A2884" s="32"/>
      <c r="B2884" s="32"/>
    </row>
    <row r="2885" spans="1:2" x14ac:dyDescent="0.2">
      <c r="A2885" s="32"/>
      <c r="B2885" s="32"/>
    </row>
    <row r="2886" spans="1:2" x14ac:dyDescent="0.2">
      <c r="A2886" s="32"/>
      <c r="B2886" s="32"/>
    </row>
    <row r="2887" spans="1:2" x14ac:dyDescent="0.2">
      <c r="A2887" s="32"/>
      <c r="B2887" s="32"/>
    </row>
    <row r="2888" spans="1:2" x14ac:dyDescent="0.2">
      <c r="A2888" s="32"/>
      <c r="B2888" s="32"/>
    </row>
    <row r="2889" spans="1:2" x14ac:dyDescent="0.2">
      <c r="A2889" s="32"/>
      <c r="B2889" s="32"/>
    </row>
    <row r="2890" spans="1:2" x14ac:dyDescent="0.2">
      <c r="A2890" s="32"/>
      <c r="B2890" s="32"/>
    </row>
    <row r="2891" spans="1:2" x14ac:dyDescent="0.2">
      <c r="A2891" s="32"/>
      <c r="B2891" s="32"/>
    </row>
    <row r="2892" spans="1:2" x14ac:dyDescent="0.2">
      <c r="A2892" s="32"/>
      <c r="B2892" s="32"/>
    </row>
    <row r="2893" spans="1:2" x14ac:dyDescent="0.2">
      <c r="A2893" s="32"/>
      <c r="B2893" s="32"/>
    </row>
    <row r="2894" spans="1:2" x14ac:dyDescent="0.2">
      <c r="A2894" s="32"/>
      <c r="B2894" s="32"/>
    </row>
    <row r="2895" spans="1:2" x14ac:dyDescent="0.2">
      <c r="A2895" s="32"/>
      <c r="B2895" s="32"/>
    </row>
    <row r="2896" spans="1:2" x14ac:dyDescent="0.2">
      <c r="A2896" s="32"/>
      <c r="B2896" s="32"/>
    </row>
    <row r="2897" spans="1:2" x14ac:dyDescent="0.2">
      <c r="A2897" s="32"/>
      <c r="B2897" s="32"/>
    </row>
    <row r="2898" spans="1:2" x14ac:dyDescent="0.2">
      <c r="A2898" s="32"/>
      <c r="B2898" s="32"/>
    </row>
    <row r="2899" spans="1:2" x14ac:dyDescent="0.2">
      <c r="A2899" s="32"/>
      <c r="B2899" s="32"/>
    </row>
    <row r="2900" spans="1:2" x14ac:dyDescent="0.2">
      <c r="A2900" s="32"/>
      <c r="B2900" s="32"/>
    </row>
    <row r="2901" spans="1:2" x14ac:dyDescent="0.2">
      <c r="A2901" s="32"/>
      <c r="B2901" s="32"/>
    </row>
    <row r="2902" spans="1:2" x14ac:dyDescent="0.2">
      <c r="A2902" s="32"/>
      <c r="B2902" s="32"/>
    </row>
    <row r="2903" spans="1:2" x14ac:dyDescent="0.2">
      <c r="A2903" s="32"/>
      <c r="B2903" s="32"/>
    </row>
    <row r="2904" spans="1:2" x14ac:dyDescent="0.2">
      <c r="A2904" s="32"/>
      <c r="B2904" s="32"/>
    </row>
    <row r="2905" spans="1:2" x14ac:dyDescent="0.2">
      <c r="A2905" s="32"/>
      <c r="B2905" s="32"/>
    </row>
    <row r="2906" spans="1:2" x14ac:dyDescent="0.2">
      <c r="A2906" s="32"/>
      <c r="B2906" s="32"/>
    </row>
    <row r="2907" spans="1:2" x14ac:dyDescent="0.2">
      <c r="A2907" s="32"/>
      <c r="B2907" s="32"/>
    </row>
    <row r="2908" spans="1:2" x14ac:dyDescent="0.2">
      <c r="A2908" s="32"/>
      <c r="B2908" s="32"/>
    </row>
    <row r="2909" spans="1:2" x14ac:dyDescent="0.2">
      <c r="A2909" s="32"/>
      <c r="B2909" s="32"/>
    </row>
    <row r="2910" spans="1:2" x14ac:dyDescent="0.2">
      <c r="A2910" s="32"/>
      <c r="B2910" s="32"/>
    </row>
    <row r="2911" spans="1:2" x14ac:dyDescent="0.2">
      <c r="A2911" s="32"/>
      <c r="B2911" s="32"/>
    </row>
    <row r="2912" spans="1:2" x14ac:dyDescent="0.2">
      <c r="A2912" s="32"/>
      <c r="B2912" s="32"/>
    </row>
    <row r="2913" spans="1:2" x14ac:dyDescent="0.2">
      <c r="A2913" s="32"/>
      <c r="B2913" s="32"/>
    </row>
    <row r="2914" spans="1:2" x14ac:dyDescent="0.2">
      <c r="A2914" s="32"/>
      <c r="B2914" s="32"/>
    </row>
    <row r="2915" spans="1:2" x14ac:dyDescent="0.2">
      <c r="A2915" s="32"/>
      <c r="B2915" s="32"/>
    </row>
    <row r="2916" spans="1:2" x14ac:dyDescent="0.2">
      <c r="A2916" s="32"/>
      <c r="B2916" s="32"/>
    </row>
    <row r="2917" spans="1:2" x14ac:dyDescent="0.2">
      <c r="A2917" s="32"/>
      <c r="B2917" s="32"/>
    </row>
    <row r="2918" spans="1:2" x14ac:dyDescent="0.2">
      <c r="A2918" s="32"/>
      <c r="B2918" s="32"/>
    </row>
    <row r="2919" spans="1:2" x14ac:dyDescent="0.2">
      <c r="A2919" s="32"/>
      <c r="B2919" s="32"/>
    </row>
    <row r="2920" spans="1:2" x14ac:dyDescent="0.2">
      <c r="A2920" s="32"/>
      <c r="B2920" s="32"/>
    </row>
    <row r="2921" spans="1:2" x14ac:dyDescent="0.2">
      <c r="A2921" s="32"/>
      <c r="B2921" s="32"/>
    </row>
    <row r="2922" spans="1:2" x14ac:dyDescent="0.2">
      <c r="A2922" s="32"/>
      <c r="B2922" s="32"/>
    </row>
    <row r="2923" spans="1:2" x14ac:dyDescent="0.2">
      <c r="A2923" s="32"/>
      <c r="B2923" s="32"/>
    </row>
    <row r="2924" spans="1:2" x14ac:dyDescent="0.2">
      <c r="A2924" s="32"/>
      <c r="B2924" s="32"/>
    </row>
    <row r="2925" spans="1:2" x14ac:dyDescent="0.2">
      <c r="A2925" s="32"/>
      <c r="B2925" s="32"/>
    </row>
    <row r="2926" spans="1:2" x14ac:dyDescent="0.2">
      <c r="A2926" s="32"/>
      <c r="B2926" s="32"/>
    </row>
    <row r="2927" spans="1:2" x14ac:dyDescent="0.2">
      <c r="A2927" s="32"/>
      <c r="B2927" s="32"/>
    </row>
    <row r="2928" spans="1:2" x14ac:dyDescent="0.2">
      <c r="A2928" s="32"/>
      <c r="B2928" s="32"/>
    </row>
    <row r="2929" spans="1:2" x14ac:dyDescent="0.2">
      <c r="A2929" s="32"/>
      <c r="B2929" s="32"/>
    </row>
    <row r="2930" spans="1:2" x14ac:dyDescent="0.2">
      <c r="A2930" s="32"/>
      <c r="B2930" s="32"/>
    </row>
    <row r="2931" spans="1:2" x14ac:dyDescent="0.2">
      <c r="A2931" s="32"/>
      <c r="B2931" s="32"/>
    </row>
    <row r="2932" spans="1:2" x14ac:dyDescent="0.2">
      <c r="A2932" s="32"/>
      <c r="B2932" s="32"/>
    </row>
    <row r="2933" spans="1:2" x14ac:dyDescent="0.2">
      <c r="A2933" s="32"/>
      <c r="B2933" s="32"/>
    </row>
    <row r="2934" spans="1:2" x14ac:dyDescent="0.2">
      <c r="A2934" s="32"/>
      <c r="B2934" s="32"/>
    </row>
    <row r="2935" spans="1:2" x14ac:dyDescent="0.2">
      <c r="A2935" s="32"/>
      <c r="B2935" s="32"/>
    </row>
    <row r="2936" spans="1:2" x14ac:dyDescent="0.2">
      <c r="A2936" s="32"/>
      <c r="B2936" s="32"/>
    </row>
    <row r="2937" spans="1:2" x14ac:dyDescent="0.2">
      <c r="A2937" s="32"/>
      <c r="B2937" s="32"/>
    </row>
    <row r="2938" spans="1:2" x14ac:dyDescent="0.2">
      <c r="A2938" s="32"/>
      <c r="B2938" s="32"/>
    </row>
    <row r="2939" spans="1:2" x14ac:dyDescent="0.2">
      <c r="A2939" s="32"/>
      <c r="B2939" s="32"/>
    </row>
    <row r="2940" spans="1:2" x14ac:dyDescent="0.2">
      <c r="A2940" s="32"/>
      <c r="B2940" s="32"/>
    </row>
    <row r="2941" spans="1:2" x14ac:dyDescent="0.2">
      <c r="A2941" s="32"/>
      <c r="B2941" s="32"/>
    </row>
    <row r="2942" spans="1:2" x14ac:dyDescent="0.2">
      <c r="A2942" s="32"/>
      <c r="B2942" s="32"/>
    </row>
    <row r="2943" spans="1:2" x14ac:dyDescent="0.2">
      <c r="A2943" s="32"/>
      <c r="B2943" s="32"/>
    </row>
    <row r="2944" spans="1:2" x14ac:dyDescent="0.2">
      <c r="A2944" s="32"/>
      <c r="B2944" s="32"/>
    </row>
    <row r="2945" spans="1:2" x14ac:dyDescent="0.2">
      <c r="A2945" s="32"/>
      <c r="B2945" s="32"/>
    </row>
    <row r="2946" spans="1:2" x14ac:dyDescent="0.2">
      <c r="A2946" s="32"/>
      <c r="B2946" s="32"/>
    </row>
    <row r="2947" spans="1:2" x14ac:dyDescent="0.2">
      <c r="A2947" s="32"/>
      <c r="B2947" s="32"/>
    </row>
    <row r="2948" spans="1:2" x14ac:dyDescent="0.2">
      <c r="A2948" s="32"/>
      <c r="B2948" s="32"/>
    </row>
    <row r="2949" spans="1:2" x14ac:dyDescent="0.2">
      <c r="A2949" s="32"/>
      <c r="B2949" s="32"/>
    </row>
    <row r="2950" spans="1:2" x14ac:dyDescent="0.2">
      <c r="A2950" s="32"/>
      <c r="B2950" s="32"/>
    </row>
    <row r="2951" spans="1:2" x14ac:dyDescent="0.2">
      <c r="A2951" s="32"/>
      <c r="B2951" s="32"/>
    </row>
    <row r="2952" spans="1:2" x14ac:dyDescent="0.2">
      <c r="A2952" s="32"/>
      <c r="B2952" s="32"/>
    </row>
    <row r="2953" spans="1:2" x14ac:dyDescent="0.2">
      <c r="A2953" s="32"/>
      <c r="B2953" s="32"/>
    </row>
    <row r="2954" spans="1:2" x14ac:dyDescent="0.2">
      <c r="A2954" s="32"/>
      <c r="B2954" s="32"/>
    </row>
    <row r="2955" spans="1:2" x14ac:dyDescent="0.2">
      <c r="A2955" s="32"/>
      <c r="B2955" s="32"/>
    </row>
    <row r="2956" spans="1:2" x14ac:dyDescent="0.2">
      <c r="A2956" s="32"/>
      <c r="B2956" s="32"/>
    </row>
    <row r="2957" spans="1:2" x14ac:dyDescent="0.2">
      <c r="A2957" s="32"/>
      <c r="B2957" s="32"/>
    </row>
    <row r="2958" spans="1:2" x14ac:dyDescent="0.2">
      <c r="A2958" s="32"/>
      <c r="B2958" s="32"/>
    </row>
    <row r="2959" spans="1:2" x14ac:dyDescent="0.2">
      <c r="A2959" s="32"/>
      <c r="B2959" s="32"/>
    </row>
    <row r="2960" spans="1:2" x14ac:dyDescent="0.2">
      <c r="A2960" s="32"/>
      <c r="B2960" s="32"/>
    </row>
    <row r="2961" spans="1:2" x14ac:dyDescent="0.2">
      <c r="A2961" s="32"/>
      <c r="B2961" s="32"/>
    </row>
    <row r="2962" spans="1:2" x14ac:dyDescent="0.2">
      <c r="A2962" s="32"/>
      <c r="B2962" s="32"/>
    </row>
    <row r="2963" spans="1:2" x14ac:dyDescent="0.2">
      <c r="A2963" s="32"/>
      <c r="B2963" s="32"/>
    </row>
    <row r="2964" spans="1:2" x14ac:dyDescent="0.2">
      <c r="A2964" s="32"/>
      <c r="B2964" s="32"/>
    </row>
    <row r="2965" spans="1:2" x14ac:dyDescent="0.2">
      <c r="A2965" s="32"/>
      <c r="B2965" s="32"/>
    </row>
    <row r="2966" spans="1:2" x14ac:dyDescent="0.2">
      <c r="A2966" s="32"/>
      <c r="B2966" s="32"/>
    </row>
    <row r="2967" spans="1:2" x14ac:dyDescent="0.2">
      <c r="A2967" s="32"/>
      <c r="B2967" s="32"/>
    </row>
    <row r="2968" spans="1:2" x14ac:dyDescent="0.2">
      <c r="A2968" s="32"/>
      <c r="B2968" s="32"/>
    </row>
    <row r="2969" spans="1:2" x14ac:dyDescent="0.2">
      <c r="A2969" s="32"/>
      <c r="B2969" s="32"/>
    </row>
    <row r="2970" spans="1:2" x14ac:dyDescent="0.2">
      <c r="A2970" s="32"/>
      <c r="B2970" s="32"/>
    </row>
    <row r="2971" spans="1:2" x14ac:dyDescent="0.2">
      <c r="A2971" s="32"/>
      <c r="B2971" s="32"/>
    </row>
    <row r="2972" spans="1:2" x14ac:dyDescent="0.2">
      <c r="A2972" s="32"/>
      <c r="B2972" s="32"/>
    </row>
    <row r="2973" spans="1:2" x14ac:dyDescent="0.2">
      <c r="A2973" s="32"/>
      <c r="B2973" s="32"/>
    </row>
    <row r="2974" spans="1:2" x14ac:dyDescent="0.2">
      <c r="A2974" s="32"/>
      <c r="B2974" s="32"/>
    </row>
    <row r="2975" spans="1:2" x14ac:dyDescent="0.2">
      <c r="A2975" s="32"/>
      <c r="B2975" s="32"/>
    </row>
    <row r="2976" spans="1:2" x14ac:dyDescent="0.2">
      <c r="A2976" s="32"/>
      <c r="B2976" s="32"/>
    </row>
    <row r="2977" spans="1:2" x14ac:dyDescent="0.2">
      <c r="A2977" s="32"/>
      <c r="B2977" s="32"/>
    </row>
    <row r="2978" spans="1:2" x14ac:dyDescent="0.2">
      <c r="A2978" s="32"/>
      <c r="B2978" s="32"/>
    </row>
    <row r="2979" spans="1:2" x14ac:dyDescent="0.2">
      <c r="A2979" s="32"/>
      <c r="B2979" s="32"/>
    </row>
    <row r="2980" spans="1:2" x14ac:dyDescent="0.2">
      <c r="A2980" s="32"/>
      <c r="B2980" s="32"/>
    </row>
    <row r="2981" spans="1:2" x14ac:dyDescent="0.2">
      <c r="A2981" s="32"/>
      <c r="B2981" s="32"/>
    </row>
    <row r="2982" spans="1:2" x14ac:dyDescent="0.2">
      <c r="A2982" s="32"/>
      <c r="B2982" s="32"/>
    </row>
    <row r="2983" spans="1:2" x14ac:dyDescent="0.2">
      <c r="A2983" s="32"/>
      <c r="B2983" s="32"/>
    </row>
    <row r="2984" spans="1:2" x14ac:dyDescent="0.2">
      <c r="A2984" s="32"/>
      <c r="B2984" s="32"/>
    </row>
    <row r="2985" spans="1:2" x14ac:dyDescent="0.2">
      <c r="A2985" s="32"/>
      <c r="B2985" s="32"/>
    </row>
    <row r="2986" spans="1:2" x14ac:dyDescent="0.2">
      <c r="A2986" s="32"/>
      <c r="B2986" s="32"/>
    </row>
    <row r="2987" spans="1:2" x14ac:dyDescent="0.2">
      <c r="A2987" s="32"/>
      <c r="B2987" s="32"/>
    </row>
    <row r="2988" spans="1:2" x14ac:dyDescent="0.2">
      <c r="A2988" s="32"/>
      <c r="B2988" s="32"/>
    </row>
    <row r="2989" spans="1:2" x14ac:dyDescent="0.2">
      <c r="A2989" s="32"/>
      <c r="B2989" s="32"/>
    </row>
    <row r="2990" spans="1:2" x14ac:dyDescent="0.2">
      <c r="A2990" s="32"/>
      <c r="B2990" s="32"/>
    </row>
    <row r="2991" spans="1:2" x14ac:dyDescent="0.2">
      <c r="A2991" s="32"/>
      <c r="B2991" s="32"/>
    </row>
    <row r="2992" spans="1:2" x14ac:dyDescent="0.2">
      <c r="A2992" s="32"/>
      <c r="B2992" s="32"/>
    </row>
    <row r="2993" spans="1:2" x14ac:dyDescent="0.2">
      <c r="A2993" s="32"/>
      <c r="B2993" s="32"/>
    </row>
    <row r="2994" spans="1:2" x14ac:dyDescent="0.2">
      <c r="A2994" s="32"/>
      <c r="B2994" s="32"/>
    </row>
    <row r="2995" spans="1:2" x14ac:dyDescent="0.2">
      <c r="A2995" s="32"/>
      <c r="B2995" s="32"/>
    </row>
    <row r="2996" spans="1:2" x14ac:dyDescent="0.2">
      <c r="A2996" s="32"/>
      <c r="B2996" s="32"/>
    </row>
    <row r="2997" spans="1:2" x14ac:dyDescent="0.2">
      <c r="A2997" s="32"/>
      <c r="B2997" s="32"/>
    </row>
    <row r="2998" spans="1:2" x14ac:dyDescent="0.2">
      <c r="A2998" s="32"/>
      <c r="B2998" s="32"/>
    </row>
    <row r="2999" spans="1:2" x14ac:dyDescent="0.2">
      <c r="A2999" s="32"/>
      <c r="B2999" s="32"/>
    </row>
    <row r="3000" spans="1:2" x14ac:dyDescent="0.2">
      <c r="A3000" s="32"/>
      <c r="B3000" s="32"/>
    </row>
    <row r="3001" spans="1:2" x14ac:dyDescent="0.2">
      <c r="A3001" s="32"/>
      <c r="B3001" s="32"/>
    </row>
    <row r="3002" spans="1:2" x14ac:dyDescent="0.2">
      <c r="A3002" s="32"/>
      <c r="B3002" s="32"/>
    </row>
    <row r="3003" spans="1:2" x14ac:dyDescent="0.2">
      <c r="A3003" s="32"/>
      <c r="B3003" s="32"/>
    </row>
    <row r="3004" spans="1:2" x14ac:dyDescent="0.2">
      <c r="A3004" s="32"/>
      <c r="B3004" s="32"/>
    </row>
    <row r="3005" spans="1:2" x14ac:dyDescent="0.2">
      <c r="A3005" s="32"/>
      <c r="B3005" s="32"/>
    </row>
    <row r="3006" spans="1:2" x14ac:dyDescent="0.2">
      <c r="A3006" s="32"/>
      <c r="B3006" s="32"/>
    </row>
    <row r="3007" spans="1:2" x14ac:dyDescent="0.2">
      <c r="A3007" s="32"/>
      <c r="B3007" s="32"/>
    </row>
    <row r="3008" spans="1:2" x14ac:dyDescent="0.2">
      <c r="A3008" s="32"/>
      <c r="B3008" s="32"/>
    </row>
    <row r="3009" spans="1:2" x14ac:dyDescent="0.2">
      <c r="A3009" s="32"/>
      <c r="B3009" s="32"/>
    </row>
    <row r="3010" spans="1:2" x14ac:dyDescent="0.2">
      <c r="A3010" s="32"/>
      <c r="B3010" s="32"/>
    </row>
    <row r="3011" spans="1:2" x14ac:dyDescent="0.2">
      <c r="A3011" s="32"/>
      <c r="B3011" s="32"/>
    </row>
    <row r="3012" spans="1:2" x14ac:dyDescent="0.2">
      <c r="A3012" s="32"/>
      <c r="B3012" s="32"/>
    </row>
    <row r="3013" spans="1:2" x14ac:dyDescent="0.2">
      <c r="A3013" s="32"/>
      <c r="B3013" s="32"/>
    </row>
    <row r="3014" spans="1:2" x14ac:dyDescent="0.2">
      <c r="A3014" s="32"/>
      <c r="B3014" s="32"/>
    </row>
    <row r="3015" spans="1:2" x14ac:dyDescent="0.2">
      <c r="A3015" s="32"/>
      <c r="B3015" s="32"/>
    </row>
    <row r="3016" spans="1:2" x14ac:dyDescent="0.2">
      <c r="A3016" s="32"/>
      <c r="B3016" s="32"/>
    </row>
    <row r="3017" spans="1:2" x14ac:dyDescent="0.2">
      <c r="A3017" s="32"/>
      <c r="B3017" s="32"/>
    </row>
    <row r="3018" spans="1:2" x14ac:dyDescent="0.2">
      <c r="A3018" s="32"/>
      <c r="B3018" s="32"/>
    </row>
    <row r="3019" spans="1:2" x14ac:dyDescent="0.2">
      <c r="A3019" s="32"/>
      <c r="B3019" s="32"/>
    </row>
    <row r="3020" spans="1:2" x14ac:dyDescent="0.2">
      <c r="A3020" s="32"/>
      <c r="B3020" s="32"/>
    </row>
    <row r="3021" spans="1:2" x14ac:dyDescent="0.2">
      <c r="A3021" s="32"/>
      <c r="B3021" s="32"/>
    </row>
    <row r="3022" spans="1:2" x14ac:dyDescent="0.2">
      <c r="A3022" s="32"/>
      <c r="B3022" s="32"/>
    </row>
    <row r="3023" spans="1:2" x14ac:dyDescent="0.2">
      <c r="A3023" s="32"/>
      <c r="B3023" s="32"/>
    </row>
    <row r="3024" spans="1:2" x14ac:dyDescent="0.2">
      <c r="A3024" s="32"/>
      <c r="B3024" s="32"/>
    </row>
    <row r="3025" spans="1:2" x14ac:dyDescent="0.2">
      <c r="A3025" s="32"/>
      <c r="B3025" s="32"/>
    </row>
    <row r="3026" spans="1:2" x14ac:dyDescent="0.2">
      <c r="A3026" s="32"/>
      <c r="B3026" s="32"/>
    </row>
    <row r="3027" spans="1:2" x14ac:dyDescent="0.2">
      <c r="A3027" s="32"/>
      <c r="B3027" s="32"/>
    </row>
    <row r="3028" spans="1:2" x14ac:dyDescent="0.2">
      <c r="A3028" s="32"/>
      <c r="B3028" s="32"/>
    </row>
    <row r="3029" spans="1:2" x14ac:dyDescent="0.2">
      <c r="A3029" s="32"/>
      <c r="B3029" s="32"/>
    </row>
    <row r="3030" spans="1:2" x14ac:dyDescent="0.2">
      <c r="A3030" s="32"/>
      <c r="B3030" s="32"/>
    </row>
    <row r="3031" spans="1:2" x14ac:dyDescent="0.2">
      <c r="A3031" s="32"/>
      <c r="B3031" s="32"/>
    </row>
    <row r="3032" spans="1:2" x14ac:dyDescent="0.2">
      <c r="A3032" s="32"/>
      <c r="B3032" s="32"/>
    </row>
    <row r="3033" spans="1:2" x14ac:dyDescent="0.2">
      <c r="A3033" s="32"/>
      <c r="B3033" s="32"/>
    </row>
    <row r="3034" spans="1:2" x14ac:dyDescent="0.2">
      <c r="A3034" s="32"/>
      <c r="B3034" s="32"/>
    </row>
    <row r="3035" spans="1:2" x14ac:dyDescent="0.2">
      <c r="A3035" s="32"/>
      <c r="B3035" s="32"/>
    </row>
    <row r="3036" spans="1:2" x14ac:dyDescent="0.2">
      <c r="A3036" s="32"/>
      <c r="B3036" s="32"/>
    </row>
    <row r="3037" spans="1:2" x14ac:dyDescent="0.2">
      <c r="A3037" s="32"/>
      <c r="B3037" s="32"/>
    </row>
    <row r="3038" spans="1:2" x14ac:dyDescent="0.2">
      <c r="A3038" s="32"/>
      <c r="B3038" s="32"/>
    </row>
    <row r="3039" spans="1:2" x14ac:dyDescent="0.2">
      <c r="A3039" s="32"/>
      <c r="B3039" s="32"/>
    </row>
    <row r="3040" spans="1:2" x14ac:dyDescent="0.2">
      <c r="A3040" s="32"/>
      <c r="B3040" s="32"/>
    </row>
    <row r="3041" spans="1:2" x14ac:dyDescent="0.2">
      <c r="A3041" s="32"/>
      <c r="B3041" s="32"/>
    </row>
    <row r="3042" spans="1:2" x14ac:dyDescent="0.2">
      <c r="A3042" s="32"/>
      <c r="B3042" s="32"/>
    </row>
    <row r="3043" spans="1:2" x14ac:dyDescent="0.2">
      <c r="A3043" s="32"/>
      <c r="B3043" s="32"/>
    </row>
    <row r="3044" spans="1:2" x14ac:dyDescent="0.2">
      <c r="A3044" s="32"/>
      <c r="B3044" s="32"/>
    </row>
    <row r="3045" spans="1:2" x14ac:dyDescent="0.2">
      <c r="A3045" s="32"/>
      <c r="B3045" s="32"/>
    </row>
    <row r="3046" spans="1:2" x14ac:dyDescent="0.2">
      <c r="A3046" s="32"/>
      <c r="B3046" s="32"/>
    </row>
    <row r="3047" spans="1:2" x14ac:dyDescent="0.2">
      <c r="A3047" s="32"/>
      <c r="B3047" s="32"/>
    </row>
    <row r="3048" spans="1:2" x14ac:dyDescent="0.2">
      <c r="A3048" s="32"/>
      <c r="B3048" s="32"/>
    </row>
    <row r="3049" spans="1:2" x14ac:dyDescent="0.2">
      <c r="A3049" s="32"/>
      <c r="B3049" s="32"/>
    </row>
    <row r="3050" spans="1:2" x14ac:dyDescent="0.2">
      <c r="A3050" s="32"/>
      <c r="B3050" s="32"/>
    </row>
    <row r="3051" spans="1:2" x14ac:dyDescent="0.2">
      <c r="A3051" s="32"/>
      <c r="B3051" s="32"/>
    </row>
    <row r="3052" spans="1:2" x14ac:dyDescent="0.2">
      <c r="A3052" s="32"/>
      <c r="B3052" s="32"/>
    </row>
    <row r="3053" spans="1:2" x14ac:dyDescent="0.2">
      <c r="A3053" s="32"/>
      <c r="B3053" s="32"/>
    </row>
    <row r="3054" spans="1:2" x14ac:dyDescent="0.2">
      <c r="A3054" s="32"/>
      <c r="B3054" s="32"/>
    </row>
    <row r="3055" spans="1:2" x14ac:dyDescent="0.2">
      <c r="A3055" s="32"/>
      <c r="B3055" s="32"/>
    </row>
    <row r="3056" spans="1:2" x14ac:dyDescent="0.2">
      <c r="A3056" s="32"/>
      <c r="B3056" s="32"/>
    </row>
    <row r="3057" spans="1:2" x14ac:dyDescent="0.2">
      <c r="A3057" s="32"/>
      <c r="B3057" s="32"/>
    </row>
    <row r="3058" spans="1:2" x14ac:dyDescent="0.2">
      <c r="A3058" s="32"/>
      <c r="B3058" s="32"/>
    </row>
    <row r="3059" spans="1:2" x14ac:dyDescent="0.2">
      <c r="A3059" s="32"/>
      <c r="B3059" s="32"/>
    </row>
    <row r="3060" spans="1:2" x14ac:dyDescent="0.2">
      <c r="A3060" s="32"/>
      <c r="B3060" s="32"/>
    </row>
    <row r="3061" spans="1:2" x14ac:dyDescent="0.2">
      <c r="A3061" s="32"/>
      <c r="B3061" s="32"/>
    </row>
    <row r="3062" spans="1:2" x14ac:dyDescent="0.2">
      <c r="A3062" s="32"/>
      <c r="B3062" s="32"/>
    </row>
    <row r="3063" spans="1:2" x14ac:dyDescent="0.2">
      <c r="A3063" s="32"/>
      <c r="B3063" s="32"/>
    </row>
    <row r="3064" spans="1:2" x14ac:dyDescent="0.2">
      <c r="A3064" s="32"/>
      <c r="B3064" s="32"/>
    </row>
    <row r="3065" spans="1:2" x14ac:dyDescent="0.2">
      <c r="A3065" s="32"/>
      <c r="B3065" s="32"/>
    </row>
    <row r="3066" spans="1:2" x14ac:dyDescent="0.2">
      <c r="A3066" s="32"/>
      <c r="B3066" s="32"/>
    </row>
    <row r="3067" spans="1:2" x14ac:dyDescent="0.2">
      <c r="A3067" s="32"/>
      <c r="B3067" s="32"/>
    </row>
    <row r="3068" spans="1:2" x14ac:dyDescent="0.2">
      <c r="A3068" s="32"/>
      <c r="B3068" s="32"/>
    </row>
    <row r="3069" spans="1:2" x14ac:dyDescent="0.2">
      <c r="A3069" s="32"/>
      <c r="B3069" s="32"/>
    </row>
    <row r="3070" spans="1:2" x14ac:dyDescent="0.2">
      <c r="A3070" s="32"/>
      <c r="B3070" s="32"/>
    </row>
    <row r="3071" spans="1:2" x14ac:dyDescent="0.2">
      <c r="A3071" s="32"/>
      <c r="B3071" s="32"/>
    </row>
    <row r="3072" spans="1:2" x14ac:dyDescent="0.2">
      <c r="A3072" s="32"/>
      <c r="B3072" s="32"/>
    </row>
    <row r="3073" spans="1:2" x14ac:dyDescent="0.2">
      <c r="A3073" s="32"/>
      <c r="B3073" s="32"/>
    </row>
    <row r="3074" spans="1:2" x14ac:dyDescent="0.2">
      <c r="A3074" s="32"/>
      <c r="B3074" s="32"/>
    </row>
    <row r="3075" spans="1:2" x14ac:dyDescent="0.2">
      <c r="A3075" s="32"/>
      <c r="B3075" s="32"/>
    </row>
    <row r="3076" spans="1:2" x14ac:dyDescent="0.2">
      <c r="A3076" s="32"/>
      <c r="B3076" s="32"/>
    </row>
    <row r="3077" spans="1:2" x14ac:dyDescent="0.2">
      <c r="A3077" s="32"/>
      <c r="B3077" s="32"/>
    </row>
    <row r="3078" spans="1:2" x14ac:dyDescent="0.2">
      <c r="A3078" s="32"/>
      <c r="B3078" s="32"/>
    </row>
    <row r="3079" spans="1:2" x14ac:dyDescent="0.2">
      <c r="A3079" s="32"/>
      <c r="B3079" s="32"/>
    </row>
    <row r="3080" spans="1:2" x14ac:dyDescent="0.2">
      <c r="A3080" s="32"/>
      <c r="B3080" s="32"/>
    </row>
    <row r="3081" spans="1:2" x14ac:dyDescent="0.2">
      <c r="A3081" s="32"/>
      <c r="B3081" s="32"/>
    </row>
    <row r="3082" spans="1:2" x14ac:dyDescent="0.2">
      <c r="A3082" s="32"/>
      <c r="B3082" s="32"/>
    </row>
    <row r="3083" spans="1:2" x14ac:dyDescent="0.2">
      <c r="A3083" s="32"/>
      <c r="B3083" s="32"/>
    </row>
    <row r="3084" spans="1:2" x14ac:dyDescent="0.2">
      <c r="A3084" s="32"/>
      <c r="B3084" s="32"/>
    </row>
    <row r="3085" spans="1:2" x14ac:dyDescent="0.2">
      <c r="A3085" s="32"/>
      <c r="B3085" s="32"/>
    </row>
    <row r="3086" spans="1:2" x14ac:dyDescent="0.2">
      <c r="A3086" s="32"/>
      <c r="B3086" s="32"/>
    </row>
    <row r="3087" spans="1:2" x14ac:dyDescent="0.2">
      <c r="A3087" s="32"/>
      <c r="B3087" s="32"/>
    </row>
    <row r="3088" spans="1:2" x14ac:dyDescent="0.2">
      <c r="A3088" s="32"/>
      <c r="B3088" s="32"/>
    </row>
    <row r="3089" spans="1:2" x14ac:dyDescent="0.2">
      <c r="A3089" s="32"/>
      <c r="B3089" s="32"/>
    </row>
    <row r="3090" spans="1:2" x14ac:dyDescent="0.2">
      <c r="A3090" s="32"/>
      <c r="B3090" s="32"/>
    </row>
    <row r="3091" spans="1:2" x14ac:dyDescent="0.2">
      <c r="A3091" s="32"/>
      <c r="B3091" s="32"/>
    </row>
    <row r="3092" spans="1:2" x14ac:dyDescent="0.2">
      <c r="A3092" s="32"/>
      <c r="B3092" s="32"/>
    </row>
    <row r="3093" spans="1:2" x14ac:dyDescent="0.2">
      <c r="A3093" s="32"/>
      <c r="B3093" s="32"/>
    </row>
    <row r="3094" spans="1:2" x14ac:dyDescent="0.2">
      <c r="A3094" s="32"/>
      <c r="B3094" s="32"/>
    </row>
    <row r="3095" spans="1:2" x14ac:dyDescent="0.2">
      <c r="A3095" s="32"/>
      <c r="B3095" s="32"/>
    </row>
    <row r="3096" spans="1:2" x14ac:dyDescent="0.2">
      <c r="A3096" s="32"/>
      <c r="B3096" s="32"/>
    </row>
    <row r="3097" spans="1:2" x14ac:dyDescent="0.2">
      <c r="A3097" s="32"/>
      <c r="B3097" s="32"/>
    </row>
    <row r="3098" spans="1:2" x14ac:dyDescent="0.2">
      <c r="A3098" s="32"/>
      <c r="B3098" s="32"/>
    </row>
    <row r="3099" spans="1:2" x14ac:dyDescent="0.2">
      <c r="A3099" s="32"/>
      <c r="B3099" s="32"/>
    </row>
    <row r="3100" spans="1:2" x14ac:dyDescent="0.2">
      <c r="A3100" s="32"/>
      <c r="B3100" s="32"/>
    </row>
    <row r="3101" spans="1:2" x14ac:dyDescent="0.2">
      <c r="A3101" s="32"/>
      <c r="B3101" s="32"/>
    </row>
    <row r="3102" spans="1:2" x14ac:dyDescent="0.2">
      <c r="A3102" s="32"/>
      <c r="B3102" s="32"/>
    </row>
    <row r="3103" spans="1:2" x14ac:dyDescent="0.2">
      <c r="A3103" s="32"/>
      <c r="B3103" s="32"/>
    </row>
    <row r="3104" spans="1:2" x14ac:dyDescent="0.2">
      <c r="A3104" s="32"/>
      <c r="B3104" s="32"/>
    </row>
    <row r="3105" spans="1:2" x14ac:dyDescent="0.2">
      <c r="A3105" s="32"/>
      <c r="B3105" s="32"/>
    </row>
    <row r="3106" spans="1:2" x14ac:dyDescent="0.2">
      <c r="A3106" s="32"/>
      <c r="B3106" s="32"/>
    </row>
    <row r="3107" spans="1:2" x14ac:dyDescent="0.2">
      <c r="A3107" s="32"/>
      <c r="B3107" s="32"/>
    </row>
    <row r="3108" spans="1:2" x14ac:dyDescent="0.2">
      <c r="A3108" s="32"/>
      <c r="B3108" s="32"/>
    </row>
    <row r="3109" spans="1:2" x14ac:dyDescent="0.2">
      <c r="A3109" s="32"/>
      <c r="B3109" s="32"/>
    </row>
    <row r="3110" spans="1:2" x14ac:dyDescent="0.2">
      <c r="A3110" s="32"/>
      <c r="B3110" s="32"/>
    </row>
    <row r="3111" spans="1:2" x14ac:dyDescent="0.2">
      <c r="A3111" s="32"/>
      <c r="B3111" s="32"/>
    </row>
    <row r="3112" spans="1:2" x14ac:dyDescent="0.2">
      <c r="A3112" s="32"/>
      <c r="B3112" s="32"/>
    </row>
    <row r="3113" spans="1:2" x14ac:dyDescent="0.2">
      <c r="A3113" s="32"/>
      <c r="B3113" s="32"/>
    </row>
    <row r="3114" spans="1:2" x14ac:dyDescent="0.2">
      <c r="A3114" s="32"/>
      <c r="B3114" s="32"/>
    </row>
    <row r="3115" spans="1:2" x14ac:dyDescent="0.2">
      <c r="A3115" s="32"/>
      <c r="B3115" s="32"/>
    </row>
    <row r="3116" spans="1:2" x14ac:dyDescent="0.2">
      <c r="A3116" s="32"/>
      <c r="B3116" s="32"/>
    </row>
    <row r="3117" spans="1:2" x14ac:dyDescent="0.2">
      <c r="A3117" s="32"/>
      <c r="B3117" s="32"/>
    </row>
    <row r="3118" spans="1:2" x14ac:dyDescent="0.2">
      <c r="A3118" s="32"/>
      <c r="B3118" s="32"/>
    </row>
    <row r="3119" spans="1:2" x14ac:dyDescent="0.2">
      <c r="A3119" s="32"/>
      <c r="B3119" s="32"/>
    </row>
    <row r="3120" spans="1:2" x14ac:dyDescent="0.2">
      <c r="A3120" s="32"/>
      <c r="B3120" s="32"/>
    </row>
    <row r="3121" spans="1:2" x14ac:dyDescent="0.2">
      <c r="A3121" s="32"/>
      <c r="B3121" s="32"/>
    </row>
    <row r="3122" spans="1:2" x14ac:dyDescent="0.2">
      <c r="A3122" s="32"/>
      <c r="B3122" s="32"/>
    </row>
    <row r="3123" spans="1:2" x14ac:dyDescent="0.2">
      <c r="A3123" s="32"/>
      <c r="B3123" s="32"/>
    </row>
    <row r="3124" spans="1:2" x14ac:dyDescent="0.2">
      <c r="A3124" s="32"/>
      <c r="B3124" s="32"/>
    </row>
    <row r="3125" spans="1:2" x14ac:dyDescent="0.2">
      <c r="A3125" s="32"/>
      <c r="B3125" s="32"/>
    </row>
    <row r="3126" spans="1:2" x14ac:dyDescent="0.2">
      <c r="A3126" s="32"/>
      <c r="B3126" s="32"/>
    </row>
    <row r="3127" spans="1:2" x14ac:dyDescent="0.2">
      <c r="A3127" s="32"/>
      <c r="B3127" s="32"/>
    </row>
    <row r="3128" spans="1:2" x14ac:dyDescent="0.2">
      <c r="A3128" s="32"/>
      <c r="B3128" s="32"/>
    </row>
    <row r="3129" spans="1:2" x14ac:dyDescent="0.2">
      <c r="A3129" s="32"/>
      <c r="B3129" s="32"/>
    </row>
    <row r="3130" spans="1:2" x14ac:dyDescent="0.2">
      <c r="A3130" s="32"/>
      <c r="B3130" s="32"/>
    </row>
    <row r="3131" spans="1:2" x14ac:dyDescent="0.2">
      <c r="A3131" s="32"/>
      <c r="B3131" s="32"/>
    </row>
    <row r="3132" spans="1:2" x14ac:dyDescent="0.2">
      <c r="A3132" s="32"/>
      <c r="B3132" s="32"/>
    </row>
    <row r="3133" spans="1:2" x14ac:dyDescent="0.2">
      <c r="A3133" s="32"/>
      <c r="B3133" s="32"/>
    </row>
    <row r="3134" spans="1:2" x14ac:dyDescent="0.2">
      <c r="A3134" s="32"/>
      <c r="B3134" s="32"/>
    </row>
    <row r="3135" spans="1:2" x14ac:dyDescent="0.2">
      <c r="A3135" s="32"/>
      <c r="B3135" s="32"/>
    </row>
    <row r="3136" spans="1:2" x14ac:dyDescent="0.2">
      <c r="A3136" s="32"/>
      <c r="B3136" s="32"/>
    </row>
    <row r="3137" spans="1:2" x14ac:dyDescent="0.2">
      <c r="A3137" s="32"/>
      <c r="B3137" s="32"/>
    </row>
    <row r="3138" spans="1:2" x14ac:dyDescent="0.2">
      <c r="A3138" s="32"/>
      <c r="B3138" s="32"/>
    </row>
    <row r="3139" spans="1:2" x14ac:dyDescent="0.2">
      <c r="A3139" s="32"/>
      <c r="B3139" s="32"/>
    </row>
    <row r="3140" spans="1:2" x14ac:dyDescent="0.2">
      <c r="A3140" s="32"/>
      <c r="B3140" s="32"/>
    </row>
    <row r="3141" spans="1:2" x14ac:dyDescent="0.2">
      <c r="A3141" s="32"/>
      <c r="B3141" s="32"/>
    </row>
    <row r="3142" spans="1:2" x14ac:dyDescent="0.2">
      <c r="A3142" s="32"/>
      <c r="B3142" s="32"/>
    </row>
    <row r="3143" spans="1:2" x14ac:dyDescent="0.2">
      <c r="A3143" s="32"/>
      <c r="B3143" s="32"/>
    </row>
    <row r="3144" spans="1:2" x14ac:dyDescent="0.2">
      <c r="A3144" s="32"/>
      <c r="B3144" s="32"/>
    </row>
    <row r="3145" spans="1:2" x14ac:dyDescent="0.2">
      <c r="A3145" s="32"/>
      <c r="B3145" s="32"/>
    </row>
    <row r="3146" spans="1:2" x14ac:dyDescent="0.2">
      <c r="A3146" s="32"/>
      <c r="B3146" s="32"/>
    </row>
    <row r="3147" spans="1:2" x14ac:dyDescent="0.2">
      <c r="A3147" s="32"/>
      <c r="B3147" s="32"/>
    </row>
    <row r="3148" spans="1:2" x14ac:dyDescent="0.2">
      <c r="A3148" s="32"/>
      <c r="B3148" s="32"/>
    </row>
    <row r="3149" spans="1:2" x14ac:dyDescent="0.2">
      <c r="A3149" s="32"/>
      <c r="B3149" s="32"/>
    </row>
    <row r="3150" spans="1:2" x14ac:dyDescent="0.2">
      <c r="A3150" s="32"/>
      <c r="B3150" s="32"/>
    </row>
    <row r="3151" spans="1:2" x14ac:dyDescent="0.2">
      <c r="A3151" s="32"/>
      <c r="B3151" s="32"/>
    </row>
    <row r="3152" spans="1:2" x14ac:dyDescent="0.2">
      <c r="A3152" s="32"/>
      <c r="B3152" s="32"/>
    </row>
    <row r="3153" spans="1:2" x14ac:dyDescent="0.2">
      <c r="A3153" s="32"/>
      <c r="B3153" s="32"/>
    </row>
    <row r="3154" spans="1:2" x14ac:dyDescent="0.2">
      <c r="A3154" s="32"/>
      <c r="B3154" s="32"/>
    </row>
    <row r="3155" spans="1:2" x14ac:dyDescent="0.2">
      <c r="A3155" s="32"/>
      <c r="B3155" s="32"/>
    </row>
    <row r="3156" spans="1:2" x14ac:dyDescent="0.2">
      <c r="A3156" s="32"/>
      <c r="B3156" s="32"/>
    </row>
    <row r="3157" spans="1:2" x14ac:dyDescent="0.2">
      <c r="A3157" s="32"/>
      <c r="B3157" s="32"/>
    </row>
    <row r="3158" spans="1:2" x14ac:dyDescent="0.2">
      <c r="A3158" s="32"/>
      <c r="B3158" s="32"/>
    </row>
    <row r="3159" spans="1:2" x14ac:dyDescent="0.2">
      <c r="A3159" s="32"/>
      <c r="B3159" s="32"/>
    </row>
    <row r="3160" spans="1:2" x14ac:dyDescent="0.2">
      <c r="A3160" s="32"/>
      <c r="B3160" s="32"/>
    </row>
    <row r="3161" spans="1:2" x14ac:dyDescent="0.2">
      <c r="A3161" s="32"/>
      <c r="B3161" s="32"/>
    </row>
    <row r="3162" spans="1:2" x14ac:dyDescent="0.2">
      <c r="A3162" s="32"/>
      <c r="B3162" s="32"/>
    </row>
    <row r="3163" spans="1:2" x14ac:dyDescent="0.2">
      <c r="A3163" s="32"/>
      <c r="B3163" s="32"/>
    </row>
    <row r="3164" spans="1:2" x14ac:dyDescent="0.2">
      <c r="A3164" s="32"/>
      <c r="B3164" s="32"/>
    </row>
    <row r="3165" spans="1:2" x14ac:dyDescent="0.2">
      <c r="A3165" s="32"/>
      <c r="B3165" s="32"/>
    </row>
    <row r="3166" spans="1:2" x14ac:dyDescent="0.2">
      <c r="A3166" s="32"/>
      <c r="B3166" s="32"/>
    </row>
    <row r="3167" spans="1:2" x14ac:dyDescent="0.2">
      <c r="A3167" s="32"/>
      <c r="B3167" s="32"/>
    </row>
    <row r="3168" spans="1:2" x14ac:dyDescent="0.2">
      <c r="A3168" s="32"/>
      <c r="B3168" s="32"/>
    </row>
    <row r="3169" spans="1:2" x14ac:dyDescent="0.2">
      <c r="A3169" s="32"/>
      <c r="B3169" s="32"/>
    </row>
    <row r="3170" spans="1:2" x14ac:dyDescent="0.2">
      <c r="A3170" s="32"/>
      <c r="B3170" s="32"/>
    </row>
    <row r="3171" spans="1:2" x14ac:dyDescent="0.2">
      <c r="A3171" s="32"/>
      <c r="B3171" s="32"/>
    </row>
    <row r="3172" spans="1:2" x14ac:dyDescent="0.2">
      <c r="A3172" s="32"/>
      <c r="B3172" s="32"/>
    </row>
    <row r="3173" spans="1:2" x14ac:dyDescent="0.2">
      <c r="A3173" s="32"/>
      <c r="B3173" s="32"/>
    </row>
    <row r="3174" spans="1:2" x14ac:dyDescent="0.2">
      <c r="A3174" s="32"/>
      <c r="B3174" s="32"/>
    </row>
    <row r="3175" spans="1:2" x14ac:dyDescent="0.2">
      <c r="A3175" s="32"/>
      <c r="B3175" s="32"/>
    </row>
    <row r="3176" spans="1:2" x14ac:dyDescent="0.2">
      <c r="A3176" s="32"/>
      <c r="B3176" s="32"/>
    </row>
    <row r="3177" spans="1:2" x14ac:dyDescent="0.2">
      <c r="A3177" s="32"/>
      <c r="B3177" s="32"/>
    </row>
    <row r="3178" spans="1:2" x14ac:dyDescent="0.2">
      <c r="A3178" s="32"/>
      <c r="B3178" s="32"/>
    </row>
    <row r="3179" spans="1:2" x14ac:dyDescent="0.2">
      <c r="A3179" s="32"/>
      <c r="B3179" s="32"/>
    </row>
    <row r="3180" spans="1:2" x14ac:dyDescent="0.2">
      <c r="A3180" s="32"/>
      <c r="B3180" s="32"/>
    </row>
    <row r="3181" spans="1:2" x14ac:dyDescent="0.2">
      <c r="A3181" s="32"/>
      <c r="B3181" s="32"/>
    </row>
    <row r="3182" spans="1:2" x14ac:dyDescent="0.2">
      <c r="A3182" s="32"/>
      <c r="B3182" s="32"/>
    </row>
    <row r="3183" spans="1:2" x14ac:dyDescent="0.2">
      <c r="A3183" s="32"/>
      <c r="B3183" s="32"/>
    </row>
    <row r="3184" spans="1:2" x14ac:dyDescent="0.2">
      <c r="A3184" s="32"/>
      <c r="B3184" s="32"/>
    </row>
    <row r="3185" spans="1:2" x14ac:dyDescent="0.2">
      <c r="A3185" s="32"/>
      <c r="B3185" s="32"/>
    </row>
    <row r="3186" spans="1:2" x14ac:dyDescent="0.2">
      <c r="A3186" s="32"/>
      <c r="B3186" s="32"/>
    </row>
    <row r="3187" spans="1:2" x14ac:dyDescent="0.2">
      <c r="A3187" s="32"/>
      <c r="B3187" s="32"/>
    </row>
    <row r="3188" spans="1:2" x14ac:dyDescent="0.2">
      <c r="A3188" s="32"/>
      <c r="B3188" s="32"/>
    </row>
    <row r="3189" spans="1:2" x14ac:dyDescent="0.2">
      <c r="A3189" s="32"/>
      <c r="B3189" s="32"/>
    </row>
    <row r="3190" spans="1:2" x14ac:dyDescent="0.2">
      <c r="A3190" s="32"/>
      <c r="B3190" s="32"/>
    </row>
    <row r="3191" spans="1:2" x14ac:dyDescent="0.2">
      <c r="A3191" s="32"/>
      <c r="B3191" s="32"/>
    </row>
    <row r="3192" spans="1:2" x14ac:dyDescent="0.2">
      <c r="A3192" s="32"/>
      <c r="B3192" s="32"/>
    </row>
    <row r="3193" spans="1:2" x14ac:dyDescent="0.2">
      <c r="A3193" s="32"/>
      <c r="B3193" s="32"/>
    </row>
    <row r="3194" spans="1:2" x14ac:dyDescent="0.2">
      <c r="A3194" s="32"/>
      <c r="B3194" s="32"/>
    </row>
    <row r="3195" spans="1:2" x14ac:dyDescent="0.2">
      <c r="A3195" s="32"/>
      <c r="B3195" s="32"/>
    </row>
    <row r="3196" spans="1:2" x14ac:dyDescent="0.2">
      <c r="A3196" s="32"/>
      <c r="B3196" s="32"/>
    </row>
    <row r="3197" spans="1:2" x14ac:dyDescent="0.2">
      <c r="A3197" s="32"/>
      <c r="B3197" s="32"/>
    </row>
    <row r="3198" spans="1:2" x14ac:dyDescent="0.2">
      <c r="A3198" s="32"/>
      <c r="B3198" s="32"/>
    </row>
    <row r="3199" spans="1:2" x14ac:dyDescent="0.2">
      <c r="A3199" s="32"/>
      <c r="B3199" s="32"/>
    </row>
    <row r="3200" spans="1:2" x14ac:dyDescent="0.2">
      <c r="A3200" s="32"/>
      <c r="B3200" s="32"/>
    </row>
    <row r="3201" spans="1:2" x14ac:dyDescent="0.2">
      <c r="A3201" s="32"/>
      <c r="B3201" s="32"/>
    </row>
    <row r="3202" spans="1:2" x14ac:dyDescent="0.2">
      <c r="A3202" s="32"/>
      <c r="B3202" s="32"/>
    </row>
    <row r="3203" spans="1:2" x14ac:dyDescent="0.2">
      <c r="A3203" s="32"/>
      <c r="B3203" s="32"/>
    </row>
    <row r="3204" spans="1:2" x14ac:dyDescent="0.2">
      <c r="A3204" s="32"/>
      <c r="B3204" s="32"/>
    </row>
    <row r="3205" spans="1:2" x14ac:dyDescent="0.2">
      <c r="A3205" s="32"/>
      <c r="B3205" s="32"/>
    </row>
    <row r="3206" spans="1:2" x14ac:dyDescent="0.2">
      <c r="A3206" s="32"/>
      <c r="B3206" s="32"/>
    </row>
    <row r="3207" spans="1:2" x14ac:dyDescent="0.2">
      <c r="A3207" s="32"/>
      <c r="B3207" s="32"/>
    </row>
    <row r="3208" spans="1:2" x14ac:dyDescent="0.2">
      <c r="A3208" s="32"/>
      <c r="B3208" s="32"/>
    </row>
    <row r="3209" spans="1:2" x14ac:dyDescent="0.2">
      <c r="A3209" s="32"/>
      <c r="B3209" s="32"/>
    </row>
    <row r="3210" spans="1:2" x14ac:dyDescent="0.2">
      <c r="A3210" s="32"/>
      <c r="B3210" s="32"/>
    </row>
    <row r="3211" spans="1:2" x14ac:dyDescent="0.2">
      <c r="A3211" s="32"/>
      <c r="B3211" s="32"/>
    </row>
    <row r="3212" spans="1:2" x14ac:dyDescent="0.2">
      <c r="A3212" s="32"/>
      <c r="B3212" s="32"/>
    </row>
    <row r="3213" spans="1:2" x14ac:dyDescent="0.2">
      <c r="A3213" s="32"/>
      <c r="B3213" s="32"/>
    </row>
    <row r="3214" spans="1:2" x14ac:dyDescent="0.2">
      <c r="A3214" s="32"/>
      <c r="B3214" s="32"/>
    </row>
    <row r="3215" spans="1:2" x14ac:dyDescent="0.2">
      <c r="A3215" s="32"/>
      <c r="B3215" s="32"/>
    </row>
    <row r="3216" spans="1:2" x14ac:dyDescent="0.2">
      <c r="A3216" s="32"/>
      <c r="B3216" s="32"/>
    </row>
    <row r="3217" spans="1:2" x14ac:dyDescent="0.2">
      <c r="A3217" s="32"/>
      <c r="B3217" s="32"/>
    </row>
    <row r="3218" spans="1:2" x14ac:dyDescent="0.2">
      <c r="A3218" s="32"/>
      <c r="B3218" s="32"/>
    </row>
    <row r="3219" spans="1:2" x14ac:dyDescent="0.2">
      <c r="A3219" s="32"/>
      <c r="B3219" s="32"/>
    </row>
    <row r="3220" spans="1:2" x14ac:dyDescent="0.2">
      <c r="A3220" s="32"/>
      <c r="B3220" s="32"/>
    </row>
    <row r="3221" spans="1:2" x14ac:dyDescent="0.2">
      <c r="A3221" s="32"/>
      <c r="B3221" s="32"/>
    </row>
    <row r="3222" spans="1:2" x14ac:dyDescent="0.2">
      <c r="A3222" s="32"/>
      <c r="B3222" s="32"/>
    </row>
    <row r="3223" spans="1:2" x14ac:dyDescent="0.2">
      <c r="A3223" s="32"/>
      <c r="B3223" s="32"/>
    </row>
    <row r="3224" spans="1:2" x14ac:dyDescent="0.2">
      <c r="A3224" s="32"/>
      <c r="B3224" s="32"/>
    </row>
    <row r="3225" spans="1:2" x14ac:dyDescent="0.2">
      <c r="A3225" s="32"/>
      <c r="B3225" s="32"/>
    </row>
    <row r="3226" spans="1:2" x14ac:dyDescent="0.2">
      <c r="A3226" s="32"/>
      <c r="B3226" s="32"/>
    </row>
    <row r="3227" spans="1:2" x14ac:dyDescent="0.2">
      <c r="A3227" s="32"/>
      <c r="B3227" s="32"/>
    </row>
    <row r="3228" spans="1:2" x14ac:dyDescent="0.2">
      <c r="A3228" s="32"/>
      <c r="B3228" s="32"/>
    </row>
    <row r="3229" spans="1:2" x14ac:dyDescent="0.2">
      <c r="A3229" s="32"/>
      <c r="B3229" s="32"/>
    </row>
    <row r="3230" spans="1:2" x14ac:dyDescent="0.2">
      <c r="A3230" s="32"/>
      <c r="B3230" s="32"/>
    </row>
    <row r="3231" spans="1:2" x14ac:dyDescent="0.2">
      <c r="A3231" s="32"/>
      <c r="B3231" s="32"/>
    </row>
    <row r="3232" spans="1:2" x14ac:dyDescent="0.2">
      <c r="A3232" s="32"/>
      <c r="B3232" s="32"/>
    </row>
    <row r="3233" spans="1:2" x14ac:dyDescent="0.2">
      <c r="A3233" s="32"/>
      <c r="B3233" s="32"/>
    </row>
    <row r="3234" spans="1:2" x14ac:dyDescent="0.2">
      <c r="A3234" s="32"/>
      <c r="B3234" s="32"/>
    </row>
    <row r="3235" spans="1:2" x14ac:dyDescent="0.2">
      <c r="A3235" s="32"/>
      <c r="B3235" s="32"/>
    </row>
    <row r="3236" spans="1:2" x14ac:dyDescent="0.2">
      <c r="A3236" s="32"/>
      <c r="B3236" s="32"/>
    </row>
    <row r="3237" spans="1:2" x14ac:dyDescent="0.2">
      <c r="A3237" s="32"/>
      <c r="B3237" s="32"/>
    </row>
    <row r="3238" spans="1:2" x14ac:dyDescent="0.2">
      <c r="A3238" s="32"/>
      <c r="B3238" s="32"/>
    </row>
    <row r="3239" spans="1:2" x14ac:dyDescent="0.2">
      <c r="A3239" s="32"/>
      <c r="B3239" s="32"/>
    </row>
    <row r="3240" spans="1:2" x14ac:dyDescent="0.2">
      <c r="A3240" s="32"/>
      <c r="B3240" s="32"/>
    </row>
    <row r="3241" spans="1:2" x14ac:dyDescent="0.2">
      <c r="A3241" s="32"/>
      <c r="B3241" s="32"/>
    </row>
    <row r="3242" spans="1:2" x14ac:dyDescent="0.2">
      <c r="A3242" s="32"/>
      <c r="B3242" s="32"/>
    </row>
    <row r="3243" spans="1:2" x14ac:dyDescent="0.2">
      <c r="A3243" s="32"/>
      <c r="B3243" s="32"/>
    </row>
    <row r="3244" spans="1:2" x14ac:dyDescent="0.2">
      <c r="A3244" s="32"/>
      <c r="B3244" s="32"/>
    </row>
    <row r="3245" spans="1:2" x14ac:dyDescent="0.2">
      <c r="A3245" s="32"/>
      <c r="B3245" s="32"/>
    </row>
    <row r="3246" spans="1:2" x14ac:dyDescent="0.2">
      <c r="A3246" s="32"/>
      <c r="B3246" s="32"/>
    </row>
    <row r="3247" spans="1:2" x14ac:dyDescent="0.2">
      <c r="A3247" s="32"/>
      <c r="B3247" s="32"/>
    </row>
    <row r="3248" spans="1:2" x14ac:dyDescent="0.2">
      <c r="A3248" s="32"/>
      <c r="B3248" s="32"/>
    </row>
    <row r="3249" spans="1:2" x14ac:dyDescent="0.2">
      <c r="A3249" s="32"/>
      <c r="B3249" s="32"/>
    </row>
    <row r="3250" spans="1:2" x14ac:dyDescent="0.2">
      <c r="A3250" s="32"/>
      <c r="B3250" s="32"/>
    </row>
    <row r="3251" spans="1:2" x14ac:dyDescent="0.2">
      <c r="A3251" s="32"/>
      <c r="B3251" s="32"/>
    </row>
    <row r="3252" spans="1:2" x14ac:dyDescent="0.2">
      <c r="A3252" s="32"/>
      <c r="B3252" s="32"/>
    </row>
    <row r="3253" spans="1:2" x14ac:dyDescent="0.2">
      <c r="A3253" s="32"/>
      <c r="B3253" s="32"/>
    </row>
    <row r="3254" spans="1:2" x14ac:dyDescent="0.2">
      <c r="A3254" s="32"/>
      <c r="B3254" s="32"/>
    </row>
    <row r="3255" spans="1:2" x14ac:dyDescent="0.2">
      <c r="A3255" s="32"/>
      <c r="B3255" s="32"/>
    </row>
    <row r="3256" spans="1:2" x14ac:dyDescent="0.2">
      <c r="A3256" s="32"/>
      <c r="B3256" s="32"/>
    </row>
    <row r="3257" spans="1:2" x14ac:dyDescent="0.2">
      <c r="A3257" s="32"/>
      <c r="B3257" s="32"/>
    </row>
    <row r="3258" spans="1:2" x14ac:dyDescent="0.2">
      <c r="A3258" s="32"/>
      <c r="B3258" s="32"/>
    </row>
    <row r="3259" spans="1:2" x14ac:dyDescent="0.2">
      <c r="A3259" s="32"/>
      <c r="B3259" s="32"/>
    </row>
    <row r="3260" spans="1:2" x14ac:dyDescent="0.2">
      <c r="A3260" s="32"/>
      <c r="B3260" s="32"/>
    </row>
    <row r="3261" spans="1:2" x14ac:dyDescent="0.2">
      <c r="A3261" s="32"/>
      <c r="B3261" s="32"/>
    </row>
    <row r="3262" spans="1:2" x14ac:dyDescent="0.2">
      <c r="A3262" s="32"/>
      <c r="B3262" s="32"/>
    </row>
    <row r="3263" spans="1:2" x14ac:dyDescent="0.2">
      <c r="A3263" s="32"/>
      <c r="B3263" s="32"/>
    </row>
    <row r="3264" spans="1:2" x14ac:dyDescent="0.2">
      <c r="A3264" s="32"/>
      <c r="B3264" s="32"/>
    </row>
    <row r="3265" spans="1:2" x14ac:dyDescent="0.2">
      <c r="A3265" s="32"/>
      <c r="B3265" s="32"/>
    </row>
    <row r="3266" spans="1:2" x14ac:dyDescent="0.2">
      <c r="A3266" s="32"/>
      <c r="B3266" s="32"/>
    </row>
    <row r="3267" spans="1:2" x14ac:dyDescent="0.2">
      <c r="A3267" s="32"/>
      <c r="B3267" s="32"/>
    </row>
    <row r="3268" spans="1:2" x14ac:dyDescent="0.2">
      <c r="A3268" s="32"/>
      <c r="B3268" s="32"/>
    </row>
    <row r="3269" spans="1:2" x14ac:dyDescent="0.2">
      <c r="A3269" s="32"/>
      <c r="B3269" s="32"/>
    </row>
    <row r="3270" spans="1:2" x14ac:dyDescent="0.2">
      <c r="A3270" s="32"/>
      <c r="B3270" s="32"/>
    </row>
    <row r="3271" spans="1:2" x14ac:dyDescent="0.2">
      <c r="A3271" s="32"/>
      <c r="B3271" s="32"/>
    </row>
    <row r="3272" spans="1:2" x14ac:dyDescent="0.2">
      <c r="A3272" s="32"/>
      <c r="B3272" s="32"/>
    </row>
    <row r="3273" spans="1:2" x14ac:dyDescent="0.2">
      <c r="A3273" s="32"/>
      <c r="B3273" s="32"/>
    </row>
    <row r="3274" spans="1:2" x14ac:dyDescent="0.2">
      <c r="A3274" s="32"/>
      <c r="B3274" s="32"/>
    </row>
    <row r="3275" spans="1:2" x14ac:dyDescent="0.2">
      <c r="A3275" s="32"/>
      <c r="B3275" s="32"/>
    </row>
    <row r="3276" spans="1:2" x14ac:dyDescent="0.2">
      <c r="A3276" s="32"/>
      <c r="B3276" s="32"/>
    </row>
    <row r="3277" spans="1:2" x14ac:dyDescent="0.2">
      <c r="A3277" s="32"/>
      <c r="B3277" s="32"/>
    </row>
    <row r="3278" spans="1:2" x14ac:dyDescent="0.2">
      <c r="A3278" s="32"/>
      <c r="B3278" s="32"/>
    </row>
    <row r="3279" spans="1:2" x14ac:dyDescent="0.2">
      <c r="A3279" s="32"/>
      <c r="B3279" s="32"/>
    </row>
    <row r="3280" spans="1:2" x14ac:dyDescent="0.2">
      <c r="A3280" s="32"/>
      <c r="B3280" s="32"/>
    </row>
    <row r="3281" spans="1:2" x14ac:dyDescent="0.2">
      <c r="A3281" s="32"/>
      <c r="B3281" s="32"/>
    </row>
    <row r="3282" spans="1:2" x14ac:dyDescent="0.2">
      <c r="A3282" s="32"/>
      <c r="B3282" s="32"/>
    </row>
    <row r="3283" spans="1:2" x14ac:dyDescent="0.2">
      <c r="A3283" s="32"/>
      <c r="B3283" s="32"/>
    </row>
    <row r="3284" spans="1:2" x14ac:dyDescent="0.2">
      <c r="A3284" s="32"/>
      <c r="B3284" s="32"/>
    </row>
    <row r="3285" spans="1:2" x14ac:dyDescent="0.2">
      <c r="A3285" s="32"/>
      <c r="B3285" s="32"/>
    </row>
    <row r="3286" spans="1:2" x14ac:dyDescent="0.2">
      <c r="A3286" s="32"/>
      <c r="B3286" s="32"/>
    </row>
    <row r="3287" spans="1:2" x14ac:dyDescent="0.2">
      <c r="A3287" s="32"/>
      <c r="B3287" s="32"/>
    </row>
    <row r="3288" spans="1:2" x14ac:dyDescent="0.2">
      <c r="A3288" s="32"/>
      <c r="B3288" s="32"/>
    </row>
    <row r="3289" spans="1:2" x14ac:dyDescent="0.2">
      <c r="A3289" s="32"/>
      <c r="B3289" s="32"/>
    </row>
    <row r="3290" spans="1:2" x14ac:dyDescent="0.2">
      <c r="A3290" s="32"/>
      <c r="B3290" s="32"/>
    </row>
    <row r="3291" spans="1:2" x14ac:dyDescent="0.2">
      <c r="A3291" s="32"/>
      <c r="B3291" s="32"/>
    </row>
    <row r="3292" spans="1:2" x14ac:dyDescent="0.2">
      <c r="A3292" s="32"/>
      <c r="B3292" s="32"/>
    </row>
    <row r="3293" spans="1:2" x14ac:dyDescent="0.2">
      <c r="A3293" s="32"/>
      <c r="B3293" s="32"/>
    </row>
    <row r="3294" spans="1:2" x14ac:dyDescent="0.2">
      <c r="A3294" s="32"/>
      <c r="B3294" s="32"/>
    </row>
    <row r="3295" spans="1:2" x14ac:dyDescent="0.2">
      <c r="A3295" s="32"/>
      <c r="B3295" s="32"/>
    </row>
    <row r="3296" spans="1:2" x14ac:dyDescent="0.2">
      <c r="A3296" s="32"/>
      <c r="B3296" s="32"/>
    </row>
    <row r="3297" spans="1:2" x14ac:dyDescent="0.2">
      <c r="A3297" s="32"/>
      <c r="B3297" s="32"/>
    </row>
    <row r="3298" spans="1:2" x14ac:dyDescent="0.2">
      <c r="A3298" s="32"/>
      <c r="B3298" s="32"/>
    </row>
    <row r="3299" spans="1:2" x14ac:dyDescent="0.2">
      <c r="A3299" s="32"/>
      <c r="B3299" s="32"/>
    </row>
    <row r="3300" spans="1:2" x14ac:dyDescent="0.2">
      <c r="A3300" s="32"/>
      <c r="B3300" s="32"/>
    </row>
    <row r="3301" spans="1:2" x14ac:dyDescent="0.2">
      <c r="A3301" s="32"/>
      <c r="B3301" s="32"/>
    </row>
    <row r="3302" spans="1:2" x14ac:dyDescent="0.2">
      <c r="A3302" s="32"/>
      <c r="B3302" s="32"/>
    </row>
    <row r="3303" spans="1:2" x14ac:dyDescent="0.2">
      <c r="A3303" s="32"/>
      <c r="B3303" s="32"/>
    </row>
    <row r="3304" spans="1:2" x14ac:dyDescent="0.2">
      <c r="A3304" s="32"/>
      <c r="B3304" s="32"/>
    </row>
    <row r="3305" spans="1:2" x14ac:dyDescent="0.2">
      <c r="A3305" s="32"/>
      <c r="B3305" s="32"/>
    </row>
    <row r="3306" spans="1:2" x14ac:dyDescent="0.2">
      <c r="A3306" s="32"/>
      <c r="B3306" s="32"/>
    </row>
    <row r="3307" spans="1:2" x14ac:dyDescent="0.2">
      <c r="A3307" s="32"/>
      <c r="B3307" s="32"/>
    </row>
    <row r="3308" spans="1:2" x14ac:dyDescent="0.2">
      <c r="A3308" s="32"/>
      <c r="B3308" s="32"/>
    </row>
    <row r="3309" spans="1:2" x14ac:dyDescent="0.2">
      <c r="A3309" s="32"/>
      <c r="B3309" s="32"/>
    </row>
    <row r="3310" spans="1:2" x14ac:dyDescent="0.2">
      <c r="A3310" s="32"/>
      <c r="B3310" s="32"/>
    </row>
    <row r="3311" spans="1:2" x14ac:dyDescent="0.2">
      <c r="A3311" s="32"/>
      <c r="B3311" s="32"/>
    </row>
    <row r="3312" spans="1:2" x14ac:dyDescent="0.2">
      <c r="A3312" s="32"/>
      <c r="B3312" s="32"/>
    </row>
    <row r="3313" spans="1:2" x14ac:dyDescent="0.2">
      <c r="A3313" s="32"/>
      <c r="B3313" s="32"/>
    </row>
    <row r="3314" spans="1:2" x14ac:dyDescent="0.2">
      <c r="A3314" s="32"/>
      <c r="B3314" s="32"/>
    </row>
    <row r="3315" spans="1:2" x14ac:dyDescent="0.2">
      <c r="A3315" s="32"/>
      <c r="B3315" s="32"/>
    </row>
    <row r="3316" spans="1:2" x14ac:dyDescent="0.2">
      <c r="A3316" s="32"/>
      <c r="B3316" s="32"/>
    </row>
    <row r="3317" spans="1:2" x14ac:dyDescent="0.2">
      <c r="A3317" s="32"/>
      <c r="B3317" s="32"/>
    </row>
    <row r="3318" spans="1:2" x14ac:dyDescent="0.2">
      <c r="A3318" s="32"/>
      <c r="B3318" s="32"/>
    </row>
    <row r="3319" spans="1:2" x14ac:dyDescent="0.2">
      <c r="A3319" s="32"/>
      <c r="B3319" s="32"/>
    </row>
    <row r="3320" spans="1:2" x14ac:dyDescent="0.2">
      <c r="A3320" s="32"/>
      <c r="B3320" s="32"/>
    </row>
    <row r="3321" spans="1:2" x14ac:dyDescent="0.2">
      <c r="A3321" s="32"/>
      <c r="B3321" s="32"/>
    </row>
    <row r="3322" spans="1:2" x14ac:dyDescent="0.2">
      <c r="A3322" s="32"/>
      <c r="B3322" s="32"/>
    </row>
    <row r="3323" spans="1:2" x14ac:dyDescent="0.2">
      <c r="A3323" s="32"/>
      <c r="B3323" s="32"/>
    </row>
    <row r="3324" spans="1:2" x14ac:dyDescent="0.2">
      <c r="A3324" s="32"/>
      <c r="B3324" s="32"/>
    </row>
    <row r="3325" spans="1:2" x14ac:dyDescent="0.2">
      <c r="A3325" s="32"/>
      <c r="B3325" s="32"/>
    </row>
    <row r="3326" spans="1:2" x14ac:dyDescent="0.2">
      <c r="A3326" s="32"/>
      <c r="B3326" s="32"/>
    </row>
    <row r="3327" spans="1:2" x14ac:dyDescent="0.2">
      <c r="A3327" s="32"/>
      <c r="B3327" s="32"/>
    </row>
    <row r="3328" spans="1:2" x14ac:dyDescent="0.2">
      <c r="A3328" s="32"/>
      <c r="B3328" s="32"/>
    </row>
    <row r="3329" spans="1:2" x14ac:dyDescent="0.2">
      <c r="A3329" s="32"/>
      <c r="B3329" s="32"/>
    </row>
    <row r="3330" spans="1:2" x14ac:dyDescent="0.2">
      <c r="A3330" s="32"/>
      <c r="B3330" s="32"/>
    </row>
    <row r="3331" spans="1:2" x14ac:dyDescent="0.2">
      <c r="A3331" s="32"/>
      <c r="B3331" s="32"/>
    </row>
    <row r="3332" spans="1:2" x14ac:dyDescent="0.2">
      <c r="A3332" s="32"/>
      <c r="B3332" s="32"/>
    </row>
    <row r="3333" spans="1:2" x14ac:dyDescent="0.2">
      <c r="A3333" s="32"/>
      <c r="B3333" s="32"/>
    </row>
    <row r="3334" spans="1:2" x14ac:dyDescent="0.2">
      <c r="A3334" s="32"/>
      <c r="B3334" s="32"/>
    </row>
    <row r="3335" spans="1:2" x14ac:dyDescent="0.2">
      <c r="A3335" s="32"/>
      <c r="B3335" s="32"/>
    </row>
    <row r="3336" spans="1:2" x14ac:dyDescent="0.2">
      <c r="A3336" s="32"/>
      <c r="B3336" s="32"/>
    </row>
    <row r="3337" spans="1:2" x14ac:dyDescent="0.2">
      <c r="A3337" s="32"/>
      <c r="B3337" s="32"/>
    </row>
    <row r="3338" spans="1:2" x14ac:dyDescent="0.2">
      <c r="A3338" s="32"/>
      <c r="B3338" s="32"/>
    </row>
    <row r="3339" spans="1:2" x14ac:dyDescent="0.2">
      <c r="A3339" s="32"/>
      <c r="B3339" s="32"/>
    </row>
    <row r="3340" spans="1:2" x14ac:dyDescent="0.2">
      <c r="A3340" s="32"/>
      <c r="B3340" s="32"/>
    </row>
    <row r="3341" spans="1:2" x14ac:dyDescent="0.2">
      <c r="A3341" s="32"/>
      <c r="B3341" s="32"/>
    </row>
    <row r="3342" spans="1:2" x14ac:dyDescent="0.2">
      <c r="A3342" s="32"/>
      <c r="B3342" s="32"/>
    </row>
    <row r="3343" spans="1:2" x14ac:dyDescent="0.2">
      <c r="A3343" s="32"/>
      <c r="B3343" s="32"/>
    </row>
    <row r="3344" spans="1:2" x14ac:dyDescent="0.2">
      <c r="A3344" s="32"/>
      <c r="B3344" s="32"/>
    </row>
    <row r="3345" spans="1:2" x14ac:dyDescent="0.2">
      <c r="A3345" s="32"/>
      <c r="B3345" s="32"/>
    </row>
    <row r="3346" spans="1:2" x14ac:dyDescent="0.2">
      <c r="A3346" s="32"/>
      <c r="B3346" s="32"/>
    </row>
    <row r="3347" spans="1:2" x14ac:dyDescent="0.2">
      <c r="A3347" s="32"/>
      <c r="B3347" s="32"/>
    </row>
    <row r="3348" spans="1:2" x14ac:dyDescent="0.2">
      <c r="A3348" s="32"/>
      <c r="B3348" s="32"/>
    </row>
    <row r="3349" spans="1:2" x14ac:dyDescent="0.2">
      <c r="A3349" s="32"/>
      <c r="B3349" s="32"/>
    </row>
    <row r="3350" spans="1:2" x14ac:dyDescent="0.2">
      <c r="A3350" s="32"/>
      <c r="B3350" s="32"/>
    </row>
    <row r="3351" spans="1:2" x14ac:dyDescent="0.2">
      <c r="A3351" s="32"/>
      <c r="B3351" s="32"/>
    </row>
    <row r="3352" spans="1:2" x14ac:dyDescent="0.2">
      <c r="A3352" s="32"/>
      <c r="B3352" s="32"/>
    </row>
    <row r="3353" spans="1:2" x14ac:dyDescent="0.2">
      <c r="A3353" s="32"/>
      <c r="B3353" s="32"/>
    </row>
    <row r="3354" spans="1:2" x14ac:dyDescent="0.2">
      <c r="A3354" s="32"/>
      <c r="B3354" s="32"/>
    </row>
    <row r="3355" spans="1:2" x14ac:dyDescent="0.2">
      <c r="A3355" s="32"/>
      <c r="B3355" s="32"/>
    </row>
    <row r="3356" spans="1:2" x14ac:dyDescent="0.2">
      <c r="A3356" s="32"/>
      <c r="B3356" s="32"/>
    </row>
    <row r="3357" spans="1:2" x14ac:dyDescent="0.2">
      <c r="A3357" s="32"/>
      <c r="B3357" s="32"/>
    </row>
    <row r="3358" spans="1:2" x14ac:dyDescent="0.2">
      <c r="A3358" s="32"/>
      <c r="B3358" s="32"/>
    </row>
    <row r="3359" spans="1:2" x14ac:dyDescent="0.2">
      <c r="A3359" s="32"/>
      <c r="B3359" s="32"/>
    </row>
    <row r="3360" spans="1:2" x14ac:dyDescent="0.2">
      <c r="A3360" s="32"/>
      <c r="B3360" s="32"/>
    </row>
    <row r="3361" spans="1:2" x14ac:dyDescent="0.2">
      <c r="A3361" s="32"/>
      <c r="B3361" s="32"/>
    </row>
    <row r="3362" spans="1:2" x14ac:dyDescent="0.2">
      <c r="A3362" s="32"/>
      <c r="B3362" s="32"/>
    </row>
    <row r="3363" spans="1:2" x14ac:dyDescent="0.2">
      <c r="A3363" s="32"/>
      <c r="B3363" s="32"/>
    </row>
    <row r="3364" spans="1:2" x14ac:dyDescent="0.2">
      <c r="A3364" s="32"/>
      <c r="B3364" s="32"/>
    </row>
    <row r="3365" spans="1:2" x14ac:dyDescent="0.2">
      <c r="A3365" s="32"/>
      <c r="B3365" s="32"/>
    </row>
    <row r="3366" spans="1:2" x14ac:dyDescent="0.2">
      <c r="A3366" s="32"/>
      <c r="B3366" s="32"/>
    </row>
    <row r="3367" spans="1:2" x14ac:dyDescent="0.2">
      <c r="A3367" s="32"/>
      <c r="B3367" s="32"/>
    </row>
    <row r="3368" spans="1:2" x14ac:dyDescent="0.2">
      <c r="A3368" s="32"/>
      <c r="B3368" s="32"/>
    </row>
    <row r="3369" spans="1:2" x14ac:dyDescent="0.2">
      <c r="A3369" s="32"/>
      <c r="B3369" s="32"/>
    </row>
    <row r="3370" spans="1:2" x14ac:dyDescent="0.2">
      <c r="A3370" s="32"/>
      <c r="B3370" s="32"/>
    </row>
    <row r="3371" spans="1:2" x14ac:dyDescent="0.2">
      <c r="A3371" s="32"/>
      <c r="B3371" s="32"/>
    </row>
    <row r="3372" spans="1:2" x14ac:dyDescent="0.2">
      <c r="A3372" s="32"/>
      <c r="B3372" s="32"/>
    </row>
    <row r="3373" spans="1:2" x14ac:dyDescent="0.2">
      <c r="A3373" s="32"/>
      <c r="B3373" s="32"/>
    </row>
    <row r="3374" spans="1:2" x14ac:dyDescent="0.2">
      <c r="A3374" s="32"/>
      <c r="B3374" s="32"/>
    </row>
    <row r="3375" spans="1:2" x14ac:dyDescent="0.2">
      <c r="A3375" s="32"/>
      <c r="B3375" s="32"/>
    </row>
    <row r="3376" spans="1:2" x14ac:dyDescent="0.2">
      <c r="A3376" s="32"/>
      <c r="B3376" s="32"/>
    </row>
    <row r="3377" spans="1:2" x14ac:dyDescent="0.2">
      <c r="A3377" s="32"/>
      <c r="B3377" s="32"/>
    </row>
    <row r="3378" spans="1:2" x14ac:dyDescent="0.2">
      <c r="A3378" s="32"/>
      <c r="B3378" s="32"/>
    </row>
    <row r="3379" spans="1:2" x14ac:dyDescent="0.2">
      <c r="A3379" s="32"/>
      <c r="B3379" s="32"/>
    </row>
    <row r="3380" spans="1:2" x14ac:dyDescent="0.2">
      <c r="A3380" s="32"/>
      <c r="B3380" s="32"/>
    </row>
    <row r="3381" spans="1:2" x14ac:dyDescent="0.2">
      <c r="A3381" s="32"/>
      <c r="B3381" s="32"/>
    </row>
    <row r="3382" spans="1:2" x14ac:dyDescent="0.2">
      <c r="A3382" s="32"/>
      <c r="B3382" s="32"/>
    </row>
    <row r="3383" spans="1:2" x14ac:dyDescent="0.2">
      <c r="A3383" s="32"/>
      <c r="B3383" s="32"/>
    </row>
    <row r="3384" spans="1:2" x14ac:dyDescent="0.2">
      <c r="A3384" s="32"/>
      <c r="B3384" s="32"/>
    </row>
    <row r="3385" spans="1:2" x14ac:dyDescent="0.2">
      <c r="A3385" s="32"/>
      <c r="B3385" s="32"/>
    </row>
    <row r="3386" spans="1:2" x14ac:dyDescent="0.2">
      <c r="A3386" s="32"/>
      <c r="B3386" s="32"/>
    </row>
    <row r="3387" spans="1:2" x14ac:dyDescent="0.2">
      <c r="A3387" s="32"/>
      <c r="B3387" s="32"/>
    </row>
    <row r="3388" spans="1:2" x14ac:dyDescent="0.2">
      <c r="A3388" s="32"/>
      <c r="B3388" s="32"/>
    </row>
    <row r="3389" spans="1:2" x14ac:dyDescent="0.2">
      <c r="A3389" s="32"/>
      <c r="B3389" s="32"/>
    </row>
    <row r="3390" spans="1:2" x14ac:dyDescent="0.2">
      <c r="A3390" s="32"/>
      <c r="B3390" s="32"/>
    </row>
    <row r="3391" spans="1:2" x14ac:dyDescent="0.2">
      <c r="A3391" s="32"/>
      <c r="B3391" s="32"/>
    </row>
    <row r="3392" spans="1:2" x14ac:dyDescent="0.2">
      <c r="A3392" s="32"/>
      <c r="B3392" s="32"/>
    </row>
    <row r="3393" spans="1:2" x14ac:dyDescent="0.2">
      <c r="A3393" s="32"/>
      <c r="B3393" s="32"/>
    </row>
    <row r="3394" spans="1:2" x14ac:dyDescent="0.2">
      <c r="A3394" s="32"/>
      <c r="B3394" s="32"/>
    </row>
    <row r="3395" spans="1:2" x14ac:dyDescent="0.2">
      <c r="A3395" s="32"/>
      <c r="B3395" s="32"/>
    </row>
    <row r="3396" spans="1:2" x14ac:dyDescent="0.2">
      <c r="A3396" s="32"/>
      <c r="B3396" s="32"/>
    </row>
    <row r="3397" spans="1:2" x14ac:dyDescent="0.2">
      <c r="A3397" s="32"/>
      <c r="B3397" s="32"/>
    </row>
    <row r="3398" spans="1:2" x14ac:dyDescent="0.2">
      <c r="A3398" s="32"/>
      <c r="B3398" s="32"/>
    </row>
    <row r="3399" spans="1:2" x14ac:dyDescent="0.2">
      <c r="A3399" s="32"/>
      <c r="B3399" s="32"/>
    </row>
    <row r="3400" spans="1:2" x14ac:dyDescent="0.2">
      <c r="A3400" s="32"/>
      <c r="B3400" s="32"/>
    </row>
    <row r="3401" spans="1:2" x14ac:dyDescent="0.2">
      <c r="A3401" s="32"/>
      <c r="B3401" s="32"/>
    </row>
    <row r="3402" spans="1:2" x14ac:dyDescent="0.2">
      <c r="A3402" s="32"/>
      <c r="B3402" s="32"/>
    </row>
    <row r="3403" spans="1:2" x14ac:dyDescent="0.2">
      <c r="A3403" s="32"/>
      <c r="B3403" s="32"/>
    </row>
    <row r="3404" spans="1:2" x14ac:dyDescent="0.2">
      <c r="A3404" s="32"/>
      <c r="B3404" s="32"/>
    </row>
    <row r="3405" spans="1:2" x14ac:dyDescent="0.2">
      <c r="A3405" s="32"/>
      <c r="B3405" s="32"/>
    </row>
    <row r="3406" spans="1:2" x14ac:dyDescent="0.2">
      <c r="A3406" s="32"/>
      <c r="B3406" s="32"/>
    </row>
    <row r="3407" spans="1:2" x14ac:dyDescent="0.2">
      <c r="A3407" s="32"/>
      <c r="B3407" s="32"/>
    </row>
    <row r="3408" spans="1:2" x14ac:dyDescent="0.2">
      <c r="A3408" s="32"/>
      <c r="B3408" s="32"/>
    </row>
    <row r="3409" spans="1:2" x14ac:dyDescent="0.2">
      <c r="A3409" s="32"/>
      <c r="B3409" s="32"/>
    </row>
    <row r="3410" spans="1:2" x14ac:dyDescent="0.2">
      <c r="A3410" s="32"/>
      <c r="B3410" s="32"/>
    </row>
    <row r="3411" spans="1:2" x14ac:dyDescent="0.2">
      <c r="A3411" s="32"/>
      <c r="B3411" s="32"/>
    </row>
    <row r="3412" spans="1:2" x14ac:dyDescent="0.2">
      <c r="A3412" s="32"/>
      <c r="B3412" s="32"/>
    </row>
    <row r="3413" spans="1:2" x14ac:dyDescent="0.2">
      <c r="A3413" s="32"/>
      <c r="B3413" s="32"/>
    </row>
    <row r="3414" spans="1:2" x14ac:dyDescent="0.2">
      <c r="A3414" s="32"/>
      <c r="B3414" s="32"/>
    </row>
    <row r="3415" spans="1:2" x14ac:dyDescent="0.2">
      <c r="A3415" s="32"/>
      <c r="B3415" s="32"/>
    </row>
    <row r="3416" spans="1:2" x14ac:dyDescent="0.2">
      <c r="A3416" s="32"/>
      <c r="B3416" s="32"/>
    </row>
    <row r="3417" spans="1:2" x14ac:dyDescent="0.2">
      <c r="A3417" s="32"/>
      <c r="B3417" s="32"/>
    </row>
    <row r="3418" spans="1:2" x14ac:dyDescent="0.2">
      <c r="A3418" s="32"/>
      <c r="B3418" s="32"/>
    </row>
    <row r="3419" spans="1:2" x14ac:dyDescent="0.2">
      <c r="A3419" s="32"/>
      <c r="B3419" s="32"/>
    </row>
    <row r="3420" spans="1:2" x14ac:dyDescent="0.2">
      <c r="A3420" s="32"/>
      <c r="B3420" s="32"/>
    </row>
    <row r="3421" spans="1:2" x14ac:dyDescent="0.2">
      <c r="A3421" s="32"/>
      <c r="B3421" s="32"/>
    </row>
    <row r="3422" spans="1:2" x14ac:dyDescent="0.2">
      <c r="A3422" s="32"/>
      <c r="B3422" s="32"/>
    </row>
    <row r="3423" spans="1:2" x14ac:dyDescent="0.2">
      <c r="A3423" s="32"/>
      <c r="B3423" s="32"/>
    </row>
    <row r="3424" spans="1:2" x14ac:dyDescent="0.2">
      <c r="A3424" s="32"/>
      <c r="B3424" s="32"/>
    </row>
    <row r="3425" spans="1:2" x14ac:dyDescent="0.2">
      <c r="A3425" s="32"/>
      <c r="B3425" s="32"/>
    </row>
    <row r="3426" spans="1:2" x14ac:dyDescent="0.2">
      <c r="A3426" s="32"/>
      <c r="B3426" s="32"/>
    </row>
    <row r="3427" spans="1:2" x14ac:dyDescent="0.2">
      <c r="A3427" s="32"/>
      <c r="B3427" s="32"/>
    </row>
    <row r="3428" spans="1:2" x14ac:dyDescent="0.2">
      <c r="A3428" s="32"/>
      <c r="B3428" s="32"/>
    </row>
    <row r="3429" spans="1:2" x14ac:dyDescent="0.2">
      <c r="A3429" s="32"/>
      <c r="B3429" s="32"/>
    </row>
    <row r="3430" spans="1:2" x14ac:dyDescent="0.2">
      <c r="A3430" s="32"/>
      <c r="B3430" s="32"/>
    </row>
    <row r="3431" spans="1:2" x14ac:dyDescent="0.2">
      <c r="A3431" s="32"/>
      <c r="B3431" s="32"/>
    </row>
    <row r="3432" spans="1:2" x14ac:dyDescent="0.2">
      <c r="A3432" s="32"/>
      <c r="B3432" s="32"/>
    </row>
    <row r="3433" spans="1:2" x14ac:dyDescent="0.2">
      <c r="A3433" s="32"/>
      <c r="B3433" s="32"/>
    </row>
    <row r="3434" spans="1:2" x14ac:dyDescent="0.2">
      <c r="A3434" s="32"/>
      <c r="B3434" s="32"/>
    </row>
    <row r="3435" spans="1:2" x14ac:dyDescent="0.2">
      <c r="A3435" s="32"/>
      <c r="B3435" s="32"/>
    </row>
    <row r="3436" spans="1:2" x14ac:dyDescent="0.2">
      <c r="A3436" s="32"/>
      <c r="B3436" s="32"/>
    </row>
    <row r="3437" spans="1:2" x14ac:dyDescent="0.2">
      <c r="A3437" s="32"/>
      <c r="B3437" s="32"/>
    </row>
    <row r="3438" spans="1:2" x14ac:dyDescent="0.2">
      <c r="A3438" s="32"/>
      <c r="B3438" s="32"/>
    </row>
    <row r="3439" spans="1:2" x14ac:dyDescent="0.2">
      <c r="A3439" s="32"/>
      <c r="B3439" s="32"/>
    </row>
    <row r="3440" spans="1:2" x14ac:dyDescent="0.2">
      <c r="A3440" s="32"/>
      <c r="B3440" s="32"/>
    </row>
    <row r="3441" spans="1:2" x14ac:dyDescent="0.2">
      <c r="A3441" s="32"/>
      <c r="B3441" s="32"/>
    </row>
    <row r="3442" spans="1:2" x14ac:dyDescent="0.2">
      <c r="A3442" s="32"/>
      <c r="B3442" s="32"/>
    </row>
    <row r="3443" spans="1:2" x14ac:dyDescent="0.2">
      <c r="A3443" s="32"/>
      <c r="B3443" s="32"/>
    </row>
    <row r="3444" spans="1:2" x14ac:dyDescent="0.2">
      <c r="A3444" s="32"/>
      <c r="B3444" s="32"/>
    </row>
    <row r="3445" spans="1:2" x14ac:dyDescent="0.2">
      <c r="A3445" s="32"/>
      <c r="B3445" s="32"/>
    </row>
    <row r="3446" spans="1:2" x14ac:dyDescent="0.2">
      <c r="A3446" s="32"/>
      <c r="B3446" s="32"/>
    </row>
    <row r="3447" spans="1:2" x14ac:dyDescent="0.2">
      <c r="A3447" s="32"/>
      <c r="B3447" s="32"/>
    </row>
    <row r="3448" spans="1:2" x14ac:dyDescent="0.2">
      <c r="A3448" s="32"/>
      <c r="B3448" s="32"/>
    </row>
    <row r="3449" spans="1:2" x14ac:dyDescent="0.2">
      <c r="A3449" s="32"/>
      <c r="B3449" s="32"/>
    </row>
    <row r="3450" spans="1:2" x14ac:dyDescent="0.2">
      <c r="A3450" s="32"/>
      <c r="B3450" s="32"/>
    </row>
    <row r="3451" spans="1:2" x14ac:dyDescent="0.2">
      <c r="A3451" s="32"/>
      <c r="B3451" s="32"/>
    </row>
    <row r="3452" spans="1:2" x14ac:dyDescent="0.2">
      <c r="A3452" s="32"/>
      <c r="B3452" s="32"/>
    </row>
    <row r="3453" spans="1:2" x14ac:dyDescent="0.2">
      <c r="A3453" s="32"/>
      <c r="B3453" s="32"/>
    </row>
    <row r="3454" spans="1:2" x14ac:dyDescent="0.2">
      <c r="A3454" s="32"/>
      <c r="B3454" s="32"/>
    </row>
    <row r="3455" spans="1:2" x14ac:dyDescent="0.2">
      <c r="A3455" s="32"/>
      <c r="B3455" s="32"/>
    </row>
    <row r="3456" spans="1:2" x14ac:dyDescent="0.2">
      <c r="A3456" s="32"/>
      <c r="B3456" s="32"/>
    </row>
    <row r="3457" spans="1:2" x14ac:dyDescent="0.2">
      <c r="A3457" s="32"/>
      <c r="B3457" s="32"/>
    </row>
    <row r="3458" spans="1:2" x14ac:dyDescent="0.2">
      <c r="A3458" s="32"/>
      <c r="B3458" s="32"/>
    </row>
    <row r="3459" spans="1:2" x14ac:dyDescent="0.2">
      <c r="A3459" s="32"/>
      <c r="B3459" s="32"/>
    </row>
    <row r="3460" spans="1:2" x14ac:dyDescent="0.2">
      <c r="A3460" s="32"/>
      <c r="B3460" s="32"/>
    </row>
    <row r="3461" spans="1:2" x14ac:dyDescent="0.2">
      <c r="A3461" s="32"/>
      <c r="B3461" s="32"/>
    </row>
    <row r="3462" spans="1:2" x14ac:dyDescent="0.2">
      <c r="A3462" s="32"/>
      <c r="B3462" s="32"/>
    </row>
    <row r="3463" spans="1:2" x14ac:dyDescent="0.2">
      <c r="A3463" s="32"/>
      <c r="B3463" s="32"/>
    </row>
    <row r="3464" spans="1:2" x14ac:dyDescent="0.2">
      <c r="A3464" s="32"/>
      <c r="B3464" s="32"/>
    </row>
    <row r="3465" spans="1:2" x14ac:dyDescent="0.2">
      <c r="A3465" s="32"/>
      <c r="B3465" s="32"/>
    </row>
    <row r="3466" spans="1:2" x14ac:dyDescent="0.2">
      <c r="A3466" s="32"/>
      <c r="B3466" s="32"/>
    </row>
    <row r="3467" spans="1:2" x14ac:dyDescent="0.2">
      <c r="A3467" s="32"/>
      <c r="B3467" s="32"/>
    </row>
    <row r="3468" spans="1:2" x14ac:dyDescent="0.2">
      <c r="A3468" s="32"/>
      <c r="B3468" s="32"/>
    </row>
    <row r="3469" spans="1:2" x14ac:dyDescent="0.2">
      <c r="A3469" s="32"/>
      <c r="B3469" s="32"/>
    </row>
    <row r="3470" spans="1:2" x14ac:dyDescent="0.2">
      <c r="A3470" s="32"/>
      <c r="B3470" s="32"/>
    </row>
    <row r="3471" spans="1:2" x14ac:dyDescent="0.2">
      <c r="A3471" s="32"/>
      <c r="B3471" s="32"/>
    </row>
    <row r="3472" spans="1:2" x14ac:dyDescent="0.2">
      <c r="A3472" s="32"/>
      <c r="B3472" s="32"/>
    </row>
    <row r="3473" spans="1:2" x14ac:dyDescent="0.2">
      <c r="A3473" s="32"/>
      <c r="B3473" s="32"/>
    </row>
    <row r="3474" spans="1:2" x14ac:dyDescent="0.2">
      <c r="A3474" s="32"/>
      <c r="B3474" s="32"/>
    </row>
    <row r="3475" spans="1:2" x14ac:dyDescent="0.2">
      <c r="A3475" s="32"/>
      <c r="B3475" s="32"/>
    </row>
    <row r="3476" spans="1:2" x14ac:dyDescent="0.2">
      <c r="A3476" s="32"/>
      <c r="B3476" s="32"/>
    </row>
    <row r="3477" spans="1:2" x14ac:dyDescent="0.2">
      <c r="A3477" s="32"/>
      <c r="B3477" s="32"/>
    </row>
    <row r="3478" spans="1:2" x14ac:dyDescent="0.2">
      <c r="A3478" s="32"/>
      <c r="B3478" s="32"/>
    </row>
    <row r="3479" spans="1:2" x14ac:dyDescent="0.2">
      <c r="A3479" s="32"/>
      <c r="B3479" s="32"/>
    </row>
    <row r="3480" spans="1:2" x14ac:dyDescent="0.2">
      <c r="A3480" s="32"/>
      <c r="B3480" s="32"/>
    </row>
    <row r="3481" spans="1:2" x14ac:dyDescent="0.2">
      <c r="A3481" s="32"/>
      <c r="B3481" s="32"/>
    </row>
    <row r="3482" spans="1:2" x14ac:dyDescent="0.2">
      <c r="A3482" s="32"/>
      <c r="B3482" s="32"/>
    </row>
    <row r="3483" spans="1:2" x14ac:dyDescent="0.2">
      <c r="A3483" s="32"/>
      <c r="B3483" s="32"/>
    </row>
    <row r="3484" spans="1:2" x14ac:dyDescent="0.2">
      <c r="A3484" s="32"/>
      <c r="B3484" s="32"/>
    </row>
    <row r="3485" spans="1:2" x14ac:dyDescent="0.2">
      <c r="A3485" s="32"/>
      <c r="B3485" s="32"/>
    </row>
    <row r="3486" spans="1:2" x14ac:dyDescent="0.2">
      <c r="A3486" s="32"/>
      <c r="B3486" s="32"/>
    </row>
    <row r="3487" spans="1:2" x14ac:dyDescent="0.2">
      <c r="A3487" s="32"/>
      <c r="B3487" s="32"/>
    </row>
    <row r="3488" spans="1:2" x14ac:dyDescent="0.2">
      <c r="A3488" s="32"/>
      <c r="B3488" s="32"/>
    </row>
    <row r="3489" spans="1:2" x14ac:dyDescent="0.2">
      <c r="A3489" s="32"/>
      <c r="B3489" s="32"/>
    </row>
    <row r="3490" spans="1:2" x14ac:dyDescent="0.2">
      <c r="A3490" s="32"/>
      <c r="B3490" s="32"/>
    </row>
    <row r="3491" spans="1:2" x14ac:dyDescent="0.2">
      <c r="A3491" s="32"/>
      <c r="B3491" s="32"/>
    </row>
    <row r="3492" spans="1:2" x14ac:dyDescent="0.2">
      <c r="A3492" s="32"/>
      <c r="B3492" s="32"/>
    </row>
    <row r="3493" spans="1:2" x14ac:dyDescent="0.2">
      <c r="A3493" s="32"/>
      <c r="B3493" s="32"/>
    </row>
    <row r="3494" spans="1:2" x14ac:dyDescent="0.2">
      <c r="A3494" s="32"/>
      <c r="B3494" s="32"/>
    </row>
    <row r="3495" spans="1:2" x14ac:dyDescent="0.2">
      <c r="A3495" s="32"/>
      <c r="B3495" s="32"/>
    </row>
    <row r="3496" spans="1:2" x14ac:dyDescent="0.2">
      <c r="A3496" s="32"/>
      <c r="B3496" s="32"/>
    </row>
    <row r="3497" spans="1:2" x14ac:dyDescent="0.2">
      <c r="A3497" s="32"/>
      <c r="B3497" s="32"/>
    </row>
    <row r="3498" spans="1:2" x14ac:dyDescent="0.2">
      <c r="A3498" s="32"/>
      <c r="B3498" s="32"/>
    </row>
    <row r="3499" spans="1:2" x14ac:dyDescent="0.2">
      <c r="A3499" s="32"/>
      <c r="B3499" s="32"/>
    </row>
    <row r="3500" spans="1:2" x14ac:dyDescent="0.2">
      <c r="A3500" s="32"/>
      <c r="B3500" s="32"/>
    </row>
    <row r="3501" spans="1:2" x14ac:dyDescent="0.2">
      <c r="A3501" s="32"/>
      <c r="B3501" s="32"/>
    </row>
    <row r="3502" spans="1:2" x14ac:dyDescent="0.2">
      <c r="A3502" s="32"/>
      <c r="B3502" s="32"/>
    </row>
    <row r="3503" spans="1:2" x14ac:dyDescent="0.2">
      <c r="A3503" s="32"/>
      <c r="B3503" s="32"/>
    </row>
    <row r="3504" spans="1:2" x14ac:dyDescent="0.2">
      <c r="A3504" s="32"/>
      <c r="B3504" s="32"/>
    </row>
    <row r="3505" spans="1:2" x14ac:dyDescent="0.2">
      <c r="A3505" s="32"/>
      <c r="B3505" s="32"/>
    </row>
    <row r="3506" spans="1:2" x14ac:dyDescent="0.2">
      <c r="A3506" s="32"/>
      <c r="B3506" s="32"/>
    </row>
    <row r="3507" spans="1:2" x14ac:dyDescent="0.2">
      <c r="A3507" s="32"/>
      <c r="B3507" s="32"/>
    </row>
    <row r="3508" spans="1:2" x14ac:dyDescent="0.2">
      <c r="A3508" s="32"/>
      <c r="B3508" s="32"/>
    </row>
    <row r="3509" spans="1:2" x14ac:dyDescent="0.2">
      <c r="A3509" s="32"/>
      <c r="B3509" s="32"/>
    </row>
    <row r="3510" spans="1:2" x14ac:dyDescent="0.2">
      <c r="A3510" s="32"/>
      <c r="B3510" s="32"/>
    </row>
    <row r="3511" spans="1:2" x14ac:dyDescent="0.2">
      <c r="A3511" s="32"/>
      <c r="B3511" s="32"/>
    </row>
    <row r="3512" spans="1:2" x14ac:dyDescent="0.2">
      <c r="A3512" s="32"/>
      <c r="B3512" s="32"/>
    </row>
    <row r="3513" spans="1:2" x14ac:dyDescent="0.2">
      <c r="A3513" s="32"/>
      <c r="B3513" s="32"/>
    </row>
    <row r="3514" spans="1:2" x14ac:dyDescent="0.2">
      <c r="A3514" s="32"/>
      <c r="B3514" s="32"/>
    </row>
    <row r="3515" spans="1:2" x14ac:dyDescent="0.2">
      <c r="A3515" s="32"/>
      <c r="B3515" s="32"/>
    </row>
    <row r="3516" spans="1:2" x14ac:dyDescent="0.2">
      <c r="A3516" s="32"/>
      <c r="B3516" s="32"/>
    </row>
    <row r="3517" spans="1:2" x14ac:dyDescent="0.2">
      <c r="A3517" s="32"/>
      <c r="B3517" s="32"/>
    </row>
    <row r="3518" spans="1:2" x14ac:dyDescent="0.2">
      <c r="A3518" s="32"/>
      <c r="B3518" s="32"/>
    </row>
    <row r="3519" spans="1:2" x14ac:dyDescent="0.2">
      <c r="A3519" s="32"/>
      <c r="B3519" s="32"/>
    </row>
    <row r="3520" spans="1:2" x14ac:dyDescent="0.2">
      <c r="A3520" s="32"/>
      <c r="B3520" s="32"/>
    </row>
    <row r="3521" spans="1:2" x14ac:dyDescent="0.2">
      <c r="A3521" s="32"/>
      <c r="B3521" s="32"/>
    </row>
    <row r="3522" spans="1:2" x14ac:dyDescent="0.2">
      <c r="A3522" s="32"/>
      <c r="B3522" s="32"/>
    </row>
    <row r="3523" spans="1:2" x14ac:dyDescent="0.2">
      <c r="A3523" s="32"/>
      <c r="B3523" s="32"/>
    </row>
    <row r="3524" spans="1:2" x14ac:dyDescent="0.2">
      <c r="A3524" s="32"/>
      <c r="B3524" s="32"/>
    </row>
    <row r="3525" spans="1:2" x14ac:dyDescent="0.2">
      <c r="A3525" s="32"/>
      <c r="B3525" s="32"/>
    </row>
    <row r="3526" spans="1:2" x14ac:dyDescent="0.2">
      <c r="A3526" s="32"/>
      <c r="B3526" s="32"/>
    </row>
    <row r="3527" spans="1:2" x14ac:dyDescent="0.2">
      <c r="A3527" s="32"/>
      <c r="B3527" s="32"/>
    </row>
    <row r="3528" spans="1:2" x14ac:dyDescent="0.2">
      <c r="A3528" s="32"/>
      <c r="B3528" s="32"/>
    </row>
    <row r="3529" spans="1:2" x14ac:dyDescent="0.2">
      <c r="A3529" s="32"/>
      <c r="B3529" s="32"/>
    </row>
    <row r="3530" spans="1:2" x14ac:dyDescent="0.2">
      <c r="A3530" s="32"/>
      <c r="B3530" s="32"/>
    </row>
    <row r="3531" spans="1:2" x14ac:dyDescent="0.2">
      <c r="A3531" s="32"/>
      <c r="B3531" s="32"/>
    </row>
    <row r="3532" spans="1:2" x14ac:dyDescent="0.2">
      <c r="A3532" s="32"/>
      <c r="B3532" s="32"/>
    </row>
    <row r="3533" spans="1:2" x14ac:dyDescent="0.2">
      <c r="A3533" s="32"/>
      <c r="B3533" s="32"/>
    </row>
    <row r="3534" spans="1:2" x14ac:dyDescent="0.2">
      <c r="A3534" s="32"/>
      <c r="B3534" s="32"/>
    </row>
    <row r="3535" spans="1:2" x14ac:dyDescent="0.2">
      <c r="A3535" s="32"/>
      <c r="B3535" s="32"/>
    </row>
    <row r="3536" spans="1:2" x14ac:dyDescent="0.2">
      <c r="A3536" s="32"/>
      <c r="B3536" s="32"/>
    </row>
    <row r="3537" spans="1:2" x14ac:dyDescent="0.2">
      <c r="A3537" s="32"/>
      <c r="B3537" s="32"/>
    </row>
    <row r="3538" spans="1:2" x14ac:dyDescent="0.2">
      <c r="A3538" s="32"/>
      <c r="B3538" s="32"/>
    </row>
    <row r="3539" spans="1:2" x14ac:dyDescent="0.2">
      <c r="A3539" s="32"/>
      <c r="B3539" s="32"/>
    </row>
    <row r="3540" spans="1:2" x14ac:dyDescent="0.2">
      <c r="A3540" s="32"/>
      <c r="B3540" s="32"/>
    </row>
    <row r="3541" spans="1:2" x14ac:dyDescent="0.2">
      <c r="A3541" s="32"/>
      <c r="B3541" s="32"/>
    </row>
    <row r="3542" spans="1:2" x14ac:dyDescent="0.2">
      <c r="A3542" s="32"/>
      <c r="B3542" s="32"/>
    </row>
    <row r="3543" spans="1:2" x14ac:dyDescent="0.2">
      <c r="A3543" s="32"/>
      <c r="B3543" s="32"/>
    </row>
    <row r="3544" spans="1:2" x14ac:dyDescent="0.2">
      <c r="A3544" s="32"/>
      <c r="B3544" s="32"/>
    </row>
    <row r="3545" spans="1:2" x14ac:dyDescent="0.2">
      <c r="A3545" s="32"/>
      <c r="B3545" s="32"/>
    </row>
    <row r="3546" spans="1:2" x14ac:dyDescent="0.2">
      <c r="A3546" s="32"/>
      <c r="B3546" s="32"/>
    </row>
    <row r="3547" spans="1:2" x14ac:dyDescent="0.2">
      <c r="A3547" s="32"/>
      <c r="B3547" s="32"/>
    </row>
    <row r="3548" spans="1:2" x14ac:dyDescent="0.2">
      <c r="A3548" s="32"/>
      <c r="B3548" s="32"/>
    </row>
    <row r="3549" spans="1:2" x14ac:dyDescent="0.2">
      <c r="A3549" s="32"/>
      <c r="B3549" s="32"/>
    </row>
    <row r="3550" spans="1:2" x14ac:dyDescent="0.2">
      <c r="A3550" s="32"/>
      <c r="B3550" s="32"/>
    </row>
    <row r="3551" spans="1:2" x14ac:dyDescent="0.2">
      <c r="A3551" s="32"/>
      <c r="B3551" s="32"/>
    </row>
    <row r="3552" spans="1:2" x14ac:dyDescent="0.2">
      <c r="A3552" s="32"/>
      <c r="B3552" s="32"/>
    </row>
    <row r="3553" spans="1:2" x14ac:dyDescent="0.2">
      <c r="A3553" s="32"/>
      <c r="B3553" s="32"/>
    </row>
    <row r="3554" spans="1:2" x14ac:dyDescent="0.2">
      <c r="A3554" s="32"/>
      <c r="B3554" s="32"/>
    </row>
    <row r="3555" spans="1:2" x14ac:dyDescent="0.2">
      <c r="A3555" s="32"/>
      <c r="B3555" s="32"/>
    </row>
    <row r="3556" spans="1:2" x14ac:dyDescent="0.2">
      <c r="A3556" s="32"/>
      <c r="B3556" s="32"/>
    </row>
    <row r="3557" spans="1:2" x14ac:dyDescent="0.2">
      <c r="A3557" s="32"/>
      <c r="B3557" s="32"/>
    </row>
    <row r="3558" spans="1:2" x14ac:dyDescent="0.2">
      <c r="A3558" s="32"/>
      <c r="B3558" s="32"/>
    </row>
    <row r="3559" spans="1:2" x14ac:dyDescent="0.2">
      <c r="A3559" s="32"/>
      <c r="B3559" s="32"/>
    </row>
    <row r="3560" spans="1:2" x14ac:dyDescent="0.2">
      <c r="A3560" s="32"/>
      <c r="B3560" s="32"/>
    </row>
    <row r="3561" spans="1:2" x14ac:dyDescent="0.2">
      <c r="A3561" s="32"/>
      <c r="B3561" s="32"/>
    </row>
    <row r="3562" spans="1:2" x14ac:dyDescent="0.2">
      <c r="A3562" s="32"/>
      <c r="B3562" s="32"/>
    </row>
    <row r="3563" spans="1:2" x14ac:dyDescent="0.2">
      <c r="A3563" s="32"/>
      <c r="B3563" s="32"/>
    </row>
    <row r="3564" spans="1:2" x14ac:dyDescent="0.2">
      <c r="A3564" s="32"/>
      <c r="B3564" s="32"/>
    </row>
    <row r="3565" spans="1:2" x14ac:dyDescent="0.2">
      <c r="A3565" s="32"/>
      <c r="B3565" s="32"/>
    </row>
    <row r="3566" spans="1:2" x14ac:dyDescent="0.2">
      <c r="A3566" s="32"/>
      <c r="B3566" s="32"/>
    </row>
    <row r="3567" spans="1:2" x14ac:dyDescent="0.2">
      <c r="A3567" s="32"/>
      <c r="B3567" s="32"/>
    </row>
    <row r="3568" spans="1:2" x14ac:dyDescent="0.2">
      <c r="A3568" s="32"/>
      <c r="B3568" s="32"/>
    </row>
    <row r="3569" spans="1:2" x14ac:dyDescent="0.2">
      <c r="A3569" s="32"/>
      <c r="B3569" s="32"/>
    </row>
    <row r="3570" spans="1:2" x14ac:dyDescent="0.2">
      <c r="A3570" s="32"/>
      <c r="B3570" s="32"/>
    </row>
    <row r="3571" spans="1:2" x14ac:dyDescent="0.2">
      <c r="A3571" s="32"/>
      <c r="B3571" s="32"/>
    </row>
    <row r="3572" spans="1:2" x14ac:dyDescent="0.2">
      <c r="A3572" s="32"/>
      <c r="B3572" s="32"/>
    </row>
    <row r="3573" spans="1:2" x14ac:dyDescent="0.2">
      <c r="A3573" s="32"/>
      <c r="B3573" s="32"/>
    </row>
    <row r="3574" spans="1:2" x14ac:dyDescent="0.2">
      <c r="A3574" s="32"/>
      <c r="B3574" s="32"/>
    </row>
    <row r="3575" spans="1:2" x14ac:dyDescent="0.2">
      <c r="A3575" s="32"/>
      <c r="B3575" s="32"/>
    </row>
    <row r="3576" spans="1:2" x14ac:dyDescent="0.2">
      <c r="A3576" s="32"/>
      <c r="B3576" s="32"/>
    </row>
    <row r="3577" spans="1:2" x14ac:dyDescent="0.2">
      <c r="A3577" s="32"/>
      <c r="B3577" s="32"/>
    </row>
    <row r="3578" spans="1:2" x14ac:dyDescent="0.2">
      <c r="A3578" s="32"/>
      <c r="B3578" s="32"/>
    </row>
    <row r="3579" spans="1:2" x14ac:dyDescent="0.2">
      <c r="A3579" s="32"/>
      <c r="B3579" s="32"/>
    </row>
    <row r="3580" spans="1:2" x14ac:dyDescent="0.2">
      <c r="A3580" s="32"/>
      <c r="B3580" s="32"/>
    </row>
    <row r="3581" spans="1:2" x14ac:dyDescent="0.2">
      <c r="A3581" s="32"/>
      <c r="B3581" s="32"/>
    </row>
    <row r="3582" spans="1:2" x14ac:dyDescent="0.2">
      <c r="A3582" s="32"/>
      <c r="B3582" s="32"/>
    </row>
    <row r="3583" spans="1:2" x14ac:dyDescent="0.2">
      <c r="A3583" s="32"/>
      <c r="B3583" s="32"/>
    </row>
    <row r="3584" spans="1:2" x14ac:dyDescent="0.2">
      <c r="A3584" s="32"/>
      <c r="B3584" s="32"/>
    </row>
    <row r="3585" spans="1:2" x14ac:dyDescent="0.2">
      <c r="A3585" s="32"/>
      <c r="B3585" s="32"/>
    </row>
    <row r="3586" spans="1:2" x14ac:dyDescent="0.2">
      <c r="A3586" s="32"/>
      <c r="B3586" s="32"/>
    </row>
    <row r="3587" spans="1:2" x14ac:dyDescent="0.2">
      <c r="A3587" s="32"/>
      <c r="B3587" s="32"/>
    </row>
    <row r="3588" spans="1:2" x14ac:dyDescent="0.2">
      <c r="A3588" s="32"/>
      <c r="B3588" s="32"/>
    </row>
    <row r="3589" spans="1:2" x14ac:dyDescent="0.2">
      <c r="A3589" s="32"/>
      <c r="B3589" s="32"/>
    </row>
    <row r="3590" spans="1:2" x14ac:dyDescent="0.2">
      <c r="A3590" s="32"/>
      <c r="B3590" s="32"/>
    </row>
    <row r="3591" spans="1:2" x14ac:dyDescent="0.2">
      <c r="A3591" s="32"/>
      <c r="B3591" s="32"/>
    </row>
    <row r="3592" spans="1:2" x14ac:dyDescent="0.2">
      <c r="A3592" s="32"/>
      <c r="B3592" s="32"/>
    </row>
    <row r="3593" spans="1:2" x14ac:dyDescent="0.2">
      <c r="A3593" s="32"/>
      <c r="B3593" s="32"/>
    </row>
    <row r="3594" spans="1:2" x14ac:dyDescent="0.2">
      <c r="A3594" s="32"/>
      <c r="B3594" s="32"/>
    </row>
    <row r="3595" spans="1:2" x14ac:dyDescent="0.2">
      <c r="A3595" s="32"/>
      <c r="B3595" s="32"/>
    </row>
    <row r="3596" spans="1:2" x14ac:dyDescent="0.2">
      <c r="A3596" s="32"/>
      <c r="B3596" s="32"/>
    </row>
    <row r="3597" spans="1:2" x14ac:dyDescent="0.2">
      <c r="A3597" s="32"/>
      <c r="B3597" s="32"/>
    </row>
    <row r="3598" spans="1:2" x14ac:dyDescent="0.2">
      <c r="A3598" s="32"/>
      <c r="B3598" s="32"/>
    </row>
    <row r="3599" spans="1:2" x14ac:dyDescent="0.2">
      <c r="A3599" s="32"/>
      <c r="B3599" s="32"/>
    </row>
    <row r="3600" spans="1:2" x14ac:dyDescent="0.2">
      <c r="A3600" s="32"/>
      <c r="B3600" s="32"/>
    </row>
    <row r="3601" spans="1:2" x14ac:dyDescent="0.2">
      <c r="A3601" s="32"/>
      <c r="B3601" s="32"/>
    </row>
    <row r="3602" spans="1:2" x14ac:dyDescent="0.2">
      <c r="A3602" s="32"/>
      <c r="B3602" s="32"/>
    </row>
    <row r="3603" spans="1:2" x14ac:dyDescent="0.2">
      <c r="A3603" s="32"/>
      <c r="B3603" s="32"/>
    </row>
    <row r="3604" spans="1:2" x14ac:dyDescent="0.2">
      <c r="A3604" s="32"/>
      <c r="B3604" s="32"/>
    </row>
    <row r="3605" spans="1:2" x14ac:dyDescent="0.2">
      <c r="A3605" s="32"/>
      <c r="B3605" s="32"/>
    </row>
    <row r="3606" spans="1:2" x14ac:dyDescent="0.2">
      <c r="A3606" s="32"/>
      <c r="B3606" s="32"/>
    </row>
    <row r="3607" spans="1:2" x14ac:dyDescent="0.2">
      <c r="A3607" s="32"/>
      <c r="B3607" s="32"/>
    </row>
    <row r="3608" spans="1:2" x14ac:dyDescent="0.2">
      <c r="A3608" s="32"/>
      <c r="B3608" s="32"/>
    </row>
    <row r="3609" spans="1:2" x14ac:dyDescent="0.2">
      <c r="A3609" s="32"/>
      <c r="B3609" s="32"/>
    </row>
    <row r="3610" spans="1:2" x14ac:dyDescent="0.2">
      <c r="A3610" s="32"/>
      <c r="B3610" s="32"/>
    </row>
    <row r="3611" spans="1:2" x14ac:dyDescent="0.2">
      <c r="A3611" s="32"/>
      <c r="B3611" s="32"/>
    </row>
    <row r="3612" spans="1:2" x14ac:dyDescent="0.2">
      <c r="A3612" s="32"/>
      <c r="B3612" s="32"/>
    </row>
    <row r="3613" spans="1:2" x14ac:dyDescent="0.2">
      <c r="A3613" s="32"/>
      <c r="B3613" s="32"/>
    </row>
    <row r="3614" spans="1:2" x14ac:dyDescent="0.2">
      <c r="A3614" s="32"/>
      <c r="B3614" s="32"/>
    </row>
    <row r="3615" spans="1:2" x14ac:dyDescent="0.2">
      <c r="A3615" s="32"/>
      <c r="B3615" s="32"/>
    </row>
    <row r="3616" spans="1:2" x14ac:dyDescent="0.2">
      <c r="A3616" s="32"/>
      <c r="B3616" s="32"/>
    </row>
    <row r="3617" spans="1:2" x14ac:dyDescent="0.2">
      <c r="A3617" s="32"/>
      <c r="B3617" s="32"/>
    </row>
    <row r="3618" spans="1:2" x14ac:dyDescent="0.2">
      <c r="A3618" s="32"/>
      <c r="B3618" s="32"/>
    </row>
    <row r="3619" spans="1:2" x14ac:dyDescent="0.2">
      <c r="A3619" s="32"/>
      <c r="B3619" s="32"/>
    </row>
    <row r="3620" spans="1:2" x14ac:dyDescent="0.2">
      <c r="A3620" s="32"/>
      <c r="B3620" s="32"/>
    </row>
    <row r="3621" spans="1:2" x14ac:dyDescent="0.2">
      <c r="A3621" s="32"/>
      <c r="B3621" s="32"/>
    </row>
    <row r="3622" spans="1:2" x14ac:dyDescent="0.2">
      <c r="A3622" s="32"/>
      <c r="B3622" s="32"/>
    </row>
    <row r="3623" spans="1:2" x14ac:dyDescent="0.2">
      <c r="A3623" s="32"/>
      <c r="B3623" s="32"/>
    </row>
    <row r="3624" spans="1:2" x14ac:dyDescent="0.2">
      <c r="A3624" s="32"/>
      <c r="B3624" s="32"/>
    </row>
    <row r="3625" spans="1:2" x14ac:dyDescent="0.2">
      <c r="A3625" s="32"/>
      <c r="B3625" s="32"/>
    </row>
    <row r="3626" spans="1:2" x14ac:dyDescent="0.2">
      <c r="A3626" s="32"/>
      <c r="B3626" s="32"/>
    </row>
    <row r="3627" spans="1:2" x14ac:dyDescent="0.2">
      <c r="A3627" s="32"/>
      <c r="B3627" s="32"/>
    </row>
    <row r="3628" spans="1:2" x14ac:dyDescent="0.2">
      <c r="A3628" s="32"/>
      <c r="B3628" s="32"/>
    </row>
    <row r="3629" spans="1:2" x14ac:dyDescent="0.2">
      <c r="A3629" s="32"/>
      <c r="B3629" s="32"/>
    </row>
    <row r="3630" spans="1:2" x14ac:dyDescent="0.2">
      <c r="A3630" s="32"/>
      <c r="B3630" s="32"/>
    </row>
    <row r="3631" spans="1:2" x14ac:dyDescent="0.2">
      <c r="A3631" s="32"/>
      <c r="B3631" s="32"/>
    </row>
    <row r="3632" spans="1:2" x14ac:dyDescent="0.2">
      <c r="A3632" s="32"/>
      <c r="B3632" s="32"/>
    </row>
    <row r="3633" spans="1:2" x14ac:dyDescent="0.2">
      <c r="A3633" s="32"/>
      <c r="B3633" s="32"/>
    </row>
    <row r="3634" spans="1:2" x14ac:dyDescent="0.2">
      <c r="A3634" s="32"/>
      <c r="B3634" s="32"/>
    </row>
    <row r="3635" spans="1:2" x14ac:dyDescent="0.2">
      <c r="A3635" s="32"/>
      <c r="B3635" s="32"/>
    </row>
    <row r="3636" spans="1:2" x14ac:dyDescent="0.2">
      <c r="A3636" s="32"/>
      <c r="B3636" s="32"/>
    </row>
    <row r="3637" spans="1:2" x14ac:dyDescent="0.2">
      <c r="A3637" s="32"/>
      <c r="B3637" s="32"/>
    </row>
    <row r="3638" spans="1:2" x14ac:dyDescent="0.2">
      <c r="A3638" s="32"/>
      <c r="B3638" s="32"/>
    </row>
    <row r="3639" spans="1:2" x14ac:dyDescent="0.2">
      <c r="A3639" s="32"/>
      <c r="B3639" s="32"/>
    </row>
    <row r="3640" spans="1:2" x14ac:dyDescent="0.2">
      <c r="A3640" s="32"/>
      <c r="B3640" s="32"/>
    </row>
    <row r="3641" spans="1:2" x14ac:dyDescent="0.2">
      <c r="A3641" s="32"/>
      <c r="B3641" s="32"/>
    </row>
    <row r="3642" spans="1:2" x14ac:dyDescent="0.2">
      <c r="A3642" s="32"/>
      <c r="B3642" s="32"/>
    </row>
    <row r="3643" spans="1:2" x14ac:dyDescent="0.2">
      <c r="A3643" s="32"/>
      <c r="B3643" s="32"/>
    </row>
    <row r="3644" spans="1:2" x14ac:dyDescent="0.2">
      <c r="A3644" s="32"/>
      <c r="B3644" s="32"/>
    </row>
    <row r="3645" spans="1:2" x14ac:dyDescent="0.2">
      <c r="A3645" s="32"/>
      <c r="B3645" s="32"/>
    </row>
    <row r="3646" spans="1:2" x14ac:dyDescent="0.2">
      <c r="A3646" s="32"/>
      <c r="B3646" s="32"/>
    </row>
    <row r="3647" spans="1:2" x14ac:dyDescent="0.2">
      <c r="A3647" s="32"/>
      <c r="B3647" s="32"/>
    </row>
    <row r="3648" spans="1:2" x14ac:dyDescent="0.2">
      <c r="A3648" s="32"/>
      <c r="B3648" s="32"/>
    </row>
    <row r="3649" spans="1:2" x14ac:dyDescent="0.2">
      <c r="A3649" s="32"/>
      <c r="B3649" s="32"/>
    </row>
    <row r="3650" spans="1:2" x14ac:dyDescent="0.2">
      <c r="A3650" s="32"/>
      <c r="B3650" s="32"/>
    </row>
    <row r="3651" spans="1:2" x14ac:dyDescent="0.2">
      <c r="A3651" s="32"/>
      <c r="B3651" s="32"/>
    </row>
    <row r="3652" spans="1:2" x14ac:dyDescent="0.2">
      <c r="A3652" s="32"/>
      <c r="B3652" s="32"/>
    </row>
    <row r="3653" spans="1:2" x14ac:dyDescent="0.2">
      <c r="A3653" s="32"/>
      <c r="B3653" s="32"/>
    </row>
    <row r="3654" spans="1:2" x14ac:dyDescent="0.2">
      <c r="A3654" s="32"/>
      <c r="B3654" s="32"/>
    </row>
    <row r="3655" spans="1:2" x14ac:dyDescent="0.2">
      <c r="A3655" s="32"/>
      <c r="B3655" s="32"/>
    </row>
    <row r="3656" spans="1:2" x14ac:dyDescent="0.2">
      <c r="A3656" s="32"/>
      <c r="B3656" s="32"/>
    </row>
    <row r="3657" spans="1:2" x14ac:dyDescent="0.2">
      <c r="A3657" s="32"/>
      <c r="B3657" s="32"/>
    </row>
    <row r="3658" spans="1:2" x14ac:dyDescent="0.2">
      <c r="A3658" s="32"/>
      <c r="B3658" s="32"/>
    </row>
    <row r="3659" spans="1:2" x14ac:dyDescent="0.2">
      <c r="A3659" s="32"/>
      <c r="B3659" s="32"/>
    </row>
    <row r="3660" spans="1:2" x14ac:dyDescent="0.2">
      <c r="A3660" s="32"/>
      <c r="B3660" s="32"/>
    </row>
    <row r="3661" spans="1:2" x14ac:dyDescent="0.2">
      <c r="A3661" s="32"/>
      <c r="B3661" s="32"/>
    </row>
    <row r="3662" spans="1:2" x14ac:dyDescent="0.2">
      <c r="A3662" s="32"/>
      <c r="B3662" s="32"/>
    </row>
    <row r="3663" spans="1:2" x14ac:dyDescent="0.2">
      <c r="A3663" s="32"/>
      <c r="B3663" s="32"/>
    </row>
    <row r="3664" spans="1:2" x14ac:dyDescent="0.2">
      <c r="A3664" s="32"/>
      <c r="B3664" s="32"/>
    </row>
    <row r="3665" spans="1:2" x14ac:dyDescent="0.2">
      <c r="A3665" s="32"/>
      <c r="B3665" s="32"/>
    </row>
    <row r="3666" spans="1:2" x14ac:dyDescent="0.2">
      <c r="A3666" s="32"/>
      <c r="B3666" s="32"/>
    </row>
    <row r="3667" spans="1:2" x14ac:dyDescent="0.2">
      <c r="A3667" s="32"/>
      <c r="B3667" s="32"/>
    </row>
    <row r="3668" spans="1:2" x14ac:dyDescent="0.2">
      <c r="A3668" s="32"/>
      <c r="B3668" s="32"/>
    </row>
    <row r="3669" spans="1:2" x14ac:dyDescent="0.2">
      <c r="A3669" s="32"/>
      <c r="B3669" s="32"/>
    </row>
    <row r="3670" spans="1:2" x14ac:dyDescent="0.2">
      <c r="A3670" s="32"/>
      <c r="B3670" s="32"/>
    </row>
    <row r="3671" spans="1:2" x14ac:dyDescent="0.2">
      <c r="A3671" s="32"/>
      <c r="B3671" s="32"/>
    </row>
    <row r="3672" spans="1:2" x14ac:dyDescent="0.2">
      <c r="A3672" s="32"/>
      <c r="B3672" s="32"/>
    </row>
    <row r="3673" spans="1:2" x14ac:dyDescent="0.2">
      <c r="A3673" s="32"/>
      <c r="B3673" s="32"/>
    </row>
    <row r="3674" spans="1:2" x14ac:dyDescent="0.2">
      <c r="A3674" s="32"/>
      <c r="B3674" s="32"/>
    </row>
    <row r="3675" spans="1:2" x14ac:dyDescent="0.2">
      <c r="A3675" s="32"/>
      <c r="B3675" s="32"/>
    </row>
    <row r="3676" spans="1:2" x14ac:dyDescent="0.2">
      <c r="A3676" s="32"/>
      <c r="B3676" s="32"/>
    </row>
    <row r="3677" spans="1:2" x14ac:dyDescent="0.2">
      <c r="A3677" s="32"/>
      <c r="B3677" s="32"/>
    </row>
    <row r="3678" spans="1:2" x14ac:dyDescent="0.2">
      <c r="A3678" s="32"/>
      <c r="B3678" s="32"/>
    </row>
    <row r="3679" spans="1:2" x14ac:dyDescent="0.2">
      <c r="A3679" s="32"/>
      <c r="B3679" s="32"/>
    </row>
    <row r="3680" spans="1:2" x14ac:dyDescent="0.2">
      <c r="A3680" s="32"/>
      <c r="B3680" s="32"/>
    </row>
    <row r="3681" spans="1:2" x14ac:dyDescent="0.2">
      <c r="A3681" s="32"/>
      <c r="B3681" s="32"/>
    </row>
    <row r="3682" spans="1:2" x14ac:dyDescent="0.2">
      <c r="A3682" s="32"/>
      <c r="B3682" s="32"/>
    </row>
    <row r="3683" spans="1:2" x14ac:dyDescent="0.2">
      <c r="A3683" s="32"/>
      <c r="B3683" s="32"/>
    </row>
    <row r="3684" spans="1:2" x14ac:dyDescent="0.2">
      <c r="A3684" s="32"/>
      <c r="B3684" s="32"/>
    </row>
    <row r="3685" spans="1:2" x14ac:dyDescent="0.2">
      <c r="A3685" s="32"/>
      <c r="B3685" s="32"/>
    </row>
    <row r="3686" spans="1:2" x14ac:dyDescent="0.2">
      <c r="A3686" s="32"/>
      <c r="B3686" s="32"/>
    </row>
    <row r="3687" spans="1:2" x14ac:dyDescent="0.2">
      <c r="A3687" s="32"/>
      <c r="B3687" s="32"/>
    </row>
    <row r="3688" spans="1:2" x14ac:dyDescent="0.2">
      <c r="A3688" s="32"/>
      <c r="B3688" s="32"/>
    </row>
    <row r="3689" spans="1:2" x14ac:dyDescent="0.2">
      <c r="A3689" s="32"/>
      <c r="B3689" s="32"/>
    </row>
    <row r="3690" spans="1:2" x14ac:dyDescent="0.2">
      <c r="A3690" s="32"/>
      <c r="B3690" s="32"/>
    </row>
    <row r="3691" spans="1:2" x14ac:dyDescent="0.2">
      <c r="A3691" s="32"/>
      <c r="B3691" s="32"/>
    </row>
    <row r="3692" spans="1:2" x14ac:dyDescent="0.2">
      <c r="A3692" s="32"/>
      <c r="B3692" s="32"/>
    </row>
    <row r="3693" spans="1:2" x14ac:dyDescent="0.2">
      <c r="A3693" s="32"/>
      <c r="B3693" s="32"/>
    </row>
    <row r="3694" spans="1:2" x14ac:dyDescent="0.2">
      <c r="A3694" s="32"/>
      <c r="B3694" s="32"/>
    </row>
    <row r="3695" spans="1:2" x14ac:dyDescent="0.2">
      <c r="A3695" s="32"/>
      <c r="B3695" s="32"/>
    </row>
    <row r="3696" spans="1:2" x14ac:dyDescent="0.2">
      <c r="A3696" s="32"/>
      <c r="B3696" s="32"/>
    </row>
    <row r="3697" spans="1:2" x14ac:dyDescent="0.2">
      <c r="A3697" s="32"/>
      <c r="B3697" s="32"/>
    </row>
    <row r="3698" spans="1:2" x14ac:dyDescent="0.2">
      <c r="A3698" s="32"/>
      <c r="B3698" s="32"/>
    </row>
    <row r="3699" spans="1:2" x14ac:dyDescent="0.2">
      <c r="A3699" s="32"/>
      <c r="B3699" s="32"/>
    </row>
    <row r="3700" spans="1:2" x14ac:dyDescent="0.2">
      <c r="A3700" s="32"/>
      <c r="B3700" s="32"/>
    </row>
    <row r="3701" spans="1:2" x14ac:dyDescent="0.2">
      <c r="A3701" s="32"/>
      <c r="B3701" s="32"/>
    </row>
    <row r="3702" spans="1:2" x14ac:dyDescent="0.2">
      <c r="A3702" s="32"/>
      <c r="B3702" s="32"/>
    </row>
    <row r="3703" spans="1:2" x14ac:dyDescent="0.2">
      <c r="A3703" s="32"/>
      <c r="B3703" s="32"/>
    </row>
    <row r="3704" spans="1:2" x14ac:dyDescent="0.2">
      <c r="A3704" s="32"/>
      <c r="B3704" s="32"/>
    </row>
    <row r="3705" spans="1:2" x14ac:dyDescent="0.2">
      <c r="A3705" s="32"/>
      <c r="B3705" s="32"/>
    </row>
    <row r="3706" spans="1:2" x14ac:dyDescent="0.2">
      <c r="A3706" s="32"/>
      <c r="B3706" s="32"/>
    </row>
    <row r="3707" spans="1:2" x14ac:dyDescent="0.2">
      <c r="A3707" s="32"/>
      <c r="B3707" s="32"/>
    </row>
    <row r="3708" spans="1:2" x14ac:dyDescent="0.2">
      <c r="A3708" s="32"/>
      <c r="B3708" s="32"/>
    </row>
    <row r="3709" spans="1:2" x14ac:dyDescent="0.2">
      <c r="A3709" s="32"/>
      <c r="B3709" s="32"/>
    </row>
    <row r="3710" spans="1:2" x14ac:dyDescent="0.2">
      <c r="A3710" s="32"/>
      <c r="B3710" s="32"/>
    </row>
    <row r="3711" spans="1:2" x14ac:dyDescent="0.2">
      <c r="A3711" s="32"/>
      <c r="B3711" s="32"/>
    </row>
    <row r="3712" spans="1:2" x14ac:dyDescent="0.2">
      <c r="A3712" s="32"/>
      <c r="B3712" s="32"/>
    </row>
    <row r="3713" spans="1:2" x14ac:dyDescent="0.2">
      <c r="A3713" s="32"/>
      <c r="B3713" s="32"/>
    </row>
    <row r="3714" spans="1:2" x14ac:dyDescent="0.2">
      <c r="A3714" s="32"/>
      <c r="B3714" s="32"/>
    </row>
    <row r="3715" spans="1:2" x14ac:dyDescent="0.2">
      <c r="A3715" s="32"/>
      <c r="B3715" s="32"/>
    </row>
    <row r="3716" spans="1:2" x14ac:dyDescent="0.2">
      <c r="A3716" s="32"/>
      <c r="B3716" s="32"/>
    </row>
    <row r="3717" spans="1:2" x14ac:dyDescent="0.2">
      <c r="A3717" s="32"/>
      <c r="B3717" s="32"/>
    </row>
    <row r="3718" spans="1:2" x14ac:dyDescent="0.2">
      <c r="A3718" s="32"/>
      <c r="B3718" s="32"/>
    </row>
    <row r="3719" spans="1:2" x14ac:dyDescent="0.2">
      <c r="A3719" s="32"/>
      <c r="B3719" s="32"/>
    </row>
    <row r="3720" spans="1:2" x14ac:dyDescent="0.2">
      <c r="A3720" s="32"/>
      <c r="B3720" s="32"/>
    </row>
    <row r="3721" spans="1:2" x14ac:dyDescent="0.2">
      <c r="A3721" s="32"/>
      <c r="B3721" s="32"/>
    </row>
    <row r="3722" spans="1:2" x14ac:dyDescent="0.2">
      <c r="A3722" s="32"/>
      <c r="B3722" s="32"/>
    </row>
    <row r="3723" spans="1:2" x14ac:dyDescent="0.2">
      <c r="A3723" s="32"/>
      <c r="B3723" s="32"/>
    </row>
    <row r="3724" spans="1:2" x14ac:dyDescent="0.2">
      <c r="A3724" s="32"/>
      <c r="B3724" s="32"/>
    </row>
    <row r="3725" spans="1:2" x14ac:dyDescent="0.2">
      <c r="A3725" s="32"/>
      <c r="B3725" s="32"/>
    </row>
    <row r="3726" spans="1:2" x14ac:dyDescent="0.2">
      <c r="A3726" s="32"/>
      <c r="B3726" s="32"/>
    </row>
    <row r="3727" spans="1:2" x14ac:dyDescent="0.2">
      <c r="A3727" s="32"/>
      <c r="B3727" s="32"/>
    </row>
    <row r="3728" spans="1:2" x14ac:dyDescent="0.2">
      <c r="A3728" s="32"/>
      <c r="B3728" s="32"/>
    </row>
    <row r="3729" spans="1:2" x14ac:dyDescent="0.2">
      <c r="A3729" s="32"/>
      <c r="B3729" s="32"/>
    </row>
    <row r="3730" spans="1:2" x14ac:dyDescent="0.2">
      <c r="A3730" s="32"/>
      <c r="B3730" s="32"/>
    </row>
    <row r="3731" spans="1:2" x14ac:dyDescent="0.2">
      <c r="A3731" s="32"/>
      <c r="B3731" s="32"/>
    </row>
    <row r="3732" spans="1:2" x14ac:dyDescent="0.2">
      <c r="A3732" s="32"/>
      <c r="B3732" s="32"/>
    </row>
    <row r="3733" spans="1:2" x14ac:dyDescent="0.2">
      <c r="A3733" s="32"/>
      <c r="B3733" s="32"/>
    </row>
    <row r="3734" spans="1:2" x14ac:dyDescent="0.2">
      <c r="A3734" s="32"/>
      <c r="B3734" s="32"/>
    </row>
    <row r="3735" spans="1:2" x14ac:dyDescent="0.2">
      <c r="A3735" s="32"/>
      <c r="B3735" s="32"/>
    </row>
    <row r="3736" spans="1:2" x14ac:dyDescent="0.2">
      <c r="A3736" s="32"/>
      <c r="B3736" s="32"/>
    </row>
    <row r="3737" spans="1:2" x14ac:dyDescent="0.2">
      <c r="A3737" s="32"/>
      <c r="B3737" s="32"/>
    </row>
    <row r="3738" spans="1:2" x14ac:dyDescent="0.2">
      <c r="A3738" s="32"/>
      <c r="B3738" s="32"/>
    </row>
    <row r="3739" spans="1:2" x14ac:dyDescent="0.2">
      <c r="A3739" s="32"/>
      <c r="B3739" s="32"/>
    </row>
    <row r="3740" spans="1:2" x14ac:dyDescent="0.2">
      <c r="A3740" s="32"/>
      <c r="B3740" s="32"/>
    </row>
    <row r="3741" spans="1:2" x14ac:dyDescent="0.2">
      <c r="A3741" s="32"/>
      <c r="B3741" s="32"/>
    </row>
    <row r="3742" spans="1:2" x14ac:dyDescent="0.2">
      <c r="A3742" s="32"/>
      <c r="B3742" s="32"/>
    </row>
    <row r="3743" spans="1:2" x14ac:dyDescent="0.2">
      <c r="A3743" s="32"/>
      <c r="B3743" s="32"/>
    </row>
    <row r="3744" spans="1:2" x14ac:dyDescent="0.2">
      <c r="A3744" s="32"/>
      <c r="B3744" s="32"/>
    </row>
    <row r="3745" spans="1:2" x14ac:dyDescent="0.2">
      <c r="A3745" s="32"/>
      <c r="B3745" s="32"/>
    </row>
    <row r="3746" spans="1:2" x14ac:dyDescent="0.2">
      <c r="A3746" s="32"/>
      <c r="B3746" s="32"/>
    </row>
    <row r="3747" spans="1:2" x14ac:dyDescent="0.2">
      <c r="A3747" s="32"/>
      <c r="B3747" s="32"/>
    </row>
    <row r="3748" spans="1:2" x14ac:dyDescent="0.2">
      <c r="A3748" s="32"/>
      <c r="B3748" s="32"/>
    </row>
    <row r="3749" spans="1:2" x14ac:dyDescent="0.2">
      <c r="A3749" s="32"/>
      <c r="B3749" s="32"/>
    </row>
    <row r="3750" spans="1:2" x14ac:dyDescent="0.2">
      <c r="A3750" s="32"/>
      <c r="B3750" s="32"/>
    </row>
    <row r="3751" spans="1:2" x14ac:dyDescent="0.2">
      <c r="A3751" s="32"/>
      <c r="B3751" s="32"/>
    </row>
    <row r="3752" spans="1:2" x14ac:dyDescent="0.2">
      <c r="A3752" s="32"/>
      <c r="B3752" s="32"/>
    </row>
    <row r="3753" spans="1:2" x14ac:dyDescent="0.2">
      <c r="A3753" s="32"/>
      <c r="B3753" s="32"/>
    </row>
    <row r="3754" spans="1:2" x14ac:dyDescent="0.2">
      <c r="A3754" s="32"/>
      <c r="B3754" s="32"/>
    </row>
    <row r="3755" spans="1:2" x14ac:dyDescent="0.2">
      <c r="A3755" s="32"/>
      <c r="B3755" s="32"/>
    </row>
    <row r="3756" spans="1:2" x14ac:dyDescent="0.2">
      <c r="A3756" s="32"/>
      <c r="B3756" s="32"/>
    </row>
    <row r="3757" spans="1:2" x14ac:dyDescent="0.2">
      <c r="A3757" s="32"/>
      <c r="B3757" s="32"/>
    </row>
    <row r="3758" spans="1:2" x14ac:dyDescent="0.2">
      <c r="A3758" s="32"/>
      <c r="B3758" s="32"/>
    </row>
    <row r="3759" spans="1:2" x14ac:dyDescent="0.2">
      <c r="A3759" s="32"/>
      <c r="B3759" s="32"/>
    </row>
    <row r="3760" spans="1:2" x14ac:dyDescent="0.2">
      <c r="A3760" s="32"/>
      <c r="B3760" s="32"/>
    </row>
    <row r="3761" spans="1:2" x14ac:dyDescent="0.2">
      <c r="A3761" s="32"/>
      <c r="B3761" s="32"/>
    </row>
    <row r="3762" spans="1:2" x14ac:dyDescent="0.2">
      <c r="A3762" s="32"/>
      <c r="B3762" s="32"/>
    </row>
    <row r="3763" spans="1:2" x14ac:dyDescent="0.2">
      <c r="A3763" s="32"/>
      <c r="B3763" s="32"/>
    </row>
    <row r="3764" spans="1:2" x14ac:dyDescent="0.2">
      <c r="A3764" s="32"/>
      <c r="B3764" s="32"/>
    </row>
    <row r="3765" spans="1:2" x14ac:dyDescent="0.2">
      <c r="A3765" s="32"/>
      <c r="B3765" s="32"/>
    </row>
    <row r="3766" spans="1:2" x14ac:dyDescent="0.2">
      <c r="A3766" s="32"/>
      <c r="B3766" s="32"/>
    </row>
    <row r="3767" spans="1:2" x14ac:dyDescent="0.2">
      <c r="A3767" s="32"/>
      <c r="B3767" s="32"/>
    </row>
    <row r="3768" spans="1:2" x14ac:dyDescent="0.2">
      <c r="A3768" s="32"/>
      <c r="B3768" s="32"/>
    </row>
    <row r="3769" spans="1:2" x14ac:dyDescent="0.2">
      <c r="A3769" s="32"/>
      <c r="B3769" s="32"/>
    </row>
    <row r="3770" spans="1:2" x14ac:dyDescent="0.2">
      <c r="A3770" s="32"/>
      <c r="B3770" s="32"/>
    </row>
    <row r="3771" spans="1:2" x14ac:dyDescent="0.2">
      <c r="A3771" s="32"/>
      <c r="B3771" s="32"/>
    </row>
    <row r="3772" spans="1:2" x14ac:dyDescent="0.2">
      <c r="A3772" s="32"/>
      <c r="B3772" s="32"/>
    </row>
    <row r="3773" spans="1:2" x14ac:dyDescent="0.2">
      <c r="A3773" s="32"/>
      <c r="B3773" s="32"/>
    </row>
    <row r="3774" spans="1:2" x14ac:dyDescent="0.2">
      <c r="A3774" s="32"/>
      <c r="B3774" s="32"/>
    </row>
    <row r="3775" spans="1:2" x14ac:dyDescent="0.2">
      <c r="A3775" s="32"/>
      <c r="B3775" s="32"/>
    </row>
    <row r="3776" spans="1:2" x14ac:dyDescent="0.2">
      <c r="A3776" s="32"/>
      <c r="B3776" s="32"/>
    </row>
    <row r="3777" spans="1:2" x14ac:dyDescent="0.2">
      <c r="A3777" s="32"/>
      <c r="B3777" s="32"/>
    </row>
    <row r="3778" spans="1:2" x14ac:dyDescent="0.2">
      <c r="A3778" s="32"/>
      <c r="B3778" s="32"/>
    </row>
    <row r="3779" spans="1:2" x14ac:dyDescent="0.2">
      <c r="A3779" s="32"/>
      <c r="B3779" s="32"/>
    </row>
    <row r="3780" spans="1:2" x14ac:dyDescent="0.2">
      <c r="A3780" s="32"/>
      <c r="B3780" s="32"/>
    </row>
    <row r="3781" spans="1:2" x14ac:dyDescent="0.2">
      <c r="A3781" s="32"/>
      <c r="B3781" s="32"/>
    </row>
    <row r="3782" spans="1:2" x14ac:dyDescent="0.2">
      <c r="A3782" s="32"/>
      <c r="B3782" s="32"/>
    </row>
    <row r="3783" spans="1:2" x14ac:dyDescent="0.2">
      <c r="A3783" s="32"/>
      <c r="B3783" s="32"/>
    </row>
    <row r="3784" spans="1:2" x14ac:dyDescent="0.2">
      <c r="A3784" s="32"/>
      <c r="B3784" s="32"/>
    </row>
    <row r="3785" spans="1:2" x14ac:dyDescent="0.2">
      <c r="A3785" s="32"/>
      <c r="B3785" s="32"/>
    </row>
    <row r="3786" spans="1:2" x14ac:dyDescent="0.2">
      <c r="A3786" s="32"/>
      <c r="B3786" s="32"/>
    </row>
    <row r="3787" spans="1:2" x14ac:dyDescent="0.2">
      <c r="A3787" s="32"/>
      <c r="B3787" s="32"/>
    </row>
    <row r="3788" spans="1:2" x14ac:dyDescent="0.2">
      <c r="A3788" s="32"/>
      <c r="B3788" s="32"/>
    </row>
    <row r="3789" spans="1:2" x14ac:dyDescent="0.2">
      <c r="A3789" s="32"/>
      <c r="B3789" s="32"/>
    </row>
    <row r="3790" spans="1:2" x14ac:dyDescent="0.2">
      <c r="A3790" s="32"/>
      <c r="B3790" s="32"/>
    </row>
    <row r="3791" spans="1:2" x14ac:dyDescent="0.2">
      <c r="A3791" s="32"/>
      <c r="B3791" s="32"/>
    </row>
    <row r="3792" spans="1:2" x14ac:dyDescent="0.2">
      <c r="A3792" s="32"/>
      <c r="B3792" s="32"/>
    </row>
    <row r="3793" spans="1:2" x14ac:dyDescent="0.2">
      <c r="A3793" s="32"/>
      <c r="B3793" s="32"/>
    </row>
    <row r="3794" spans="1:2" x14ac:dyDescent="0.2">
      <c r="A3794" s="32"/>
      <c r="B3794" s="32"/>
    </row>
    <row r="3795" spans="1:2" x14ac:dyDescent="0.2">
      <c r="A3795" s="32"/>
      <c r="B3795" s="32"/>
    </row>
    <row r="3796" spans="1:2" x14ac:dyDescent="0.2">
      <c r="A3796" s="32"/>
      <c r="B3796" s="32"/>
    </row>
    <row r="3797" spans="1:2" x14ac:dyDescent="0.2">
      <c r="A3797" s="32"/>
      <c r="B3797" s="32"/>
    </row>
    <row r="3798" spans="1:2" x14ac:dyDescent="0.2">
      <c r="A3798" s="32"/>
      <c r="B3798" s="32"/>
    </row>
    <row r="3799" spans="1:2" x14ac:dyDescent="0.2">
      <c r="A3799" s="32"/>
      <c r="B3799" s="32"/>
    </row>
    <row r="3800" spans="1:2" x14ac:dyDescent="0.2">
      <c r="A3800" s="32"/>
      <c r="B3800" s="32"/>
    </row>
    <row r="3801" spans="1:2" x14ac:dyDescent="0.2">
      <c r="A3801" s="32"/>
      <c r="B3801" s="32"/>
    </row>
    <row r="3802" spans="1:2" x14ac:dyDescent="0.2">
      <c r="A3802" s="32"/>
      <c r="B3802" s="32"/>
    </row>
    <row r="3803" spans="1:2" x14ac:dyDescent="0.2">
      <c r="A3803" s="32"/>
      <c r="B3803" s="32"/>
    </row>
    <row r="3804" spans="1:2" x14ac:dyDescent="0.2">
      <c r="A3804" s="32"/>
      <c r="B3804" s="32"/>
    </row>
    <row r="3805" spans="1:2" x14ac:dyDescent="0.2">
      <c r="A3805" s="32"/>
      <c r="B3805" s="32"/>
    </row>
    <row r="3806" spans="1:2" x14ac:dyDescent="0.2">
      <c r="A3806" s="32"/>
      <c r="B3806" s="32"/>
    </row>
    <row r="3807" spans="1:2" x14ac:dyDescent="0.2">
      <c r="A3807" s="32"/>
      <c r="B3807" s="32"/>
    </row>
    <row r="3808" spans="1:2" x14ac:dyDescent="0.2">
      <c r="A3808" s="32"/>
      <c r="B3808" s="32"/>
    </row>
    <row r="3809" spans="1:2" x14ac:dyDescent="0.2">
      <c r="A3809" s="32"/>
      <c r="B3809" s="32"/>
    </row>
    <row r="3810" spans="1:2" x14ac:dyDescent="0.2">
      <c r="A3810" s="32"/>
      <c r="B3810" s="32"/>
    </row>
    <row r="3811" spans="1:2" x14ac:dyDescent="0.2">
      <c r="A3811" s="32"/>
      <c r="B3811" s="32"/>
    </row>
    <row r="3812" spans="1:2" x14ac:dyDescent="0.2">
      <c r="A3812" s="32"/>
      <c r="B3812" s="32"/>
    </row>
    <row r="3813" spans="1:2" x14ac:dyDescent="0.2">
      <c r="A3813" s="32"/>
      <c r="B3813" s="32"/>
    </row>
    <row r="3814" spans="1:2" x14ac:dyDescent="0.2">
      <c r="A3814" s="32"/>
      <c r="B3814" s="32"/>
    </row>
    <row r="3815" spans="1:2" x14ac:dyDescent="0.2">
      <c r="A3815" s="32"/>
      <c r="B3815" s="32"/>
    </row>
    <row r="3816" spans="1:2" x14ac:dyDescent="0.2">
      <c r="A3816" s="32"/>
      <c r="B3816" s="32"/>
    </row>
    <row r="3817" spans="1:2" x14ac:dyDescent="0.2">
      <c r="A3817" s="32"/>
      <c r="B3817" s="32"/>
    </row>
    <row r="3818" spans="1:2" x14ac:dyDescent="0.2">
      <c r="A3818" s="32"/>
      <c r="B3818" s="32"/>
    </row>
    <row r="3819" spans="1:2" x14ac:dyDescent="0.2">
      <c r="A3819" s="32"/>
      <c r="B3819" s="32"/>
    </row>
    <row r="3820" spans="1:2" x14ac:dyDescent="0.2">
      <c r="A3820" s="32"/>
      <c r="B3820" s="32"/>
    </row>
    <row r="3821" spans="1:2" x14ac:dyDescent="0.2">
      <c r="A3821" s="32"/>
      <c r="B3821" s="32"/>
    </row>
    <row r="3822" spans="1:2" x14ac:dyDescent="0.2">
      <c r="A3822" s="32"/>
      <c r="B3822" s="32"/>
    </row>
    <row r="3823" spans="1:2" x14ac:dyDescent="0.2">
      <c r="A3823" s="32"/>
      <c r="B3823" s="32"/>
    </row>
    <row r="3824" spans="1:2" x14ac:dyDescent="0.2">
      <c r="A3824" s="32"/>
      <c r="B3824" s="32"/>
    </row>
    <row r="3825" spans="1:2" x14ac:dyDescent="0.2">
      <c r="A3825" s="32"/>
      <c r="B3825" s="32"/>
    </row>
    <row r="3826" spans="1:2" x14ac:dyDescent="0.2">
      <c r="A3826" s="32"/>
      <c r="B3826" s="32"/>
    </row>
    <row r="3827" spans="1:2" x14ac:dyDescent="0.2">
      <c r="A3827" s="32"/>
      <c r="B3827" s="32"/>
    </row>
    <row r="3828" spans="1:2" x14ac:dyDescent="0.2">
      <c r="A3828" s="32"/>
      <c r="B3828" s="32"/>
    </row>
    <row r="3829" spans="1:2" x14ac:dyDescent="0.2">
      <c r="A3829" s="32"/>
      <c r="B3829" s="32"/>
    </row>
    <row r="3830" spans="1:2" x14ac:dyDescent="0.2">
      <c r="A3830" s="32"/>
      <c r="B3830" s="32"/>
    </row>
    <row r="3831" spans="1:2" x14ac:dyDescent="0.2">
      <c r="A3831" s="32"/>
      <c r="B3831" s="32"/>
    </row>
    <row r="3832" spans="1:2" x14ac:dyDescent="0.2">
      <c r="A3832" s="32"/>
      <c r="B3832" s="32"/>
    </row>
    <row r="3833" spans="1:2" x14ac:dyDescent="0.2">
      <c r="A3833" s="32"/>
      <c r="B3833" s="32"/>
    </row>
    <row r="3834" spans="1:2" x14ac:dyDescent="0.2">
      <c r="A3834" s="32"/>
      <c r="B3834" s="32"/>
    </row>
    <row r="3835" spans="1:2" x14ac:dyDescent="0.2">
      <c r="A3835" s="32"/>
      <c r="B3835" s="32"/>
    </row>
    <row r="3836" spans="1:2" x14ac:dyDescent="0.2">
      <c r="A3836" s="32"/>
      <c r="B3836" s="32"/>
    </row>
    <row r="3837" spans="1:2" x14ac:dyDescent="0.2">
      <c r="A3837" s="32"/>
      <c r="B3837" s="32"/>
    </row>
    <row r="3838" spans="1:2" x14ac:dyDescent="0.2">
      <c r="A3838" s="32"/>
      <c r="B3838" s="32"/>
    </row>
    <row r="3839" spans="1:2" x14ac:dyDescent="0.2">
      <c r="A3839" s="32"/>
      <c r="B3839" s="32"/>
    </row>
    <row r="3840" spans="1:2" x14ac:dyDescent="0.2">
      <c r="A3840" s="32"/>
      <c r="B3840" s="32"/>
    </row>
    <row r="3841" spans="1:2" x14ac:dyDescent="0.2">
      <c r="A3841" s="32"/>
      <c r="B3841" s="32"/>
    </row>
    <row r="3842" spans="1:2" x14ac:dyDescent="0.2">
      <c r="A3842" s="32"/>
      <c r="B3842" s="32"/>
    </row>
    <row r="3843" spans="1:2" x14ac:dyDescent="0.2">
      <c r="A3843" s="32"/>
      <c r="B3843" s="32"/>
    </row>
    <row r="3844" spans="1:2" x14ac:dyDescent="0.2">
      <c r="A3844" s="32"/>
      <c r="B3844" s="32"/>
    </row>
    <row r="3845" spans="1:2" x14ac:dyDescent="0.2">
      <c r="A3845" s="32"/>
      <c r="B3845" s="32"/>
    </row>
    <row r="3846" spans="1:2" x14ac:dyDescent="0.2">
      <c r="A3846" s="32"/>
      <c r="B3846" s="32"/>
    </row>
    <row r="3847" spans="1:2" x14ac:dyDescent="0.2">
      <c r="A3847" s="32"/>
      <c r="B3847" s="32"/>
    </row>
    <row r="3848" spans="1:2" x14ac:dyDescent="0.2">
      <c r="A3848" s="32"/>
      <c r="B3848" s="32"/>
    </row>
    <row r="3849" spans="1:2" x14ac:dyDescent="0.2">
      <c r="A3849" s="32"/>
      <c r="B3849" s="32"/>
    </row>
    <row r="3850" spans="1:2" x14ac:dyDescent="0.2">
      <c r="A3850" s="32"/>
      <c r="B3850" s="32"/>
    </row>
    <row r="3851" spans="1:2" x14ac:dyDescent="0.2">
      <c r="A3851" s="32"/>
      <c r="B3851" s="32"/>
    </row>
    <row r="3852" spans="1:2" x14ac:dyDescent="0.2">
      <c r="A3852" s="32"/>
      <c r="B3852" s="32"/>
    </row>
    <row r="3853" spans="1:2" x14ac:dyDescent="0.2">
      <c r="A3853" s="32"/>
      <c r="B3853" s="32"/>
    </row>
    <row r="3854" spans="1:2" x14ac:dyDescent="0.2">
      <c r="A3854" s="32"/>
      <c r="B3854" s="32"/>
    </row>
    <row r="3855" spans="1:2" x14ac:dyDescent="0.2">
      <c r="A3855" s="32"/>
      <c r="B3855" s="32"/>
    </row>
    <row r="3856" spans="1:2" x14ac:dyDescent="0.2">
      <c r="A3856" s="32"/>
      <c r="B3856" s="32"/>
    </row>
    <row r="3857" spans="1:2" x14ac:dyDescent="0.2">
      <c r="A3857" s="32"/>
      <c r="B3857" s="32"/>
    </row>
    <row r="3858" spans="1:2" x14ac:dyDescent="0.2">
      <c r="A3858" s="32"/>
      <c r="B3858" s="32"/>
    </row>
    <row r="3859" spans="1:2" x14ac:dyDescent="0.2">
      <c r="A3859" s="32"/>
      <c r="B3859" s="32"/>
    </row>
    <row r="3860" spans="1:2" x14ac:dyDescent="0.2">
      <c r="A3860" s="32"/>
      <c r="B3860" s="32"/>
    </row>
    <row r="3861" spans="1:2" x14ac:dyDescent="0.2">
      <c r="A3861" s="32"/>
      <c r="B3861" s="32"/>
    </row>
    <row r="3862" spans="1:2" x14ac:dyDescent="0.2">
      <c r="A3862" s="32"/>
      <c r="B3862" s="32"/>
    </row>
    <row r="3863" spans="1:2" x14ac:dyDescent="0.2">
      <c r="A3863" s="32"/>
      <c r="B3863" s="32"/>
    </row>
    <row r="3864" spans="1:2" x14ac:dyDescent="0.2">
      <c r="A3864" s="32"/>
      <c r="B3864" s="32"/>
    </row>
    <row r="3865" spans="1:2" x14ac:dyDescent="0.2">
      <c r="A3865" s="32"/>
      <c r="B3865" s="32"/>
    </row>
    <row r="3866" spans="1:2" x14ac:dyDescent="0.2">
      <c r="A3866" s="32"/>
      <c r="B3866" s="32"/>
    </row>
    <row r="3867" spans="1:2" x14ac:dyDescent="0.2">
      <c r="A3867" s="32"/>
      <c r="B3867" s="32"/>
    </row>
    <row r="3868" spans="1:2" x14ac:dyDescent="0.2">
      <c r="A3868" s="32"/>
      <c r="B3868" s="32"/>
    </row>
    <row r="3869" spans="1:2" x14ac:dyDescent="0.2">
      <c r="A3869" s="32"/>
      <c r="B3869" s="32"/>
    </row>
    <row r="3870" spans="1:2" x14ac:dyDescent="0.2">
      <c r="A3870" s="32"/>
      <c r="B3870" s="32"/>
    </row>
    <row r="3871" spans="1:2" x14ac:dyDescent="0.2">
      <c r="A3871" s="32"/>
      <c r="B3871" s="32"/>
    </row>
    <row r="3872" spans="1:2" x14ac:dyDescent="0.2">
      <c r="A3872" s="32"/>
      <c r="B3872" s="32"/>
    </row>
    <row r="3873" spans="1:2" x14ac:dyDescent="0.2">
      <c r="A3873" s="32"/>
      <c r="B3873" s="32"/>
    </row>
    <row r="3874" spans="1:2" x14ac:dyDescent="0.2">
      <c r="A3874" s="32"/>
      <c r="B3874" s="32"/>
    </row>
    <row r="3875" spans="1:2" x14ac:dyDescent="0.2">
      <c r="A3875" s="32"/>
      <c r="B3875" s="32"/>
    </row>
    <row r="3876" spans="1:2" x14ac:dyDescent="0.2">
      <c r="A3876" s="32"/>
      <c r="B3876" s="32"/>
    </row>
    <row r="3877" spans="1:2" x14ac:dyDescent="0.2">
      <c r="A3877" s="32"/>
      <c r="B3877" s="32"/>
    </row>
    <row r="3878" spans="1:2" x14ac:dyDescent="0.2">
      <c r="A3878" s="32"/>
      <c r="B3878" s="32"/>
    </row>
    <row r="3879" spans="1:2" x14ac:dyDescent="0.2">
      <c r="A3879" s="32"/>
      <c r="B3879" s="32"/>
    </row>
    <row r="3880" spans="1:2" x14ac:dyDescent="0.2">
      <c r="A3880" s="32"/>
      <c r="B3880" s="32"/>
    </row>
    <row r="3881" spans="1:2" x14ac:dyDescent="0.2">
      <c r="A3881" s="32"/>
      <c r="B3881" s="32"/>
    </row>
    <row r="3882" spans="1:2" x14ac:dyDescent="0.2">
      <c r="A3882" s="32"/>
      <c r="B3882" s="32"/>
    </row>
    <row r="3883" spans="1:2" x14ac:dyDescent="0.2">
      <c r="A3883" s="32"/>
      <c r="B3883" s="32"/>
    </row>
    <row r="3884" spans="1:2" x14ac:dyDescent="0.2">
      <c r="A3884" s="32"/>
      <c r="B3884" s="32"/>
    </row>
    <row r="3885" spans="1:2" x14ac:dyDescent="0.2">
      <c r="A3885" s="32"/>
      <c r="B3885" s="32"/>
    </row>
    <row r="3886" spans="1:2" x14ac:dyDescent="0.2">
      <c r="A3886" s="32"/>
      <c r="B3886" s="32"/>
    </row>
    <row r="3887" spans="1:2" x14ac:dyDescent="0.2">
      <c r="A3887" s="32"/>
      <c r="B3887" s="32"/>
    </row>
    <row r="3888" spans="1:2" x14ac:dyDescent="0.2">
      <c r="A3888" s="32"/>
      <c r="B3888" s="32"/>
    </row>
    <row r="3889" spans="1:2" x14ac:dyDescent="0.2">
      <c r="A3889" s="32"/>
      <c r="B3889" s="32"/>
    </row>
    <row r="3890" spans="1:2" x14ac:dyDescent="0.2">
      <c r="A3890" s="32"/>
      <c r="B3890" s="32"/>
    </row>
    <row r="3891" spans="1:2" x14ac:dyDescent="0.2">
      <c r="A3891" s="32"/>
      <c r="B3891" s="32"/>
    </row>
    <row r="3892" spans="1:2" x14ac:dyDescent="0.2">
      <c r="A3892" s="32"/>
      <c r="B3892" s="32"/>
    </row>
    <row r="3893" spans="1:2" x14ac:dyDescent="0.2">
      <c r="A3893" s="32"/>
      <c r="B3893" s="32"/>
    </row>
    <row r="3894" spans="1:2" x14ac:dyDescent="0.2">
      <c r="A3894" s="32"/>
      <c r="B3894" s="32"/>
    </row>
    <row r="3895" spans="1:2" x14ac:dyDescent="0.2">
      <c r="A3895" s="32"/>
      <c r="B3895" s="32"/>
    </row>
    <row r="3896" spans="1:2" x14ac:dyDescent="0.2">
      <c r="A3896" s="32"/>
      <c r="B3896" s="32"/>
    </row>
    <row r="3897" spans="1:2" x14ac:dyDescent="0.2">
      <c r="A3897" s="32"/>
      <c r="B3897" s="32"/>
    </row>
    <row r="3898" spans="1:2" x14ac:dyDescent="0.2">
      <c r="A3898" s="32"/>
      <c r="B3898" s="32"/>
    </row>
    <row r="3899" spans="1:2" x14ac:dyDescent="0.2">
      <c r="A3899" s="32"/>
      <c r="B3899" s="32"/>
    </row>
    <row r="3900" spans="1:2" x14ac:dyDescent="0.2">
      <c r="A3900" s="32"/>
      <c r="B3900" s="32"/>
    </row>
    <row r="3901" spans="1:2" x14ac:dyDescent="0.2">
      <c r="A3901" s="32"/>
      <c r="B3901" s="32"/>
    </row>
    <row r="3902" spans="1:2" x14ac:dyDescent="0.2">
      <c r="A3902" s="32"/>
      <c r="B3902" s="32"/>
    </row>
    <row r="3903" spans="1:2" x14ac:dyDescent="0.2">
      <c r="A3903" s="32"/>
      <c r="B3903" s="32"/>
    </row>
    <row r="3904" spans="1:2" x14ac:dyDescent="0.2">
      <c r="A3904" s="32"/>
      <c r="B3904" s="32"/>
    </row>
    <row r="3905" spans="1:2" x14ac:dyDescent="0.2">
      <c r="A3905" s="32"/>
      <c r="B3905" s="32"/>
    </row>
    <row r="3906" spans="1:2" x14ac:dyDescent="0.2">
      <c r="A3906" s="32"/>
      <c r="B3906" s="32"/>
    </row>
    <row r="3907" spans="1:2" x14ac:dyDescent="0.2">
      <c r="A3907" s="32"/>
      <c r="B3907" s="32"/>
    </row>
    <row r="3908" spans="1:2" x14ac:dyDescent="0.2">
      <c r="A3908" s="32"/>
      <c r="B3908" s="32"/>
    </row>
    <row r="3909" spans="1:2" x14ac:dyDescent="0.2">
      <c r="A3909" s="32"/>
      <c r="B3909" s="32"/>
    </row>
    <row r="3910" spans="1:2" x14ac:dyDescent="0.2">
      <c r="A3910" s="32"/>
      <c r="B3910" s="32"/>
    </row>
    <row r="3911" spans="1:2" x14ac:dyDescent="0.2">
      <c r="A3911" s="32"/>
      <c r="B3911" s="32"/>
    </row>
    <row r="3912" spans="1:2" x14ac:dyDescent="0.2">
      <c r="A3912" s="32"/>
      <c r="B3912" s="32"/>
    </row>
    <row r="3913" spans="1:2" x14ac:dyDescent="0.2">
      <c r="A3913" s="32"/>
      <c r="B3913" s="32"/>
    </row>
    <row r="3914" spans="1:2" x14ac:dyDescent="0.2">
      <c r="A3914" s="32"/>
      <c r="B3914" s="32"/>
    </row>
    <row r="3915" spans="1:2" x14ac:dyDescent="0.2">
      <c r="A3915" s="32"/>
      <c r="B3915" s="32"/>
    </row>
    <row r="3916" spans="1:2" x14ac:dyDescent="0.2">
      <c r="A3916" s="32"/>
      <c r="B3916" s="32"/>
    </row>
    <row r="3917" spans="1:2" x14ac:dyDescent="0.2">
      <c r="A3917" s="32"/>
      <c r="B3917" s="32"/>
    </row>
    <row r="3918" spans="1:2" x14ac:dyDescent="0.2">
      <c r="A3918" s="32"/>
      <c r="B3918" s="32"/>
    </row>
    <row r="3919" spans="1:2" x14ac:dyDescent="0.2">
      <c r="A3919" s="32"/>
      <c r="B3919" s="32"/>
    </row>
    <row r="3920" spans="1:2" x14ac:dyDescent="0.2">
      <c r="A3920" s="32"/>
      <c r="B3920" s="32"/>
    </row>
    <row r="3921" spans="1:2" x14ac:dyDescent="0.2">
      <c r="A3921" s="32"/>
      <c r="B3921" s="32"/>
    </row>
    <row r="3922" spans="1:2" x14ac:dyDescent="0.2">
      <c r="A3922" s="32"/>
      <c r="B3922" s="32"/>
    </row>
    <row r="3923" spans="1:2" x14ac:dyDescent="0.2">
      <c r="A3923" s="32"/>
      <c r="B3923" s="32"/>
    </row>
    <row r="3924" spans="1:2" x14ac:dyDescent="0.2">
      <c r="A3924" s="32"/>
      <c r="B3924" s="32"/>
    </row>
    <row r="3925" spans="1:2" x14ac:dyDescent="0.2">
      <c r="A3925" s="32"/>
      <c r="B3925" s="32"/>
    </row>
    <row r="3926" spans="1:2" x14ac:dyDescent="0.2">
      <c r="A3926" s="32"/>
      <c r="B3926" s="32"/>
    </row>
    <row r="3927" spans="1:2" x14ac:dyDescent="0.2">
      <c r="A3927" s="32"/>
      <c r="B3927" s="32"/>
    </row>
    <row r="3928" spans="1:2" x14ac:dyDescent="0.2">
      <c r="A3928" s="32"/>
      <c r="B3928" s="32"/>
    </row>
    <row r="3929" spans="1:2" x14ac:dyDescent="0.2">
      <c r="A3929" s="32"/>
      <c r="B3929" s="32"/>
    </row>
    <row r="3930" spans="1:2" x14ac:dyDescent="0.2">
      <c r="A3930" s="32"/>
      <c r="B3930" s="32"/>
    </row>
    <row r="3931" spans="1:2" x14ac:dyDescent="0.2">
      <c r="A3931" s="32"/>
      <c r="B3931" s="32"/>
    </row>
    <row r="3932" spans="1:2" x14ac:dyDescent="0.2">
      <c r="A3932" s="32"/>
      <c r="B3932" s="32"/>
    </row>
    <row r="3933" spans="1:2" x14ac:dyDescent="0.2">
      <c r="A3933" s="32"/>
      <c r="B3933" s="32"/>
    </row>
    <row r="3934" spans="1:2" x14ac:dyDescent="0.2">
      <c r="A3934" s="32"/>
      <c r="B3934" s="32"/>
    </row>
    <row r="3935" spans="1:2" x14ac:dyDescent="0.2">
      <c r="A3935" s="32"/>
      <c r="B3935" s="32"/>
    </row>
    <row r="3936" spans="1:2" x14ac:dyDescent="0.2">
      <c r="A3936" s="32"/>
      <c r="B3936" s="32"/>
    </row>
    <row r="3937" spans="1:2" x14ac:dyDescent="0.2">
      <c r="A3937" s="32"/>
      <c r="B3937" s="32"/>
    </row>
    <row r="3938" spans="1:2" x14ac:dyDescent="0.2">
      <c r="A3938" s="32"/>
      <c r="B3938" s="32"/>
    </row>
    <row r="3939" spans="1:2" x14ac:dyDescent="0.2">
      <c r="A3939" s="32"/>
      <c r="B3939" s="32"/>
    </row>
    <row r="3940" spans="1:2" x14ac:dyDescent="0.2">
      <c r="A3940" s="32"/>
      <c r="B3940" s="32"/>
    </row>
    <row r="3941" spans="1:2" x14ac:dyDescent="0.2">
      <c r="A3941" s="32"/>
      <c r="B3941" s="32"/>
    </row>
    <row r="3942" spans="1:2" x14ac:dyDescent="0.2">
      <c r="A3942" s="32"/>
      <c r="B3942" s="32"/>
    </row>
    <row r="3943" spans="1:2" x14ac:dyDescent="0.2">
      <c r="A3943" s="32"/>
      <c r="B3943" s="32"/>
    </row>
    <row r="3944" spans="1:2" x14ac:dyDescent="0.2">
      <c r="A3944" s="32"/>
      <c r="B3944" s="32"/>
    </row>
    <row r="3945" spans="1:2" x14ac:dyDescent="0.2">
      <c r="A3945" s="32"/>
      <c r="B3945" s="32"/>
    </row>
    <row r="3946" spans="1:2" x14ac:dyDescent="0.2">
      <c r="A3946" s="32"/>
      <c r="B3946" s="32"/>
    </row>
    <row r="3947" spans="1:2" x14ac:dyDescent="0.2">
      <c r="A3947" s="32"/>
      <c r="B3947" s="32"/>
    </row>
    <row r="3948" spans="1:2" x14ac:dyDescent="0.2">
      <c r="A3948" s="32"/>
      <c r="B3948" s="32"/>
    </row>
    <row r="3949" spans="1:2" x14ac:dyDescent="0.2">
      <c r="A3949" s="32"/>
      <c r="B3949" s="32"/>
    </row>
    <row r="3950" spans="1:2" x14ac:dyDescent="0.2">
      <c r="A3950" s="32"/>
      <c r="B3950" s="32"/>
    </row>
    <row r="3951" spans="1:2" x14ac:dyDescent="0.2">
      <c r="A3951" s="32"/>
      <c r="B3951" s="32"/>
    </row>
    <row r="3952" spans="1:2" x14ac:dyDescent="0.2">
      <c r="A3952" s="32"/>
      <c r="B3952" s="32"/>
    </row>
    <row r="3953" spans="1:2" x14ac:dyDescent="0.2">
      <c r="A3953" s="32"/>
      <c r="B3953" s="32"/>
    </row>
    <row r="3954" spans="1:2" x14ac:dyDescent="0.2">
      <c r="A3954" s="32"/>
      <c r="B3954" s="32"/>
    </row>
    <row r="3955" spans="1:2" x14ac:dyDescent="0.2">
      <c r="A3955" s="32"/>
      <c r="B3955" s="32"/>
    </row>
    <row r="3956" spans="1:2" x14ac:dyDescent="0.2">
      <c r="A3956" s="32"/>
      <c r="B3956" s="32"/>
    </row>
    <row r="3957" spans="1:2" x14ac:dyDescent="0.2">
      <c r="A3957" s="32"/>
      <c r="B3957" s="32"/>
    </row>
    <row r="3958" spans="1:2" x14ac:dyDescent="0.2">
      <c r="A3958" s="32"/>
      <c r="B3958" s="32"/>
    </row>
    <row r="3959" spans="1:2" x14ac:dyDescent="0.2">
      <c r="A3959" s="32"/>
      <c r="B3959" s="32"/>
    </row>
    <row r="3960" spans="1:2" x14ac:dyDescent="0.2">
      <c r="A3960" s="32"/>
      <c r="B3960" s="32"/>
    </row>
    <row r="3961" spans="1:2" x14ac:dyDescent="0.2">
      <c r="A3961" s="32"/>
      <c r="B3961" s="32"/>
    </row>
    <row r="3962" spans="1:2" x14ac:dyDescent="0.2">
      <c r="A3962" s="32"/>
      <c r="B3962" s="32"/>
    </row>
    <row r="3963" spans="1:2" x14ac:dyDescent="0.2">
      <c r="A3963" s="32"/>
      <c r="B3963" s="32"/>
    </row>
    <row r="3964" spans="1:2" x14ac:dyDescent="0.2">
      <c r="A3964" s="32"/>
      <c r="B3964" s="32"/>
    </row>
    <row r="3965" spans="1:2" x14ac:dyDescent="0.2">
      <c r="A3965" s="32"/>
      <c r="B3965" s="32"/>
    </row>
    <row r="3966" spans="1:2" x14ac:dyDescent="0.2">
      <c r="A3966" s="32"/>
      <c r="B3966" s="32"/>
    </row>
    <row r="3967" spans="1:2" x14ac:dyDescent="0.2">
      <c r="A3967" s="32"/>
      <c r="B3967" s="32"/>
    </row>
    <row r="3968" spans="1:2" x14ac:dyDescent="0.2">
      <c r="A3968" s="32"/>
      <c r="B3968" s="32"/>
    </row>
    <row r="3969" spans="1:2" x14ac:dyDescent="0.2">
      <c r="A3969" s="32"/>
      <c r="B3969" s="32"/>
    </row>
    <row r="3970" spans="1:2" x14ac:dyDescent="0.2">
      <c r="A3970" s="32"/>
      <c r="B3970" s="32"/>
    </row>
    <row r="3971" spans="1:2" x14ac:dyDescent="0.2">
      <c r="A3971" s="32"/>
      <c r="B3971" s="32"/>
    </row>
    <row r="3972" spans="1:2" x14ac:dyDescent="0.2">
      <c r="A3972" s="32"/>
      <c r="B3972" s="32"/>
    </row>
    <row r="3973" spans="1:2" x14ac:dyDescent="0.2">
      <c r="A3973" s="32"/>
      <c r="B3973" s="32"/>
    </row>
    <row r="3974" spans="1:2" x14ac:dyDescent="0.2">
      <c r="A3974" s="32"/>
      <c r="B3974" s="32"/>
    </row>
    <row r="3975" spans="1:2" x14ac:dyDescent="0.2">
      <c r="A3975" s="32"/>
      <c r="B3975" s="32"/>
    </row>
    <row r="3976" spans="1:2" x14ac:dyDescent="0.2">
      <c r="A3976" s="32"/>
      <c r="B3976" s="32"/>
    </row>
    <row r="3977" spans="1:2" x14ac:dyDescent="0.2">
      <c r="A3977" s="32"/>
      <c r="B3977" s="32"/>
    </row>
    <row r="3978" spans="1:2" x14ac:dyDescent="0.2">
      <c r="A3978" s="32"/>
      <c r="B3978" s="32"/>
    </row>
    <row r="3979" spans="1:2" x14ac:dyDescent="0.2">
      <c r="A3979" s="32"/>
      <c r="B3979" s="32"/>
    </row>
    <row r="3980" spans="1:2" x14ac:dyDescent="0.2">
      <c r="A3980" s="32"/>
      <c r="B3980" s="32"/>
    </row>
    <row r="3981" spans="1:2" x14ac:dyDescent="0.2">
      <c r="A3981" s="32"/>
      <c r="B3981" s="32"/>
    </row>
    <row r="3982" spans="1:2" x14ac:dyDescent="0.2">
      <c r="A3982" s="32"/>
      <c r="B3982" s="32"/>
    </row>
    <row r="3983" spans="1:2" x14ac:dyDescent="0.2">
      <c r="A3983" s="32"/>
      <c r="B3983" s="32"/>
    </row>
    <row r="3984" spans="1:2" x14ac:dyDescent="0.2">
      <c r="A3984" s="32"/>
      <c r="B3984" s="32"/>
    </row>
    <row r="3985" spans="1:2" x14ac:dyDescent="0.2">
      <c r="A3985" s="32"/>
      <c r="B3985" s="32"/>
    </row>
    <row r="3986" spans="1:2" x14ac:dyDescent="0.2">
      <c r="A3986" s="32"/>
      <c r="B3986" s="32"/>
    </row>
    <row r="3987" spans="1:2" x14ac:dyDescent="0.2">
      <c r="A3987" s="32"/>
      <c r="B3987" s="32"/>
    </row>
    <row r="3988" spans="1:2" x14ac:dyDescent="0.2">
      <c r="A3988" s="32"/>
      <c r="B3988" s="32"/>
    </row>
    <row r="3989" spans="1:2" x14ac:dyDescent="0.2">
      <c r="A3989" s="32"/>
      <c r="B3989" s="32"/>
    </row>
    <row r="3990" spans="1:2" x14ac:dyDescent="0.2">
      <c r="A3990" s="32"/>
      <c r="B3990" s="32"/>
    </row>
    <row r="3991" spans="1:2" x14ac:dyDescent="0.2">
      <c r="A3991" s="32"/>
      <c r="B3991" s="32"/>
    </row>
    <row r="3992" spans="1:2" x14ac:dyDescent="0.2">
      <c r="A3992" s="32"/>
      <c r="B3992" s="32"/>
    </row>
    <row r="3993" spans="1:2" x14ac:dyDescent="0.2">
      <c r="A3993" s="32"/>
      <c r="B3993" s="32"/>
    </row>
    <row r="3994" spans="1:2" x14ac:dyDescent="0.2">
      <c r="A3994" s="32"/>
      <c r="B3994" s="32"/>
    </row>
    <row r="3995" spans="1:2" x14ac:dyDescent="0.2">
      <c r="A3995" s="32"/>
      <c r="B3995" s="32"/>
    </row>
    <row r="3996" spans="1:2" x14ac:dyDescent="0.2">
      <c r="A3996" s="32"/>
      <c r="B3996" s="32"/>
    </row>
    <row r="3997" spans="1:2" x14ac:dyDescent="0.2">
      <c r="A3997" s="32"/>
      <c r="B3997" s="32"/>
    </row>
    <row r="3998" spans="1:2" x14ac:dyDescent="0.2">
      <c r="A3998" s="32"/>
      <c r="B3998" s="32"/>
    </row>
    <row r="3999" spans="1:2" x14ac:dyDescent="0.2">
      <c r="A3999" s="32"/>
      <c r="B3999" s="32"/>
    </row>
    <row r="4000" spans="1:2" x14ac:dyDescent="0.2">
      <c r="A4000" s="32"/>
      <c r="B4000" s="32"/>
    </row>
    <row r="4001" spans="1:2" x14ac:dyDescent="0.2">
      <c r="A4001" s="32"/>
      <c r="B4001" s="32"/>
    </row>
    <row r="4002" spans="1:2" x14ac:dyDescent="0.2">
      <c r="A4002" s="32"/>
      <c r="B4002" s="32"/>
    </row>
    <row r="4003" spans="1:2" x14ac:dyDescent="0.2">
      <c r="A4003" s="32"/>
      <c r="B4003" s="32"/>
    </row>
    <row r="4004" spans="1:2" x14ac:dyDescent="0.2">
      <c r="A4004" s="32"/>
      <c r="B4004" s="32"/>
    </row>
    <row r="4005" spans="1:2" x14ac:dyDescent="0.2">
      <c r="A4005" s="32"/>
      <c r="B4005" s="32"/>
    </row>
    <row r="4006" spans="1:2" x14ac:dyDescent="0.2">
      <c r="A4006" s="32"/>
      <c r="B4006" s="32"/>
    </row>
    <row r="4007" spans="1:2" x14ac:dyDescent="0.2">
      <c r="A4007" s="32"/>
      <c r="B4007" s="32"/>
    </row>
    <row r="4008" spans="1:2" x14ac:dyDescent="0.2">
      <c r="A4008" s="32"/>
      <c r="B4008" s="32"/>
    </row>
    <row r="4009" spans="1:2" x14ac:dyDescent="0.2">
      <c r="A4009" s="32"/>
      <c r="B4009" s="32"/>
    </row>
    <row r="4010" spans="1:2" x14ac:dyDescent="0.2">
      <c r="A4010" s="32"/>
      <c r="B4010" s="32"/>
    </row>
    <row r="4011" spans="1:2" x14ac:dyDescent="0.2">
      <c r="A4011" s="32"/>
      <c r="B4011" s="32"/>
    </row>
    <row r="4012" spans="1:2" x14ac:dyDescent="0.2">
      <c r="A4012" s="32"/>
      <c r="B4012" s="32"/>
    </row>
    <row r="4013" spans="1:2" x14ac:dyDescent="0.2">
      <c r="A4013" s="32"/>
      <c r="B4013" s="32"/>
    </row>
    <row r="4014" spans="1:2" x14ac:dyDescent="0.2">
      <c r="A4014" s="32"/>
      <c r="B4014" s="32"/>
    </row>
    <row r="4015" spans="1:2" x14ac:dyDescent="0.2">
      <c r="A4015" s="32"/>
      <c r="B4015" s="32"/>
    </row>
    <row r="4016" spans="1:2" x14ac:dyDescent="0.2">
      <c r="A4016" s="32"/>
      <c r="B4016" s="32"/>
    </row>
    <row r="4017" spans="1:2" x14ac:dyDescent="0.2">
      <c r="A4017" s="32"/>
      <c r="B4017" s="32"/>
    </row>
    <row r="4018" spans="1:2" x14ac:dyDescent="0.2">
      <c r="A4018" s="32"/>
      <c r="B4018" s="32"/>
    </row>
    <row r="4019" spans="1:2" x14ac:dyDescent="0.2">
      <c r="A4019" s="32"/>
      <c r="B4019" s="32"/>
    </row>
    <row r="4020" spans="1:2" x14ac:dyDescent="0.2">
      <c r="A4020" s="32"/>
      <c r="B4020" s="32"/>
    </row>
    <row r="4021" spans="1:2" x14ac:dyDescent="0.2">
      <c r="A4021" s="32"/>
      <c r="B4021" s="32"/>
    </row>
    <row r="4022" spans="1:2" x14ac:dyDescent="0.2">
      <c r="A4022" s="32"/>
      <c r="B4022" s="32"/>
    </row>
    <row r="4023" spans="1:2" x14ac:dyDescent="0.2">
      <c r="A4023" s="32"/>
      <c r="B4023" s="32"/>
    </row>
    <row r="4024" spans="1:2" x14ac:dyDescent="0.2">
      <c r="A4024" s="32"/>
      <c r="B4024" s="32"/>
    </row>
    <row r="4025" spans="1:2" x14ac:dyDescent="0.2">
      <c r="A4025" s="32"/>
      <c r="B4025" s="32"/>
    </row>
    <row r="4026" spans="1:2" x14ac:dyDescent="0.2">
      <c r="A4026" s="32"/>
      <c r="B4026" s="32"/>
    </row>
    <row r="4027" spans="1:2" x14ac:dyDescent="0.2">
      <c r="A4027" s="32"/>
      <c r="B4027" s="32"/>
    </row>
    <row r="4028" spans="1:2" x14ac:dyDescent="0.2">
      <c r="A4028" s="32"/>
      <c r="B4028" s="32"/>
    </row>
    <row r="4029" spans="1:2" x14ac:dyDescent="0.2">
      <c r="A4029" s="32"/>
      <c r="B4029" s="32"/>
    </row>
    <row r="4030" spans="1:2" x14ac:dyDescent="0.2">
      <c r="A4030" s="32"/>
      <c r="B4030" s="32"/>
    </row>
    <row r="4031" spans="1:2" x14ac:dyDescent="0.2">
      <c r="A4031" s="32"/>
      <c r="B4031" s="32"/>
    </row>
    <row r="4032" spans="1:2" x14ac:dyDescent="0.2">
      <c r="A4032" s="32"/>
      <c r="B4032" s="32"/>
    </row>
    <row r="4033" spans="1:2" x14ac:dyDescent="0.2">
      <c r="A4033" s="32"/>
      <c r="B4033" s="32"/>
    </row>
    <row r="4034" spans="1:2" x14ac:dyDescent="0.2">
      <c r="A4034" s="32"/>
      <c r="B4034" s="32"/>
    </row>
    <row r="4035" spans="1:2" x14ac:dyDescent="0.2">
      <c r="A4035" s="32"/>
      <c r="B4035" s="32"/>
    </row>
    <row r="4036" spans="1:2" x14ac:dyDescent="0.2">
      <c r="A4036" s="32"/>
      <c r="B4036" s="32"/>
    </row>
    <row r="4037" spans="1:2" x14ac:dyDescent="0.2">
      <c r="A4037" s="32"/>
      <c r="B4037" s="32"/>
    </row>
    <row r="4038" spans="1:2" x14ac:dyDescent="0.2">
      <c r="A4038" s="32"/>
      <c r="B4038" s="32"/>
    </row>
    <row r="4039" spans="1:2" x14ac:dyDescent="0.2">
      <c r="A4039" s="32"/>
      <c r="B4039" s="32"/>
    </row>
    <row r="4040" spans="1:2" x14ac:dyDescent="0.2">
      <c r="A4040" s="32"/>
      <c r="B4040" s="32"/>
    </row>
    <row r="4041" spans="1:2" x14ac:dyDescent="0.2">
      <c r="A4041" s="32"/>
      <c r="B4041" s="32"/>
    </row>
    <row r="4042" spans="1:2" x14ac:dyDescent="0.2">
      <c r="A4042" s="32"/>
      <c r="B4042" s="32"/>
    </row>
    <row r="4043" spans="1:2" x14ac:dyDescent="0.2">
      <c r="A4043" s="32"/>
      <c r="B4043" s="32"/>
    </row>
    <row r="4044" spans="1:2" x14ac:dyDescent="0.2">
      <c r="A4044" s="32"/>
      <c r="B4044" s="32"/>
    </row>
    <row r="4045" spans="1:2" x14ac:dyDescent="0.2">
      <c r="A4045" s="32"/>
      <c r="B4045" s="32"/>
    </row>
    <row r="4046" spans="1:2" x14ac:dyDescent="0.2">
      <c r="A4046" s="32"/>
      <c r="B4046" s="32"/>
    </row>
    <row r="4047" spans="1:2" x14ac:dyDescent="0.2">
      <c r="A4047" s="32"/>
      <c r="B4047" s="32"/>
    </row>
    <row r="4048" spans="1:2" x14ac:dyDescent="0.2">
      <c r="A4048" s="32"/>
      <c r="B4048" s="32"/>
    </row>
    <row r="4049" spans="1:2" x14ac:dyDescent="0.2">
      <c r="A4049" s="32"/>
      <c r="B4049" s="32"/>
    </row>
    <row r="4050" spans="1:2" x14ac:dyDescent="0.2">
      <c r="A4050" s="32"/>
      <c r="B4050" s="32"/>
    </row>
    <row r="4051" spans="1:2" x14ac:dyDescent="0.2">
      <c r="A4051" s="32"/>
      <c r="B4051" s="32"/>
    </row>
    <row r="4052" spans="1:2" x14ac:dyDescent="0.2">
      <c r="A4052" s="32"/>
      <c r="B4052" s="32"/>
    </row>
    <row r="4053" spans="1:2" x14ac:dyDescent="0.2">
      <c r="A4053" s="32"/>
      <c r="B4053" s="32"/>
    </row>
    <row r="4054" spans="1:2" x14ac:dyDescent="0.2">
      <c r="A4054" s="32"/>
      <c r="B4054" s="32"/>
    </row>
    <row r="4055" spans="1:2" x14ac:dyDescent="0.2">
      <c r="A4055" s="32"/>
      <c r="B4055" s="32"/>
    </row>
    <row r="4056" spans="1:2" x14ac:dyDescent="0.2">
      <c r="A4056" s="32"/>
      <c r="B4056" s="32"/>
    </row>
    <row r="4057" spans="1:2" x14ac:dyDescent="0.2">
      <c r="A4057" s="32"/>
      <c r="B4057" s="32"/>
    </row>
    <row r="4058" spans="1:2" x14ac:dyDescent="0.2">
      <c r="A4058" s="32"/>
      <c r="B4058" s="32"/>
    </row>
    <row r="4059" spans="1:2" x14ac:dyDescent="0.2">
      <c r="A4059" s="32"/>
      <c r="B4059" s="32"/>
    </row>
    <row r="4060" spans="1:2" x14ac:dyDescent="0.2">
      <c r="A4060" s="32"/>
      <c r="B4060" s="32"/>
    </row>
    <row r="4061" spans="1:2" x14ac:dyDescent="0.2">
      <c r="A4061" s="32"/>
      <c r="B4061" s="32"/>
    </row>
    <row r="4062" spans="1:2" x14ac:dyDescent="0.2">
      <c r="A4062" s="32"/>
      <c r="B4062" s="32"/>
    </row>
    <row r="4063" spans="1:2" x14ac:dyDescent="0.2">
      <c r="A4063" s="32"/>
      <c r="B4063" s="32"/>
    </row>
    <row r="4064" spans="1:2" x14ac:dyDescent="0.2">
      <c r="A4064" s="32"/>
      <c r="B4064" s="32"/>
    </row>
    <row r="4065" spans="1:2" x14ac:dyDescent="0.2">
      <c r="A4065" s="32"/>
      <c r="B4065" s="32"/>
    </row>
    <row r="4066" spans="1:2" x14ac:dyDescent="0.2">
      <c r="A4066" s="32"/>
      <c r="B4066" s="32"/>
    </row>
    <row r="4067" spans="1:2" x14ac:dyDescent="0.2">
      <c r="A4067" s="32"/>
      <c r="B4067" s="32"/>
    </row>
    <row r="4068" spans="1:2" x14ac:dyDescent="0.2">
      <c r="A4068" s="32"/>
      <c r="B4068" s="32"/>
    </row>
    <row r="4069" spans="1:2" x14ac:dyDescent="0.2">
      <c r="A4069" s="32"/>
      <c r="B4069" s="32"/>
    </row>
    <row r="4070" spans="1:2" x14ac:dyDescent="0.2">
      <c r="A4070" s="32"/>
      <c r="B4070" s="32"/>
    </row>
    <row r="4071" spans="1:2" x14ac:dyDescent="0.2">
      <c r="A4071" s="32"/>
      <c r="B4071" s="32"/>
    </row>
    <row r="4072" spans="1:2" x14ac:dyDescent="0.2">
      <c r="A4072" s="32"/>
      <c r="B4072" s="32"/>
    </row>
    <row r="4073" spans="1:2" x14ac:dyDescent="0.2">
      <c r="A4073" s="32"/>
      <c r="B4073" s="32"/>
    </row>
    <row r="4074" spans="1:2" x14ac:dyDescent="0.2">
      <c r="A4074" s="32"/>
      <c r="B4074" s="32"/>
    </row>
    <row r="4075" spans="1:2" x14ac:dyDescent="0.2">
      <c r="A4075" s="32"/>
      <c r="B4075" s="32"/>
    </row>
    <row r="4076" spans="1:2" x14ac:dyDescent="0.2">
      <c r="A4076" s="32"/>
      <c r="B4076" s="32"/>
    </row>
    <row r="4077" spans="1:2" x14ac:dyDescent="0.2">
      <c r="A4077" s="32"/>
      <c r="B4077" s="32"/>
    </row>
    <row r="4078" spans="1:2" x14ac:dyDescent="0.2">
      <c r="A4078" s="32"/>
      <c r="B4078" s="32"/>
    </row>
    <row r="4079" spans="1:2" x14ac:dyDescent="0.2">
      <c r="A4079" s="32"/>
      <c r="B4079" s="32"/>
    </row>
    <row r="4080" spans="1:2" x14ac:dyDescent="0.2">
      <c r="A4080" s="32"/>
      <c r="B4080" s="32"/>
    </row>
    <row r="4081" spans="1:2" x14ac:dyDescent="0.2">
      <c r="A4081" s="32"/>
      <c r="B4081" s="32"/>
    </row>
    <row r="4082" spans="1:2" x14ac:dyDescent="0.2">
      <c r="A4082" s="32"/>
      <c r="B4082" s="32"/>
    </row>
    <row r="4083" spans="1:2" x14ac:dyDescent="0.2">
      <c r="A4083" s="32"/>
      <c r="B4083" s="32"/>
    </row>
    <row r="4084" spans="1:2" x14ac:dyDescent="0.2">
      <c r="A4084" s="32"/>
      <c r="B4084" s="32"/>
    </row>
    <row r="4085" spans="1:2" x14ac:dyDescent="0.2">
      <c r="A4085" s="32"/>
      <c r="B4085" s="32"/>
    </row>
    <row r="4086" spans="1:2" x14ac:dyDescent="0.2">
      <c r="A4086" s="32"/>
      <c r="B4086" s="32"/>
    </row>
    <row r="4087" spans="1:2" x14ac:dyDescent="0.2">
      <c r="A4087" s="32"/>
      <c r="B4087" s="32"/>
    </row>
    <row r="4088" spans="1:2" x14ac:dyDescent="0.2">
      <c r="A4088" s="32"/>
      <c r="B4088" s="32"/>
    </row>
    <row r="4089" spans="1:2" x14ac:dyDescent="0.2">
      <c r="A4089" s="32"/>
      <c r="B4089" s="32"/>
    </row>
    <row r="4090" spans="1:2" x14ac:dyDescent="0.2">
      <c r="A4090" s="32"/>
      <c r="B4090" s="32"/>
    </row>
    <row r="4091" spans="1:2" x14ac:dyDescent="0.2">
      <c r="A4091" s="32"/>
      <c r="B4091" s="32"/>
    </row>
    <row r="4092" spans="1:2" x14ac:dyDescent="0.2">
      <c r="A4092" s="32"/>
      <c r="B4092" s="32"/>
    </row>
    <row r="4093" spans="1:2" x14ac:dyDescent="0.2">
      <c r="A4093" s="32"/>
      <c r="B4093" s="32"/>
    </row>
    <row r="4094" spans="1:2" x14ac:dyDescent="0.2">
      <c r="A4094" s="32"/>
      <c r="B4094" s="32"/>
    </row>
    <row r="4095" spans="1:2" x14ac:dyDescent="0.2">
      <c r="A4095" s="32"/>
      <c r="B4095" s="32"/>
    </row>
    <row r="4096" spans="1:2" x14ac:dyDescent="0.2">
      <c r="A4096" s="32"/>
      <c r="B4096" s="32"/>
    </row>
    <row r="4097" spans="1:2" x14ac:dyDescent="0.2">
      <c r="A4097" s="32"/>
      <c r="B4097" s="32"/>
    </row>
    <row r="4098" spans="1:2" x14ac:dyDescent="0.2">
      <c r="A4098" s="32"/>
      <c r="B4098" s="32"/>
    </row>
    <row r="4099" spans="1:2" x14ac:dyDescent="0.2">
      <c r="A4099" s="32"/>
      <c r="B4099" s="32"/>
    </row>
    <row r="4100" spans="1:2" x14ac:dyDescent="0.2">
      <c r="A4100" s="32"/>
      <c r="B4100" s="32"/>
    </row>
    <row r="4101" spans="1:2" x14ac:dyDescent="0.2">
      <c r="A4101" s="32"/>
      <c r="B4101" s="32"/>
    </row>
    <row r="4102" spans="1:2" x14ac:dyDescent="0.2">
      <c r="A4102" s="32"/>
      <c r="B4102" s="32"/>
    </row>
    <row r="4103" spans="1:2" x14ac:dyDescent="0.2">
      <c r="A4103" s="32"/>
      <c r="B4103" s="32"/>
    </row>
    <row r="4104" spans="1:2" x14ac:dyDescent="0.2">
      <c r="A4104" s="32"/>
      <c r="B4104" s="32"/>
    </row>
    <row r="4105" spans="1:2" x14ac:dyDescent="0.2">
      <c r="A4105" s="32"/>
      <c r="B4105" s="32"/>
    </row>
    <row r="4106" spans="1:2" x14ac:dyDescent="0.2">
      <c r="A4106" s="32"/>
      <c r="B4106" s="32"/>
    </row>
    <row r="4107" spans="1:2" x14ac:dyDescent="0.2">
      <c r="A4107" s="32"/>
      <c r="B4107" s="32"/>
    </row>
    <row r="4108" spans="1:2" x14ac:dyDescent="0.2">
      <c r="A4108" s="32"/>
      <c r="B4108" s="32"/>
    </row>
    <row r="4109" spans="1:2" x14ac:dyDescent="0.2">
      <c r="A4109" s="32"/>
      <c r="B4109" s="32"/>
    </row>
    <row r="4110" spans="1:2" x14ac:dyDescent="0.2">
      <c r="A4110" s="32"/>
      <c r="B4110" s="32"/>
    </row>
    <row r="4111" spans="1:2" x14ac:dyDescent="0.2">
      <c r="A4111" s="32"/>
      <c r="B4111" s="32"/>
    </row>
    <row r="4112" spans="1:2" x14ac:dyDescent="0.2">
      <c r="A4112" s="32"/>
      <c r="B4112" s="32"/>
    </row>
    <row r="4113" spans="1:2" x14ac:dyDescent="0.2">
      <c r="A4113" s="32"/>
      <c r="B4113" s="32"/>
    </row>
    <row r="4114" spans="1:2" x14ac:dyDescent="0.2">
      <c r="A4114" s="32"/>
      <c r="B4114" s="32"/>
    </row>
    <row r="4115" spans="1:2" x14ac:dyDescent="0.2">
      <c r="A4115" s="32"/>
      <c r="B4115" s="32"/>
    </row>
    <row r="4116" spans="1:2" x14ac:dyDescent="0.2">
      <c r="A4116" s="32"/>
      <c r="B4116" s="32"/>
    </row>
    <row r="4117" spans="1:2" x14ac:dyDescent="0.2">
      <c r="A4117" s="32"/>
      <c r="B4117" s="32"/>
    </row>
    <row r="4118" spans="1:2" x14ac:dyDescent="0.2">
      <c r="A4118" s="32"/>
      <c r="B4118" s="32"/>
    </row>
    <row r="4119" spans="1:2" x14ac:dyDescent="0.2">
      <c r="A4119" s="32"/>
      <c r="B4119" s="32"/>
    </row>
    <row r="4120" spans="1:2" x14ac:dyDescent="0.2">
      <c r="A4120" s="32"/>
      <c r="B4120" s="32"/>
    </row>
    <row r="4121" spans="1:2" x14ac:dyDescent="0.2">
      <c r="A4121" s="32"/>
      <c r="B4121" s="32"/>
    </row>
    <row r="4122" spans="1:2" x14ac:dyDescent="0.2">
      <c r="A4122" s="32"/>
      <c r="B4122" s="32"/>
    </row>
    <row r="4123" spans="1:2" x14ac:dyDescent="0.2">
      <c r="A4123" s="32"/>
      <c r="B4123" s="32"/>
    </row>
    <row r="4124" spans="1:2" x14ac:dyDescent="0.2">
      <c r="A4124" s="32"/>
      <c r="B4124" s="32"/>
    </row>
    <row r="4125" spans="1:2" x14ac:dyDescent="0.2">
      <c r="A4125" s="32"/>
      <c r="B4125" s="32"/>
    </row>
    <row r="4126" spans="1:2" x14ac:dyDescent="0.2">
      <c r="A4126" s="32"/>
      <c r="B4126" s="32"/>
    </row>
    <row r="4127" spans="1:2" x14ac:dyDescent="0.2">
      <c r="A4127" s="32"/>
      <c r="B4127" s="32"/>
    </row>
    <row r="4128" spans="1:2" x14ac:dyDescent="0.2">
      <c r="A4128" s="32"/>
      <c r="B4128" s="32"/>
    </row>
    <row r="4129" spans="1:2" x14ac:dyDescent="0.2">
      <c r="A4129" s="32"/>
      <c r="B4129" s="32"/>
    </row>
    <row r="4130" spans="1:2" x14ac:dyDescent="0.2">
      <c r="A4130" s="32"/>
      <c r="B4130" s="32"/>
    </row>
    <row r="4131" spans="1:2" x14ac:dyDescent="0.2">
      <c r="A4131" s="32"/>
      <c r="B4131" s="32"/>
    </row>
    <row r="4132" spans="1:2" x14ac:dyDescent="0.2">
      <c r="A4132" s="32"/>
      <c r="B4132" s="32"/>
    </row>
    <row r="4133" spans="1:2" x14ac:dyDescent="0.2">
      <c r="A4133" s="32"/>
      <c r="B4133" s="32"/>
    </row>
    <row r="4134" spans="1:2" x14ac:dyDescent="0.2">
      <c r="A4134" s="32"/>
      <c r="B4134" s="32"/>
    </row>
    <row r="4135" spans="1:2" x14ac:dyDescent="0.2">
      <c r="A4135" s="32"/>
      <c r="B4135" s="32"/>
    </row>
    <row r="4136" spans="1:2" x14ac:dyDescent="0.2">
      <c r="A4136" s="32"/>
      <c r="B4136" s="32"/>
    </row>
    <row r="4137" spans="1:2" x14ac:dyDescent="0.2">
      <c r="A4137" s="32"/>
      <c r="B4137" s="32"/>
    </row>
    <row r="4138" spans="1:2" x14ac:dyDescent="0.2">
      <c r="A4138" s="32"/>
      <c r="B4138" s="32"/>
    </row>
    <row r="4139" spans="1:2" x14ac:dyDescent="0.2">
      <c r="A4139" s="32"/>
      <c r="B4139" s="32"/>
    </row>
    <row r="4140" spans="1:2" x14ac:dyDescent="0.2">
      <c r="A4140" s="32"/>
      <c r="B4140" s="32"/>
    </row>
    <row r="4141" spans="1:2" x14ac:dyDescent="0.2">
      <c r="A4141" s="32"/>
      <c r="B4141" s="32"/>
    </row>
    <row r="4142" spans="1:2" x14ac:dyDescent="0.2">
      <c r="A4142" s="32"/>
      <c r="B4142" s="32"/>
    </row>
    <row r="4143" spans="1:2" x14ac:dyDescent="0.2">
      <c r="A4143" s="32"/>
      <c r="B4143" s="32"/>
    </row>
    <row r="4144" spans="1:2" x14ac:dyDescent="0.2">
      <c r="A4144" s="32"/>
      <c r="B4144" s="32"/>
    </row>
    <row r="4145" spans="1:2" x14ac:dyDescent="0.2">
      <c r="A4145" s="32"/>
      <c r="B4145" s="32"/>
    </row>
    <row r="4146" spans="1:2" x14ac:dyDescent="0.2">
      <c r="A4146" s="32"/>
      <c r="B4146" s="32"/>
    </row>
    <row r="4147" spans="1:2" x14ac:dyDescent="0.2">
      <c r="A4147" s="32"/>
      <c r="B4147" s="32"/>
    </row>
    <row r="4148" spans="1:2" x14ac:dyDescent="0.2">
      <c r="A4148" s="32"/>
      <c r="B4148" s="32"/>
    </row>
    <row r="4149" spans="1:2" x14ac:dyDescent="0.2">
      <c r="A4149" s="32"/>
      <c r="B4149" s="32"/>
    </row>
    <row r="4150" spans="1:2" x14ac:dyDescent="0.2">
      <c r="A4150" s="32"/>
      <c r="B4150" s="32"/>
    </row>
    <row r="4151" spans="1:2" x14ac:dyDescent="0.2">
      <c r="A4151" s="32"/>
      <c r="B4151" s="32"/>
    </row>
    <row r="4152" spans="1:2" x14ac:dyDescent="0.2">
      <c r="A4152" s="32"/>
      <c r="B4152" s="32"/>
    </row>
    <row r="4153" spans="1:2" x14ac:dyDescent="0.2">
      <c r="A4153" s="32"/>
      <c r="B4153" s="32"/>
    </row>
    <row r="4154" spans="1:2" x14ac:dyDescent="0.2">
      <c r="A4154" s="32"/>
      <c r="B4154" s="32"/>
    </row>
    <row r="4155" spans="1:2" x14ac:dyDescent="0.2">
      <c r="A4155" s="32"/>
      <c r="B4155" s="32"/>
    </row>
    <row r="4156" spans="1:2" x14ac:dyDescent="0.2">
      <c r="A4156" s="32"/>
      <c r="B4156" s="32"/>
    </row>
    <row r="4157" spans="1:2" x14ac:dyDescent="0.2">
      <c r="A4157" s="32"/>
      <c r="B4157" s="32"/>
    </row>
    <row r="4158" spans="1:2" x14ac:dyDescent="0.2">
      <c r="A4158" s="32"/>
      <c r="B4158" s="32"/>
    </row>
    <row r="4159" spans="1:2" x14ac:dyDescent="0.2">
      <c r="A4159" s="32"/>
      <c r="B4159" s="32"/>
    </row>
    <row r="4160" spans="1:2" x14ac:dyDescent="0.2">
      <c r="A4160" s="32"/>
      <c r="B4160" s="32"/>
    </row>
    <row r="4161" spans="1:2" x14ac:dyDescent="0.2">
      <c r="A4161" s="32"/>
      <c r="B4161" s="32"/>
    </row>
    <row r="4162" spans="1:2" x14ac:dyDescent="0.2">
      <c r="A4162" s="32"/>
      <c r="B4162" s="32"/>
    </row>
    <row r="4163" spans="1:2" x14ac:dyDescent="0.2">
      <c r="A4163" s="32"/>
      <c r="B4163" s="32"/>
    </row>
    <row r="4164" spans="1:2" x14ac:dyDescent="0.2">
      <c r="A4164" s="32"/>
      <c r="B4164" s="32"/>
    </row>
    <row r="4165" spans="1:2" x14ac:dyDescent="0.2">
      <c r="A4165" s="32"/>
      <c r="B4165" s="32"/>
    </row>
    <row r="4166" spans="1:2" x14ac:dyDescent="0.2">
      <c r="A4166" s="32"/>
      <c r="B4166" s="32"/>
    </row>
    <row r="4167" spans="1:2" x14ac:dyDescent="0.2">
      <c r="A4167" s="32"/>
      <c r="B4167" s="32"/>
    </row>
    <row r="4168" spans="1:2" x14ac:dyDescent="0.2">
      <c r="A4168" s="32"/>
      <c r="B4168" s="32"/>
    </row>
    <row r="4169" spans="1:2" x14ac:dyDescent="0.2">
      <c r="A4169" s="32"/>
      <c r="B4169" s="32"/>
    </row>
    <row r="4170" spans="1:2" x14ac:dyDescent="0.2">
      <c r="A4170" s="32"/>
      <c r="B4170" s="32"/>
    </row>
    <row r="4171" spans="1:2" x14ac:dyDescent="0.2">
      <c r="A4171" s="32"/>
      <c r="B4171" s="32"/>
    </row>
    <row r="4172" spans="1:2" x14ac:dyDescent="0.2">
      <c r="A4172" s="32"/>
      <c r="B4172" s="32"/>
    </row>
    <row r="4173" spans="1:2" x14ac:dyDescent="0.2">
      <c r="A4173" s="32"/>
      <c r="B4173" s="32"/>
    </row>
    <row r="4174" spans="1:2" x14ac:dyDescent="0.2">
      <c r="A4174" s="32"/>
      <c r="B4174" s="32"/>
    </row>
    <row r="4175" spans="1:2" x14ac:dyDescent="0.2">
      <c r="A4175" s="32"/>
      <c r="B4175" s="32"/>
    </row>
    <row r="4176" spans="1:2" x14ac:dyDescent="0.2">
      <c r="A4176" s="32"/>
      <c r="B4176" s="32"/>
    </row>
    <row r="4177" spans="1:2" x14ac:dyDescent="0.2">
      <c r="A4177" s="32"/>
      <c r="B4177" s="32"/>
    </row>
    <row r="4178" spans="1:2" x14ac:dyDescent="0.2">
      <c r="A4178" s="32"/>
      <c r="B4178" s="32"/>
    </row>
    <row r="4179" spans="1:2" x14ac:dyDescent="0.2">
      <c r="A4179" s="32"/>
      <c r="B4179" s="32"/>
    </row>
    <row r="4180" spans="1:2" x14ac:dyDescent="0.2">
      <c r="A4180" s="32"/>
      <c r="B4180" s="32"/>
    </row>
    <row r="4181" spans="1:2" x14ac:dyDescent="0.2">
      <c r="A4181" s="32"/>
      <c r="B4181" s="32"/>
    </row>
    <row r="4182" spans="1:2" x14ac:dyDescent="0.2">
      <c r="A4182" s="32"/>
      <c r="B4182" s="32"/>
    </row>
    <row r="4183" spans="1:2" x14ac:dyDescent="0.2">
      <c r="A4183" s="32"/>
      <c r="B4183" s="32"/>
    </row>
    <row r="4184" spans="1:2" x14ac:dyDescent="0.2">
      <c r="A4184" s="32"/>
      <c r="B4184" s="32"/>
    </row>
    <row r="4185" spans="1:2" x14ac:dyDescent="0.2">
      <c r="A4185" s="32"/>
      <c r="B4185" s="32"/>
    </row>
    <row r="4186" spans="1:2" x14ac:dyDescent="0.2">
      <c r="A4186" s="32"/>
      <c r="B4186" s="32"/>
    </row>
    <row r="4187" spans="1:2" x14ac:dyDescent="0.2">
      <c r="A4187" s="32"/>
      <c r="B4187" s="32"/>
    </row>
    <row r="4188" spans="1:2" x14ac:dyDescent="0.2">
      <c r="A4188" s="32"/>
      <c r="B4188" s="32"/>
    </row>
    <row r="4189" spans="1:2" x14ac:dyDescent="0.2">
      <c r="A4189" s="32"/>
      <c r="B4189" s="32"/>
    </row>
    <row r="4190" spans="1:2" x14ac:dyDescent="0.2">
      <c r="A4190" s="32"/>
      <c r="B4190" s="32"/>
    </row>
    <row r="4191" spans="1:2" x14ac:dyDescent="0.2">
      <c r="A4191" s="32"/>
      <c r="B4191" s="32"/>
    </row>
    <row r="4192" spans="1:2" x14ac:dyDescent="0.2">
      <c r="A4192" s="32"/>
      <c r="B4192" s="32"/>
    </row>
    <row r="4193" spans="1:2" x14ac:dyDescent="0.2">
      <c r="A4193" s="32"/>
      <c r="B4193" s="32"/>
    </row>
    <row r="4194" spans="1:2" x14ac:dyDescent="0.2">
      <c r="A4194" s="32"/>
      <c r="B4194" s="32"/>
    </row>
    <row r="4195" spans="1:2" x14ac:dyDescent="0.2">
      <c r="A4195" s="32"/>
      <c r="B4195" s="32"/>
    </row>
    <row r="4196" spans="1:2" x14ac:dyDescent="0.2">
      <c r="A4196" s="32"/>
      <c r="B4196" s="32"/>
    </row>
    <row r="4197" spans="1:2" x14ac:dyDescent="0.2">
      <c r="A4197" s="32"/>
      <c r="B4197" s="32"/>
    </row>
    <row r="4198" spans="1:2" x14ac:dyDescent="0.2">
      <c r="A4198" s="32"/>
      <c r="B4198" s="32"/>
    </row>
    <row r="4199" spans="1:2" x14ac:dyDescent="0.2">
      <c r="A4199" s="32"/>
      <c r="B4199" s="32"/>
    </row>
    <row r="4200" spans="1:2" x14ac:dyDescent="0.2">
      <c r="A4200" s="32"/>
      <c r="B4200" s="32"/>
    </row>
    <row r="4201" spans="1:2" x14ac:dyDescent="0.2">
      <c r="A4201" s="32"/>
      <c r="B4201" s="32"/>
    </row>
    <row r="4202" spans="1:2" x14ac:dyDescent="0.2">
      <c r="A4202" s="32"/>
      <c r="B4202" s="32"/>
    </row>
    <row r="4203" spans="1:2" x14ac:dyDescent="0.2">
      <c r="A4203" s="32"/>
      <c r="B4203" s="32"/>
    </row>
    <row r="4204" spans="1:2" x14ac:dyDescent="0.2">
      <c r="A4204" s="32"/>
      <c r="B4204" s="32"/>
    </row>
    <row r="4205" spans="1:2" x14ac:dyDescent="0.2">
      <c r="A4205" s="32"/>
      <c r="B4205" s="32"/>
    </row>
    <row r="4206" spans="1:2" x14ac:dyDescent="0.2">
      <c r="A4206" s="32"/>
      <c r="B4206" s="32"/>
    </row>
    <row r="4207" spans="1:2" x14ac:dyDescent="0.2">
      <c r="A4207" s="32"/>
      <c r="B4207" s="32"/>
    </row>
    <row r="4208" spans="1:2" x14ac:dyDescent="0.2">
      <c r="A4208" s="32"/>
      <c r="B4208" s="32"/>
    </row>
    <row r="4209" spans="1:2" x14ac:dyDescent="0.2">
      <c r="A4209" s="32"/>
      <c r="B4209" s="32"/>
    </row>
    <row r="4210" spans="1:2" x14ac:dyDescent="0.2">
      <c r="A4210" s="32"/>
      <c r="B4210" s="32"/>
    </row>
    <row r="4211" spans="1:2" x14ac:dyDescent="0.2">
      <c r="A4211" s="32"/>
      <c r="B4211" s="32"/>
    </row>
    <row r="4212" spans="1:2" x14ac:dyDescent="0.2">
      <c r="A4212" s="32"/>
      <c r="B4212" s="32"/>
    </row>
    <row r="4213" spans="1:2" x14ac:dyDescent="0.2">
      <c r="A4213" s="32"/>
      <c r="B4213" s="32"/>
    </row>
    <row r="4214" spans="1:2" x14ac:dyDescent="0.2">
      <c r="A4214" s="32"/>
      <c r="B4214" s="32"/>
    </row>
    <row r="4215" spans="1:2" x14ac:dyDescent="0.2">
      <c r="A4215" s="32"/>
      <c r="B4215" s="32"/>
    </row>
    <row r="4216" spans="1:2" x14ac:dyDescent="0.2">
      <c r="A4216" s="32"/>
      <c r="B4216" s="32"/>
    </row>
    <row r="4217" spans="1:2" x14ac:dyDescent="0.2">
      <c r="A4217" s="32"/>
      <c r="B4217" s="32"/>
    </row>
    <row r="4218" spans="1:2" x14ac:dyDescent="0.2">
      <c r="A4218" s="32"/>
      <c r="B4218" s="32"/>
    </row>
    <row r="4219" spans="1:2" x14ac:dyDescent="0.2">
      <c r="A4219" s="32"/>
      <c r="B4219" s="32"/>
    </row>
    <row r="4220" spans="1:2" x14ac:dyDescent="0.2">
      <c r="A4220" s="32"/>
      <c r="B4220" s="32"/>
    </row>
    <row r="4221" spans="1:2" x14ac:dyDescent="0.2">
      <c r="A4221" s="32"/>
      <c r="B4221" s="32"/>
    </row>
    <row r="4222" spans="1:2" x14ac:dyDescent="0.2">
      <c r="A4222" s="32"/>
      <c r="B4222" s="32"/>
    </row>
    <row r="4223" spans="1:2" x14ac:dyDescent="0.2">
      <c r="A4223" s="32"/>
      <c r="B4223" s="32"/>
    </row>
    <row r="4224" spans="1:2" x14ac:dyDescent="0.2">
      <c r="A4224" s="32"/>
      <c r="B4224" s="32"/>
    </row>
    <row r="4225" spans="1:2" x14ac:dyDescent="0.2">
      <c r="A4225" s="32"/>
      <c r="B4225" s="32"/>
    </row>
    <row r="4226" spans="1:2" x14ac:dyDescent="0.2">
      <c r="A4226" s="32"/>
      <c r="B4226" s="32"/>
    </row>
    <row r="4227" spans="1:2" x14ac:dyDescent="0.2">
      <c r="A4227" s="32"/>
      <c r="B4227" s="32"/>
    </row>
    <row r="4228" spans="1:2" x14ac:dyDescent="0.2">
      <c r="A4228" s="32"/>
      <c r="B4228" s="32"/>
    </row>
    <row r="4229" spans="1:2" x14ac:dyDescent="0.2">
      <c r="A4229" s="32"/>
      <c r="B4229" s="32"/>
    </row>
    <row r="4230" spans="1:2" x14ac:dyDescent="0.2">
      <c r="A4230" s="32"/>
      <c r="B4230" s="32"/>
    </row>
    <row r="4231" spans="1:2" x14ac:dyDescent="0.2">
      <c r="A4231" s="32"/>
      <c r="B4231" s="32"/>
    </row>
    <row r="4232" spans="1:2" x14ac:dyDescent="0.2">
      <c r="A4232" s="32"/>
      <c r="B4232" s="32"/>
    </row>
    <row r="4233" spans="1:2" x14ac:dyDescent="0.2">
      <c r="A4233" s="32"/>
      <c r="B4233" s="32"/>
    </row>
    <row r="4234" spans="1:2" x14ac:dyDescent="0.2">
      <c r="A4234" s="32"/>
      <c r="B4234" s="32"/>
    </row>
    <row r="4235" spans="1:2" x14ac:dyDescent="0.2">
      <c r="A4235" s="32"/>
      <c r="B4235" s="32"/>
    </row>
    <row r="4236" spans="1:2" x14ac:dyDescent="0.2">
      <c r="A4236" s="32"/>
      <c r="B4236" s="32"/>
    </row>
    <row r="4237" spans="1:2" x14ac:dyDescent="0.2">
      <c r="A4237" s="32"/>
      <c r="B4237" s="32"/>
    </row>
    <row r="4238" spans="1:2" x14ac:dyDescent="0.2">
      <c r="A4238" s="32"/>
      <c r="B4238" s="32"/>
    </row>
    <row r="4239" spans="1:2" x14ac:dyDescent="0.2">
      <c r="A4239" s="32"/>
      <c r="B4239" s="32"/>
    </row>
    <row r="4240" spans="1:2" x14ac:dyDescent="0.2">
      <c r="A4240" s="32"/>
      <c r="B4240" s="32"/>
    </row>
    <row r="4241" spans="1:2" x14ac:dyDescent="0.2">
      <c r="A4241" s="32"/>
      <c r="B4241" s="32"/>
    </row>
    <row r="4242" spans="1:2" x14ac:dyDescent="0.2">
      <c r="A4242" s="32"/>
      <c r="B4242" s="32"/>
    </row>
    <row r="4243" spans="1:2" x14ac:dyDescent="0.2">
      <c r="A4243" s="32"/>
      <c r="B4243" s="32"/>
    </row>
    <row r="4244" spans="1:2" x14ac:dyDescent="0.2">
      <c r="A4244" s="32"/>
      <c r="B4244" s="32"/>
    </row>
    <row r="4245" spans="1:2" x14ac:dyDescent="0.2">
      <c r="A4245" s="32"/>
      <c r="B4245" s="32"/>
    </row>
    <row r="4246" spans="1:2" x14ac:dyDescent="0.2">
      <c r="A4246" s="32"/>
      <c r="B4246" s="32"/>
    </row>
    <row r="4247" spans="1:2" x14ac:dyDescent="0.2">
      <c r="A4247" s="32"/>
      <c r="B4247" s="32"/>
    </row>
    <row r="4248" spans="1:2" x14ac:dyDescent="0.2">
      <c r="A4248" s="32"/>
      <c r="B4248" s="32"/>
    </row>
    <row r="4249" spans="1:2" x14ac:dyDescent="0.2">
      <c r="A4249" s="32"/>
      <c r="B4249" s="32"/>
    </row>
    <row r="4250" spans="1:2" x14ac:dyDescent="0.2">
      <c r="A4250" s="32"/>
      <c r="B4250" s="32"/>
    </row>
    <row r="4251" spans="1:2" x14ac:dyDescent="0.2">
      <c r="A4251" s="32"/>
      <c r="B4251" s="32"/>
    </row>
    <row r="4252" spans="1:2" x14ac:dyDescent="0.2">
      <c r="A4252" s="32"/>
      <c r="B4252" s="32"/>
    </row>
    <row r="4253" spans="1:2" x14ac:dyDescent="0.2">
      <c r="A4253" s="32"/>
      <c r="B4253" s="32"/>
    </row>
    <row r="4254" spans="1:2" x14ac:dyDescent="0.2">
      <c r="A4254" s="32"/>
      <c r="B4254" s="32"/>
    </row>
    <row r="4255" spans="1:2" x14ac:dyDescent="0.2">
      <c r="A4255" s="32"/>
      <c r="B4255" s="32"/>
    </row>
    <row r="4256" spans="1:2" x14ac:dyDescent="0.2">
      <c r="A4256" s="32"/>
      <c r="B4256" s="32"/>
    </row>
    <row r="4257" spans="1:2" x14ac:dyDescent="0.2">
      <c r="A4257" s="32"/>
      <c r="B4257" s="32"/>
    </row>
    <row r="4258" spans="1:2" x14ac:dyDescent="0.2">
      <c r="A4258" s="32"/>
      <c r="B4258" s="32"/>
    </row>
    <row r="4259" spans="1:2" x14ac:dyDescent="0.2">
      <c r="A4259" s="32"/>
      <c r="B4259" s="32"/>
    </row>
    <row r="4260" spans="1:2" x14ac:dyDescent="0.2">
      <c r="A4260" s="32"/>
      <c r="B4260" s="32"/>
    </row>
    <row r="4261" spans="1:2" x14ac:dyDescent="0.2">
      <c r="A4261" s="32"/>
      <c r="B4261" s="32"/>
    </row>
    <row r="4262" spans="1:2" x14ac:dyDescent="0.2">
      <c r="A4262" s="32"/>
      <c r="B4262" s="32"/>
    </row>
    <row r="4263" spans="1:2" x14ac:dyDescent="0.2">
      <c r="A4263" s="32"/>
      <c r="B4263" s="32"/>
    </row>
    <row r="4264" spans="1:2" x14ac:dyDescent="0.2">
      <c r="A4264" s="32"/>
      <c r="B4264" s="32"/>
    </row>
    <row r="4265" spans="1:2" x14ac:dyDescent="0.2">
      <c r="A4265" s="32"/>
      <c r="B4265" s="32"/>
    </row>
    <row r="4266" spans="1:2" x14ac:dyDescent="0.2">
      <c r="A4266" s="32"/>
      <c r="B4266" s="32"/>
    </row>
    <row r="4267" spans="1:2" x14ac:dyDescent="0.2">
      <c r="A4267" s="32"/>
      <c r="B4267" s="32"/>
    </row>
    <row r="4268" spans="1:2" x14ac:dyDescent="0.2">
      <c r="A4268" s="32"/>
      <c r="B4268" s="32"/>
    </row>
    <row r="4269" spans="1:2" x14ac:dyDescent="0.2">
      <c r="A4269" s="32"/>
      <c r="B4269" s="32"/>
    </row>
    <row r="4270" spans="1:2" x14ac:dyDescent="0.2">
      <c r="A4270" s="32"/>
      <c r="B4270" s="32"/>
    </row>
    <row r="4271" spans="1:2" x14ac:dyDescent="0.2">
      <c r="A4271" s="32"/>
      <c r="B4271" s="32"/>
    </row>
    <row r="4272" spans="1:2" x14ac:dyDescent="0.2">
      <c r="A4272" s="32"/>
      <c r="B4272" s="32"/>
    </row>
    <row r="4273" spans="1:2" x14ac:dyDescent="0.2">
      <c r="A4273" s="32"/>
      <c r="B4273" s="32"/>
    </row>
    <row r="4274" spans="1:2" x14ac:dyDescent="0.2">
      <c r="A4274" s="32"/>
      <c r="B4274" s="32"/>
    </row>
    <row r="4275" spans="1:2" x14ac:dyDescent="0.2">
      <c r="A4275" s="32"/>
      <c r="B4275" s="32"/>
    </row>
    <row r="4276" spans="1:2" x14ac:dyDescent="0.2">
      <c r="A4276" s="32"/>
      <c r="B4276" s="32"/>
    </row>
    <row r="4277" spans="1:2" x14ac:dyDescent="0.2">
      <c r="A4277" s="32"/>
      <c r="B4277" s="32"/>
    </row>
    <row r="4278" spans="1:2" x14ac:dyDescent="0.2">
      <c r="A4278" s="32"/>
      <c r="B4278" s="32"/>
    </row>
    <row r="4279" spans="1:2" x14ac:dyDescent="0.2">
      <c r="A4279" s="32"/>
      <c r="B4279" s="32"/>
    </row>
    <row r="4280" spans="1:2" x14ac:dyDescent="0.2">
      <c r="A4280" s="32"/>
      <c r="B4280" s="32"/>
    </row>
    <row r="4281" spans="1:2" x14ac:dyDescent="0.2">
      <c r="A4281" s="32"/>
      <c r="B4281" s="32"/>
    </row>
    <row r="4282" spans="1:2" x14ac:dyDescent="0.2">
      <c r="A4282" s="32"/>
      <c r="B4282" s="32"/>
    </row>
    <row r="4283" spans="1:2" x14ac:dyDescent="0.2">
      <c r="A4283" s="32"/>
      <c r="B4283" s="32"/>
    </row>
    <row r="4284" spans="1:2" x14ac:dyDescent="0.2">
      <c r="A4284" s="32"/>
      <c r="B4284" s="32"/>
    </row>
    <row r="4285" spans="1:2" x14ac:dyDescent="0.2">
      <c r="A4285" s="32"/>
      <c r="B4285" s="32"/>
    </row>
    <row r="4286" spans="1:2" x14ac:dyDescent="0.2">
      <c r="A4286" s="32"/>
      <c r="B4286" s="32"/>
    </row>
    <row r="4287" spans="1:2" x14ac:dyDescent="0.2">
      <c r="A4287" s="32"/>
      <c r="B4287" s="32"/>
    </row>
    <row r="4288" spans="1:2" x14ac:dyDescent="0.2">
      <c r="A4288" s="32"/>
      <c r="B4288" s="32"/>
    </row>
    <row r="4289" spans="1:2" x14ac:dyDescent="0.2">
      <c r="A4289" s="32"/>
      <c r="B4289" s="32"/>
    </row>
    <row r="4290" spans="1:2" x14ac:dyDescent="0.2">
      <c r="A4290" s="32"/>
      <c r="B4290" s="32"/>
    </row>
    <row r="4291" spans="1:2" x14ac:dyDescent="0.2">
      <c r="A4291" s="32"/>
      <c r="B4291" s="32"/>
    </row>
    <row r="4292" spans="1:2" x14ac:dyDescent="0.2">
      <c r="A4292" s="32"/>
      <c r="B4292" s="32"/>
    </row>
    <row r="4293" spans="1:2" x14ac:dyDescent="0.2">
      <c r="A4293" s="32"/>
      <c r="B4293" s="32"/>
    </row>
    <row r="4294" spans="1:2" x14ac:dyDescent="0.2">
      <c r="A4294" s="32"/>
      <c r="B4294" s="32"/>
    </row>
    <row r="4295" spans="1:2" x14ac:dyDescent="0.2">
      <c r="A4295" s="32"/>
      <c r="B4295" s="32"/>
    </row>
    <row r="4296" spans="1:2" x14ac:dyDescent="0.2">
      <c r="A4296" s="32"/>
      <c r="B4296" s="32"/>
    </row>
    <row r="4297" spans="1:2" x14ac:dyDescent="0.2">
      <c r="A4297" s="32"/>
      <c r="B4297" s="32"/>
    </row>
    <row r="4298" spans="1:2" x14ac:dyDescent="0.2">
      <c r="A4298" s="32"/>
      <c r="B4298" s="32"/>
    </row>
    <row r="4299" spans="1:2" x14ac:dyDescent="0.2">
      <c r="A4299" s="32"/>
      <c r="B4299" s="32"/>
    </row>
    <row r="4300" spans="1:2" x14ac:dyDescent="0.2">
      <c r="A4300" s="32"/>
      <c r="B4300" s="32"/>
    </row>
    <row r="4301" spans="1:2" x14ac:dyDescent="0.2">
      <c r="A4301" s="32"/>
      <c r="B4301" s="32"/>
    </row>
    <row r="4302" spans="1:2" x14ac:dyDescent="0.2">
      <c r="A4302" s="32"/>
      <c r="B4302" s="32"/>
    </row>
    <row r="4303" spans="1:2" x14ac:dyDescent="0.2">
      <c r="A4303" s="32"/>
      <c r="B4303" s="32"/>
    </row>
    <row r="4304" spans="1:2" x14ac:dyDescent="0.2">
      <c r="A4304" s="32"/>
      <c r="B4304" s="32"/>
    </row>
    <row r="4305" spans="1:2" x14ac:dyDescent="0.2">
      <c r="A4305" s="32"/>
      <c r="B4305" s="32"/>
    </row>
    <row r="4306" spans="1:2" x14ac:dyDescent="0.2">
      <c r="A4306" s="32"/>
      <c r="B4306" s="32"/>
    </row>
    <row r="4307" spans="1:2" x14ac:dyDescent="0.2">
      <c r="A4307" s="32"/>
      <c r="B4307" s="32"/>
    </row>
    <row r="4308" spans="1:2" x14ac:dyDescent="0.2">
      <c r="A4308" s="32"/>
      <c r="B4308" s="32"/>
    </row>
    <row r="4309" spans="1:2" x14ac:dyDescent="0.2">
      <c r="A4309" s="32"/>
      <c r="B4309" s="32"/>
    </row>
    <row r="4310" spans="1:2" x14ac:dyDescent="0.2">
      <c r="A4310" s="32"/>
      <c r="B4310" s="32"/>
    </row>
    <row r="4311" spans="1:2" x14ac:dyDescent="0.2">
      <c r="A4311" s="32"/>
      <c r="B4311" s="32"/>
    </row>
    <row r="4312" spans="1:2" x14ac:dyDescent="0.2">
      <c r="A4312" s="32"/>
      <c r="B4312" s="32"/>
    </row>
    <row r="4313" spans="1:2" x14ac:dyDescent="0.2">
      <c r="A4313" s="32"/>
      <c r="B4313" s="32"/>
    </row>
    <row r="4314" spans="1:2" x14ac:dyDescent="0.2">
      <c r="A4314" s="32"/>
      <c r="B4314" s="32"/>
    </row>
    <row r="4315" spans="1:2" x14ac:dyDescent="0.2">
      <c r="A4315" s="32"/>
      <c r="B4315" s="32"/>
    </row>
    <row r="4316" spans="1:2" x14ac:dyDescent="0.2">
      <c r="A4316" s="32"/>
      <c r="B4316" s="32"/>
    </row>
    <row r="4317" spans="1:2" x14ac:dyDescent="0.2">
      <c r="A4317" s="32"/>
      <c r="B4317" s="32"/>
    </row>
    <row r="4318" spans="1:2" x14ac:dyDescent="0.2">
      <c r="A4318" s="32"/>
      <c r="B4318" s="32"/>
    </row>
    <row r="4319" spans="1:2" x14ac:dyDescent="0.2">
      <c r="A4319" s="32"/>
      <c r="B4319" s="32"/>
    </row>
    <row r="4320" spans="1:2" x14ac:dyDescent="0.2">
      <c r="A4320" s="32"/>
      <c r="B4320" s="32"/>
    </row>
    <row r="4321" spans="1:2" x14ac:dyDescent="0.2">
      <c r="A4321" s="32"/>
      <c r="B4321" s="32"/>
    </row>
    <row r="4322" spans="1:2" x14ac:dyDescent="0.2">
      <c r="A4322" s="32"/>
      <c r="B4322" s="32"/>
    </row>
    <row r="4323" spans="1:2" x14ac:dyDescent="0.2">
      <c r="A4323" s="32"/>
      <c r="B4323" s="32"/>
    </row>
    <row r="4324" spans="1:2" x14ac:dyDescent="0.2">
      <c r="A4324" s="32"/>
      <c r="B4324" s="32"/>
    </row>
    <row r="4325" spans="1:2" x14ac:dyDescent="0.2">
      <c r="A4325" s="32"/>
      <c r="B4325" s="32"/>
    </row>
    <row r="4326" spans="1:2" x14ac:dyDescent="0.2">
      <c r="A4326" s="32"/>
      <c r="B4326" s="32"/>
    </row>
    <row r="4327" spans="1:2" x14ac:dyDescent="0.2">
      <c r="A4327" s="32"/>
      <c r="B4327" s="32"/>
    </row>
    <row r="4328" spans="1:2" x14ac:dyDescent="0.2">
      <c r="A4328" s="32"/>
      <c r="B4328" s="32"/>
    </row>
    <row r="4329" spans="1:2" x14ac:dyDescent="0.2">
      <c r="A4329" s="32"/>
      <c r="B4329" s="32"/>
    </row>
    <row r="4330" spans="1:2" x14ac:dyDescent="0.2">
      <c r="A4330" s="32"/>
      <c r="B4330" s="32"/>
    </row>
    <row r="4331" spans="1:2" x14ac:dyDescent="0.2">
      <c r="A4331" s="32"/>
      <c r="B4331" s="32"/>
    </row>
    <row r="4332" spans="1:2" x14ac:dyDescent="0.2">
      <c r="A4332" s="32"/>
      <c r="B4332" s="32"/>
    </row>
    <row r="4333" spans="1:2" x14ac:dyDescent="0.2">
      <c r="A4333" s="32"/>
      <c r="B4333" s="32"/>
    </row>
    <row r="4334" spans="1:2" x14ac:dyDescent="0.2">
      <c r="A4334" s="32"/>
      <c r="B4334" s="32"/>
    </row>
    <row r="4335" spans="1:2" x14ac:dyDescent="0.2">
      <c r="A4335" s="32"/>
      <c r="B4335" s="32"/>
    </row>
    <row r="4336" spans="1:2" x14ac:dyDescent="0.2">
      <c r="A4336" s="32"/>
      <c r="B4336" s="32"/>
    </row>
    <row r="4337" spans="1:2" x14ac:dyDescent="0.2">
      <c r="A4337" s="32"/>
      <c r="B4337" s="32"/>
    </row>
    <row r="4338" spans="1:2" x14ac:dyDescent="0.2">
      <c r="A4338" s="32"/>
      <c r="B4338" s="32"/>
    </row>
    <row r="4339" spans="1:2" x14ac:dyDescent="0.2">
      <c r="A4339" s="32"/>
      <c r="B4339" s="32"/>
    </row>
    <row r="4340" spans="1:2" x14ac:dyDescent="0.2">
      <c r="A4340" s="32"/>
      <c r="B4340" s="32"/>
    </row>
    <row r="4341" spans="1:2" x14ac:dyDescent="0.2">
      <c r="A4341" s="32"/>
      <c r="B4341" s="32"/>
    </row>
    <row r="4342" spans="1:2" x14ac:dyDescent="0.2">
      <c r="A4342" s="32"/>
      <c r="B4342" s="32"/>
    </row>
    <row r="4343" spans="1:2" x14ac:dyDescent="0.2">
      <c r="A4343" s="32"/>
      <c r="B4343" s="32"/>
    </row>
    <row r="4344" spans="1:2" x14ac:dyDescent="0.2">
      <c r="A4344" s="32"/>
      <c r="B4344" s="32"/>
    </row>
    <row r="4345" spans="1:2" x14ac:dyDescent="0.2">
      <c r="A4345" s="32"/>
      <c r="B4345" s="32"/>
    </row>
    <row r="4346" spans="1:2" x14ac:dyDescent="0.2">
      <c r="A4346" s="32"/>
      <c r="B4346" s="32"/>
    </row>
    <row r="4347" spans="1:2" x14ac:dyDescent="0.2">
      <c r="A4347" s="32"/>
      <c r="B4347" s="32"/>
    </row>
    <row r="4348" spans="1:2" x14ac:dyDescent="0.2">
      <c r="A4348" s="32"/>
      <c r="B4348" s="32"/>
    </row>
    <row r="4349" spans="1:2" x14ac:dyDescent="0.2">
      <c r="A4349" s="32"/>
      <c r="B4349" s="32"/>
    </row>
    <row r="4350" spans="1:2" x14ac:dyDescent="0.2">
      <c r="A4350" s="32"/>
      <c r="B4350" s="32"/>
    </row>
    <row r="4351" spans="1:2" x14ac:dyDescent="0.2">
      <c r="A4351" s="32"/>
      <c r="B4351" s="32"/>
    </row>
    <row r="4352" spans="1:2" x14ac:dyDescent="0.2">
      <c r="A4352" s="32"/>
      <c r="B4352" s="32"/>
    </row>
    <row r="4353" spans="1:2" x14ac:dyDescent="0.2">
      <c r="A4353" s="32"/>
      <c r="B4353" s="32"/>
    </row>
    <row r="4354" spans="1:2" x14ac:dyDescent="0.2">
      <c r="A4354" s="32"/>
      <c r="B4354" s="32"/>
    </row>
    <row r="4355" spans="1:2" x14ac:dyDescent="0.2">
      <c r="A4355" s="32"/>
      <c r="B4355" s="32"/>
    </row>
    <row r="4356" spans="1:2" x14ac:dyDescent="0.2">
      <c r="A4356" s="32"/>
      <c r="B4356" s="32"/>
    </row>
    <row r="4357" spans="1:2" x14ac:dyDescent="0.2">
      <c r="A4357" s="32"/>
      <c r="B4357" s="32"/>
    </row>
    <row r="4358" spans="1:2" x14ac:dyDescent="0.2">
      <c r="A4358" s="32"/>
      <c r="B4358" s="32"/>
    </row>
    <row r="4359" spans="1:2" x14ac:dyDescent="0.2">
      <c r="A4359" s="32"/>
      <c r="B4359" s="32"/>
    </row>
    <row r="4360" spans="1:2" x14ac:dyDescent="0.2">
      <c r="A4360" s="32"/>
      <c r="B4360" s="32"/>
    </row>
    <row r="4361" spans="1:2" x14ac:dyDescent="0.2">
      <c r="A4361" s="32"/>
      <c r="B4361" s="32"/>
    </row>
    <row r="4362" spans="1:2" x14ac:dyDescent="0.2">
      <c r="A4362" s="32"/>
      <c r="B4362" s="32"/>
    </row>
    <row r="4363" spans="1:2" x14ac:dyDescent="0.2">
      <c r="A4363" s="32"/>
      <c r="B4363" s="32"/>
    </row>
    <row r="4364" spans="1:2" x14ac:dyDescent="0.2">
      <c r="A4364" s="32"/>
      <c r="B4364" s="32"/>
    </row>
    <row r="4365" spans="1:2" x14ac:dyDescent="0.2">
      <c r="A4365" s="32"/>
      <c r="B4365" s="32"/>
    </row>
    <row r="4366" spans="1:2" x14ac:dyDescent="0.2">
      <c r="A4366" s="32"/>
      <c r="B4366" s="32"/>
    </row>
    <row r="4367" spans="1:2" x14ac:dyDescent="0.2">
      <c r="A4367" s="32"/>
      <c r="B4367" s="32"/>
    </row>
    <row r="4368" spans="1:2" x14ac:dyDescent="0.2">
      <c r="A4368" s="32"/>
      <c r="B4368" s="32"/>
    </row>
    <row r="4369" spans="1:2" x14ac:dyDescent="0.2">
      <c r="A4369" s="32"/>
      <c r="B4369" s="32"/>
    </row>
    <row r="4370" spans="1:2" x14ac:dyDescent="0.2">
      <c r="A4370" s="32"/>
      <c r="B4370" s="32"/>
    </row>
    <row r="4371" spans="1:2" x14ac:dyDescent="0.2">
      <c r="A4371" s="32"/>
      <c r="B4371" s="32"/>
    </row>
    <row r="4372" spans="1:2" x14ac:dyDescent="0.2">
      <c r="A4372" s="32"/>
      <c r="B4372" s="32"/>
    </row>
    <row r="4373" spans="1:2" x14ac:dyDescent="0.2">
      <c r="A4373" s="32"/>
      <c r="B4373" s="32"/>
    </row>
    <row r="4374" spans="1:2" x14ac:dyDescent="0.2">
      <c r="A4374" s="32"/>
      <c r="B4374" s="32"/>
    </row>
    <row r="4375" spans="1:2" x14ac:dyDescent="0.2">
      <c r="A4375" s="32"/>
      <c r="B4375" s="32"/>
    </row>
    <row r="4376" spans="1:2" x14ac:dyDescent="0.2">
      <c r="A4376" s="32"/>
      <c r="B4376" s="32"/>
    </row>
    <row r="4377" spans="1:2" x14ac:dyDescent="0.2">
      <c r="A4377" s="32"/>
      <c r="B4377" s="32"/>
    </row>
    <row r="4378" spans="1:2" x14ac:dyDescent="0.2">
      <c r="A4378" s="32"/>
      <c r="B4378" s="32"/>
    </row>
    <row r="4379" spans="1:2" x14ac:dyDescent="0.2">
      <c r="A4379" s="32"/>
      <c r="B4379" s="32"/>
    </row>
    <row r="4380" spans="1:2" x14ac:dyDescent="0.2">
      <c r="A4380" s="32"/>
      <c r="B4380" s="32"/>
    </row>
    <row r="4381" spans="1:2" x14ac:dyDescent="0.2">
      <c r="A4381" s="32"/>
      <c r="B4381" s="32"/>
    </row>
    <row r="4382" spans="1:2" x14ac:dyDescent="0.2">
      <c r="A4382" s="32"/>
      <c r="B4382" s="32"/>
    </row>
    <row r="4383" spans="1:2" x14ac:dyDescent="0.2">
      <c r="A4383" s="32"/>
      <c r="B4383" s="32"/>
    </row>
    <row r="4384" spans="1:2" x14ac:dyDescent="0.2">
      <c r="A4384" s="32"/>
      <c r="B4384" s="32"/>
    </row>
    <row r="4385" spans="1:2" x14ac:dyDescent="0.2">
      <c r="A4385" s="32"/>
      <c r="B4385" s="32"/>
    </row>
    <row r="4386" spans="1:2" x14ac:dyDescent="0.2">
      <c r="A4386" s="32"/>
      <c r="B4386" s="32"/>
    </row>
    <row r="4387" spans="1:2" x14ac:dyDescent="0.2">
      <c r="A4387" s="32"/>
      <c r="B4387" s="32"/>
    </row>
    <row r="4388" spans="1:2" x14ac:dyDescent="0.2">
      <c r="A4388" s="32"/>
      <c r="B4388" s="32"/>
    </row>
    <row r="4389" spans="1:2" x14ac:dyDescent="0.2">
      <c r="A4389" s="32"/>
      <c r="B4389" s="32"/>
    </row>
    <row r="4390" spans="1:2" x14ac:dyDescent="0.2">
      <c r="A4390" s="32"/>
      <c r="B4390" s="32"/>
    </row>
    <row r="4391" spans="1:2" x14ac:dyDescent="0.2">
      <c r="A4391" s="32"/>
      <c r="B4391" s="32"/>
    </row>
    <row r="4392" spans="1:2" x14ac:dyDescent="0.2">
      <c r="A4392" s="32"/>
      <c r="B4392" s="32"/>
    </row>
    <row r="4393" spans="1:2" x14ac:dyDescent="0.2">
      <c r="A4393" s="32"/>
      <c r="B4393" s="32"/>
    </row>
    <row r="4394" spans="1:2" x14ac:dyDescent="0.2">
      <c r="A4394" s="32"/>
      <c r="B4394" s="32"/>
    </row>
    <row r="4395" spans="1:2" x14ac:dyDescent="0.2">
      <c r="A4395" s="32"/>
      <c r="B4395" s="32"/>
    </row>
    <row r="4396" spans="1:2" x14ac:dyDescent="0.2">
      <c r="A4396" s="32"/>
      <c r="B4396" s="32"/>
    </row>
    <row r="4397" spans="1:2" x14ac:dyDescent="0.2">
      <c r="A4397" s="32"/>
      <c r="B4397" s="32"/>
    </row>
    <row r="4398" spans="1:2" x14ac:dyDescent="0.2">
      <c r="A4398" s="32"/>
      <c r="B4398" s="32"/>
    </row>
    <row r="4399" spans="1:2" x14ac:dyDescent="0.2">
      <c r="A4399" s="32"/>
      <c r="B4399" s="32"/>
    </row>
    <row r="4400" spans="1:2" x14ac:dyDescent="0.2">
      <c r="A4400" s="32"/>
      <c r="B4400" s="32"/>
    </row>
    <row r="4401" spans="1:2" x14ac:dyDescent="0.2">
      <c r="A4401" s="32"/>
      <c r="B4401" s="32"/>
    </row>
    <row r="4402" spans="1:2" x14ac:dyDescent="0.2">
      <c r="A4402" s="32"/>
      <c r="B4402" s="32"/>
    </row>
    <row r="4403" spans="1:2" x14ac:dyDescent="0.2">
      <c r="A4403" s="32"/>
      <c r="B4403" s="32"/>
    </row>
    <row r="4404" spans="1:2" x14ac:dyDescent="0.2">
      <c r="A4404" s="32"/>
      <c r="B4404" s="32"/>
    </row>
    <row r="4405" spans="1:2" x14ac:dyDescent="0.2">
      <c r="A4405" s="32"/>
      <c r="B4405" s="32"/>
    </row>
    <row r="4406" spans="1:2" x14ac:dyDescent="0.2">
      <c r="A4406" s="32"/>
      <c r="B4406" s="32"/>
    </row>
    <row r="4407" spans="1:2" x14ac:dyDescent="0.2">
      <c r="A4407" s="32"/>
      <c r="B4407" s="32"/>
    </row>
    <row r="4408" spans="1:2" x14ac:dyDescent="0.2">
      <c r="A4408" s="32"/>
      <c r="B4408" s="32"/>
    </row>
    <row r="4409" spans="1:2" x14ac:dyDescent="0.2">
      <c r="A4409" s="32"/>
      <c r="B4409" s="32"/>
    </row>
    <row r="4410" spans="1:2" x14ac:dyDescent="0.2">
      <c r="A4410" s="32"/>
      <c r="B4410" s="32"/>
    </row>
    <row r="4411" spans="1:2" x14ac:dyDescent="0.2">
      <c r="A4411" s="32"/>
      <c r="B4411" s="32"/>
    </row>
    <row r="4412" spans="1:2" x14ac:dyDescent="0.2">
      <c r="A4412" s="32"/>
      <c r="B4412" s="32"/>
    </row>
    <row r="4413" spans="1:2" x14ac:dyDescent="0.2">
      <c r="A4413" s="32"/>
      <c r="B4413" s="32"/>
    </row>
    <row r="4414" spans="1:2" x14ac:dyDescent="0.2">
      <c r="A4414" s="32"/>
      <c r="B4414" s="32"/>
    </row>
    <row r="4415" spans="1:2" x14ac:dyDescent="0.2">
      <c r="A4415" s="32"/>
      <c r="B4415" s="32"/>
    </row>
    <row r="4416" spans="1:2" x14ac:dyDescent="0.2">
      <c r="A4416" s="32"/>
      <c r="B4416" s="32"/>
    </row>
    <row r="4417" spans="1:2" x14ac:dyDescent="0.2">
      <c r="A4417" s="32"/>
      <c r="B4417" s="32"/>
    </row>
    <row r="4418" spans="1:2" x14ac:dyDescent="0.2">
      <c r="A4418" s="32"/>
      <c r="B4418" s="32"/>
    </row>
    <row r="4419" spans="1:2" x14ac:dyDescent="0.2">
      <c r="A4419" s="32"/>
      <c r="B4419" s="32"/>
    </row>
    <row r="4420" spans="1:2" x14ac:dyDescent="0.2">
      <c r="A4420" s="32"/>
      <c r="B4420" s="32"/>
    </row>
    <row r="4421" spans="1:2" x14ac:dyDescent="0.2">
      <c r="A4421" s="32"/>
      <c r="B4421" s="32"/>
    </row>
    <row r="4422" spans="1:2" x14ac:dyDescent="0.2">
      <c r="A4422" s="32"/>
      <c r="B4422" s="32"/>
    </row>
    <row r="4423" spans="1:2" x14ac:dyDescent="0.2">
      <c r="A4423" s="32"/>
      <c r="B4423" s="32"/>
    </row>
    <row r="4424" spans="1:2" x14ac:dyDescent="0.2">
      <c r="A4424" s="32"/>
      <c r="B4424" s="32"/>
    </row>
    <row r="4425" spans="1:2" x14ac:dyDescent="0.2">
      <c r="A4425" s="32"/>
      <c r="B4425" s="32"/>
    </row>
    <row r="4426" spans="1:2" x14ac:dyDescent="0.2">
      <c r="A4426" s="32"/>
      <c r="B4426" s="32"/>
    </row>
    <row r="4427" spans="1:2" x14ac:dyDescent="0.2">
      <c r="A4427" s="32"/>
      <c r="B4427" s="32"/>
    </row>
    <row r="4428" spans="1:2" x14ac:dyDescent="0.2">
      <c r="A4428" s="32"/>
      <c r="B4428" s="32"/>
    </row>
    <row r="4429" spans="1:2" x14ac:dyDescent="0.2">
      <c r="A4429" s="32"/>
      <c r="B4429" s="32"/>
    </row>
    <row r="4430" spans="1:2" x14ac:dyDescent="0.2">
      <c r="A4430" s="32"/>
      <c r="B4430" s="32"/>
    </row>
    <row r="4431" spans="1:2" x14ac:dyDescent="0.2">
      <c r="A4431" s="32"/>
      <c r="B4431" s="32"/>
    </row>
    <row r="4432" spans="1:2" x14ac:dyDescent="0.2">
      <c r="A4432" s="32"/>
      <c r="B4432" s="32"/>
    </row>
    <row r="4433" spans="1:2" x14ac:dyDescent="0.2">
      <c r="A4433" s="32"/>
      <c r="B4433" s="32"/>
    </row>
    <row r="4434" spans="1:2" x14ac:dyDescent="0.2">
      <c r="A4434" s="32"/>
      <c r="B4434" s="32"/>
    </row>
    <row r="4435" spans="1:2" x14ac:dyDescent="0.2">
      <c r="A4435" s="32"/>
      <c r="B4435" s="32"/>
    </row>
    <row r="4436" spans="1:2" x14ac:dyDescent="0.2">
      <c r="A4436" s="32"/>
      <c r="B4436" s="32"/>
    </row>
    <row r="4437" spans="1:2" x14ac:dyDescent="0.2">
      <c r="A4437" s="32"/>
      <c r="B4437" s="32"/>
    </row>
    <row r="4438" spans="1:2" x14ac:dyDescent="0.2">
      <c r="A4438" s="32"/>
      <c r="B4438" s="32"/>
    </row>
    <row r="4439" spans="1:2" x14ac:dyDescent="0.2">
      <c r="A4439" s="32"/>
      <c r="B4439" s="32"/>
    </row>
    <row r="4440" spans="1:2" x14ac:dyDescent="0.2">
      <c r="A4440" s="32"/>
      <c r="B4440" s="32"/>
    </row>
    <row r="4441" spans="1:2" x14ac:dyDescent="0.2">
      <c r="A4441" s="32"/>
      <c r="B4441" s="32"/>
    </row>
    <row r="4442" spans="1:2" x14ac:dyDescent="0.2">
      <c r="A4442" s="32"/>
      <c r="B4442" s="32"/>
    </row>
    <row r="4443" spans="1:2" x14ac:dyDescent="0.2">
      <c r="A4443" s="32"/>
      <c r="B4443" s="32"/>
    </row>
    <row r="4444" spans="1:2" x14ac:dyDescent="0.2">
      <c r="A4444" s="32"/>
      <c r="B4444" s="32"/>
    </row>
    <row r="4445" spans="1:2" x14ac:dyDescent="0.2">
      <c r="A4445" s="32"/>
      <c r="B4445" s="32"/>
    </row>
    <row r="4446" spans="1:2" x14ac:dyDescent="0.2">
      <c r="A4446" s="32"/>
      <c r="B4446" s="32"/>
    </row>
    <row r="4447" spans="1:2" x14ac:dyDescent="0.2">
      <c r="A4447" s="32"/>
      <c r="B4447" s="32"/>
    </row>
    <row r="4448" spans="1:2" x14ac:dyDescent="0.2">
      <c r="A4448" s="32"/>
      <c r="B4448" s="32"/>
    </row>
    <row r="4449" spans="1:2" x14ac:dyDescent="0.2">
      <c r="A4449" s="32"/>
      <c r="B4449" s="32"/>
    </row>
    <row r="4450" spans="1:2" x14ac:dyDescent="0.2">
      <c r="A4450" s="32"/>
      <c r="B4450" s="32"/>
    </row>
    <row r="4451" spans="1:2" x14ac:dyDescent="0.2">
      <c r="A4451" s="32"/>
      <c r="B4451" s="32"/>
    </row>
    <row r="4452" spans="1:2" x14ac:dyDescent="0.2">
      <c r="A4452" s="32"/>
      <c r="B4452" s="32"/>
    </row>
    <row r="4453" spans="1:2" x14ac:dyDescent="0.2">
      <c r="A4453" s="32"/>
      <c r="B4453" s="32"/>
    </row>
    <row r="4454" spans="1:2" x14ac:dyDescent="0.2">
      <c r="A4454" s="32"/>
      <c r="B4454" s="32"/>
    </row>
    <row r="4455" spans="1:2" x14ac:dyDescent="0.2">
      <c r="A4455" s="32"/>
      <c r="B4455" s="32"/>
    </row>
    <row r="4456" spans="1:2" x14ac:dyDescent="0.2">
      <c r="A4456" s="32"/>
      <c r="B4456" s="32"/>
    </row>
    <row r="4457" spans="1:2" x14ac:dyDescent="0.2">
      <c r="A4457" s="32"/>
      <c r="B4457" s="32"/>
    </row>
    <row r="4458" spans="1:2" x14ac:dyDescent="0.2">
      <c r="A4458" s="32"/>
      <c r="B4458" s="32"/>
    </row>
    <row r="4459" spans="1:2" x14ac:dyDescent="0.2">
      <c r="A4459" s="32"/>
      <c r="B4459" s="32"/>
    </row>
    <row r="4460" spans="1:2" x14ac:dyDescent="0.2">
      <c r="A4460" s="32"/>
      <c r="B4460" s="32"/>
    </row>
    <row r="4461" spans="1:2" x14ac:dyDescent="0.2">
      <c r="A4461" s="32"/>
      <c r="B4461" s="32"/>
    </row>
    <row r="4462" spans="1:2" x14ac:dyDescent="0.2">
      <c r="A4462" s="32"/>
      <c r="B4462" s="32"/>
    </row>
    <row r="4463" spans="1:2" x14ac:dyDescent="0.2">
      <c r="A4463" s="32"/>
      <c r="B4463" s="32"/>
    </row>
    <row r="4464" spans="1:2" x14ac:dyDescent="0.2">
      <c r="A4464" s="32"/>
      <c r="B4464" s="32"/>
    </row>
    <row r="4465" spans="1:2" x14ac:dyDescent="0.2">
      <c r="A4465" s="32"/>
      <c r="B4465" s="32"/>
    </row>
    <row r="4466" spans="1:2" x14ac:dyDescent="0.2">
      <c r="A4466" s="32"/>
      <c r="B4466" s="32"/>
    </row>
    <row r="4467" spans="1:2" x14ac:dyDescent="0.2">
      <c r="A4467" s="32"/>
      <c r="B4467" s="32"/>
    </row>
    <row r="4468" spans="1:2" x14ac:dyDescent="0.2">
      <c r="A4468" s="32"/>
      <c r="B4468" s="32"/>
    </row>
    <row r="4469" spans="1:2" x14ac:dyDescent="0.2">
      <c r="A4469" s="32"/>
      <c r="B4469" s="32"/>
    </row>
    <row r="4470" spans="1:2" x14ac:dyDescent="0.2">
      <c r="A4470" s="32"/>
      <c r="B4470" s="32"/>
    </row>
    <row r="4471" spans="1:2" x14ac:dyDescent="0.2">
      <c r="A4471" s="32"/>
      <c r="B4471" s="32"/>
    </row>
    <row r="4472" spans="1:2" x14ac:dyDescent="0.2">
      <c r="A4472" s="32"/>
      <c r="B4472" s="32"/>
    </row>
    <row r="4473" spans="1:2" x14ac:dyDescent="0.2">
      <c r="A4473" s="32"/>
      <c r="B4473" s="32"/>
    </row>
    <row r="4474" spans="1:2" x14ac:dyDescent="0.2">
      <c r="A4474" s="32"/>
      <c r="B4474" s="32"/>
    </row>
    <row r="4475" spans="1:2" x14ac:dyDescent="0.2">
      <c r="A4475" s="32"/>
      <c r="B4475" s="32"/>
    </row>
    <row r="4476" spans="1:2" x14ac:dyDescent="0.2">
      <c r="A4476" s="32"/>
      <c r="B4476" s="32"/>
    </row>
    <row r="4477" spans="1:2" x14ac:dyDescent="0.2">
      <c r="A4477" s="32"/>
      <c r="B4477" s="32"/>
    </row>
    <row r="4478" spans="1:2" x14ac:dyDescent="0.2">
      <c r="A4478" s="32"/>
      <c r="B4478" s="32"/>
    </row>
    <row r="4479" spans="1:2" x14ac:dyDescent="0.2">
      <c r="A4479" s="32"/>
      <c r="B4479" s="32"/>
    </row>
    <row r="4480" spans="1:2" x14ac:dyDescent="0.2">
      <c r="A4480" s="32"/>
      <c r="B4480" s="32"/>
    </row>
    <row r="4481" spans="1:2" x14ac:dyDescent="0.2">
      <c r="A4481" s="32"/>
      <c r="B4481" s="32"/>
    </row>
    <row r="4482" spans="1:2" x14ac:dyDescent="0.2">
      <c r="A4482" s="32"/>
      <c r="B4482" s="32"/>
    </row>
    <row r="4483" spans="1:2" x14ac:dyDescent="0.2">
      <c r="A4483" s="32"/>
      <c r="B4483" s="32"/>
    </row>
    <row r="4484" spans="1:2" x14ac:dyDescent="0.2">
      <c r="A4484" s="32"/>
      <c r="B4484" s="32"/>
    </row>
    <row r="4485" spans="1:2" x14ac:dyDescent="0.2">
      <c r="A4485" s="32"/>
      <c r="B4485" s="32"/>
    </row>
    <row r="4486" spans="1:2" x14ac:dyDescent="0.2">
      <c r="A4486" s="32"/>
      <c r="B4486" s="32"/>
    </row>
    <row r="4487" spans="1:2" x14ac:dyDescent="0.2">
      <c r="A4487" s="32"/>
      <c r="B4487" s="32"/>
    </row>
    <row r="4488" spans="1:2" x14ac:dyDescent="0.2">
      <c r="A4488" s="32"/>
      <c r="B4488" s="32"/>
    </row>
    <row r="4489" spans="1:2" x14ac:dyDescent="0.2">
      <c r="A4489" s="32"/>
      <c r="B4489" s="32"/>
    </row>
    <row r="4490" spans="1:2" x14ac:dyDescent="0.2">
      <c r="A4490" s="32"/>
      <c r="B4490" s="32"/>
    </row>
    <row r="4491" spans="1:2" x14ac:dyDescent="0.2">
      <c r="A4491" s="32"/>
      <c r="B4491" s="32"/>
    </row>
    <row r="4492" spans="1:2" x14ac:dyDescent="0.2">
      <c r="A4492" s="32"/>
      <c r="B4492" s="32"/>
    </row>
    <row r="4493" spans="1:2" x14ac:dyDescent="0.2">
      <c r="A4493" s="32"/>
      <c r="B4493" s="32"/>
    </row>
    <row r="4494" spans="1:2" x14ac:dyDescent="0.2">
      <c r="A4494" s="32"/>
      <c r="B4494" s="32"/>
    </row>
    <row r="4495" spans="1:2" x14ac:dyDescent="0.2">
      <c r="A4495" s="32"/>
      <c r="B4495" s="32"/>
    </row>
    <row r="4496" spans="1:2" x14ac:dyDescent="0.2">
      <c r="A4496" s="32"/>
      <c r="B4496" s="32"/>
    </row>
    <row r="4497" spans="1:2" x14ac:dyDescent="0.2">
      <c r="A4497" s="32"/>
      <c r="B4497" s="32"/>
    </row>
    <row r="4498" spans="1:2" x14ac:dyDescent="0.2">
      <c r="A4498" s="32"/>
      <c r="B4498" s="32"/>
    </row>
    <row r="4499" spans="1:2" x14ac:dyDescent="0.2">
      <c r="A4499" s="32"/>
      <c r="B4499" s="32"/>
    </row>
    <row r="4500" spans="1:2" x14ac:dyDescent="0.2">
      <c r="A4500" s="32"/>
      <c r="B4500" s="32"/>
    </row>
    <row r="4501" spans="1:2" x14ac:dyDescent="0.2">
      <c r="A4501" s="32"/>
      <c r="B4501" s="32"/>
    </row>
    <row r="4502" spans="1:2" x14ac:dyDescent="0.2">
      <c r="A4502" s="32"/>
      <c r="B4502" s="32"/>
    </row>
    <row r="4503" spans="1:2" x14ac:dyDescent="0.2">
      <c r="A4503" s="32"/>
      <c r="B4503" s="32"/>
    </row>
    <row r="4504" spans="1:2" x14ac:dyDescent="0.2">
      <c r="A4504" s="32"/>
      <c r="B4504" s="32"/>
    </row>
    <row r="4505" spans="1:2" x14ac:dyDescent="0.2">
      <c r="A4505" s="32"/>
      <c r="B4505" s="32"/>
    </row>
    <row r="4506" spans="1:2" x14ac:dyDescent="0.2">
      <c r="A4506" s="32"/>
      <c r="B4506" s="32"/>
    </row>
    <row r="4507" spans="1:2" x14ac:dyDescent="0.2">
      <c r="A4507" s="32"/>
      <c r="B4507" s="32"/>
    </row>
    <row r="4508" spans="1:2" x14ac:dyDescent="0.2">
      <c r="A4508" s="32"/>
      <c r="B4508" s="32"/>
    </row>
    <row r="4509" spans="1:2" x14ac:dyDescent="0.2">
      <c r="A4509" s="32"/>
      <c r="B4509" s="32"/>
    </row>
    <row r="4510" spans="1:2" x14ac:dyDescent="0.2">
      <c r="A4510" s="32"/>
      <c r="B4510" s="32"/>
    </row>
    <row r="4511" spans="1:2" x14ac:dyDescent="0.2">
      <c r="A4511" s="32"/>
      <c r="B4511" s="32"/>
    </row>
    <row r="4512" spans="1:2" x14ac:dyDescent="0.2">
      <c r="A4512" s="32"/>
      <c r="B4512" s="32"/>
    </row>
    <row r="4513" spans="1:2" x14ac:dyDescent="0.2">
      <c r="A4513" s="32"/>
      <c r="B4513" s="32"/>
    </row>
    <row r="4514" spans="1:2" x14ac:dyDescent="0.2">
      <c r="A4514" s="32"/>
      <c r="B4514" s="32"/>
    </row>
    <row r="4515" spans="1:2" x14ac:dyDescent="0.2">
      <c r="A4515" s="32"/>
      <c r="B4515" s="32"/>
    </row>
    <row r="4516" spans="1:2" x14ac:dyDescent="0.2">
      <c r="A4516" s="32"/>
      <c r="B4516" s="32"/>
    </row>
    <row r="4517" spans="1:2" x14ac:dyDescent="0.2">
      <c r="A4517" s="32"/>
      <c r="B4517" s="32"/>
    </row>
    <row r="4518" spans="1:2" x14ac:dyDescent="0.2">
      <c r="A4518" s="32"/>
      <c r="B4518" s="32"/>
    </row>
    <row r="4519" spans="1:2" x14ac:dyDescent="0.2">
      <c r="A4519" s="32"/>
      <c r="B4519" s="32"/>
    </row>
    <row r="4520" spans="1:2" x14ac:dyDescent="0.2">
      <c r="A4520" s="32"/>
      <c r="B4520" s="32"/>
    </row>
    <row r="4521" spans="1:2" x14ac:dyDescent="0.2">
      <c r="A4521" s="32"/>
      <c r="B4521" s="32"/>
    </row>
    <row r="4522" spans="1:2" x14ac:dyDescent="0.2">
      <c r="A4522" s="32"/>
      <c r="B4522" s="32"/>
    </row>
    <row r="4523" spans="1:2" x14ac:dyDescent="0.2">
      <c r="A4523" s="32"/>
      <c r="B4523" s="32"/>
    </row>
    <row r="4524" spans="1:2" x14ac:dyDescent="0.2">
      <c r="A4524" s="32"/>
      <c r="B4524" s="32"/>
    </row>
    <row r="4525" spans="1:2" x14ac:dyDescent="0.2">
      <c r="A4525" s="32"/>
      <c r="B4525" s="32"/>
    </row>
    <row r="4526" spans="1:2" x14ac:dyDescent="0.2">
      <c r="A4526" s="32"/>
      <c r="B4526" s="32"/>
    </row>
    <row r="4527" spans="1:2" x14ac:dyDescent="0.2">
      <c r="A4527" s="32"/>
      <c r="B4527" s="32"/>
    </row>
    <row r="4528" spans="1:2" x14ac:dyDescent="0.2">
      <c r="A4528" s="32"/>
      <c r="B4528" s="32"/>
    </row>
    <row r="4529" spans="1:2" x14ac:dyDescent="0.2">
      <c r="A4529" s="32"/>
      <c r="B4529" s="32"/>
    </row>
    <row r="4530" spans="1:2" x14ac:dyDescent="0.2">
      <c r="A4530" s="32"/>
      <c r="B4530" s="32"/>
    </row>
    <row r="4531" spans="1:2" x14ac:dyDescent="0.2">
      <c r="A4531" s="32"/>
      <c r="B4531" s="32"/>
    </row>
    <row r="4532" spans="1:2" x14ac:dyDescent="0.2">
      <c r="A4532" s="32"/>
      <c r="B4532" s="32"/>
    </row>
    <row r="4533" spans="1:2" x14ac:dyDescent="0.2">
      <c r="A4533" s="32"/>
      <c r="B4533" s="32"/>
    </row>
    <row r="4534" spans="1:2" x14ac:dyDescent="0.2">
      <c r="A4534" s="32"/>
      <c r="B4534" s="32"/>
    </row>
    <row r="4535" spans="1:2" x14ac:dyDescent="0.2">
      <c r="A4535" s="32"/>
      <c r="B4535" s="32"/>
    </row>
    <row r="4536" spans="1:2" x14ac:dyDescent="0.2">
      <c r="A4536" s="32"/>
      <c r="B4536" s="32"/>
    </row>
    <row r="4537" spans="1:2" x14ac:dyDescent="0.2">
      <c r="A4537" s="32"/>
      <c r="B4537" s="32"/>
    </row>
    <row r="4538" spans="1:2" x14ac:dyDescent="0.2">
      <c r="A4538" s="32"/>
      <c r="B4538" s="32"/>
    </row>
    <row r="4539" spans="1:2" x14ac:dyDescent="0.2">
      <c r="A4539" s="32"/>
      <c r="B4539" s="32"/>
    </row>
    <row r="4540" spans="1:2" x14ac:dyDescent="0.2">
      <c r="A4540" s="32"/>
      <c r="B4540" s="32"/>
    </row>
    <row r="4541" spans="1:2" x14ac:dyDescent="0.2">
      <c r="A4541" s="32"/>
      <c r="B4541" s="32"/>
    </row>
    <row r="4542" spans="1:2" x14ac:dyDescent="0.2">
      <c r="A4542" s="32"/>
      <c r="B4542" s="32"/>
    </row>
    <row r="4543" spans="1:2" x14ac:dyDescent="0.2">
      <c r="A4543" s="32"/>
      <c r="B4543" s="32"/>
    </row>
    <row r="4544" spans="1:2" x14ac:dyDescent="0.2">
      <c r="A4544" s="32"/>
      <c r="B4544" s="32"/>
    </row>
    <row r="4545" spans="1:2" x14ac:dyDescent="0.2">
      <c r="A4545" s="32"/>
      <c r="B4545" s="32"/>
    </row>
    <row r="4546" spans="1:2" x14ac:dyDescent="0.2">
      <c r="A4546" s="32"/>
      <c r="B4546" s="32"/>
    </row>
    <row r="4547" spans="1:2" x14ac:dyDescent="0.2">
      <c r="A4547" s="32"/>
      <c r="B4547" s="32"/>
    </row>
    <row r="4548" spans="1:2" x14ac:dyDescent="0.2">
      <c r="A4548" s="32"/>
      <c r="B4548" s="32"/>
    </row>
    <row r="4549" spans="1:2" x14ac:dyDescent="0.2">
      <c r="A4549" s="32"/>
      <c r="B4549" s="32"/>
    </row>
    <row r="4550" spans="1:2" x14ac:dyDescent="0.2">
      <c r="A4550" s="32"/>
      <c r="B4550" s="32"/>
    </row>
    <row r="4551" spans="1:2" x14ac:dyDescent="0.2">
      <c r="A4551" s="32"/>
      <c r="B4551" s="32"/>
    </row>
    <row r="4552" spans="1:2" x14ac:dyDescent="0.2">
      <c r="A4552" s="32"/>
      <c r="B4552" s="32"/>
    </row>
    <row r="4553" spans="1:2" x14ac:dyDescent="0.2">
      <c r="A4553" s="32"/>
      <c r="B4553" s="32"/>
    </row>
    <row r="4554" spans="1:2" x14ac:dyDescent="0.2">
      <c r="A4554" s="32"/>
      <c r="B4554" s="32"/>
    </row>
    <row r="4555" spans="1:2" x14ac:dyDescent="0.2">
      <c r="A4555" s="32"/>
      <c r="B4555" s="32"/>
    </row>
    <row r="4556" spans="1:2" x14ac:dyDescent="0.2">
      <c r="A4556" s="32"/>
      <c r="B4556" s="32"/>
    </row>
    <row r="4557" spans="1:2" x14ac:dyDescent="0.2">
      <c r="A4557" s="32"/>
      <c r="B4557" s="32"/>
    </row>
    <row r="4558" spans="1:2" x14ac:dyDescent="0.2">
      <c r="A4558" s="32"/>
      <c r="B4558" s="32"/>
    </row>
    <row r="4559" spans="1:2" x14ac:dyDescent="0.2">
      <c r="A4559" s="32"/>
      <c r="B4559" s="32"/>
    </row>
    <row r="4560" spans="1:2" x14ac:dyDescent="0.2">
      <c r="A4560" s="32"/>
      <c r="B4560" s="32"/>
    </row>
    <row r="4561" spans="1:2" x14ac:dyDescent="0.2">
      <c r="A4561" s="32"/>
      <c r="B4561" s="32"/>
    </row>
    <row r="4562" spans="1:2" x14ac:dyDescent="0.2">
      <c r="A4562" s="32"/>
      <c r="B4562" s="32"/>
    </row>
    <row r="4563" spans="1:2" x14ac:dyDescent="0.2">
      <c r="A4563" s="32"/>
      <c r="B4563" s="32"/>
    </row>
    <row r="4564" spans="1:2" x14ac:dyDescent="0.2">
      <c r="A4564" s="32"/>
      <c r="B4564" s="32"/>
    </row>
    <row r="4565" spans="1:2" x14ac:dyDescent="0.2">
      <c r="A4565" s="32"/>
      <c r="B4565" s="32"/>
    </row>
    <row r="4566" spans="1:2" x14ac:dyDescent="0.2">
      <c r="A4566" s="32"/>
      <c r="B4566" s="32"/>
    </row>
    <row r="4567" spans="1:2" x14ac:dyDescent="0.2">
      <c r="A4567" s="32"/>
      <c r="B4567" s="32"/>
    </row>
    <row r="4568" spans="1:2" x14ac:dyDescent="0.2">
      <c r="A4568" s="32"/>
      <c r="B4568" s="32"/>
    </row>
    <row r="4569" spans="1:2" x14ac:dyDescent="0.2">
      <c r="A4569" s="32"/>
      <c r="B4569" s="32"/>
    </row>
    <row r="4570" spans="1:2" x14ac:dyDescent="0.2">
      <c r="A4570" s="32"/>
      <c r="B4570" s="32"/>
    </row>
    <row r="4571" spans="1:2" x14ac:dyDescent="0.2">
      <c r="A4571" s="32"/>
      <c r="B4571" s="32"/>
    </row>
    <row r="4572" spans="1:2" x14ac:dyDescent="0.2">
      <c r="A4572" s="32"/>
      <c r="B4572" s="32"/>
    </row>
    <row r="4573" spans="1:2" x14ac:dyDescent="0.2">
      <c r="A4573" s="32"/>
      <c r="B4573" s="32"/>
    </row>
    <row r="4574" spans="1:2" x14ac:dyDescent="0.2">
      <c r="A4574" s="32"/>
      <c r="B4574" s="32"/>
    </row>
    <row r="4575" spans="1:2" x14ac:dyDescent="0.2">
      <c r="A4575" s="32"/>
      <c r="B4575" s="32"/>
    </row>
    <row r="4576" spans="1:2" x14ac:dyDescent="0.2">
      <c r="A4576" s="32"/>
      <c r="B4576" s="32"/>
    </row>
    <row r="4577" spans="1:2" x14ac:dyDescent="0.2">
      <c r="A4577" s="32"/>
      <c r="B4577" s="32"/>
    </row>
    <row r="4578" spans="1:2" x14ac:dyDescent="0.2">
      <c r="A4578" s="32"/>
      <c r="B4578" s="32"/>
    </row>
    <row r="4579" spans="1:2" x14ac:dyDescent="0.2">
      <c r="A4579" s="32"/>
      <c r="B4579" s="32"/>
    </row>
    <row r="4580" spans="1:2" x14ac:dyDescent="0.2">
      <c r="A4580" s="32"/>
      <c r="B4580" s="32"/>
    </row>
    <row r="4581" spans="1:2" x14ac:dyDescent="0.2">
      <c r="A4581" s="32"/>
      <c r="B4581" s="32"/>
    </row>
    <row r="4582" spans="1:2" x14ac:dyDescent="0.2">
      <c r="A4582" s="32"/>
      <c r="B4582" s="32"/>
    </row>
    <row r="4583" spans="1:2" x14ac:dyDescent="0.2">
      <c r="A4583" s="32"/>
      <c r="B4583" s="32"/>
    </row>
    <row r="4584" spans="1:2" x14ac:dyDescent="0.2">
      <c r="A4584" s="32"/>
      <c r="B4584" s="32"/>
    </row>
    <row r="4585" spans="1:2" x14ac:dyDescent="0.2">
      <c r="A4585" s="32"/>
      <c r="B4585" s="32"/>
    </row>
    <row r="4586" spans="1:2" x14ac:dyDescent="0.2">
      <c r="A4586" s="32"/>
      <c r="B4586" s="32"/>
    </row>
    <row r="4587" spans="1:2" x14ac:dyDescent="0.2">
      <c r="A4587" s="32"/>
      <c r="B4587" s="32"/>
    </row>
    <row r="4588" spans="1:2" x14ac:dyDescent="0.2">
      <c r="A4588" s="32"/>
      <c r="B4588" s="32"/>
    </row>
    <row r="4589" spans="1:2" x14ac:dyDescent="0.2">
      <c r="A4589" s="32"/>
      <c r="B4589" s="32"/>
    </row>
    <row r="4590" spans="1:2" x14ac:dyDescent="0.2">
      <c r="A4590" s="32"/>
      <c r="B4590" s="32"/>
    </row>
    <row r="4591" spans="1:2" x14ac:dyDescent="0.2">
      <c r="A4591" s="32"/>
      <c r="B4591" s="32"/>
    </row>
    <row r="4592" spans="1:2" x14ac:dyDescent="0.2">
      <c r="A4592" s="32"/>
      <c r="B4592" s="32"/>
    </row>
    <row r="4593" spans="1:2" x14ac:dyDescent="0.2">
      <c r="A4593" s="32"/>
      <c r="B4593" s="32"/>
    </row>
    <row r="4594" spans="1:2" x14ac:dyDescent="0.2">
      <c r="A4594" s="32"/>
      <c r="B4594" s="32"/>
    </row>
    <row r="4595" spans="1:2" x14ac:dyDescent="0.2">
      <c r="A4595" s="32"/>
      <c r="B4595" s="32"/>
    </row>
    <row r="4596" spans="1:2" x14ac:dyDescent="0.2">
      <c r="A4596" s="32"/>
      <c r="B4596" s="32"/>
    </row>
    <row r="4597" spans="1:2" x14ac:dyDescent="0.2">
      <c r="A4597" s="32"/>
      <c r="B4597" s="32"/>
    </row>
    <row r="4598" spans="1:2" x14ac:dyDescent="0.2">
      <c r="A4598" s="32"/>
      <c r="B4598" s="32"/>
    </row>
    <row r="4599" spans="1:2" x14ac:dyDescent="0.2">
      <c r="A4599" s="32"/>
      <c r="B4599" s="32"/>
    </row>
    <row r="4600" spans="1:2" x14ac:dyDescent="0.2">
      <c r="A4600" s="32"/>
      <c r="B4600" s="32"/>
    </row>
    <row r="4601" spans="1:2" x14ac:dyDescent="0.2">
      <c r="A4601" s="32"/>
      <c r="B4601" s="32"/>
    </row>
    <row r="4602" spans="1:2" x14ac:dyDescent="0.2">
      <c r="A4602" s="32"/>
      <c r="B4602" s="32"/>
    </row>
    <row r="4603" spans="1:2" x14ac:dyDescent="0.2">
      <c r="A4603" s="32"/>
      <c r="B4603" s="32"/>
    </row>
    <row r="4604" spans="1:2" x14ac:dyDescent="0.2">
      <c r="A4604" s="32"/>
      <c r="B4604" s="32"/>
    </row>
    <row r="4605" spans="1:2" x14ac:dyDescent="0.2">
      <c r="A4605" s="32"/>
      <c r="B4605" s="32"/>
    </row>
    <row r="4606" spans="1:2" x14ac:dyDescent="0.2">
      <c r="A4606" s="32"/>
      <c r="B4606" s="32"/>
    </row>
    <row r="4607" spans="1:2" x14ac:dyDescent="0.2">
      <c r="A4607" s="32"/>
      <c r="B4607" s="32"/>
    </row>
    <row r="4608" spans="1:2" x14ac:dyDescent="0.2">
      <c r="A4608" s="32"/>
      <c r="B4608" s="32"/>
    </row>
    <row r="4609" spans="1:2" x14ac:dyDescent="0.2">
      <c r="A4609" s="32"/>
      <c r="B4609" s="32"/>
    </row>
    <row r="4610" spans="1:2" x14ac:dyDescent="0.2">
      <c r="A4610" s="32"/>
      <c r="B4610" s="32"/>
    </row>
    <row r="4611" spans="1:2" x14ac:dyDescent="0.2">
      <c r="A4611" s="32"/>
      <c r="B4611" s="32"/>
    </row>
    <row r="4612" spans="1:2" x14ac:dyDescent="0.2">
      <c r="A4612" s="32"/>
      <c r="B4612" s="32"/>
    </row>
    <row r="4613" spans="1:2" x14ac:dyDescent="0.2">
      <c r="A4613" s="32"/>
      <c r="B4613" s="32"/>
    </row>
    <row r="4614" spans="1:2" x14ac:dyDescent="0.2">
      <c r="A4614" s="32"/>
      <c r="B4614" s="32"/>
    </row>
    <row r="4615" spans="1:2" x14ac:dyDescent="0.2">
      <c r="A4615" s="32"/>
      <c r="B4615" s="32"/>
    </row>
    <row r="4616" spans="1:2" x14ac:dyDescent="0.2">
      <c r="A4616" s="32"/>
      <c r="B4616" s="32"/>
    </row>
    <row r="4617" spans="1:2" x14ac:dyDescent="0.2">
      <c r="A4617" s="32"/>
      <c r="B4617" s="32"/>
    </row>
    <row r="4618" spans="1:2" x14ac:dyDescent="0.2">
      <c r="A4618" s="32"/>
      <c r="B4618" s="32"/>
    </row>
    <row r="4619" spans="1:2" x14ac:dyDescent="0.2">
      <c r="A4619" s="32"/>
      <c r="B4619" s="32"/>
    </row>
    <row r="4620" spans="1:2" x14ac:dyDescent="0.2">
      <c r="A4620" s="32"/>
      <c r="B4620" s="32"/>
    </row>
    <row r="4621" spans="1:2" x14ac:dyDescent="0.2">
      <c r="A4621" s="32"/>
      <c r="B4621" s="32"/>
    </row>
    <row r="4622" spans="1:2" x14ac:dyDescent="0.2">
      <c r="A4622" s="32"/>
      <c r="B4622" s="32"/>
    </row>
    <row r="4623" spans="1:2" x14ac:dyDescent="0.2">
      <c r="A4623" s="32"/>
      <c r="B4623" s="32"/>
    </row>
    <row r="4624" spans="1:2" x14ac:dyDescent="0.2">
      <c r="A4624" s="32"/>
      <c r="B4624" s="32"/>
    </row>
    <row r="4625" spans="1:2" x14ac:dyDescent="0.2">
      <c r="A4625" s="32"/>
      <c r="B4625" s="32"/>
    </row>
    <row r="4626" spans="1:2" x14ac:dyDescent="0.2">
      <c r="A4626" s="32"/>
      <c r="B4626" s="32"/>
    </row>
    <row r="4627" spans="1:2" x14ac:dyDescent="0.2">
      <c r="A4627" s="32"/>
      <c r="B4627" s="32"/>
    </row>
    <row r="4628" spans="1:2" x14ac:dyDescent="0.2">
      <c r="A4628" s="32"/>
      <c r="B4628" s="32"/>
    </row>
    <row r="4629" spans="1:2" x14ac:dyDescent="0.2">
      <c r="A4629" s="32"/>
      <c r="B4629" s="32"/>
    </row>
    <row r="4630" spans="1:2" x14ac:dyDescent="0.2">
      <c r="A4630" s="32"/>
      <c r="B4630" s="32"/>
    </row>
    <row r="4631" spans="1:2" x14ac:dyDescent="0.2">
      <c r="A4631" s="32"/>
      <c r="B4631" s="32"/>
    </row>
    <row r="4632" spans="1:2" x14ac:dyDescent="0.2">
      <c r="A4632" s="32"/>
      <c r="B4632" s="32"/>
    </row>
    <row r="4633" spans="1:2" x14ac:dyDescent="0.2">
      <c r="A4633" s="32"/>
      <c r="B4633" s="32"/>
    </row>
    <row r="4634" spans="1:2" x14ac:dyDescent="0.2">
      <c r="A4634" s="32"/>
      <c r="B4634" s="32"/>
    </row>
    <row r="4635" spans="1:2" x14ac:dyDescent="0.2">
      <c r="A4635" s="32"/>
      <c r="B4635" s="32"/>
    </row>
    <row r="4636" spans="1:2" x14ac:dyDescent="0.2">
      <c r="A4636" s="32"/>
      <c r="B4636" s="32"/>
    </row>
    <row r="4637" spans="1:2" x14ac:dyDescent="0.2">
      <c r="A4637" s="32"/>
      <c r="B4637" s="32"/>
    </row>
    <row r="4638" spans="1:2" x14ac:dyDescent="0.2">
      <c r="A4638" s="32"/>
      <c r="B4638" s="32"/>
    </row>
    <row r="4639" spans="1:2" x14ac:dyDescent="0.2">
      <c r="A4639" s="32"/>
      <c r="B4639" s="32"/>
    </row>
    <row r="4640" spans="1:2" x14ac:dyDescent="0.2">
      <c r="A4640" s="32"/>
      <c r="B4640" s="32"/>
    </row>
    <row r="4641" spans="1:2" x14ac:dyDescent="0.2">
      <c r="A4641" s="32"/>
      <c r="B4641" s="32"/>
    </row>
    <row r="4642" spans="1:2" x14ac:dyDescent="0.2">
      <c r="A4642" s="32"/>
      <c r="B4642" s="32"/>
    </row>
    <row r="4643" spans="1:2" x14ac:dyDescent="0.2">
      <c r="A4643" s="32"/>
      <c r="B4643" s="32"/>
    </row>
    <row r="4644" spans="1:2" x14ac:dyDescent="0.2">
      <c r="A4644" s="32"/>
      <c r="B4644" s="32"/>
    </row>
    <row r="4645" spans="1:2" x14ac:dyDescent="0.2">
      <c r="A4645" s="32"/>
      <c r="B4645" s="32"/>
    </row>
    <row r="4646" spans="1:2" x14ac:dyDescent="0.2">
      <c r="A4646" s="32"/>
      <c r="B4646" s="32"/>
    </row>
    <row r="4647" spans="1:2" x14ac:dyDescent="0.2">
      <c r="A4647" s="32"/>
      <c r="B4647" s="32"/>
    </row>
    <row r="4648" spans="1:2" x14ac:dyDescent="0.2">
      <c r="A4648" s="32"/>
      <c r="B4648" s="32"/>
    </row>
    <row r="4649" spans="1:2" x14ac:dyDescent="0.2">
      <c r="A4649" s="32"/>
      <c r="B4649" s="32"/>
    </row>
    <row r="4650" spans="1:2" x14ac:dyDescent="0.2">
      <c r="A4650" s="32"/>
      <c r="B4650" s="32"/>
    </row>
    <row r="4651" spans="1:2" x14ac:dyDescent="0.2">
      <c r="A4651" s="32"/>
      <c r="B4651" s="32"/>
    </row>
    <row r="4652" spans="1:2" x14ac:dyDescent="0.2">
      <c r="A4652" s="32"/>
      <c r="B4652" s="32"/>
    </row>
    <row r="4653" spans="1:2" x14ac:dyDescent="0.2">
      <c r="A4653" s="32"/>
      <c r="B4653" s="32"/>
    </row>
    <row r="4654" spans="1:2" x14ac:dyDescent="0.2">
      <c r="A4654" s="32"/>
      <c r="B4654" s="32"/>
    </row>
    <row r="4655" spans="1:2" x14ac:dyDescent="0.2">
      <c r="A4655" s="32"/>
      <c r="B4655" s="32"/>
    </row>
    <row r="4656" spans="1:2" x14ac:dyDescent="0.2">
      <c r="A4656" s="32"/>
      <c r="B4656" s="32"/>
    </row>
    <row r="4657" spans="1:2" x14ac:dyDescent="0.2">
      <c r="A4657" s="32"/>
      <c r="B4657" s="32"/>
    </row>
    <row r="4658" spans="1:2" x14ac:dyDescent="0.2">
      <c r="A4658" s="32"/>
      <c r="B4658" s="32"/>
    </row>
    <row r="4659" spans="1:2" x14ac:dyDescent="0.2">
      <c r="A4659" s="32"/>
      <c r="B4659" s="32"/>
    </row>
    <row r="4660" spans="1:2" x14ac:dyDescent="0.2">
      <c r="A4660" s="32"/>
      <c r="B4660" s="32"/>
    </row>
    <row r="4661" spans="1:2" x14ac:dyDescent="0.2">
      <c r="A4661" s="32"/>
      <c r="B4661" s="32"/>
    </row>
    <row r="4662" spans="1:2" x14ac:dyDescent="0.2">
      <c r="A4662" s="32"/>
      <c r="B4662" s="32"/>
    </row>
    <row r="4663" spans="1:2" x14ac:dyDescent="0.2">
      <c r="A4663" s="32"/>
      <c r="B4663" s="32"/>
    </row>
    <row r="4664" spans="1:2" x14ac:dyDescent="0.2">
      <c r="A4664" s="32"/>
      <c r="B4664" s="32"/>
    </row>
    <row r="4665" spans="1:2" x14ac:dyDescent="0.2">
      <c r="A4665" s="32"/>
      <c r="B4665" s="32"/>
    </row>
    <row r="4666" spans="1:2" x14ac:dyDescent="0.2">
      <c r="A4666" s="32"/>
      <c r="B4666" s="32"/>
    </row>
    <row r="4667" spans="1:2" x14ac:dyDescent="0.2">
      <c r="A4667" s="32"/>
      <c r="B4667" s="32"/>
    </row>
    <row r="4668" spans="1:2" x14ac:dyDescent="0.2">
      <c r="A4668" s="32"/>
      <c r="B4668" s="32"/>
    </row>
    <row r="4669" spans="1:2" x14ac:dyDescent="0.2">
      <c r="A4669" s="32"/>
      <c r="B4669" s="32"/>
    </row>
    <row r="4670" spans="1:2" x14ac:dyDescent="0.2">
      <c r="A4670" s="32"/>
      <c r="B4670" s="32"/>
    </row>
    <row r="4671" spans="1:2" x14ac:dyDescent="0.2">
      <c r="A4671" s="32"/>
      <c r="B4671" s="32"/>
    </row>
    <row r="4672" spans="1:2" x14ac:dyDescent="0.2">
      <c r="A4672" s="32"/>
      <c r="B4672" s="32"/>
    </row>
    <row r="4673" spans="1:2" x14ac:dyDescent="0.2">
      <c r="A4673" s="32"/>
      <c r="B4673" s="32"/>
    </row>
    <row r="4674" spans="1:2" x14ac:dyDescent="0.2">
      <c r="A4674" s="32"/>
      <c r="B4674" s="32"/>
    </row>
    <row r="4675" spans="1:2" x14ac:dyDescent="0.2">
      <c r="A4675" s="32"/>
      <c r="B4675" s="32"/>
    </row>
    <row r="4676" spans="1:2" x14ac:dyDescent="0.2">
      <c r="A4676" s="32"/>
      <c r="B4676" s="32"/>
    </row>
    <row r="4677" spans="1:2" x14ac:dyDescent="0.2">
      <c r="A4677" s="32"/>
      <c r="B4677" s="32"/>
    </row>
    <row r="4678" spans="1:2" x14ac:dyDescent="0.2">
      <c r="A4678" s="32"/>
      <c r="B4678" s="32"/>
    </row>
    <row r="4679" spans="1:2" x14ac:dyDescent="0.2">
      <c r="A4679" s="32"/>
      <c r="B4679" s="32"/>
    </row>
    <row r="4680" spans="1:2" x14ac:dyDescent="0.2">
      <c r="A4680" s="32"/>
      <c r="B4680" s="32"/>
    </row>
    <row r="4681" spans="1:2" x14ac:dyDescent="0.2">
      <c r="A4681" s="32"/>
      <c r="B4681" s="32"/>
    </row>
    <row r="4682" spans="1:2" x14ac:dyDescent="0.2">
      <c r="A4682" s="32"/>
      <c r="B4682" s="32"/>
    </row>
    <row r="4683" spans="1:2" x14ac:dyDescent="0.2">
      <c r="A4683" s="32"/>
      <c r="B4683" s="32"/>
    </row>
    <row r="4684" spans="1:2" x14ac:dyDescent="0.2">
      <c r="A4684" s="32"/>
      <c r="B4684" s="32"/>
    </row>
    <row r="4685" spans="1:2" x14ac:dyDescent="0.2">
      <c r="A4685" s="32"/>
      <c r="B4685" s="32"/>
    </row>
    <row r="4686" spans="1:2" x14ac:dyDescent="0.2">
      <c r="A4686" s="32"/>
      <c r="B4686" s="32"/>
    </row>
    <row r="4687" spans="1:2" x14ac:dyDescent="0.2">
      <c r="A4687" s="32"/>
      <c r="B4687" s="32"/>
    </row>
    <row r="4688" spans="1:2" x14ac:dyDescent="0.2">
      <c r="A4688" s="32"/>
      <c r="B4688" s="32"/>
    </row>
    <row r="4689" spans="1:2" x14ac:dyDescent="0.2">
      <c r="A4689" s="32"/>
      <c r="B4689" s="32"/>
    </row>
    <row r="4690" spans="1:2" x14ac:dyDescent="0.2">
      <c r="A4690" s="32"/>
      <c r="B4690" s="32"/>
    </row>
    <row r="4691" spans="1:2" x14ac:dyDescent="0.2">
      <c r="A4691" s="32"/>
      <c r="B4691" s="32"/>
    </row>
    <row r="4692" spans="1:2" x14ac:dyDescent="0.2">
      <c r="A4692" s="32"/>
      <c r="B4692" s="32"/>
    </row>
    <row r="4693" spans="1:2" x14ac:dyDescent="0.2">
      <c r="A4693" s="32"/>
      <c r="B4693" s="32"/>
    </row>
    <row r="4694" spans="1:2" x14ac:dyDescent="0.2">
      <c r="A4694" s="32"/>
      <c r="B4694" s="32"/>
    </row>
    <row r="4695" spans="1:2" x14ac:dyDescent="0.2">
      <c r="A4695" s="32"/>
      <c r="B4695" s="32"/>
    </row>
    <row r="4696" spans="1:2" x14ac:dyDescent="0.2">
      <c r="A4696" s="32"/>
      <c r="B4696" s="32"/>
    </row>
    <row r="4697" spans="1:2" x14ac:dyDescent="0.2">
      <c r="A4697" s="32"/>
      <c r="B4697" s="32"/>
    </row>
    <row r="4698" spans="1:2" x14ac:dyDescent="0.2">
      <c r="A4698" s="32"/>
      <c r="B4698" s="32"/>
    </row>
    <row r="4699" spans="1:2" x14ac:dyDescent="0.2">
      <c r="A4699" s="32"/>
      <c r="B4699" s="32"/>
    </row>
    <row r="4700" spans="1:2" x14ac:dyDescent="0.2">
      <c r="A4700" s="32"/>
      <c r="B4700" s="32"/>
    </row>
    <row r="4701" spans="1:2" x14ac:dyDescent="0.2">
      <c r="A4701" s="32"/>
      <c r="B4701" s="32"/>
    </row>
    <row r="4702" spans="1:2" x14ac:dyDescent="0.2">
      <c r="A4702" s="32"/>
      <c r="B4702" s="32"/>
    </row>
    <row r="4703" spans="1:2" x14ac:dyDescent="0.2">
      <c r="A4703" s="32"/>
      <c r="B4703" s="32"/>
    </row>
    <row r="4704" spans="1:2" x14ac:dyDescent="0.2">
      <c r="A4704" s="32"/>
      <c r="B4704" s="32"/>
    </row>
    <row r="4705" spans="1:2" x14ac:dyDescent="0.2">
      <c r="A4705" s="32"/>
      <c r="B4705" s="32"/>
    </row>
    <row r="4706" spans="1:2" x14ac:dyDescent="0.2">
      <c r="A4706" s="32"/>
      <c r="B4706" s="32"/>
    </row>
    <row r="4707" spans="1:2" x14ac:dyDescent="0.2">
      <c r="A4707" s="32"/>
      <c r="B4707" s="32"/>
    </row>
    <row r="4708" spans="1:2" x14ac:dyDescent="0.2">
      <c r="A4708" s="32"/>
      <c r="B4708" s="32"/>
    </row>
    <row r="4709" spans="1:2" x14ac:dyDescent="0.2">
      <c r="A4709" s="32"/>
      <c r="B4709" s="32"/>
    </row>
    <row r="4710" spans="1:2" x14ac:dyDescent="0.2">
      <c r="A4710" s="32"/>
      <c r="B4710" s="32"/>
    </row>
    <row r="4711" spans="1:2" x14ac:dyDescent="0.2">
      <c r="A4711" s="32"/>
      <c r="B4711" s="32"/>
    </row>
    <row r="4712" spans="1:2" x14ac:dyDescent="0.2">
      <c r="A4712" s="32"/>
      <c r="B4712" s="32"/>
    </row>
    <row r="4713" spans="1:2" x14ac:dyDescent="0.2">
      <c r="A4713" s="32"/>
      <c r="B4713" s="32"/>
    </row>
    <row r="4714" spans="1:2" x14ac:dyDescent="0.2">
      <c r="A4714" s="32"/>
      <c r="B4714" s="32"/>
    </row>
    <row r="4715" spans="1:2" x14ac:dyDescent="0.2">
      <c r="A4715" s="32"/>
      <c r="B4715" s="32"/>
    </row>
    <row r="4716" spans="1:2" x14ac:dyDescent="0.2">
      <c r="A4716" s="32"/>
      <c r="B4716" s="32"/>
    </row>
    <row r="4717" spans="1:2" x14ac:dyDescent="0.2">
      <c r="A4717" s="32"/>
      <c r="B4717" s="32"/>
    </row>
    <row r="4718" spans="1:2" x14ac:dyDescent="0.2">
      <c r="A4718" s="32"/>
      <c r="B4718" s="32"/>
    </row>
    <row r="4719" spans="1:2" x14ac:dyDescent="0.2">
      <c r="A4719" s="32"/>
      <c r="B4719" s="32"/>
    </row>
    <row r="4720" spans="1:2" x14ac:dyDescent="0.2">
      <c r="A4720" s="32"/>
      <c r="B4720" s="32"/>
    </row>
    <row r="4721" spans="1:2" x14ac:dyDescent="0.2">
      <c r="A4721" s="32"/>
      <c r="B4721" s="32"/>
    </row>
    <row r="4722" spans="1:2" x14ac:dyDescent="0.2">
      <c r="A4722" s="32"/>
      <c r="B4722" s="32"/>
    </row>
    <row r="4723" spans="1:2" x14ac:dyDescent="0.2">
      <c r="A4723" s="32"/>
      <c r="B4723" s="32"/>
    </row>
    <row r="4724" spans="1:2" x14ac:dyDescent="0.2">
      <c r="A4724" s="32"/>
      <c r="B4724" s="32"/>
    </row>
    <row r="4725" spans="1:2" x14ac:dyDescent="0.2">
      <c r="A4725" s="32"/>
      <c r="B4725" s="32"/>
    </row>
    <row r="4726" spans="1:2" x14ac:dyDescent="0.2">
      <c r="A4726" s="32"/>
      <c r="B4726" s="32"/>
    </row>
    <row r="4727" spans="1:2" x14ac:dyDescent="0.2">
      <c r="A4727" s="32"/>
      <c r="B4727" s="32"/>
    </row>
    <row r="4728" spans="1:2" x14ac:dyDescent="0.2">
      <c r="A4728" s="32"/>
      <c r="B4728" s="32"/>
    </row>
    <row r="4729" spans="1:2" x14ac:dyDescent="0.2">
      <c r="A4729" s="32"/>
      <c r="B4729" s="32"/>
    </row>
    <row r="4730" spans="1:2" x14ac:dyDescent="0.2">
      <c r="A4730" s="32"/>
      <c r="B4730" s="32"/>
    </row>
    <row r="4731" spans="1:2" x14ac:dyDescent="0.2">
      <c r="A4731" s="32"/>
      <c r="B4731" s="32"/>
    </row>
    <row r="4732" spans="1:2" x14ac:dyDescent="0.2">
      <c r="A4732" s="32"/>
      <c r="B4732" s="32"/>
    </row>
    <row r="4733" spans="1:2" x14ac:dyDescent="0.2">
      <c r="A4733" s="32"/>
      <c r="B4733" s="32"/>
    </row>
    <row r="4734" spans="1:2" x14ac:dyDescent="0.2">
      <c r="A4734" s="32"/>
      <c r="B4734" s="32"/>
    </row>
    <row r="4735" spans="1:2" x14ac:dyDescent="0.2">
      <c r="A4735" s="32"/>
      <c r="B4735" s="32"/>
    </row>
    <row r="4736" spans="1:2" x14ac:dyDescent="0.2">
      <c r="A4736" s="32"/>
      <c r="B4736" s="32"/>
    </row>
    <row r="4737" spans="1:2" x14ac:dyDescent="0.2">
      <c r="A4737" s="32"/>
      <c r="B4737" s="32"/>
    </row>
    <row r="4738" spans="1:2" x14ac:dyDescent="0.2">
      <c r="A4738" s="32"/>
      <c r="B4738" s="32"/>
    </row>
    <row r="4739" spans="1:2" x14ac:dyDescent="0.2">
      <c r="A4739" s="32"/>
      <c r="B4739" s="32"/>
    </row>
    <row r="4740" spans="1:2" x14ac:dyDescent="0.2">
      <c r="A4740" s="32"/>
      <c r="B4740" s="32"/>
    </row>
    <row r="4741" spans="1:2" x14ac:dyDescent="0.2">
      <c r="A4741" s="32"/>
      <c r="B4741" s="32"/>
    </row>
    <row r="4742" spans="1:2" x14ac:dyDescent="0.2">
      <c r="A4742" s="32"/>
      <c r="B4742" s="32"/>
    </row>
    <row r="4743" spans="1:2" x14ac:dyDescent="0.2">
      <c r="A4743" s="32"/>
      <c r="B4743" s="32"/>
    </row>
    <row r="4744" spans="1:2" x14ac:dyDescent="0.2">
      <c r="A4744" s="32"/>
      <c r="B4744" s="32"/>
    </row>
    <row r="4745" spans="1:2" x14ac:dyDescent="0.2">
      <c r="A4745" s="32"/>
      <c r="B4745" s="32"/>
    </row>
    <row r="4746" spans="1:2" x14ac:dyDescent="0.2">
      <c r="A4746" s="32"/>
      <c r="B4746" s="32"/>
    </row>
    <row r="4747" spans="1:2" x14ac:dyDescent="0.2">
      <c r="A4747" s="32"/>
      <c r="B4747" s="32"/>
    </row>
    <row r="4748" spans="1:2" x14ac:dyDescent="0.2">
      <c r="A4748" s="32"/>
      <c r="B4748" s="32"/>
    </row>
    <row r="4749" spans="1:2" x14ac:dyDescent="0.2">
      <c r="A4749" s="32"/>
      <c r="B4749" s="32"/>
    </row>
    <row r="4750" spans="1:2" x14ac:dyDescent="0.2">
      <c r="A4750" s="32"/>
      <c r="B4750" s="32"/>
    </row>
    <row r="4751" spans="1:2" x14ac:dyDescent="0.2">
      <c r="A4751" s="32"/>
      <c r="B4751" s="32"/>
    </row>
    <row r="4752" spans="1:2" x14ac:dyDescent="0.2">
      <c r="A4752" s="32"/>
      <c r="B4752" s="32"/>
    </row>
    <row r="4753" spans="1:2" x14ac:dyDescent="0.2">
      <c r="A4753" s="32"/>
      <c r="B4753" s="32"/>
    </row>
    <row r="4754" spans="1:2" x14ac:dyDescent="0.2">
      <c r="A4754" s="32"/>
      <c r="B4754" s="32"/>
    </row>
    <row r="4755" spans="1:2" x14ac:dyDescent="0.2">
      <c r="A4755" s="32"/>
      <c r="B4755" s="32"/>
    </row>
    <row r="4756" spans="1:2" x14ac:dyDescent="0.2">
      <c r="A4756" s="32"/>
      <c r="B4756" s="32"/>
    </row>
    <row r="4757" spans="1:2" x14ac:dyDescent="0.2">
      <c r="A4757" s="32"/>
      <c r="B4757" s="32"/>
    </row>
    <row r="4758" spans="1:2" x14ac:dyDescent="0.2">
      <c r="A4758" s="32"/>
      <c r="B4758" s="32"/>
    </row>
    <row r="4759" spans="1:2" x14ac:dyDescent="0.2">
      <c r="A4759" s="32"/>
      <c r="B4759" s="32"/>
    </row>
    <row r="4760" spans="1:2" x14ac:dyDescent="0.2">
      <c r="A4760" s="32"/>
      <c r="B4760" s="32"/>
    </row>
    <row r="4761" spans="1:2" x14ac:dyDescent="0.2">
      <c r="A4761" s="32"/>
      <c r="B4761" s="32"/>
    </row>
    <row r="4762" spans="1:2" x14ac:dyDescent="0.2">
      <c r="A4762" s="32"/>
      <c r="B4762" s="32"/>
    </row>
    <row r="4763" spans="1:2" x14ac:dyDescent="0.2">
      <c r="A4763" s="32"/>
      <c r="B4763" s="32"/>
    </row>
    <row r="4764" spans="1:2" x14ac:dyDescent="0.2">
      <c r="A4764" s="32"/>
      <c r="B4764" s="32"/>
    </row>
    <row r="4765" spans="1:2" x14ac:dyDescent="0.2">
      <c r="A4765" s="32"/>
      <c r="B4765" s="32"/>
    </row>
    <row r="4766" spans="1:2" x14ac:dyDescent="0.2">
      <c r="A4766" s="32"/>
      <c r="B4766" s="32"/>
    </row>
    <row r="4767" spans="1:2" x14ac:dyDescent="0.2">
      <c r="A4767" s="32"/>
      <c r="B4767" s="32"/>
    </row>
    <row r="4768" spans="1:2" x14ac:dyDescent="0.2">
      <c r="A4768" s="32"/>
      <c r="B4768" s="32"/>
    </row>
    <row r="4769" spans="1:2" x14ac:dyDescent="0.2">
      <c r="A4769" s="32"/>
      <c r="B4769" s="32"/>
    </row>
    <row r="4770" spans="1:2" x14ac:dyDescent="0.2">
      <c r="A4770" s="32"/>
      <c r="B4770" s="32"/>
    </row>
    <row r="4771" spans="1:2" x14ac:dyDescent="0.2">
      <c r="A4771" s="32"/>
      <c r="B4771" s="32"/>
    </row>
    <row r="4772" spans="1:2" x14ac:dyDescent="0.2">
      <c r="A4772" s="32"/>
      <c r="B4772" s="32"/>
    </row>
    <row r="4773" spans="1:2" x14ac:dyDescent="0.2">
      <c r="A4773" s="32"/>
      <c r="B4773" s="32"/>
    </row>
    <row r="4774" spans="1:2" x14ac:dyDescent="0.2">
      <c r="A4774" s="32"/>
      <c r="B4774" s="32"/>
    </row>
    <row r="4775" spans="1:2" x14ac:dyDescent="0.2">
      <c r="A4775" s="32"/>
      <c r="B4775" s="32"/>
    </row>
    <row r="4776" spans="1:2" x14ac:dyDescent="0.2">
      <c r="A4776" s="32"/>
      <c r="B4776" s="32"/>
    </row>
    <row r="4777" spans="1:2" x14ac:dyDescent="0.2">
      <c r="A4777" s="32"/>
      <c r="B4777" s="32"/>
    </row>
    <row r="4778" spans="1:2" x14ac:dyDescent="0.2">
      <c r="A4778" s="32"/>
      <c r="B4778" s="32"/>
    </row>
    <row r="4779" spans="1:2" x14ac:dyDescent="0.2">
      <c r="A4779" s="32"/>
      <c r="B4779" s="32"/>
    </row>
    <row r="4780" spans="1:2" x14ac:dyDescent="0.2">
      <c r="A4780" s="32"/>
      <c r="B4780" s="32"/>
    </row>
    <row r="4781" spans="1:2" x14ac:dyDescent="0.2">
      <c r="A4781" s="32"/>
      <c r="B4781" s="32"/>
    </row>
    <row r="4782" spans="1:2" x14ac:dyDescent="0.2">
      <c r="A4782" s="32"/>
      <c r="B4782" s="32"/>
    </row>
    <row r="4783" spans="1:2" x14ac:dyDescent="0.2">
      <c r="A4783" s="32"/>
      <c r="B4783" s="32"/>
    </row>
    <row r="4784" spans="1:2" x14ac:dyDescent="0.2">
      <c r="A4784" s="32"/>
      <c r="B4784" s="32"/>
    </row>
    <row r="4785" spans="1:2" x14ac:dyDescent="0.2">
      <c r="A4785" s="32"/>
      <c r="B4785" s="32"/>
    </row>
    <row r="4786" spans="1:2" x14ac:dyDescent="0.2">
      <c r="A4786" s="32"/>
      <c r="B4786" s="32"/>
    </row>
    <row r="4787" spans="1:2" x14ac:dyDescent="0.2">
      <c r="A4787" s="32"/>
      <c r="B4787" s="32"/>
    </row>
    <row r="4788" spans="1:2" x14ac:dyDescent="0.2">
      <c r="A4788" s="32"/>
      <c r="B4788" s="32"/>
    </row>
    <row r="4789" spans="1:2" x14ac:dyDescent="0.2">
      <c r="A4789" s="32"/>
      <c r="B4789" s="32"/>
    </row>
    <row r="4790" spans="1:2" x14ac:dyDescent="0.2">
      <c r="A4790" s="32"/>
      <c r="B4790" s="32"/>
    </row>
    <row r="4791" spans="1:2" x14ac:dyDescent="0.2">
      <c r="A4791" s="32"/>
      <c r="B4791" s="32"/>
    </row>
    <row r="4792" spans="1:2" x14ac:dyDescent="0.2">
      <c r="A4792" s="32"/>
      <c r="B4792" s="32"/>
    </row>
    <row r="4793" spans="1:2" x14ac:dyDescent="0.2">
      <c r="A4793" s="32"/>
      <c r="B4793" s="32"/>
    </row>
    <row r="4794" spans="1:2" x14ac:dyDescent="0.2">
      <c r="A4794" s="32"/>
      <c r="B4794" s="32"/>
    </row>
    <row r="4795" spans="1:2" x14ac:dyDescent="0.2">
      <c r="A4795" s="32"/>
      <c r="B4795" s="32"/>
    </row>
    <row r="4796" spans="1:2" x14ac:dyDescent="0.2">
      <c r="A4796" s="32"/>
      <c r="B4796" s="32"/>
    </row>
    <row r="4797" spans="1:2" x14ac:dyDescent="0.2">
      <c r="A4797" s="32"/>
      <c r="B4797" s="32"/>
    </row>
    <row r="4798" spans="1:2" x14ac:dyDescent="0.2">
      <c r="A4798" s="32"/>
      <c r="B4798" s="32"/>
    </row>
    <row r="4799" spans="1:2" x14ac:dyDescent="0.2">
      <c r="A4799" s="32"/>
      <c r="B4799" s="32"/>
    </row>
    <row r="4800" spans="1:2" x14ac:dyDescent="0.2">
      <c r="A4800" s="32"/>
      <c r="B4800" s="32"/>
    </row>
    <row r="4801" spans="1:2" x14ac:dyDescent="0.2">
      <c r="A4801" s="32"/>
      <c r="B4801" s="32"/>
    </row>
    <row r="4802" spans="1:2" x14ac:dyDescent="0.2">
      <c r="A4802" s="32"/>
      <c r="B4802" s="32"/>
    </row>
    <row r="4803" spans="1:2" x14ac:dyDescent="0.2">
      <c r="A4803" s="32"/>
      <c r="B4803" s="32"/>
    </row>
    <row r="4804" spans="1:2" x14ac:dyDescent="0.2">
      <c r="A4804" s="32"/>
      <c r="B4804" s="32"/>
    </row>
    <row r="4805" spans="1:2" x14ac:dyDescent="0.2">
      <c r="A4805" s="32"/>
      <c r="B4805" s="32"/>
    </row>
    <row r="4806" spans="1:2" x14ac:dyDescent="0.2">
      <c r="A4806" s="32"/>
      <c r="B4806" s="32"/>
    </row>
    <row r="4807" spans="1:2" x14ac:dyDescent="0.2">
      <c r="A4807" s="32"/>
      <c r="B4807" s="32"/>
    </row>
    <row r="4808" spans="1:2" x14ac:dyDescent="0.2">
      <c r="A4808" s="32"/>
      <c r="B4808" s="32"/>
    </row>
    <row r="4809" spans="1:2" x14ac:dyDescent="0.2">
      <c r="A4809" s="32"/>
      <c r="B4809" s="32"/>
    </row>
    <row r="4810" spans="1:2" x14ac:dyDescent="0.2">
      <c r="A4810" s="32"/>
      <c r="B4810" s="32"/>
    </row>
    <row r="4811" spans="1:2" x14ac:dyDescent="0.2">
      <c r="A4811" s="32"/>
      <c r="B4811" s="32"/>
    </row>
    <row r="4812" spans="1:2" x14ac:dyDescent="0.2">
      <c r="A4812" s="32"/>
      <c r="B4812" s="32"/>
    </row>
    <row r="4813" spans="1:2" x14ac:dyDescent="0.2">
      <c r="A4813" s="32"/>
      <c r="B4813" s="32"/>
    </row>
    <row r="4814" spans="1:2" x14ac:dyDescent="0.2">
      <c r="A4814" s="32"/>
      <c r="B4814" s="32"/>
    </row>
    <row r="4815" spans="1:2" x14ac:dyDescent="0.2">
      <c r="A4815" s="32"/>
      <c r="B4815" s="32"/>
    </row>
    <row r="4816" spans="1:2" x14ac:dyDescent="0.2">
      <c r="A4816" s="32"/>
      <c r="B4816" s="32"/>
    </row>
    <row r="4817" spans="1:2" x14ac:dyDescent="0.2">
      <c r="A4817" s="32"/>
      <c r="B4817" s="32"/>
    </row>
    <row r="4818" spans="1:2" x14ac:dyDescent="0.2">
      <c r="A4818" s="32"/>
      <c r="B4818" s="32"/>
    </row>
    <row r="4819" spans="1:2" x14ac:dyDescent="0.2">
      <c r="A4819" s="32"/>
      <c r="B4819" s="32"/>
    </row>
    <row r="4820" spans="1:2" x14ac:dyDescent="0.2">
      <c r="A4820" s="32"/>
      <c r="B4820" s="32"/>
    </row>
    <row r="4821" spans="1:2" x14ac:dyDescent="0.2">
      <c r="A4821" s="32"/>
      <c r="B4821" s="32"/>
    </row>
    <row r="4822" spans="1:2" x14ac:dyDescent="0.2">
      <c r="A4822" s="32"/>
      <c r="B4822" s="32"/>
    </row>
    <row r="4823" spans="1:2" x14ac:dyDescent="0.2">
      <c r="A4823" s="32"/>
      <c r="B4823" s="32"/>
    </row>
    <row r="4824" spans="1:2" x14ac:dyDescent="0.2">
      <c r="A4824" s="32"/>
      <c r="B4824" s="32"/>
    </row>
    <row r="4825" spans="1:2" x14ac:dyDescent="0.2">
      <c r="A4825" s="32"/>
      <c r="B4825" s="32"/>
    </row>
    <row r="4826" spans="1:2" x14ac:dyDescent="0.2">
      <c r="A4826" s="32"/>
      <c r="B4826" s="32"/>
    </row>
    <row r="4827" spans="1:2" x14ac:dyDescent="0.2">
      <c r="A4827" s="32"/>
      <c r="B4827" s="32"/>
    </row>
    <row r="4828" spans="1:2" x14ac:dyDescent="0.2">
      <c r="A4828" s="32"/>
      <c r="B4828" s="32"/>
    </row>
    <row r="4829" spans="1:2" x14ac:dyDescent="0.2">
      <c r="A4829" s="32"/>
      <c r="B4829" s="32"/>
    </row>
    <row r="4830" spans="1:2" x14ac:dyDescent="0.2">
      <c r="A4830" s="32"/>
      <c r="B4830" s="32"/>
    </row>
    <row r="4831" spans="1:2" x14ac:dyDescent="0.2">
      <c r="A4831" s="32"/>
      <c r="B4831" s="32"/>
    </row>
    <row r="4832" spans="1:2" x14ac:dyDescent="0.2">
      <c r="A4832" s="32"/>
      <c r="B4832" s="32"/>
    </row>
    <row r="4833" spans="1:2" x14ac:dyDescent="0.2">
      <c r="A4833" s="32"/>
      <c r="B4833" s="32"/>
    </row>
    <row r="4834" spans="1:2" x14ac:dyDescent="0.2">
      <c r="A4834" s="32"/>
      <c r="B4834" s="32"/>
    </row>
    <row r="4835" spans="1:2" x14ac:dyDescent="0.2">
      <c r="A4835" s="32"/>
      <c r="B4835" s="32"/>
    </row>
    <row r="4836" spans="1:2" x14ac:dyDescent="0.2">
      <c r="A4836" s="32"/>
      <c r="B4836" s="32"/>
    </row>
    <row r="4837" spans="1:2" x14ac:dyDescent="0.2">
      <c r="A4837" s="32"/>
      <c r="B4837" s="32"/>
    </row>
    <row r="4838" spans="1:2" x14ac:dyDescent="0.2">
      <c r="A4838" s="32"/>
      <c r="B4838" s="32"/>
    </row>
    <row r="4839" spans="1:2" x14ac:dyDescent="0.2">
      <c r="A4839" s="32"/>
      <c r="B4839" s="32"/>
    </row>
    <row r="4840" spans="1:2" x14ac:dyDescent="0.2">
      <c r="A4840" s="32"/>
      <c r="B4840" s="32"/>
    </row>
    <row r="4841" spans="1:2" x14ac:dyDescent="0.2">
      <c r="A4841" s="32"/>
      <c r="B4841" s="32"/>
    </row>
    <row r="4842" spans="1:2" x14ac:dyDescent="0.2">
      <c r="A4842" s="32"/>
      <c r="B4842" s="32"/>
    </row>
    <row r="4843" spans="1:2" x14ac:dyDescent="0.2">
      <c r="A4843" s="32"/>
      <c r="B4843" s="32"/>
    </row>
    <row r="4844" spans="1:2" x14ac:dyDescent="0.2">
      <c r="A4844" s="32"/>
      <c r="B4844" s="32"/>
    </row>
    <row r="4845" spans="1:2" x14ac:dyDescent="0.2">
      <c r="A4845" s="32"/>
      <c r="B4845" s="32"/>
    </row>
    <row r="4846" spans="1:2" x14ac:dyDescent="0.2">
      <c r="A4846" s="32"/>
      <c r="B4846" s="32"/>
    </row>
    <row r="4847" spans="1:2" x14ac:dyDescent="0.2">
      <c r="A4847" s="32"/>
      <c r="B4847" s="32"/>
    </row>
    <row r="4848" spans="1:2" x14ac:dyDescent="0.2">
      <c r="A4848" s="32"/>
      <c r="B4848" s="32"/>
    </row>
    <row r="4849" spans="1:2" x14ac:dyDescent="0.2">
      <c r="A4849" s="32"/>
      <c r="B4849" s="32"/>
    </row>
    <row r="4850" spans="1:2" x14ac:dyDescent="0.2">
      <c r="A4850" s="32"/>
      <c r="B4850" s="32"/>
    </row>
    <row r="4851" spans="1:2" x14ac:dyDescent="0.2">
      <c r="A4851" s="32"/>
      <c r="B4851" s="32"/>
    </row>
    <row r="4852" spans="1:2" x14ac:dyDescent="0.2">
      <c r="A4852" s="32"/>
      <c r="B4852" s="32"/>
    </row>
    <row r="4853" spans="1:2" x14ac:dyDescent="0.2">
      <c r="A4853" s="32"/>
      <c r="B4853" s="32"/>
    </row>
    <row r="4854" spans="1:2" x14ac:dyDescent="0.2">
      <c r="A4854" s="32"/>
      <c r="B4854" s="32"/>
    </row>
    <row r="4855" spans="1:2" x14ac:dyDescent="0.2">
      <c r="A4855" s="32"/>
      <c r="B4855" s="32"/>
    </row>
    <row r="4856" spans="1:2" x14ac:dyDescent="0.2">
      <c r="A4856" s="32"/>
      <c r="B4856" s="32"/>
    </row>
    <row r="4857" spans="1:2" x14ac:dyDescent="0.2">
      <c r="A4857" s="32"/>
      <c r="B4857" s="32"/>
    </row>
    <row r="4858" spans="1:2" x14ac:dyDescent="0.2">
      <c r="A4858" s="32"/>
      <c r="B4858" s="32"/>
    </row>
    <row r="4859" spans="1:2" x14ac:dyDescent="0.2">
      <c r="A4859" s="32"/>
      <c r="B4859" s="32"/>
    </row>
    <row r="4860" spans="1:2" x14ac:dyDescent="0.2">
      <c r="A4860" s="32"/>
      <c r="B4860" s="32"/>
    </row>
    <row r="4861" spans="1:2" x14ac:dyDescent="0.2">
      <c r="A4861" s="32"/>
      <c r="B4861" s="32"/>
    </row>
    <row r="4862" spans="1:2" x14ac:dyDescent="0.2">
      <c r="A4862" s="32"/>
      <c r="B4862" s="32"/>
    </row>
    <row r="4863" spans="1:2" x14ac:dyDescent="0.2">
      <c r="A4863" s="32"/>
      <c r="B4863" s="32"/>
    </row>
    <row r="4864" spans="1:2" x14ac:dyDescent="0.2">
      <c r="A4864" s="32"/>
      <c r="B4864" s="32"/>
    </row>
    <row r="4865" spans="1:2" x14ac:dyDescent="0.2">
      <c r="A4865" s="32"/>
      <c r="B4865" s="32"/>
    </row>
    <row r="4866" spans="1:2" x14ac:dyDescent="0.2">
      <c r="A4866" s="32"/>
      <c r="B4866" s="32"/>
    </row>
    <row r="4867" spans="1:2" x14ac:dyDescent="0.2">
      <c r="A4867" s="32"/>
      <c r="B4867" s="32"/>
    </row>
    <row r="4868" spans="1:2" x14ac:dyDescent="0.2">
      <c r="A4868" s="32"/>
      <c r="B4868" s="32"/>
    </row>
    <row r="4869" spans="1:2" x14ac:dyDescent="0.2">
      <c r="A4869" s="32"/>
      <c r="B4869" s="32"/>
    </row>
    <row r="4870" spans="1:2" x14ac:dyDescent="0.2">
      <c r="A4870" s="32"/>
      <c r="B4870" s="32"/>
    </row>
    <row r="4871" spans="1:2" x14ac:dyDescent="0.2">
      <c r="A4871" s="32"/>
      <c r="B4871" s="32"/>
    </row>
    <row r="4872" spans="1:2" x14ac:dyDescent="0.2">
      <c r="A4872" s="32"/>
      <c r="B4872" s="32"/>
    </row>
    <row r="4873" spans="1:2" x14ac:dyDescent="0.2">
      <c r="A4873" s="32"/>
      <c r="B4873" s="32"/>
    </row>
    <row r="4874" spans="1:2" x14ac:dyDescent="0.2">
      <c r="A4874" s="32"/>
      <c r="B4874" s="32"/>
    </row>
    <row r="4875" spans="1:2" x14ac:dyDescent="0.2">
      <c r="A4875" s="32"/>
      <c r="B4875" s="32"/>
    </row>
    <row r="4876" spans="1:2" x14ac:dyDescent="0.2">
      <c r="A4876" s="32"/>
      <c r="B4876" s="32"/>
    </row>
    <row r="4877" spans="1:2" x14ac:dyDescent="0.2">
      <c r="A4877" s="32"/>
      <c r="B4877" s="32"/>
    </row>
    <row r="4878" spans="1:2" x14ac:dyDescent="0.2">
      <c r="A4878" s="32"/>
      <c r="B4878" s="32"/>
    </row>
    <row r="4879" spans="1:2" x14ac:dyDescent="0.2">
      <c r="A4879" s="32"/>
      <c r="B4879" s="32"/>
    </row>
    <row r="4880" spans="1:2" x14ac:dyDescent="0.2">
      <c r="A4880" s="32"/>
      <c r="B4880" s="32"/>
    </row>
    <row r="4881" spans="1:2" x14ac:dyDescent="0.2">
      <c r="A4881" s="32"/>
      <c r="B4881" s="32"/>
    </row>
    <row r="4882" spans="1:2" x14ac:dyDescent="0.2">
      <c r="A4882" s="32"/>
      <c r="B4882" s="32"/>
    </row>
    <row r="4883" spans="1:2" x14ac:dyDescent="0.2">
      <c r="A4883" s="32"/>
      <c r="B4883" s="32"/>
    </row>
    <row r="4884" spans="1:2" x14ac:dyDescent="0.2">
      <c r="A4884" s="32"/>
      <c r="B4884" s="32"/>
    </row>
    <row r="4885" spans="1:2" x14ac:dyDescent="0.2">
      <c r="A4885" s="32"/>
      <c r="B4885" s="32"/>
    </row>
    <row r="4886" spans="1:2" x14ac:dyDescent="0.2">
      <c r="A4886" s="32"/>
      <c r="B4886" s="32"/>
    </row>
    <row r="4887" spans="1:2" x14ac:dyDescent="0.2">
      <c r="A4887" s="32"/>
      <c r="B4887" s="32"/>
    </row>
    <row r="4888" spans="1:2" x14ac:dyDescent="0.2">
      <c r="A4888" s="32"/>
      <c r="B4888" s="32"/>
    </row>
    <row r="4889" spans="1:2" x14ac:dyDescent="0.2">
      <c r="A4889" s="32"/>
      <c r="B4889" s="32"/>
    </row>
    <row r="4890" spans="1:2" x14ac:dyDescent="0.2">
      <c r="A4890" s="32"/>
      <c r="B4890" s="32"/>
    </row>
    <row r="4891" spans="1:2" x14ac:dyDescent="0.2">
      <c r="A4891" s="32"/>
      <c r="B4891" s="32"/>
    </row>
    <row r="4892" spans="1:2" x14ac:dyDescent="0.2">
      <c r="A4892" s="32"/>
      <c r="B4892" s="32"/>
    </row>
    <row r="4893" spans="1:2" x14ac:dyDescent="0.2">
      <c r="A4893" s="32"/>
      <c r="B4893" s="32"/>
    </row>
    <row r="4894" spans="1:2" x14ac:dyDescent="0.2">
      <c r="A4894" s="32"/>
      <c r="B4894" s="32"/>
    </row>
    <row r="4895" spans="1:2" x14ac:dyDescent="0.2">
      <c r="A4895" s="32"/>
      <c r="B4895" s="32"/>
    </row>
    <row r="4896" spans="1:2" x14ac:dyDescent="0.2">
      <c r="A4896" s="32"/>
      <c r="B4896" s="32"/>
    </row>
    <row r="4897" spans="1:2" x14ac:dyDescent="0.2">
      <c r="A4897" s="32"/>
      <c r="B4897" s="32"/>
    </row>
    <row r="4898" spans="1:2" x14ac:dyDescent="0.2">
      <c r="A4898" s="32"/>
      <c r="B4898" s="32"/>
    </row>
    <row r="4899" spans="1:2" x14ac:dyDescent="0.2">
      <c r="A4899" s="32"/>
      <c r="B4899" s="32"/>
    </row>
    <row r="4900" spans="1:2" x14ac:dyDescent="0.2">
      <c r="A4900" s="32"/>
      <c r="B4900" s="32"/>
    </row>
    <row r="4901" spans="1:2" x14ac:dyDescent="0.2">
      <c r="A4901" s="32"/>
      <c r="B4901" s="32"/>
    </row>
    <row r="4902" spans="1:2" x14ac:dyDescent="0.2">
      <c r="A4902" s="32"/>
      <c r="B4902" s="32"/>
    </row>
    <row r="4903" spans="1:2" x14ac:dyDescent="0.2">
      <c r="A4903" s="32"/>
      <c r="B4903" s="32"/>
    </row>
    <row r="4904" spans="1:2" x14ac:dyDescent="0.2">
      <c r="A4904" s="32"/>
      <c r="B4904" s="32"/>
    </row>
    <row r="4905" spans="1:2" x14ac:dyDescent="0.2">
      <c r="A4905" s="32"/>
      <c r="B4905" s="32"/>
    </row>
    <row r="4906" spans="1:2" x14ac:dyDescent="0.2">
      <c r="A4906" s="32"/>
      <c r="B4906" s="32"/>
    </row>
    <row r="4907" spans="1:2" x14ac:dyDescent="0.2">
      <c r="A4907" s="32"/>
      <c r="B4907" s="32"/>
    </row>
    <row r="4908" spans="1:2" x14ac:dyDescent="0.2">
      <c r="A4908" s="32"/>
      <c r="B4908" s="32"/>
    </row>
    <row r="4909" spans="1:2" x14ac:dyDescent="0.2">
      <c r="A4909" s="32"/>
      <c r="B4909" s="32"/>
    </row>
    <row r="4910" spans="1:2" x14ac:dyDescent="0.2">
      <c r="A4910" s="32"/>
      <c r="B4910" s="32"/>
    </row>
    <row r="4911" spans="1:2" x14ac:dyDescent="0.2">
      <c r="A4911" s="32"/>
      <c r="B4911" s="32"/>
    </row>
    <row r="4912" spans="1:2" x14ac:dyDescent="0.2">
      <c r="A4912" s="32"/>
      <c r="B4912" s="32"/>
    </row>
    <row r="4913" spans="1:2" x14ac:dyDescent="0.2">
      <c r="A4913" s="32"/>
      <c r="B4913" s="32"/>
    </row>
    <row r="4914" spans="1:2" x14ac:dyDescent="0.2">
      <c r="A4914" s="32"/>
      <c r="B4914" s="32"/>
    </row>
    <row r="4915" spans="1:2" x14ac:dyDescent="0.2">
      <c r="A4915" s="32"/>
      <c r="B4915" s="32"/>
    </row>
    <row r="4916" spans="1:2" x14ac:dyDescent="0.2">
      <c r="A4916" s="32"/>
      <c r="B4916" s="32"/>
    </row>
    <row r="4917" spans="1:2" x14ac:dyDescent="0.2">
      <c r="A4917" s="32"/>
      <c r="B4917" s="32"/>
    </row>
    <row r="4918" spans="1:2" x14ac:dyDescent="0.2">
      <c r="A4918" s="32"/>
      <c r="B4918" s="32"/>
    </row>
    <row r="4919" spans="1:2" x14ac:dyDescent="0.2">
      <c r="A4919" s="32"/>
      <c r="B4919" s="32"/>
    </row>
    <row r="4920" spans="1:2" x14ac:dyDescent="0.2">
      <c r="A4920" s="32"/>
      <c r="B4920" s="32"/>
    </row>
    <row r="4921" spans="1:2" x14ac:dyDescent="0.2">
      <c r="A4921" s="32"/>
      <c r="B4921" s="32"/>
    </row>
    <row r="4922" spans="1:2" x14ac:dyDescent="0.2">
      <c r="A4922" s="32"/>
      <c r="B4922" s="32"/>
    </row>
    <row r="4923" spans="1:2" x14ac:dyDescent="0.2">
      <c r="A4923" s="32"/>
      <c r="B4923" s="32"/>
    </row>
    <row r="4924" spans="1:2" x14ac:dyDescent="0.2">
      <c r="A4924" s="32"/>
      <c r="B4924" s="32"/>
    </row>
    <row r="4925" spans="1:2" x14ac:dyDescent="0.2">
      <c r="A4925" s="32"/>
      <c r="B4925" s="32"/>
    </row>
    <row r="4926" spans="1:2" x14ac:dyDescent="0.2">
      <c r="A4926" s="32"/>
      <c r="B4926" s="32"/>
    </row>
    <row r="4927" spans="1:2" x14ac:dyDescent="0.2">
      <c r="A4927" s="32"/>
      <c r="B4927" s="32"/>
    </row>
    <row r="4928" spans="1:2" x14ac:dyDescent="0.2">
      <c r="A4928" s="32"/>
      <c r="B4928" s="32"/>
    </row>
    <row r="4929" spans="1:2" x14ac:dyDescent="0.2">
      <c r="A4929" s="32"/>
      <c r="B4929" s="32"/>
    </row>
    <row r="4930" spans="1:2" x14ac:dyDescent="0.2">
      <c r="A4930" s="32"/>
      <c r="B4930" s="32"/>
    </row>
    <row r="4931" spans="1:2" x14ac:dyDescent="0.2">
      <c r="A4931" s="32"/>
      <c r="B4931" s="32"/>
    </row>
    <row r="4932" spans="1:2" x14ac:dyDescent="0.2">
      <c r="A4932" s="32"/>
      <c r="B4932" s="32"/>
    </row>
    <row r="4933" spans="1:2" x14ac:dyDescent="0.2">
      <c r="A4933" s="32"/>
      <c r="B4933" s="32"/>
    </row>
    <row r="4934" spans="1:2" x14ac:dyDescent="0.2">
      <c r="A4934" s="32"/>
      <c r="B4934" s="32"/>
    </row>
    <row r="4935" spans="1:2" x14ac:dyDescent="0.2">
      <c r="A4935" s="32"/>
      <c r="B4935" s="32"/>
    </row>
    <row r="4936" spans="1:2" x14ac:dyDescent="0.2">
      <c r="A4936" s="32"/>
      <c r="B4936" s="32"/>
    </row>
    <row r="4937" spans="1:2" x14ac:dyDescent="0.2">
      <c r="A4937" s="32"/>
      <c r="B4937" s="32"/>
    </row>
    <row r="4938" spans="1:2" x14ac:dyDescent="0.2">
      <c r="A4938" s="32"/>
      <c r="B4938" s="32"/>
    </row>
    <row r="4939" spans="1:2" x14ac:dyDescent="0.2">
      <c r="A4939" s="32"/>
      <c r="B4939" s="32"/>
    </row>
    <row r="4940" spans="1:2" x14ac:dyDescent="0.2">
      <c r="A4940" s="32"/>
      <c r="B4940" s="32"/>
    </row>
    <row r="4941" spans="1:2" x14ac:dyDescent="0.2">
      <c r="A4941" s="32"/>
      <c r="B4941" s="32"/>
    </row>
    <row r="4942" spans="1:2" x14ac:dyDescent="0.2">
      <c r="A4942" s="32"/>
      <c r="B4942" s="32"/>
    </row>
    <row r="4943" spans="1:2" x14ac:dyDescent="0.2">
      <c r="A4943" s="32"/>
      <c r="B4943" s="32"/>
    </row>
    <row r="4944" spans="1:2" x14ac:dyDescent="0.2">
      <c r="A4944" s="32"/>
      <c r="B4944" s="32"/>
    </row>
    <row r="4945" spans="1:2" x14ac:dyDescent="0.2">
      <c r="A4945" s="32"/>
      <c r="B4945" s="32"/>
    </row>
    <row r="4946" spans="1:2" x14ac:dyDescent="0.2">
      <c r="A4946" s="32"/>
      <c r="B4946" s="32"/>
    </row>
    <row r="4947" spans="1:2" x14ac:dyDescent="0.2">
      <c r="A4947" s="32"/>
      <c r="B4947" s="32"/>
    </row>
    <row r="4948" spans="1:2" x14ac:dyDescent="0.2">
      <c r="A4948" s="32"/>
      <c r="B4948" s="32"/>
    </row>
    <row r="4949" spans="1:2" x14ac:dyDescent="0.2">
      <c r="A4949" s="32"/>
      <c r="B4949" s="32"/>
    </row>
    <row r="4950" spans="1:2" x14ac:dyDescent="0.2">
      <c r="A4950" s="32"/>
      <c r="B4950" s="32"/>
    </row>
    <row r="4951" spans="1:2" x14ac:dyDescent="0.2">
      <c r="A4951" s="32"/>
      <c r="B4951" s="32"/>
    </row>
    <row r="4952" spans="1:2" x14ac:dyDescent="0.2">
      <c r="A4952" s="32"/>
      <c r="B4952" s="32"/>
    </row>
    <row r="4953" spans="1:2" x14ac:dyDescent="0.2">
      <c r="A4953" s="32"/>
      <c r="B4953" s="32"/>
    </row>
    <row r="4954" spans="1:2" x14ac:dyDescent="0.2">
      <c r="A4954" s="32"/>
      <c r="B4954" s="32"/>
    </row>
    <row r="4955" spans="1:2" x14ac:dyDescent="0.2">
      <c r="A4955" s="32"/>
      <c r="B4955" s="32"/>
    </row>
    <row r="4956" spans="1:2" x14ac:dyDescent="0.2">
      <c r="A4956" s="32"/>
      <c r="B4956" s="32"/>
    </row>
    <row r="4957" spans="1:2" x14ac:dyDescent="0.2">
      <c r="A4957" s="32"/>
      <c r="B4957" s="32"/>
    </row>
    <row r="4958" spans="1:2" x14ac:dyDescent="0.2">
      <c r="A4958" s="32"/>
      <c r="B4958" s="32"/>
    </row>
    <row r="4959" spans="1:2" x14ac:dyDescent="0.2">
      <c r="A4959" s="32"/>
      <c r="B4959" s="32"/>
    </row>
    <row r="4960" spans="1:2" x14ac:dyDescent="0.2">
      <c r="A4960" s="32"/>
      <c r="B4960" s="32"/>
    </row>
    <row r="4961" spans="1:2" x14ac:dyDescent="0.2">
      <c r="A4961" s="32"/>
      <c r="B4961" s="32"/>
    </row>
    <row r="4962" spans="1:2" x14ac:dyDescent="0.2">
      <c r="A4962" s="32"/>
      <c r="B4962" s="32"/>
    </row>
    <row r="4963" spans="1:2" x14ac:dyDescent="0.2">
      <c r="A4963" s="32"/>
      <c r="B4963" s="32"/>
    </row>
    <row r="4964" spans="1:2" x14ac:dyDescent="0.2">
      <c r="A4964" s="32"/>
      <c r="B4964" s="32"/>
    </row>
    <row r="4965" spans="1:2" x14ac:dyDescent="0.2">
      <c r="A4965" s="32"/>
      <c r="B4965" s="32"/>
    </row>
    <row r="4966" spans="1:2" x14ac:dyDescent="0.2">
      <c r="A4966" s="32"/>
      <c r="B4966" s="32"/>
    </row>
    <row r="4967" spans="1:2" x14ac:dyDescent="0.2">
      <c r="A4967" s="32"/>
      <c r="B4967" s="32"/>
    </row>
    <row r="4968" spans="1:2" x14ac:dyDescent="0.2">
      <c r="A4968" s="32"/>
      <c r="B4968" s="32"/>
    </row>
    <row r="4969" spans="1:2" x14ac:dyDescent="0.2">
      <c r="A4969" s="32"/>
      <c r="B4969" s="32"/>
    </row>
    <row r="4970" spans="1:2" x14ac:dyDescent="0.2">
      <c r="A4970" s="32"/>
      <c r="B4970" s="32"/>
    </row>
    <row r="4971" spans="1:2" x14ac:dyDescent="0.2">
      <c r="A4971" s="32"/>
      <c r="B4971" s="32"/>
    </row>
    <row r="4972" spans="1:2" x14ac:dyDescent="0.2">
      <c r="A4972" s="32"/>
      <c r="B4972" s="32"/>
    </row>
    <row r="4973" spans="1:2" x14ac:dyDescent="0.2">
      <c r="A4973" s="32"/>
      <c r="B4973" s="32"/>
    </row>
    <row r="4974" spans="1:2" x14ac:dyDescent="0.2">
      <c r="A4974" s="32"/>
      <c r="B4974" s="32"/>
    </row>
    <row r="4975" spans="1:2" x14ac:dyDescent="0.2">
      <c r="A4975" s="32"/>
      <c r="B4975" s="32"/>
    </row>
    <row r="4976" spans="1:2" x14ac:dyDescent="0.2">
      <c r="A4976" s="32"/>
      <c r="B4976" s="32"/>
    </row>
    <row r="4977" spans="1:2" x14ac:dyDescent="0.2">
      <c r="A4977" s="32"/>
      <c r="B4977" s="32"/>
    </row>
    <row r="4978" spans="1:2" x14ac:dyDescent="0.2">
      <c r="A4978" s="32"/>
      <c r="B4978" s="32"/>
    </row>
    <row r="4979" spans="1:2" x14ac:dyDescent="0.2">
      <c r="A4979" s="32"/>
      <c r="B4979" s="32"/>
    </row>
    <row r="4980" spans="1:2" x14ac:dyDescent="0.2">
      <c r="A4980" s="32"/>
      <c r="B4980" s="32"/>
    </row>
    <row r="4981" spans="1:2" x14ac:dyDescent="0.2">
      <c r="A4981" s="32"/>
      <c r="B4981" s="32"/>
    </row>
    <row r="4982" spans="1:2" x14ac:dyDescent="0.2">
      <c r="A4982" s="32"/>
      <c r="B4982" s="32"/>
    </row>
    <row r="4983" spans="1:2" x14ac:dyDescent="0.2">
      <c r="A4983" s="32"/>
      <c r="B4983" s="32"/>
    </row>
    <row r="4984" spans="1:2" x14ac:dyDescent="0.2">
      <c r="A4984" s="32"/>
      <c r="B4984" s="32"/>
    </row>
    <row r="4985" spans="1:2" x14ac:dyDescent="0.2">
      <c r="A4985" s="32"/>
      <c r="B4985" s="32"/>
    </row>
    <row r="4986" spans="1:2" x14ac:dyDescent="0.2">
      <c r="A4986" s="32"/>
      <c r="B4986" s="32"/>
    </row>
    <row r="4987" spans="1:2" x14ac:dyDescent="0.2">
      <c r="A4987" s="32"/>
      <c r="B4987" s="32"/>
    </row>
    <row r="4988" spans="1:2" x14ac:dyDescent="0.2">
      <c r="A4988" s="32"/>
      <c r="B4988" s="32"/>
    </row>
    <row r="4989" spans="1:2" x14ac:dyDescent="0.2">
      <c r="A4989" s="32"/>
      <c r="B4989" s="32"/>
    </row>
    <row r="4990" spans="1:2" x14ac:dyDescent="0.2">
      <c r="A4990" s="32"/>
      <c r="B4990" s="32"/>
    </row>
    <row r="4991" spans="1:2" x14ac:dyDescent="0.2">
      <c r="A4991" s="32"/>
      <c r="B4991" s="32"/>
    </row>
    <row r="4992" spans="1:2" x14ac:dyDescent="0.2">
      <c r="A4992" s="32"/>
      <c r="B4992" s="32"/>
    </row>
    <row r="4993" spans="1:2" x14ac:dyDescent="0.2">
      <c r="A4993" s="32"/>
      <c r="B4993" s="32"/>
    </row>
    <row r="4994" spans="1:2" x14ac:dyDescent="0.2">
      <c r="A4994" s="32"/>
      <c r="B4994" s="32"/>
    </row>
    <row r="4995" spans="1:2" x14ac:dyDescent="0.2">
      <c r="A4995" s="32"/>
      <c r="B4995" s="32"/>
    </row>
    <row r="4996" spans="1:2" x14ac:dyDescent="0.2">
      <c r="A4996" s="32"/>
      <c r="B4996" s="32"/>
    </row>
    <row r="4997" spans="1:2" x14ac:dyDescent="0.2">
      <c r="A4997" s="32"/>
      <c r="B4997" s="32"/>
    </row>
    <row r="4998" spans="1:2" x14ac:dyDescent="0.2">
      <c r="A4998" s="32"/>
      <c r="B4998" s="32"/>
    </row>
    <row r="4999" spans="1:2" x14ac:dyDescent="0.2">
      <c r="A4999" s="32"/>
      <c r="B4999" s="32"/>
    </row>
    <row r="5000" spans="1:2" x14ac:dyDescent="0.2">
      <c r="A5000" s="32"/>
      <c r="B5000" s="32"/>
    </row>
    <row r="5001" spans="1:2" x14ac:dyDescent="0.2">
      <c r="A5001" s="32"/>
      <c r="B5001" s="32"/>
    </row>
    <row r="5002" spans="1:2" x14ac:dyDescent="0.2">
      <c r="A5002" s="32"/>
      <c r="B5002" s="32"/>
    </row>
    <row r="5003" spans="1:2" x14ac:dyDescent="0.2">
      <c r="A5003" s="32"/>
      <c r="B5003" s="32"/>
    </row>
    <row r="5004" spans="1:2" x14ac:dyDescent="0.2">
      <c r="A5004" s="32"/>
      <c r="B5004" s="32"/>
    </row>
    <row r="5005" spans="1:2" x14ac:dyDescent="0.2">
      <c r="A5005" s="32"/>
      <c r="B5005" s="32"/>
    </row>
    <row r="5006" spans="1:2" x14ac:dyDescent="0.2">
      <c r="A5006" s="32"/>
      <c r="B5006" s="32"/>
    </row>
    <row r="5007" spans="1:2" x14ac:dyDescent="0.2">
      <c r="A5007" s="32"/>
      <c r="B5007" s="32"/>
    </row>
    <row r="5008" spans="1:2" x14ac:dyDescent="0.2">
      <c r="A5008" s="32"/>
      <c r="B5008" s="32"/>
    </row>
    <row r="5009" spans="1:2" x14ac:dyDescent="0.2">
      <c r="A5009" s="32"/>
      <c r="B5009" s="32"/>
    </row>
    <row r="5010" spans="1:2" x14ac:dyDescent="0.2">
      <c r="A5010" s="32"/>
      <c r="B5010" s="32"/>
    </row>
    <row r="5011" spans="1:2" x14ac:dyDescent="0.2">
      <c r="A5011" s="32"/>
      <c r="B5011" s="32"/>
    </row>
    <row r="5012" spans="1:2" x14ac:dyDescent="0.2">
      <c r="A5012" s="32"/>
      <c r="B5012" s="32"/>
    </row>
    <row r="5013" spans="1:2" x14ac:dyDescent="0.2">
      <c r="A5013" s="32"/>
      <c r="B5013" s="32"/>
    </row>
    <row r="5014" spans="1:2" x14ac:dyDescent="0.2">
      <c r="A5014" s="32"/>
      <c r="B5014" s="32"/>
    </row>
    <row r="5015" spans="1:2" x14ac:dyDescent="0.2">
      <c r="A5015" s="32"/>
      <c r="B5015" s="32"/>
    </row>
    <row r="5016" spans="1:2" x14ac:dyDescent="0.2">
      <c r="A5016" s="32"/>
      <c r="B5016" s="32"/>
    </row>
    <row r="5017" spans="1:2" x14ac:dyDescent="0.2">
      <c r="A5017" s="32"/>
      <c r="B5017" s="32"/>
    </row>
    <row r="5018" spans="1:2" x14ac:dyDescent="0.2">
      <c r="A5018" s="32"/>
      <c r="B5018" s="32"/>
    </row>
    <row r="5019" spans="1:2" x14ac:dyDescent="0.2">
      <c r="A5019" s="32"/>
      <c r="B5019" s="32"/>
    </row>
    <row r="5020" spans="1:2" x14ac:dyDescent="0.2">
      <c r="A5020" s="32"/>
      <c r="B5020" s="32"/>
    </row>
    <row r="5021" spans="1:2" x14ac:dyDescent="0.2">
      <c r="A5021" s="32"/>
      <c r="B5021" s="32"/>
    </row>
    <row r="5022" spans="1:2" x14ac:dyDescent="0.2">
      <c r="A5022" s="32"/>
      <c r="B5022" s="32"/>
    </row>
    <row r="5023" spans="1:2" x14ac:dyDescent="0.2">
      <c r="A5023" s="32"/>
      <c r="B5023" s="32"/>
    </row>
    <row r="5024" spans="1:2" x14ac:dyDescent="0.2">
      <c r="A5024" s="32"/>
      <c r="B5024" s="32"/>
    </row>
    <row r="5025" spans="1:2" x14ac:dyDescent="0.2">
      <c r="A5025" s="32"/>
      <c r="B5025" s="32"/>
    </row>
    <row r="5026" spans="1:2" x14ac:dyDescent="0.2">
      <c r="A5026" s="32"/>
      <c r="B5026" s="32"/>
    </row>
    <row r="5027" spans="1:2" x14ac:dyDescent="0.2">
      <c r="A5027" s="32"/>
      <c r="B5027" s="32"/>
    </row>
    <row r="5028" spans="1:2" x14ac:dyDescent="0.2">
      <c r="A5028" s="32"/>
      <c r="B5028" s="32"/>
    </row>
    <row r="5029" spans="1:2" x14ac:dyDescent="0.2">
      <c r="A5029" s="32"/>
      <c r="B5029" s="32"/>
    </row>
    <row r="5030" spans="1:2" x14ac:dyDescent="0.2">
      <c r="A5030" s="32"/>
      <c r="B5030" s="32"/>
    </row>
    <row r="5031" spans="1:2" x14ac:dyDescent="0.2">
      <c r="A5031" s="32"/>
      <c r="B5031" s="32"/>
    </row>
    <row r="5032" spans="1:2" x14ac:dyDescent="0.2">
      <c r="A5032" s="32"/>
      <c r="B5032" s="32"/>
    </row>
    <row r="5033" spans="1:2" x14ac:dyDescent="0.2">
      <c r="A5033" s="32"/>
      <c r="B5033" s="32"/>
    </row>
    <row r="5034" spans="1:2" x14ac:dyDescent="0.2">
      <c r="A5034" s="32"/>
      <c r="B5034" s="32"/>
    </row>
    <row r="5035" spans="1:2" x14ac:dyDescent="0.2">
      <c r="A5035" s="32"/>
      <c r="B5035" s="32"/>
    </row>
    <row r="5036" spans="1:2" x14ac:dyDescent="0.2">
      <c r="A5036" s="32"/>
      <c r="B5036" s="32"/>
    </row>
    <row r="5037" spans="1:2" x14ac:dyDescent="0.2">
      <c r="A5037" s="32"/>
      <c r="B5037" s="32"/>
    </row>
    <row r="5038" spans="1:2" x14ac:dyDescent="0.2">
      <c r="A5038" s="32"/>
      <c r="B5038" s="32"/>
    </row>
    <row r="5039" spans="1:2" x14ac:dyDescent="0.2">
      <c r="A5039" s="32"/>
      <c r="B5039" s="32"/>
    </row>
    <row r="5040" spans="1:2" x14ac:dyDescent="0.2">
      <c r="A5040" s="32"/>
      <c r="B5040" s="32"/>
    </row>
    <row r="5041" spans="1:2" x14ac:dyDescent="0.2">
      <c r="A5041" s="32"/>
      <c r="B5041" s="32"/>
    </row>
    <row r="5042" spans="1:2" x14ac:dyDescent="0.2">
      <c r="A5042" s="32"/>
      <c r="B5042" s="32"/>
    </row>
    <row r="5043" spans="1:2" x14ac:dyDescent="0.2">
      <c r="A5043" s="32"/>
      <c r="B5043" s="32"/>
    </row>
    <row r="5044" spans="1:2" x14ac:dyDescent="0.2">
      <c r="A5044" s="32"/>
      <c r="B5044" s="32"/>
    </row>
    <row r="5045" spans="1:2" x14ac:dyDescent="0.2">
      <c r="A5045" s="32"/>
      <c r="B5045" s="32"/>
    </row>
    <row r="5046" spans="1:2" x14ac:dyDescent="0.2">
      <c r="A5046" s="32"/>
      <c r="B5046" s="32"/>
    </row>
    <row r="5047" spans="1:2" x14ac:dyDescent="0.2">
      <c r="A5047" s="32"/>
      <c r="B5047" s="32"/>
    </row>
    <row r="5048" spans="1:2" x14ac:dyDescent="0.2">
      <c r="A5048" s="32"/>
      <c r="B5048" s="32"/>
    </row>
    <row r="5049" spans="1:2" x14ac:dyDescent="0.2">
      <c r="A5049" s="32"/>
      <c r="B5049" s="32"/>
    </row>
    <row r="5050" spans="1:2" x14ac:dyDescent="0.2">
      <c r="A5050" s="32"/>
      <c r="B5050" s="32"/>
    </row>
    <row r="5051" spans="1:2" x14ac:dyDescent="0.2">
      <c r="A5051" s="32"/>
      <c r="B5051" s="32"/>
    </row>
    <row r="5052" spans="1:2" x14ac:dyDescent="0.2">
      <c r="A5052" s="32"/>
      <c r="B5052" s="32"/>
    </row>
    <row r="5053" spans="1:2" x14ac:dyDescent="0.2">
      <c r="A5053" s="32"/>
      <c r="B5053" s="32"/>
    </row>
    <row r="5054" spans="1:2" x14ac:dyDescent="0.2">
      <c r="A5054" s="32"/>
      <c r="B5054" s="32"/>
    </row>
    <row r="5055" spans="1:2" x14ac:dyDescent="0.2">
      <c r="A5055" s="32"/>
      <c r="B5055" s="32"/>
    </row>
    <row r="5056" spans="1:2" x14ac:dyDescent="0.2">
      <c r="A5056" s="32"/>
      <c r="B5056" s="32"/>
    </row>
    <row r="5057" spans="1:2" x14ac:dyDescent="0.2">
      <c r="A5057" s="32"/>
      <c r="B5057" s="32"/>
    </row>
    <row r="5058" spans="1:2" x14ac:dyDescent="0.2">
      <c r="A5058" s="32"/>
      <c r="B5058" s="32"/>
    </row>
    <row r="5059" spans="1:2" x14ac:dyDescent="0.2">
      <c r="A5059" s="32"/>
      <c r="B5059" s="32"/>
    </row>
    <row r="5060" spans="1:2" x14ac:dyDescent="0.2">
      <c r="A5060" s="32"/>
      <c r="B5060" s="32"/>
    </row>
    <row r="5061" spans="1:2" x14ac:dyDescent="0.2">
      <c r="A5061" s="32"/>
      <c r="B5061" s="32"/>
    </row>
    <row r="5062" spans="1:2" x14ac:dyDescent="0.2">
      <c r="A5062" s="32"/>
      <c r="B5062" s="32"/>
    </row>
    <row r="5063" spans="1:2" x14ac:dyDescent="0.2">
      <c r="A5063" s="32"/>
      <c r="B5063" s="32"/>
    </row>
    <row r="5064" spans="1:2" x14ac:dyDescent="0.2">
      <c r="A5064" s="32"/>
      <c r="B5064" s="32"/>
    </row>
    <row r="5065" spans="1:2" x14ac:dyDescent="0.2">
      <c r="A5065" s="32"/>
      <c r="B5065" s="32"/>
    </row>
    <row r="5066" spans="1:2" x14ac:dyDescent="0.2">
      <c r="A5066" s="32"/>
      <c r="B5066" s="32"/>
    </row>
    <row r="5067" spans="1:2" x14ac:dyDescent="0.2">
      <c r="A5067" s="32"/>
      <c r="B5067" s="32"/>
    </row>
    <row r="5068" spans="1:2" x14ac:dyDescent="0.2">
      <c r="A5068" s="32"/>
      <c r="B5068" s="32"/>
    </row>
    <row r="5069" spans="1:2" x14ac:dyDescent="0.2">
      <c r="A5069" s="32"/>
      <c r="B5069" s="32"/>
    </row>
    <row r="5070" spans="1:2" x14ac:dyDescent="0.2">
      <c r="A5070" s="32"/>
      <c r="B5070" s="32"/>
    </row>
    <row r="5071" spans="1:2" x14ac:dyDescent="0.2">
      <c r="A5071" s="32"/>
      <c r="B5071" s="32"/>
    </row>
    <row r="5072" spans="1:2" x14ac:dyDescent="0.2">
      <c r="A5072" s="32"/>
      <c r="B5072" s="32"/>
    </row>
    <row r="5073" spans="1:2" x14ac:dyDescent="0.2">
      <c r="A5073" s="32"/>
      <c r="B5073" s="32"/>
    </row>
    <row r="5074" spans="1:2" x14ac:dyDescent="0.2">
      <c r="A5074" s="32"/>
      <c r="B5074" s="32"/>
    </row>
    <row r="5075" spans="1:2" x14ac:dyDescent="0.2">
      <c r="A5075" s="32"/>
      <c r="B5075" s="32"/>
    </row>
    <row r="5076" spans="1:2" x14ac:dyDescent="0.2">
      <c r="A5076" s="32"/>
      <c r="B5076" s="32"/>
    </row>
    <row r="5077" spans="1:2" x14ac:dyDescent="0.2">
      <c r="A5077" s="32"/>
      <c r="B5077" s="32"/>
    </row>
    <row r="5078" spans="1:2" x14ac:dyDescent="0.2">
      <c r="A5078" s="32"/>
      <c r="B5078" s="32"/>
    </row>
    <row r="5079" spans="1:2" x14ac:dyDescent="0.2">
      <c r="A5079" s="32"/>
      <c r="B5079" s="32"/>
    </row>
    <row r="5080" spans="1:2" x14ac:dyDescent="0.2">
      <c r="A5080" s="32"/>
      <c r="B5080" s="32"/>
    </row>
    <row r="5081" spans="1:2" x14ac:dyDescent="0.2">
      <c r="A5081" s="32"/>
      <c r="B5081" s="32"/>
    </row>
    <row r="5082" spans="1:2" x14ac:dyDescent="0.2">
      <c r="A5082" s="32"/>
      <c r="B5082" s="32"/>
    </row>
    <row r="5083" spans="1:2" x14ac:dyDescent="0.2">
      <c r="A5083" s="32"/>
      <c r="B5083" s="32"/>
    </row>
    <row r="5084" spans="1:2" x14ac:dyDescent="0.2">
      <c r="A5084" s="32"/>
      <c r="B5084" s="32"/>
    </row>
    <row r="5085" spans="1:2" x14ac:dyDescent="0.2">
      <c r="A5085" s="32"/>
      <c r="B5085" s="32"/>
    </row>
    <row r="5086" spans="1:2" x14ac:dyDescent="0.2">
      <c r="A5086" s="32"/>
      <c r="B5086" s="32"/>
    </row>
    <row r="5087" spans="1:2" x14ac:dyDescent="0.2">
      <c r="A5087" s="32"/>
      <c r="B5087" s="32"/>
    </row>
    <row r="5088" spans="1:2" x14ac:dyDescent="0.2">
      <c r="A5088" s="32"/>
      <c r="B5088" s="32"/>
    </row>
    <row r="5089" spans="1:2" x14ac:dyDescent="0.2">
      <c r="A5089" s="32"/>
      <c r="B5089" s="32"/>
    </row>
    <row r="5090" spans="1:2" x14ac:dyDescent="0.2">
      <c r="A5090" s="32"/>
      <c r="B5090" s="32"/>
    </row>
    <row r="5091" spans="1:2" x14ac:dyDescent="0.2">
      <c r="A5091" s="32"/>
      <c r="B5091" s="32"/>
    </row>
    <row r="5092" spans="1:2" x14ac:dyDescent="0.2">
      <c r="A5092" s="32"/>
      <c r="B5092" s="32"/>
    </row>
    <row r="5093" spans="1:2" x14ac:dyDescent="0.2">
      <c r="A5093" s="32"/>
      <c r="B5093" s="32"/>
    </row>
    <row r="5094" spans="1:2" x14ac:dyDescent="0.2">
      <c r="A5094" s="32"/>
      <c r="B5094" s="32"/>
    </row>
    <row r="5095" spans="1:2" x14ac:dyDescent="0.2">
      <c r="A5095" s="32"/>
      <c r="B5095" s="32"/>
    </row>
    <row r="5096" spans="1:2" x14ac:dyDescent="0.2">
      <c r="A5096" s="32"/>
      <c r="B5096" s="32"/>
    </row>
    <row r="5097" spans="1:2" x14ac:dyDescent="0.2">
      <c r="A5097" s="32"/>
      <c r="B5097" s="32"/>
    </row>
    <row r="5098" spans="1:2" x14ac:dyDescent="0.2">
      <c r="A5098" s="32"/>
      <c r="B5098" s="32"/>
    </row>
    <row r="5099" spans="1:2" x14ac:dyDescent="0.2">
      <c r="A5099" s="32"/>
      <c r="B5099" s="32"/>
    </row>
    <row r="5100" spans="1:2" x14ac:dyDescent="0.2">
      <c r="A5100" s="32"/>
      <c r="B5100" s="32"/>
    </row>
    <row r="5101" spans="1:2" x14ac:dyDescent="0.2">
      <c r="A5101" s="32"/>
      <c r="B5101" s="32"/>
    </row>
    <row r="5102" spans="1:2" x14ac:dyDescent="0.2">
      <c r="A5102" s="32"/>
      <c r="B5102" s="32"/>
    </row>
    <row r="5103" spans="1:2" x14ac:dyDescent="0.2">
      <c r="A5103" s="32"/>
      <c r="B5103" s="32"/>
    </row>
    <row r="5104" spans="1:2" x14ac:dyDescent="0.2">
      <c r="A5104" s="32"/>
      <c r="B5104" s="32"/>
    </row>
    <row r="5105" spans="1:2" x14ac:dyDescent="0.2">
      <c r="A5105" s="32"/>
      <c r="B5105" s="32"/>
    </row>
    <row r="5106" spans="1:2" x14ac:dyDescent="0.2">
      <c r="A5106" s="32"/>
      <c r="B5106" s="32"/>
    </row>
    <row r="5107" spans="1:2" x14ac:dyDescent="0.2">
      <c r="A5107" s="32"/>
      <c r="B5107" s="32"/>
    </row>
    <row r="5108" spans="1:2" x14ac:dyDescent="0.2">
      <c r="A5108" s="32"/>
      <c r="B5108" s="32"/>
    </row>
    <row r="5109" spans="1:2" x14ac:dyDescent="0.2">
      <c r="A5109" s="32"/>
      <c r="B5109" s="32"/>
    </row>
    <row r="5110" spans="1:2" x14ac:dyDescent="0.2">
      <c r="A5110" s="32"/>
      <c r="B5110" s="32"/>
    </row>
    <row r="5111" spans="1:2" x14ac:dyDescent="0.2">
      <c r="A5111" s="32"/>
      <c r="B5111" s="32"/>
    </row>
    <row r="5112" spans="1:2" x14ac:dyDescent="0.2">
      <c r="A5112" s="32"/>
      <c r="B5112" s="32"/>
    </row>
    <row r="5113" spans="1:2" x14ac:dyDescent="0.2">
      <c r="A5113" s="32"/>
      <c r="B5113" s="32"/>
    </row>
    <row r="5114" spans="1:2" x14ac:dyDescent="0.2">
      <c r="A5114" s="32"/>
      <c r="B5114" s="32"/>
    </row>
    <row r="5115" spans="1:2" x14ac:dyDescent="0.2">
      <c r="A5115" s="32"/>
      <c r="B5115" s="32"/>
    </row>
    <row r="5116" spans="1:2" x14ac:dyDescent="0.2">
      <c r="A5116" s="32"/>
      <c r="B5116" s="32"/>
    </row>
    <row r="5117" spans="1:2" x14ac:dyDescent="0.2">
      <c r="A5117" s="32"/>
      <c r="B5117" s="32"/>
    </row>
    <row r="5118" spans="1:2" x14ac:dyDescent="0.2">
      <c r="A5118" s="32"/>
      <c r="B5118" s="32"/>
    </row>
    <row r="5119" spans="1:2" x14ac:dyDescent="0.2">
      <c r="A5119" s="32"/>
      <c r="B5119" s="32"/>
    </row>
    <row r="5120" spans="1:2" x14ac:dyDescent="0.2">
      <c r="A5120" s="32"/>
      <c r="B5120" s="32"/>
    </row>
    <row r="5121" spans="1:2" x14ac:dyDescent="0.2">
      <c r="A5121" s="32"/>
      <c r="B5121" s="32"/>
    </row>
    <row r="5122" spans="1:2" x14ac:dyDescent="0.2">
      <c r="A5122" s="32"/>
      <c r="B5122" s="32"/>
    </row>
    <row r="5123" spans="1:2" x14ac:dyDescent="0.2">
      <c r="A5123" s="32"/>
      <c r="B5123" s="32"/>
    </row>
    <row r="5124" spans="1:2" x14ac:dyDescent="0.2">
      <c r="A5124" s="32"/>
      <c r="B5124" s="32"/>
    </row>
    <row r="5125" spans="1:2" x14ac:dyDescent="0.2">
      <c r="A5125" s="32"/>
      <c r="B5125" s="32"/>
    </row>
    <row r="5126" spans="1:2" x14ac:dyDescent="0.2">
      <c r="A5126" s="32"/>
      <c r="B5126" s="32"/>
    </row>
    <row r="5127" spans="1:2" x14ac:dyDescent="0.2">
      <c r="A5127" s="32"/>
      <c r="B5127" s="32"/>
    </row>
    <row r="5128" spans="1:2" x14ac:dyDescent="0.2">
      <c r="A5128" s="32"/>
      <c r="B5128" s="32"/>
    </row>
    <row r="5129" spans="1:2" x14ac:dyDescent="0.2">
      <c r="A5129" s="32"/>
      <c r="B5129" s="32"/>
    </row>
    <row r="5130" spans="1:2" x14ac:dyDescent="0.2">
      <c r="A5130" s="32"/>
      <c r="B5130" s="32"/>
    </row>
    <row r="5131" spans="1:2" x14ac:dyDescent="0.2">
      <c r="A5131" s="32"/>
      <c r="B5131" s="32"/>
    </row>
    <row r="5132" spans="1:2" x14ac:dyDescent="0.2">
      <c r="A5132" s="32"/>
      <c r="B5132" s="32"/>
    </row>
    <row r="5133" spans="1:2" x14ac:dyDescent="0.2">
      <c r="A5133" s="32"/>
      <c r="B5133" s="32"/>
    </row>
    <row r="5134" spans="1:2" x14ac:dyDescent="0.2">
      <c r="A5134" s="32"/>
      <c r="B5134" s="32"/>
    </row>
    <row r="5135" spans="1:2" x14ac:dyDescent="0.2">
      <c r="A5135" s="32"/>
      <c r="B5135" s="32"/>
    </row>
    <row r="5136" spans="1:2" x14ac:dyDescent="0.2">
      <c r="A5136" s="32"/>
      <c r="B5136" s="32"/>
    </row>
    <row r="5137" spans="1:2" x14ac:dyDescent="0.2">
      <c r="A5137" s="32"/>
      <c r="B5137" s="32"/>
    </row>
    <row r="5138" spans="1:2" x14ac:dyDescent="0.2">
      <c r="A5138" s="32"/>
      <c r="B5138" s="32"/>
    </row>
    <row r="5139" spans="1:2" x14ac:dyDescent="0.2">
      <c r="A5139" s="32"/>
      <c r="B5139" s="32"/>
    </row>
    <row r="5140" spans="1:2" x14ac:dyDescent="0.2">
      <c r="A5140" s="32"/>
      <c r="B5140" s="32"/>
    </row>
    <row r="5141" spans="1:2" x14ac:dyDescent="0.2">
      <c r="A5141" s="32"/>
      <c r="B5141" s="32"/>
    </row>
    <row r="5142" spans="1:2" x14ac:dyDescent="0.2">
      <c r="A5142" s="32"/>
      <c r="B5142" s="32"/>
    </row>
    <row r="5143" spans="1:2" x14ac:dyDescent="0.2">
      <c r="A5143" s="32"/>
      <c r="B5143" s="32"/>
    </row>
    <row r="5144" spans="1:2" x14ac:dyDescent="0.2">
      <c r="A5144" s="32"/>
      <c r="B5144" s="32"/>
    </row>
    <row r="5145" spans="1:2" x14ac:dyDescent="0.2">
      <c r="A5145" s="32"/>
      <c r="B5145" s="32"/>
    </row>
    <row r="5146" spans="1:2" x14ac:dyDescent="0.2">
      <c r="A5146" s="32"/>
      <c r="B5146" s="32"/>
    </row>
    <row r="5147" spans="1:2" x14ac:dyDescent="0.2">
      <c r="A5147" s="32"/>
      <c r="B5147" s="32"/>
    </row>
    <row r="5148" spans="1:2" x14ac:dyDescent="0.2">
      <c r="A5148" s="32"/>
      <c r="B5148" s="32"/>
    </row>
    <row r="5149" spans="1:2" x14ac:dyDescent="0.2">
      <c r="A5149" s="32"/>
      <c r="B5149" s="32"/>
    </row>
    <row r="5150" spans="1:2" x14ac:dyDescent="0.2">
      <c r="A5150" s="32"/>
      <c r="B5150" s="32"/>
    </row>
    <row r="5151" spans="1:2" x14ac:dyDescent="0.2">
      <c r="A5151" s="32"/>
      <c r="B5151" s="32"/>
    </row>
    <row r="5152" spans="1:2" x14ac:dyDescent="0.2">
      <c r="A5152" s="32"/>
      <c r="B5152" s="32"/>
    </row>
    <row r="5153" spans="1:2" x14ac:dyDescent="0.2">
      <c r="A5153" s="32"/>
      <c r="B5153" s="32"/>
    </row>
    <row r="5154" spans="1:2" x14ac:dyDescent="0.2">
      <c r="A5154" s="32"/>
      <c r="B5154" s="32"/>
    </row>
    <row r="5155" spans="1:2" x14ac:dyDescent="0.2">
      <c r="A5155" s="32"/>
      <c r="B5155" s="32"/>
    </row>
    <row r="5156" spans="1:2" x14ac:dyDescent="0.2">
      <c r="A5156" s="32"/>
      <c r="B5156" s="32"/>
    </row>
    <row r="5157" spans="1:2" x14ac:dyDescent="0.2">
      <c r="A5157" s="32"/>
      <c r="B5157" s="32"/>
    </row>
    <row r="5158" spans="1:2" x14ac:dyDescent="0.2">
      <c r="A5158" s="32"/>
      <c r="B5158" s="32"/>
    </row>
    <row r="5159" spans="1:2" x14ac:dyDescent="0.2">
      <c r="A5159" s="32"/>
      <c r="B5159" s="32"/>
    </row>
    <row r="5160" spans="1:2" x14ac:dyDescent="0.2">
      <c r="A5160" s="32"/>
      <c r="B5160" s="32"/>
    </row>
    <row r="5161" spans="1:2" x14ac:dyDescent="0.2">
      <c r="A5161" s="32"/>
      <c r="B5161" s="32"/>
    </row>
    <row r="5162" spans="1:2" x14ac:dyDescent="0.2">
      <c r="A5162" s="32"/>
      <c r="B5162" s="32"/>
    </row>
    <row r="5163" spans="1:2" x14ac:dyDescent="0.2">
      <c r="A5163" s="32"/>
      <c r="B5163" s="32"/>
    </row>
    <row r="5164" spans="1:2" x14ac:dyDescent="0.2">
      <c r="A5164" s="32"/>
      <c r="B5164" s="32"/>
    </row>
    <row r="5165" spans="1:2" x14ac:dyDescent="0.2">
      <c r="A5165" s="32"/>
      <c r="B5165" s="32"/>
    </row>
    <row r="5166" spans="1:2" x14ac:dyDescent="0.2">
      <c r="A5166" s="32"/>
      <c r="B5166" s="32"/>
    </row>
    <row r="5167" spans="1:2" x14ac:dyDescent="0.2">
      <c r="A5167" s="32"/>
      <c r="B5167" s="32"/>
    </row>
    <row r="5168" spans="1:2" x14ac:dyDescent="0.2">
      <c r="A5168" s="32"/>
      <c r="B5168" s="32"/>
    </row>
    <row r="5169" spans="1:2" x14ac:dyDescent="0.2">
      <c r="A5169" s="32"/>
      <c r="B5169" s="32"/>
    </row>
    <row r="5170" spans="1:2" x14ac:dyDescent="0.2">
      <c r="A5170" s="32"/>
      <c r="B5170" s="32"/>
    </row>
    <row r="5171" spans="1:2" x14ac:dyDescent="0.2">
      <c r="A5171" s="32"/>
      <c r="B5171" s="32"/>
    </row>
    <row r="5172" spans="1:2" x14ac:dyDescent="0.2">
      <c r="A5172" s="32"/>
      <c r="B5172" s="32"/>
    </row>
    <row r="5173" spans="1:2" x14ac:dyDescent="0.2">
      <c r="A5173" s="32"/>
      <c r="B5173" s="32"/>
    </row>
    <row r="5174" spans="1:2" x14ac:dyDescent="0.2">
      <c r="A5174" s="32"/>
      <c r="B5174" s="32"/>
    </row>
    <row r="5175" spans="1:2" x14ac:dyDescent="0.2">
      <c r="A5175" s="32"/>
      <c r="B5175" s="32"/>
    </row>
    <row r="5176" spans="1:2" x14ac:dyDescent="0.2">
      <c r="A5176" s="32"/>
      <c r="B5176" s="32"/>
    </row>
    <row r="5177" spans="1:2" x14ac:dyDescent="0.2">
      <c r="A5177" s="32"/>
      <c r="B5177" s="32"/>
    </row>
    <row r="5178" spans="1:2" x14ac:dyDescent="0.2">
      <c r="A5178" s="32"/>
      <c r="B5178" s="32"/>
    </row>
    <row r="5179" spans="1:2" x14ac:dyDescent="0.2">
      <c r="A5179" s="32"/>
      <c r="B5179" s="32"/>
    </row>
    <row r="5180" spans="1:2" x14ac:dyDescent="0.2">
      <c r="A5180" s="32"/>
      <c r="B5180" s="32"/>
    </row>
    <row r="5181" spans="1:2" x14ac:dyDescent="0.2">
      <c r="A5181" s="32"/>
      <c r="B5181" s="32"/>
    </row>
    <row r="5182" spans="1:2" x14ac:dyDescent="0.2">
      <c r="A5182" s="32"/>
      <c r="B5182" s="32"/>
    </row>
    <row r="5183" spans="1:2" x14ac:dyDescent="0.2">
      <c r="A5183" s="32"/>
      <c r="B5183" s="32"/>
    </row>
    <row r="5184" spans="1:2" x14ac:dyDescent="0.2">
      <c r="A5184" s="32"/>
      <c r="B5184" s="32"/>
    </row>
    <row r="5185" spans="1:2" x14ac:dyDescent="0.2">
      <c r="A5185" s="32"/>
      <c r="B5185" s="32"/>
    </row>
    <row r="5186" spans="1:2" x14ac:dyDescent="0.2">
      <c r="A5186" s="32"/>
      <c r="B5186" s="32"/>
    </row>
    <row r="5187" spans="1:2" x14ac:dyDescent="0.2">
      <c r="A5187" s="32"/>
      <c r="B5187" s="32"/>
    </row>
    <row r="5188" spans="1:2" x14ac:dyDescent="0.2">
      <c r="A5188" s="32"/>
      <c r="B5188" s="32"/>
    </row>
    <row r="5189" spans="1:2" x14ac:dyDescent="0.2">
      <c r="A5189" s="32"/>
      <c r="B5189" s="32"/>
    </row>
    <row r="5190" spans="1:2" x14ac:dyDescent="0.2">
      <c r="A5190" s="32"/>
      <c r="B5190" s="32"/>
    </row>
    <row r="5191" spans="1:2" x14ac:dyDescent="0.2">
      <c r="A5191" s="32"/>
      <c r="B5191" s="32"/>
    </row>
    <row r="5192" spans="1:2" x14ac:dyDescent="0.2">
      <c r="A5192" s="32"/>
      <c r="B5192" s="32"/>
    </row>
    <row r="5193" spans="1:2" x14ac:dyDescent="0.2">
      <c r="A5193" s="32"/>
      <c r="B5193" s="32"/>
    </row>
    <row r="5194" spans="1:2" x14ac:dyDescent="0.2">
      <c r="A5194" s="32"/>
      <c r="B5194" s="32"/>
    </row>
    <row r="5195" spans="1:2" x14ac:dyDescent="0.2">
      <c r="A5195" s="32"/>
      <c r="B5195" s="32"/>
    </row>
    <row r="5196" spans="1:2" x14ac:dyDescent="0.2">
      <c r="A5196" s="32"/>
      <c r="B5196" s="32"/>
    </row>
    <row r="5197" spans="1:2" x14ac:dyDescent="0.2">
      <c r="A5197" s="32"/>
      <c r="B5197" s="32"/>
    </row>
    <row r="5198" spans="1:2" x14ac:dyDescent="0.2">
      <c r="A5198" s="32"/>
      <c r="B5198" s="32"/>
    </row>
    <row r="5199" spans="1:2" x14ac:dyDescent="0.2">
      <c r="A5199" s="32"/>
      <c r="B5199" s="32"/>
    </row>
    <row r="5200" spans="1:2" x14ac:dyDescent="0.2">
      <c r="A5200" s="32"/>
      <c r="B5200" s="32"/>
    </row>
    <row r="5201" spans="1:2" x14ac:dyDescent="0.2">
      <c r="A5201" s="32"/>
      <c r="B5201" s="32"/>
    </row>
    <row r="5202" spans="1:2" x14ac:dyDescent="0.2">
      <c r="A5202" s="32"/>
      <c r="B5202" s="32"/>
    </row>
    <row r="5203" spans="1:2" x14ac:dyDescent="0.2">
      <c r="A5203" s="32"/>
      <c r="B5203" s="32"/>
    </row>
    <row r="5204" spans="1:2" x14ac:dyDescent="0.2">
      <c r="A5204" s="32"/>
      <c r="B5204" s="32"/>
    </row>
    <row r="5205" spans="1:2" x14ac:dyDescent="0.2">
      <c r="A5205" s="32"/>
      <c r="B5205" s="32"/>
    </row>
    <row r="5206" spans="1:2" x14ac:dyDescent="0.2">
      <c r="A5206" s="32"/>
      <c r="B5206" s="32"/>
    </row>
    <row r="5207" spans="1:2" x14ac:dyDescent="0.2">
      <c r="A5207" s="32"/>
      <c r="B5207" s="32"/>
    </row>
    <row r="5208" spans="1:2" x14ac:dyDescent="0.2">
      <c r="A5208" s="32"/>
      <c r="B5208" s="32"/>
    </row>
    <row r="5209" spans="1:2" x14ac:dyDescent="0.2">
      <c r="A5209" s="32"/>
      <c r="B5209" s="32"/>
    </row>
    <row r="5210" spans="1:2" x14ac:dyDescent="0.2">
      <c r="A5210" s="32"/>
      <c r="B5210" s="32"/>
    </row>
    <row r="5211" spans="1:2" x14ac:dyDescent="0.2">
      <c r="A5211" s="32"/>
      <c r="B5211" s="32"/>
    </row>
    <row r="5212" spans="1:2" x14ac:dyDescent="0.2">
      <c r="A5212" s="32"/>
      <c r="B5212" s="32"/>
    </row>
    <row r="5213" spans="1:2" x14ac:dyDescent="0.2">
      <c r="A5213" s="32"/>
      <c r="B5213" s="32"/>
    </row>
    <row r="5214" spans="1:2" x14ac:dyDescent="0.2">
      <c r="A5214" s="32"/>
      <c r="B5214" s="32"/>
    </row>
    <row r="5215" spans="1:2" x14ac:dyDescent="0.2">
      <c r="A5215" s="32"/>
      <c r="B5215" s="32"/>
    </row>
    <row r="5216" spans="1:2" x14ac:dyDescent="0.2">
      <c r="A5216" s="32"/>
      <c r="B5216" s="32"/>
    </row>
    <row r="5217" spans="1:2" x14ac:dyDescent="0.2">
      <c r="A5217" s="32"/>
      <c r="B5217" s="32"/>
    </row>
    <row r="5218" spans="1:2" x14ac:dyDescent="0.2">
      <c r="A5218" s="32"/>
      <c r="B5218" s="32"/>
    </row>
    <row r="5219" spans="1:2" x14ac:dyDescent="0.2">
      <c r="A5219" s="32"/>
      <c r="B5219" s="32"/>
    </row>
    <row r="5220" spans="1:2" x14ac:dyDescent="0.2">
      <c r="A5220" s="32"/>
      <c r="B5220" s="32"/>
    </row>
    <row r="5221" spans="1:2" x14ac:dyDescent="0.2">
      <c r="A5221" s="32"/>
      <c r="B5221" s="32"/>
    </row>
    <row r="5222" spans="1:2" x14ac:dyDescent="0.2">
      <c r="A5222" s="32"/>
      <c r="B5222" s="32"/>
    </row>
    <row r="5223" spans="1:2" x14ac:dyDescent="0.2">
      <c r="A5223" s="32"/>
      <c r="B5223" s="32"/>
    </row>
    <row r="5224" spans="1:2" x14ac:dyDescent="0.2">
      <c r="A5224" s="32"/>
      <c r="B5224" s="32"/>
    </row>
    <row r="5225" spans="1:2" x14ac:dyDescent="0.2">
      <c r="A5225" s="32"/>
      <c r="B5225" s="32"/>
    </row>
    <row r="5226" spans="1:2" x14ac:dyDescent="0.2">
      <c r="A5226" s="32"/>
      <c r="B5226" s="32"/>
    </row>
    <row r="5227" spans="1:2" x14ac:dyDescent="0.2">
      <c r="A5227" s="32"/>
      <c r="B5227" s="32"/>
    </row>
    <row r="5228" spans="1:2" x14ac:dyDescent="0.2">
      <c r="A5228" s="32"/>
      <c r="B5228" s="32"/>
    </row>
    <row r="5229" spans="1:2" x14ac:dyDescent="0.2">
      <c r="A5229" s="32"/>
      <c r="B5229" s="32"/>
    </row>
    <row r="5230" spans="1:2" x14ac:dyDescent="0.2">
      <c r="A5230" s="32"/>
      <c r="B5230" s="32"/>
    </row>
    <row r="5231" spans="1:2" x14ac:dyDescent="0.2">
      <c r="A5231" s="32"/>
      <c r="B5231" s="32"/>
    </row>
    <row r="5232" spans="1:2" x14ac:dyDescent="0.2">
      <c r="A5232" s="32"/>
      <c r="B5232" s="32"/>
    </row>
    <row r="5233" spans="1:2" x14ac:dyDescent="0.2">
      <c r="A5233" s="32"/>
      <c r="B5233" s="32"/>
    </row>
    <row r="5234" spans="1:2" x14ac:dyDescent="0.2">
      <c r="A5234" s="32"/>
      <c r="B5234" s="32"/>
    </row>
    <row r="5235" spans="1:2" x14ac:dyDescent="0.2">
      <c r="A5235" s="32"/>
      <c r="B5235" s="32"/>
    </row>
    <row r="5236" spans="1:2" x14ac:dyDescent="0.2">
      <c r="A5236" s="32"/>
      <c r="B5236" s="32"/>
    </row>
    <row r="5237" spans="1:2" x14ac:dyDescent="0.2">
      <c r="A5237" s="32"/>
      <c r="B5237" s="32"/>
    </row>
    <row r="5238" spans="1:2" x14ac:dyDescent="0.2">
      <c r="A5238" s="32"/>
      <c r="B5238" s="32"/>
    </row>
    <row r="5239" spans="1:2" x14ac:dyDescent="0.2">
      <c r="A5239" s="32"/>
      <c r="B5239" s="32"/>
    </row>
    <row r="5240" spans="1:2" x14ac:dyDescent="0.2">
      <c r="A5240" s="32"/>
      <c r="B5240" s="32"/>
    </row>
    <row r="5241" spans="1:2" x14ac:dyDescent="0.2">
      <c r="A5241" s="32"/>
      <c r="B5241" s="32"/>
    </row>
    <row r="5242" spans="1:2" x14ac:dyDescent="0.2">
      <c r="A5242" s="32"/>
      <c r="B5242" s="32"/>
    </row>
    <row r="5243" spans="1:2" x14ac:dyDescent="0.2">
      <c r="A5243" s="32"/>
      <c r="B5243" s="32"/>
    </row>
    <row r="5244" spans="1:2" x14ac:dyDescent="0.2">
      <c r="A5244" s="32"/>
      <c r="B5244" s="32"/>
    </row>
    <row r="5245" spans="1:2" x14ac:dyDescent="0.2">
      <c r="A5245" s="32"/>
      <c r="B5245" s="32"/>
    </row>
    <row r="5246" spans="1:2" x14ac:dyDescent="0.2">
      <c r="A5246" s="32"/>
      <c r="B5246" s="32"/>
    </row>
    <row r="5247" spans="1:2" x14ac:dyDescent="0.2">
      <c r="A5247" s="32"/>
      <c r="B5247" s="32"/>
    </row>
    <row r="5248" spans="1:2" x14ac:dyDescent="0.2">
      <c r="A5248" s="32"/>
      <c r="B5248" s="32"/>
    </row>
    <row r="5249" spans="1:2" x14ac:dyDescent="0.2">
      <c r="A5249" s="32"/>
      <c r="B5249" s="32"/>
    </row>
    <row r="5250" spans="1:2" x14ac:dyDescent="0.2">
      <c r="A5250" s="32"/>
      <c r="B5250" s="32"/>
    </row>
    <row r="5251" spans="1:2" x14ac:dyDescent="0.2">
      <c r="A5251" s="32"/>
      <c r="B5251" s="32"/>
    </row>
    <row r="5252" spans="1:2" x14ac:dyDescent="0.2">
      <c r="A5252" s="32"/>
      <c r="B5252" s="32"/>
    </row>
    <row r="5253" spans="1:2" x14ac:dyDescent="0.2">
      <c r="A5253" s="32"/>
      <c r="B5253" s="32"/>
    </row>
    <row r="5254" spans="1:2" x14ac:dyDescent="0.2">
      <c r="A5254" s="32"/>
      <c r="B5254" s="32"/>
    </row>
    <row r="5255" spans="1:2" x14ac:dyDescent="0.2">
      <c r="A5255" s="32"/>
      <c r="B5255" s="32"/>
    </row>
    <row r="5256" spans="1:2" x14ac:dyDescent="0.2">
      <c r="A5256" s="32"/>
      <c r="B5256" s="32"/>
    </row>
    <row r="5257" spans="1:2" x14ac:dyDescent="0.2">
      <c r="A5257" s="32"/>
      <c r="B5257" s="32"/>
    </row>
    <row r="5258" spans="1:2" x14ac:dyDescent="0.2">
      <c r="A5258" s="32"/>
      <c r="B5258" s="32"/>
    </row>
    <row r="5259" spans="1:2" x14ac:dyDescent="0.2">
      <c r="A5259" s="32"/>
      <c r="B5259" s="32"/>
    </row>
    <row r="5260" spans="1:2" x14ac:dyDescent="0.2">
      <c r="A5260" s="32"/>
      <c r="B5260" s="32"/>
    </row>
    <row r="5261" spans="1:2" x14ac:dyDescent="0.2">
      <c r="A5261" s="32"/>
      <c r="B5261" s="32"/>
    </row>
    <row r="5262" spans="1:2" x14ac:dyDescent="0.2">
      <c r="A5262" s="32"/>
      <c r="B5262" s="32"/>
    </row>
    <row r="5263" spans="1:2" x14ac:dyDescent="0.2">
      <c r="A5263" s="32"/>
      <c r="B5263" s="32"/>
    </row>
    <row r="5264" spans="1:2" x14ac:dyDescent="0.2">
      <c r="A5264" s="32"/>
      <c r="B5264" s="32"/>
    </row>
    <row r="5265" spans="1:2" x14ac:dyDescent="0.2">
      <c r="A5265" s="32"/>
      <c r="B5265" s="32"/>
    </row>
    <row r="5266" spans="1:2" x14ac:dyDescent="0.2">
      <c r="A5266" s="32"/>
      <c r="B5266" s="32"/>
    </row>
    <row r="5267" spans="1:2" x14ac:dyDescent="0.2">
      <c r="A5267" s="32"/>
      <c r="B5267" s="32"/>
    </row>
    <row r="5268" spans="1:2" x14ac:dyDescent="0.2">
      <c r="A5268" s="32"/>
      <c r="B5268" s="32"/>
    </row>
    <row r="5269" spans="1:2" x14ac:dyDescent="0.2">
      <c r="A5269" s="32"/>
      <c r="B5269" s="32"/>
    </row>
    <row r="5270" spans="1:2" x14ac:dyDescent="0.2">
      <c r="A5270" s="32"/>
      <c r="B5270" s="32"/>
    </row>
    <row r="5271" spans="1:2" x14ac:dyDescent="0.2">
      <c r="A5271" s="32"/>
      <c r="B5271" s="32"/>
    </row>
    <row r="5272" spans="1:2" x14ac:dyDescent="0.2">
      <c r="A5272" s="32"/>
      <c r="B5272" s="32"/>
    </row>
    <row r="5273" spans="1:2" x14ac:dyDescent="0.2">
      <c r="A5273" s="32"/>
      <c r="B5273" s="32"/>
    </row>
    <row r="5274" spans="1:2" x14ac:dyDescent="0.2">
      <c r="A5274" s="32"/>
      <c r="B5274" s="32"/>
    </row>
    <row r="5275" spans="1:2" x14ac:dyDescent="0.2">
      <c r="A5275" s="32"/>
      <c r="B5275" s="32"/>
    </row>
    <row r="5276" spans="1:2" x14ac:dyDescent="0.2">
      <c r="A5276" s="32"/>
      <c r="B5276" s="32"/>
    </row>
    <row r="5277" spans="1:2" x14ac:dyDescent="0.2">
      <c r="A5277" s="32"/>
      <c r="B5277" s="32"/>
    </row>
    <row r="5278" spans="1:2" x14ac:dyDescent="0.2">
      <c r="A5278" s="32"/>
      <c r="B5278" s="32"/>
    </row>
    <row r="5279" spans="1:2" x14ac:dyDescent="0.2">
      <c r="A5279" s="32"/>
      <c r="B5279" s="32"/>
    </row>
    <row r="5280" spans="1:2" x14ac:dyDescent="0.2">
      <c r="A5280" s="32"/>
      <c r="B5280" s="32"/>
    </row>
    <row r="5281" spans="1:2" x14ac:dyDescent="0.2">
      <c r="A5281" s="32"/>
      <c r="B5281" s="32"/>
    </row>
    <row r="5282" spans="1:2" x14ac:dyDescent="0.2">
      <c r="A5282" s="32"/>
      <c r="B5282" s="32"/>
    </row>
    <row r="5283" spans="1:2" x14ac:dyDescent="0.2">
      <c r="A5283" s="32"/>
      <c r="B5283" s="32"/>
    </row>
    <row r="5284" spans="1:2" x14ac:dyDescent="0.2">
      <c r="A5284" s="32"/>
      <c r="B5284" s="32"/>
    </row>
    <row r="5285" spans="1:2" x14ac:dyDescent="0.2">
      <c r="A5285" s="32"/>
      <c r="B5285" s="32"/>
    </row>
    <row r="5286" spans="1:2" x14ac:dyDescent="0.2">
      <c r="A5286" s="32"/>
      <c r="B5286" s="32"/>
    </row>
    <row r="5287" spans="1:2" x14ac:dyDescent="0.2">
      <c r="A5287" s="32"/>
      <c r="B5287" s="32"/>
    </row>
    <row r="5288" spans="1:2" x14ac:dyDescent="0.2">
      <c r="A5288" s="32"/>
      <c r="B5288" s="32"/>
    </row>
    <row r="5289" spans="1:2" x14ac:dyDescent="0.2">
      <c r="A5289" s="32"/>
      <c r="B5289" s="32"/>
    </row>
    <row r="5290" spans="1:2" x14ac:dyDescent="0.2">
      <c r="A5290" s="32"/>
      <c r="B5290" s="32"/>
    </row>
    <row r="5291" spans="1:2" x14ac:dyDescent="0.2">
      <c r="A5291" s="32"/>
      <c r="B5291" s="32"/>
    </row>
    <row r="5292" spans="1:2" x14ac:dyDescent="0.2">
      <c r="A5292" s="32"/>
      <c r="B5292" s="32"/>
    </row>
    <row r="5293" spans="1:2" x14ac:dyDescent="0.2">
      <c r="A5293" s="32"/>
      <c r="B5293" s="32"/>
    </row>
    <row r="5294" spans="1:2" x14ac:dyDescent="0.2">
      <c r="A5294" s="32"/>
      <c r="B5294" s="32"/>
    </row>
    <row r="5295" spans="1:2" x14ac:dyDescent="0.2">
      <c r="A5295" s="32"/>
      <c r="B5295" s="32"/>
    </row>
    <row r="5296" spans="1:2" x14ac:dyDescent="0.2">
      <c r="A5296" s="32"/>
      <c r="B5296" s="32"/>
    </row>
    <row r="5297" spans="1:2" x14ac:dyDescent="0.2">
      <c r="A5297" s="32"/>
      <c r="B5297" s="32"/>
    </row>
    <row r="5298" spans="1:2" x14ac:dyDescent="0.2">
      <c r="A5298" s="32"/>
      <c r="B5298" s="32"/>
    </row>
    <row r="5299" spans="1:2" x14ac:dyDescent="0.2">
      <c r="A5299" s="32"/>
      <c r="B5299" s="32"/>
    </row>
    <row r="5300" spans="1:2" x14ac:dyDescent="0.2">
      <c r="A5300" s="32"/>
      <c r="B5300" s="32"/>
    </row>
    <row r="5301" spans="1:2" x14ac:dyDescent="0.2">
      <c r="A5301" s="32"/>
      <c r="B5301" s="32"/>
    </row>
    <row r="5302" spans="1:2" x14ac:dyDescent="0.2">
      <c r="A5302" s="32"/>
      <c r="B5302" s="32"/>
    </row>
    <row r="5303" spans="1:2" x14ac:dyDescent="0.2">
      <c r="A5303" s="32"/>
      <c r="B5303" s="32"/>
    </row>
    <row r="5304" spans="1:2" x14ac:dyDescent="0.2">
      <c r="A5304" s="32"/>
      <c r="B5304" s="32"/>
    </row>
    <row r="5305" spans="1:2" x14ac:dyDescent="0.2">
      <c r="A5305" s="32"/>
      <c r="B5305" s="32"/>
    </row>
    <row r="5306" spans="1:2" x14ac:dyDescent="0.2">
      <c r="A5306" s="32"/>
      <c r="B5306" s="32"/>
    </row>
    <row r="5307" spans="1:2" x14ac:dyDescent="0.2">
      <c r="A5307" s="32"/>
      <c r="B5307" s="32"/>
    </row>
    <row r="5308" spans="1:2" x14ac:dyDescent="0.2">
      <c r="A5308" s="32"/>
      <c r="B5308" s="32"/>
    </row>
    <row r="5309" spans="1:2" x14ac:dyDescent="0.2">
      <c r="A5309" s="32"/>
      <c r="B5309" s="32"/>
    </row>
    <row r="5310" spans="1:2" x14ac:dyDescent="0.2">
      <c r="A5310" s="32"/>
      <c r="B5310" s="32"/>
    </row>
    <row r="5311" spans="1:2" x14ac:dyDescent="0.2">
      <c r="A5311" s="32"/>
      <c r="B5311" s="32"/>
    </row>
    <row r="5312" spans="1:2" x14ac:dyDescent="0.2">
      <c r="A5312" s="32"/>
      <c r="B5312" s="32"/>
    </row>
    <row r="5313" spans="1:2" x14ac:dyDescent="0.2">
      <c r="A5313" s="32"/>
      <c r="B5313" s="32"/>
    </row>
    <row r="5314" spans="1:2" x14ac:dyDescent="0.2">
      <c r="A5314" s="32"/>
      <c r="B5314" s="32"/>
    </row>
    <row r="5315" spans="1:2" x14ac:dyDescent="0.2">
      <c r="A5315" s="32"/>
      <c r="B5315" s="32"/>
    </row>
    <row r="5316" spans="1:2" x14ac:dyDescent="0.2">
      <c r="A5316" s="32"/>
      <c r="B5316" s="32"/>
    </row>
    <row r="5317" spans="1:2" x14ac:dyDescent="0.2">
      <c r="A5317" s="32"/>
      <c r="B5317" s="32"/>
    </row>
    <row r="5318" spans="1:2" x14ac:dyDescent="0.2">
      <c r="A5318" s="32"/>
      <c r="B5318" s="32"/>
    </row>
    <row r="5319" spans="1:2" x14ac:dyDescent="0.2">
      <c r="A5319" s="32"/>
      <c r="B5319" s="32"/>
    </row>
    <row r="5320" spans="1:2" x14ac:dyDescent="0.2">
      <c r="A5320" s="32"/>
      <c r="B5320" s="32"/>
    </row>
    <row r="5321" spans="1:2" x14ac:dyDescent="0.2">
      <c r="A5321" s="32"/>
      <c r="B5321" s="32"/>
    </row>
    <row r="5322" spans="1:2" x14ac:dyDescent="0.2">
      <c r="A5322" s="32"/>
      <c r="B5322" s="32"/>
    </row>
    <row r="5323" spans="1:2" x14ac:dyDescent="0.2">
      <c r="A5323" s="32"/>
      <c r="B5323" s="32"/>
    </row>
    <row r="5324" spans="1:2" x14ac:dyDescent="0.2">
      <c r="A5324" s="32"/>
      <c r="B5324" s="32"/>
    </row>
    <row r="5325" spans="1:2" x14ac:dyDescent="0.2">
      <c r="A5325" s="32"/>
      <c r="B5325" s="32"/>
    </row>
    <row r="5326" spans="1:2" x14ac:dyDescent="0.2">
      <c r="A5326" s="32"/>
      <c r="B5326" s="32"/>
    </row>
    <row r="5327" spans="1:2" x14ac:dyDescent="0.2">
      <c r="A5327" s="32"/>
      <c r="B5327" s="32"/>
    </row>
    <row r="5328" spans="1:2" x14ac:dyDescent="0.2">
      <c r="A5328" s="32"/>
      <c r="B5328" s="32"/>
    </row>
    <row r="5329" spans="1:2" x14ac:dyDescent="0.2">
      <c r="A5329" s="32"/>
      <c r="B5329" s="32"/>
    </row>
    <row r="5330" spans="1:2" x14ac:dyDescent="0.2">
      <c r="A5330" s="32"/>
      <c r="B5330" s="32"/>
    </row>
    <row r="5331" spans="1:2" x14ac:dyDescent="0.2">
      <c r="A5331" s="32"/>
      <c r="B5331" s="32"/>
    </row>
    <row r="5332" spans="1:2" x14ac:dyDescent="0.2">
      <c r="A5332" s="32"/>
      <c r="B5332" s="32"/>
    </row>
    <row r="5333" spans="1:2" x14ac:dyDescent="0.2">
      <c r="A5333" s="32"/>
      <c r="B5333" s="32"/>
    </row>
    <row r="5334" spans="1:2" x14ac:dyDescent="0.2">
      <c r="A5334" s="32"/>
      <c r="B5334" s="32"/>
    </row>
    <row r="5335" spans="1:2" x14ac:dyDescent="0.2">
      <c r="A5335" s="32"/>
      <c r="B5335" s="32"/>
    </row>
    <row r="5336" spans="1:2" x14ac:dyDescent="0.2">
      <c r="A5336" s="32"/>
      <c r="B5336" s="32"/>
    </row>
    <row r="5337" spans="1:2" x14ac:dyDescent="0.2">
      <c r="A5337" s="32"/>
      <c r="B5337" s="32"/>
    </row>
    <row r="5338" spans="1:2" x14ac:dyDescent="0.2">
      <c r="A5338" s="32"/>
      <c r="B5338" s="32"/>
    </row>
    <row r="5339" spans="1:2" x14ac:dyDescent="0.2">
      <c r="A5339" s="32"/>
      <c r="B5339" s="32"/>
    </row>
    <row r="5340" spans="1:2" x14ac:dyDescent="0.2">
      <c r="A5340" s="32"/>
      <c r="B5340" s="32"/>
    </row>
    <row r="5341" spans="1:2" x14ac:dyDescent="0.2">
      <c r="A5341" s="32"/>
      <c r="B5341" s="32"/>
    </row>
    <row r="5342" spans="1:2" x14ac:dyDescent="0.2">
      <c r="A5342" s="32"/>
      <c r="B5342" s="32"/>
    </row>
    <row r="5343" spans="1:2" x14ac:dyDescent="0.2">
      <c r="A5343" s="32"/>
      <c r="B5343" s="32"/>
    </row>
    <row r="5344" spans="1:2" x14ac:dyDescent="0.2">
      <c r="A5344" s="32"/>
      <c r="B5344" s="32"/>
    </row>
    <row r="5345" spans="1:2" x14ac:dyDescent="0.2">
      <c r="A5345" s="32"/>
      <c r="B5345" s="32"/>
    </row>
    <row r="5346" spans="1:2" x14ac:dyDescent="0.2">
      <c r="A5346" s="32"/>
      <c r="B5346" s="32"/>
    </row>
    <row r="5347" spans="1:2" x14ac:dyDescent="0.2">
      <c r="A5347" s="32"/>
      <c r="B5347" s="32"/>
    </row>
    <row r="5348" spans="1:2" x14ac:dyDescent="0.2">
      <c r="A5348" s="32"/>
      <c r="B5348" s="32"/>
    </row>
    <row r="5349" spans="1:2" x14ac:dyDescent="0.2">
      <c r="A5349" s="32"/>
      <c r="B5349" s="32"/>
    </row>
    <row r="5350" spans="1:2" x14ac:dyDescent="0.2">
      <c r="A5350" s="32"/>
      <c r="B5350" s="32"/>
    </row>
    <row r="5351" spans="1:2" x14ac:dyDescent="0.2">
      <c r="A5351" s="32"/>
      <c r="B5351" s="32"/>
    </row>
    <row r="5352" spans="1:2" x14ac:dyDescent="0.2">
      <c r="A5352" s="32"/>
      <c r="B5352" s="32"/>
    </row>
    <row r="5353" spans="1:2" x14ac:dyDescent="0.2">
      <c r="A5353" s="32"/>
      <c r="B5353" s="32"/>
    </row>
    <row r="5354" spans="1:2" x14ac:dyDescent="0.2">
      <c r="A5354" s="32"/>
      <c r="B5354" s="32"/>
    </row>
    <row r="5355" spans="1:2" x14ac:dyDescent="0.2">
      <c r="A5355" s="32"/>
      <c r="B5355" s="32"/>
    </row>
    <row r="5356" spans="1:2" x14ac:dyDescent="0.2">
      <c r="A5356" s="32"/>
      <c r="B5356" s="32"/>
    </row>
    <row r="5357" spans="1:2" x14ac:dyDescent="0.2">
      <c r="A5357" s="32"/>
      <c r="B5357" s="32"/>
    </row>
    <row r="5358" spans="1:2" x14ac:dyDescent="0.2">
      <c r="A5358" s="32"/>
      <c r="B5358" s="32"/>
    </row>
    <row r="5359" spans="1:2" x14ac:dyDescent="0.2">
      <c r="A5359" s="32"/>
      <c r="B5359" s="32"/>
    </row>
    <row r="5360" spans="1:2" x14ac:dyDescent="0.2">
      <c r="A5360" s="32"/>
      <c r="B5360" s="32"/>
    </row>
    <row r="5361" spans="1:2" x14ac:dyDescent="0.2">
      <c r="A5361" s="32"/>
      <c r="B5361" s="32"/>
    </row>
    <row r="5362" spans="1:2" x14ac:dyDescent="0.2">
      <c r="A5362" s="32"/>
      <c r="B5362" s="32"/>
    </row>
    <row r="5363" spans="1:2" x14ac:dyDescent="0.2">
      <c r="A5363" s="32"/>
      <c r="B5363" s="32"/>
    </row>
    <row r="5364" spans="1:2" x14ac:dyDescent="0.2">
      <c r="A5364" s="32"/>
      <c r="B5364" s="32"/>
    </row>
    <row r="5365" spans="1:2" x14ac:dyDescent="0.2">
      <c r="A5365" s="32"/>
      <c r="B5365" s="32"/>
    </row>
    <row r="5366" spans="1:2" x14ac:dyDescent="0.2">
      <c r="A5366" s="32"/>
      <c r="B5366" s="32"/>
    </row>
    <row r="5367" spans="1:2" x14ac:dyDescent="0.2">
      <c r="A5367" s="32"/>
      <c r="B5367" s="32"/>
    </row>
    <row r="5368" spans="1:2" x14ac:dyDescent="0.2">
      <c r="A5368" s="32"/>
      <c r="B5368" s="32"/>
    </row>
    <row r="5369" spans="1:2" x14ac:dyDescent="0.2">
      <c r="A5369" s="32"/>
      <c r="B5369" s="32"/>
    </row>
    <row r="5370" spans="1:2" x14ac:dyDescent="0.2">
      <c r="A5370" s="32"/>
      <c r="B5370" s="32"/>
    </row>
    <row r="5371" spans="1:2" x14ac:dyDescent="0.2">
      <c r="A5371" s="32"/>
      <c r="B5371" s="32"/>
    </row>
    <row r="5372" spans="1:2" x14ac:dyDescent="0.2">
      <c r="A5372" s="32"/>
      <c r="B5372" s="32"/>
    </row>
    <row r="5373" spans="1:2" x14ac:dyDescent="0.2">
      <c r="A5373" s="32"/>
      <c r="B5373" s="32"/>
    </row>
    <row r="5374" spans="1:2" x14ac:dyDescent="0.2">
      <c r="A5374" s="32"/>
      <c r="B5374" s="32"/>
    </row>
    <row r="5375" spans="1:2" x14ac:dyDescent="0.2">
      <c r="A5375" s="32"/>
      <c r="B5375" s="32"/>
    </row>
    <row r="5376" spans="1:2" x14ac:dyDescent="0.2">
      <c r="A5376" s="32"/>
      <c r="B5376" s="32"/>
    </row>
    <row r="5377" spans="1:2" x14ac:dyDescent="0.2">
      <c r="A5377" s="32"/>
      <c r="B5377" s="32"/>
    </row>
    <row r="5378" spans="1:2" x14ac:dyDescent="0.2">
      <c r="A5378" s="32"/>
      <c r="B5378" s="32"/>
    </row>
    <row r="5379" spans="1:2" x14ac:dyDescent="0.2">
      <c r="A5379" s="32"/>
      <c r="B5379" s="32"/>
    </row>
    <row r="5380" spans="1:2" x14ac:dyDescent="0.2">
      <c r="A5380" s="32"/>
      <c r="B5380" s="32"/>
    </row>
    <row r="5381" spans="1:2" x14ac:dyDescent="0.2">
      <c r="A5381" s="32"/>
      <c r="B5381" s="32"/>
    </row>
  </sheetData>
  <mergeCells count="2">
    <mergeCell ref="A5:A6"/>
    <mergeCell ref="A7:A2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C24"/>
  <sheetViews>
    <sheetView workbookViewId="0">
      <selection activeCell="D12" sqref="D12"/>
    </sheetView>
  </sheetViews>
  <sheetFormatPr defaultRowHeight="15" x14ac:dyDescent="0.25"/>
  <cols>
    <col min="1" max="1" width="36.140625" bestFit="1" customWidth="1"/>
    <col min="3" max="3" width="26.7109375" customWidth="1"/>
  </cols>
  <sheetData>
    <row r="1" spans="1:3" x14ac:dyDescent="0.25">
      <c r="A1" s="81" t="s">
        <v>74</v>
      </c>
      <c r="C1" s="214" t="s">
        <v>95</v>
      </c>
    </row>
    <row r="2" spans="1:3" ht="15.75" thickBot="1" x14ac:dyDescent="0.3">
      <c r="A2" s="79" t="s">
        <v>75</v>
      </c>
      <c r="C2" s="215"/>
    </row>
    <row r="3" spans="1:3" x14ac:dyDescent="0.25">
      <c r="A3" s="80" t="s">
        <v>1590</v>
      </c>
      <c r="C3" s="24" t="s">
        <v>89</v>
      </c>
    </row>
    <row r="4" spans="1:3" x14ac:dyDescent="0.25">
      <c r="A4" s="78"/>
      <c r="C4" s="22" t="s">
        <v>90</v>
      </c>
    </row>
    <row r="5" spans="1:3" x14ac:dyDescent="0.25">
      <c r="A5" s="81" t="s">
        <v>76</v>
      </c>
      <c r="C5" s="22" t="s">
        <v>91</v>
      </c>
    </row>
    <row r="6" spans="1:3" x14ac:dyDescent="0.25">
      <c r="A6" s="79" t="s">
        <v>77</v>
      </c>
      <c r="C6" s="22" t="s">
        <v>92</v>
      </c>
    </row>
    <row r="7" spans="1:3" x14ac:dyDescent="0.25">
      <c r="A7" s="79" t="s">
        <v>1591</v>
      </c>
      <c r="C7" s="22" t="s">
        <v>93</v>
      </c>
    </row>
    <row r="8" spans="1:3" ht="15.75" thickBot="1" x14ac:dyDescent="0.3">
      <c r="C8" s="23" t="s">
        <v>94</v>
      </c>
    </row>
    <row r="9" spans="1:3" x14ac:dyDescent="0.25">
      <c r="A9" s="81" t="s">
        <v>78</v>
      </c>
    </row>
    <row r="10" spans="1:3" x14ac:dyDescent="0.25">
      <c r="A10" s="79" t="s">
        <v>79</v>
      </c>
    </row>
    <row r="11" spans="1:3" x14ac:dyDescent="0.25">
      <c r="A11" s="79" t="s">
        <v>80</v>
      </c>
    </row>
    <row r="13" spans="1:3" x14ac:dyDescent="0.25">
      <c r="A13" s="81" t="s">
        <v>81</v>
      </c>
    </row>
    <row r="14" spans="1:3" x14ac:dyDescent="0.25">
      <c r="A14" s="79" t="s">
        <v>82</v>
      </c>
    </row>
    <row r="15" spans="1:3" x14ac:dyDescent="0.25">
      <c r="A15" s="79" t="s">
        <v>83</v>
      </c>
    </row>
    <row r="16" spans="1:3" x14ac:dyDescent="0.25">
      <c r="A16" s="78"/>
    </row>
    <row r="17" spans="1:1" x14ac:dyDescent="0.25">
      <c r="A17" s="82" t="s">
        <v>84</v>
      </c>
    </row>
    <row r="18" spans="1:1" x14ac:dyDescent="0.25">
      <c r="A18" s="80" t="s">
        <v>1592</v>
      </c>
    </row>
    <row r="19" spans="1:1" x14ac:dyDescent="0.25">
      <c r="A19" s="80" t="s">
        <v>85</v>
      </c>
    </row>
    <row r="20" spans="1:1" x14ac:dyDescent="0.25">
      <c r="A20" s="78"/>
    </row>
    <row r="21" spans="1:1" x14ac:dyDescent="0.25">
      <c r="A21" s="81" t="s">
        <v>86</v>
      </c>
    </row>
    <row r="22" spans="1:1" x14ac:dyDescent="0.25">
      <c r="A22" s="79" t="s">
        <v>87</v>
      </c>
    </row>
    <row r="23" spans="1:1" x14ac:dyDescent="0.25">
      <c r="A23" s="79" t="s">
        <v>88</v>
      </c>
    </row>
    <row r="24" spans="1:1" x14ac:dyDescent="0.25">
      <c r="A24" s="78"/>
    </row>
  </sheetData>
  <mergeCells count="1">
    <mergeCell ref="C1:C2"/>
  </mergeCells>
  <hyperlinks>
    <hyperlink ref="A5" r:id="rId1" display="https://www.google.nl/url?sa=t&amp;rct=j&amp;q=&amp;esrc=s&amp;frm=1&amp;source=web&amp;cd=3&amp;cad=rja&amp;uact=8&amp;sqi=2&amp;ved=0CDYQoAIwAg&amp;url=https%3A%2F%2Fapotheekdeducdalf.leef.nl%2F&amp;ei=B4WjVZCpNsj3UK3jp4AI&amp;usg=AFQjCNE8T9u91eV0PnhbTnaOfNN2xkyHCw&amp;bvm=bv.97653015,d.d24" xr:uid="{00000000-0004-0000-0700-000000000000}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F475"/>
  <sheetViews>
    <sheetView topLeftCell="A295" workbookViewId="0">
      <selection activeCell="C7" sqref="C7"/>
    </sheetView>
  </sheetViews>
  <sheetFormatPr defaultColWidth="40.7109375" defaultRowHeight="12.75" x14ac:dyDescent="0.2"/>
  <cols>
    <col min="1" max="1" width="37.7109375" style="30" bestFit="1" customWidth="1"/>
    <col min="2" max="2" width="9.140625" style="30" bestFit="1" customWidth="1"/>
    <col min="3" max="3" width="22.5703125" style="30" bestFit="1" customWidth="1"/>
    <col min="4" max="4" width="9.140625" style="30" bestFit="1" customWidth="1"/>
    <col min="5" max="5" width="22.85546875" style="30" customWidth="1"/>
    <col min="6" max="6" width="75.28515625" style="30" bestFit="1" customWidth="1"/>
    <col min="7" max="256" width="40.7109375" style="30"/>
    <col min="257" max="257" width="50.28515625" style="30" customWidth="1"/>
    <col min="258" max="258" width="18.7109375" style="30" customWidth="1"/>
    <col min="259" max="259" width="6.85546875" style="30" customWidth="1"/>
    <col min="260" max="512" width="40.7109375" style="30"/>
    <col min="513" max="513" width="50.28515625" style="30" customWidth="1"/>
    <col min="514" max="514" width="18.7109375" style="30" customWidth="1"/>
    <col min="515" max="515" width="6.85546875" style="30" customWidth="1"/>
    <col min="516" max="768" width="40.7109375" style="30"/>
    <col min="769" max="769" width="50.28515625" style="30" customWidth="1"/>
    <col min="770" max="770" width="18.7109375" style="30" customWidth="1"/>
    <col min="771" max="771" width="6.85546875" style="30" customWidth="1"/>
    <col min="772" max="1024" width="40.7109375" style="30"/>
    <col min="1025" max="1025" width="50.28515625" style="30" customWidth="1"/>
    <col min="1026" max="1026" width="18.7109375" style="30" customWidth="1"/>
    <col min="1027" max="1027" width="6.85546875" style="30" customWidth="1"/>
    <col min="1028" max="1280" width="40.7109375" style="30"/>
    <col min="1281" max="1281" width="50.28515625" style="30" customWidth="1"/>
    <col min="1282" max="1282" width="18.7109375" style="30" customWidth="1"/>
    <col min="1283" max="1283" width="6.85546875" style="30" customWidth="1"/>
    <col min="1284" max="1536" width="40.7109375" style="30"/>
    <col min="1537" max="1537" width="50.28515625" style="30" customWidth="1"/>
    <col min="1538" max="1538" width="18.7109375" style="30" customWidth="1"/>
    <col min="1539" max="1539" width="6.85546875" style="30" customWidth="1"/>
    <col min="1540" max="1792" width="40.7109375" style="30"/>
    <col min="1793" max="1793" width="50.28515625" style="30" customWidth="1"/>
    <col min="1794" max="1794" width="18.7109375" style="30" customWidth="1"/>
    <col min="1795" max="1795" width="6.85546875" style="30" customWidth="1"/>
    <col min="1796" max="2048" width="40.7109375" style="30"/>
    <col min="2049" max="2049" width="50.28515625" style="30" customWidth="1"/>
    <col min="2050" max="2050" width="18.7109375" style="30" customWidth="1"/>
    <col min="2051" max="2051" width="6.85546875" style="30" customWidth="1"/>
    <col min="2052" max="2304" width="40.7109375" style="30"/>
    <col min="2305" max="2305" width="50.28515625" style="30" customWidth="1"/>
    <col min="2306" max="2306" width="18.7109375" style="30" customWidth="1"/>
    <col min="2307" max="2307" width="6.85546875" style="30" customWidth="1"/>
    <col min="2308" max="2560" width="40.7109375" style="30"/>
    <col min="2561" max="2561" width="50.28515625" style="30" customWidth="1"/>
    <col min="2562" max="2562" width="18.7109375" style="30" customWidth="1"/>
    <col min="2563" max="2563" width="6.85546875" style="30" customWidth="1"/>
    <col min="2564" max="2816" width="40.7109375" style="30"/>
    <col min="2817" max="2817" width="50.28515625" style="30" customWidth="1"/>
    <col min="2818" max="2818" width="18.7109375" style="30" customWidth="1"/>
    <col min="2819" max="2819" width="6.85546875" style="30" customWidth="1"/>
    <col min="2820" max="3072" width="40.7109375" style="30"/>
    <col min="3073" max="3073" width="50.28515625" style="30" customWidth="1"/>
    <col min="3074" max="3074" width="18.7109375" style="30" customWidth="1"/>
    <col min="3075" max="3075" width="6.85546875" style="30" customWidth="1"/>
    <col min="3076" max="3328" width="40.7109375" style="30"/>
    <col min="3329" max="3329" width="50.28515625" style="30" customWidth="1"/>
    <col min="3330" max="3330" width="18.7109375" style="30" customWidth="1"/>
    <col min="3331" max="3331" width="6.85546875" style="30" customWidth="1"/>
    <col min="3332" max="3584" width="40.7109375" style="30"/>
    <col min="3585" max="3585" width="50.28515625" style="30" customWidth="1"/>
    <col min="3586" max="3586" width="18.7109375" style="30" customWidth="1"/>
    <col min="3587" max="3587" width="6.85546875" style="30" customWidth="1"/>
    <col min="3588" max="3840" width="40.7109375" style="30"/>
    <col min="3841" max="3841" width="50.28515625" style="30" customWidth="1"/>
    <col min="3842" max="3842" width="18.7109375" style="30" customWidth="1"/>
    <col min="3843" max="3843" width="6.85546875" style="30" customWidth="1"/>
    <col min="3844" max="4096" width="40.7109375" style="30"/>
    <col min="4097" max="4097" width="50.28515625" style="30" customWidth="1"/>
    <col min="4098" max="4098" width="18.7109375" style="30" customWidth="1"/>
    <col min="4099" max="4099" width="6.85546875" style="30" customWidth="1"/>
    <col min="4100" max="4352" width="40.7109375" style="30"/>
    <col min="4353" max="4353" width="50.28515625" style="30" customWidth="1"/>
    <col min="4354" max="4354" width="18.7109375" style="30" customWidth="1"/>
    <col min="4355" max="4355" width="6.85546875" style="30" customWidth="1"/>
    <col min="4356" max="4608" width="40.7109375" style="30"/>
    <col min="4609" max="4609" width="50.28515625" style="30" customWidth="1"/>
    <col min="4610" max="4610" width="18.7109375" style="30" customWidth="1"/>
    <col min="4611" max="4611" width="6.85546875" style="30" customWidth="1"/>
    <col min="4612" max="4864" width="40.7109375" style="30"/>
    <col min="4865" max="4865" width="50.28515625" style="30" customWidth="1"/>
    <col min="4866" max="4866" width="18.7109375" style="30" customWidth="1"/>
    <col min="4867" max="4867" width="6.85546875" style="30" customWidth="1"/>
    <col min="4868" max="5120" width="40.7109375" style="30"/>
    <col min="5121" max="5121" width="50.28515625" style="30" customWidth="1"/>
    <col min="5122" max="5122" width="18.7109375" style="30" customWidth="1"/>
    <col min="5123" max="5123" width="6.85546875" style="30" customWidth="1"/>
    <col min="5124" max="5376" width="40.7109375" style="30"/>
    <col min="5377" max="5377" width="50.28515625" style="30" customWidth="1"/>
    <col min="5378" max="5378" width="18.7109375" style="30" customWidth="1"/>
    <col min="5379" max="5379" width="6.85546875" style="30" customWidth="1"/>
    <col min="5380" max="5632" width="40.7109375" style="30"/>
    <col min="5633" max="5633" width="50.28515625" style="30" customWidth="1"/>
    <col min="5634" max="5634" width="18.7109375" style="30" customWidth="1"/>
    <col min="5635" max="5635" width="6.85546875" style="30" customWidth="1"/>
    <col min="5636" max="5888" width="40.7109375" style="30"/>
    <col min="5889" max="5889" width="50.28515625" style="30" customWidth="1"/>
    <col min="5890" max="5890" width="18.7109375" style="30" customWidth="1"/>
    <col min="5891" max="5891" width="6.85546875" style="30" customWidth="1"/>
    <col min="5892" max="6144" width="40.7109375" style="30"/>
    <col min="6145" max="6145" width="50.28515625" style="30" customWidth="1"/>
    <col min="6146" max="6146" width="18.7109375" style="30" customWidth="1"/>
    <col min="6147" max="6147" width="6.85546875" style="30" customWidth="1"/>
    <col min="6148" max="6400" width="40.7109375" style="30"/>
    <col min="6401" max="6401" width="50.28515625" style="30" customWidth="1"/>
    <col min="6402" max="6402" width="18.7109375" style="30" customWidth="1"/>
    <col min="6403" max="6403" width="6.85546875" style="30" customWidth="1"/>
    <col min="6404" max="6656" width="40.7109375" style="30"/>
    <col min="6657" max="6657" width="50.28515625" style="30" customWidth="1"/>
    <col min="6658" max="6658" width="18.7109375" style="30" customWidth="1"/>
    <col min="6659" max="6659" width="6.85546875" style="30" customWidth="1"/>
    <col min="6660" max="6912" width="40.7109375" style="30"/>
    <col min="6913" max="6913" width="50.28515625" style="30" customWidth="1"/>
    <col min="6914" max="6914" width="18.7109375" style="30" customWidth="1"/>
    <col min="6915" max="6915" width="6.85546875" style="30" customWidth="1"/>
    <col min="6916" max="7168" width="40.7109375" style="30"/>
    <col min="7169" max="7169" width="50.28515625" style="30" customWidth="1"/>
    <col min="7170" max="7170" width="18.7109375" style="30" customWidth="1"/>
    <col min="7171" max="7171" width="6.85546875" style="30" customWidth="1"/>
    <col min="7172" max="7424" width="40.7109375" style="30"/>
    <col min="7425" max="7425" width="50.28515625" style="30" customWidth="1"/>
    <col min="7426" max="7426" width="18.7109375" style="30" customWidth="1"/>
    <col min="7427" max="7427" width="6.85546875" style="30" customWidth="1"/>
    <col min="7428" max="7680" width="40.7109375" style="30"/>
    <col min="7681" max="7681" width="50.28515625" style="30" customWidth="1"/>
    <col min="7682" max="7682" width="18.7109375" style="30" customWidth="1"/>
    <col min="7683" max="7683" width="6.85546875" style="30" customWidth="1"/>
    <col min="7684" max="7936" width="40.7109375" style="30"/>
    <col min="7937" max="7937" width="50.28515625" style="30" customWidth="1"/>
    <col min="7938" max="7938" width="18.7109375" style="30" customWidth="1"/>
    <col min="7939" max="7939" width="6.85546875" style="30" customWidth="1"/>
    <col min="7940" max="8192" width="40.7109375" style="30"/>
    <col min="8193" max="8193" width="50.28515625" style="30" customWidth="1"/>
    <col min="8194" max="8194" width="18.7109375" style="30" customWidth="1"/>
    <col min="8195" max="8195" width="6.85546875" style="30" customWidth="1"/>
    <col min="8196" max="8448" width="40.7109375" style="30"/>
    <col min="8449" max="8449" width="50.28515625" style="30" customWidth="1"/>
    <col min="8450" max="8450" width="18.7109375" style="30" customWidth="1"/>
    <col min="8451" max="8451" width="6.85546875" style="30" customWidth="1"/>
    <col min="8452" max="8704" width="40.7109375" style="30"/>
    <col min="8705" max="8705" width="50.28515625" style="30" customWidth="1"/>
    <col min="8706" max="8706" width="18.7109375" style="30" customWidth="1"/>
    <col min="8707" max="8707" width="6.85546875" style="30" customWidth="1"/>
    <col min="8708" max="8960" width="40.7109375" style="30"/>
    <col min="8961" max="8961" width="50.28515625" style="30" customWidth="1"/>
    <col min="8962" max="8962" width="18.7109375" style="30" customWidth="1"/>
    <col min="8963" max="8963" width="6.85546875" style="30" customWidth="1"/>
    <col min="8964" max="9216" width="40.7109375" style="30"/>
    <col min="9217" max="9217" width="50.28515625" style="30" customWidth="1"/>
    <col min="9218" max="9218" width="18.7109375" style="30" customWidth="1"/>
    <col min="9219" max="9219" width="6.85546875" style="30" customWidth="1"/>
    <col min="9220" max="9472" width="40.7109375" style="30"/>
    <col min="9473" max="9473" width="50.28515625" style="30" customWidth="1"/>
    <col min="9474" max="9474" width="18.7109375" style="30" customWidth="1"/>
    <col min="9475" max="9475" width="6.85546875" style="30" customWidth="1"/>
    <col min="9476" max="9728" width="40.7109375" style="30"/>
    <col min="9729" max="9729" width="50.28515625" style="30" customWidth="1"/>
    <col min="9730" max="9730" width="18.7109375" style="30" customWidth="1"/>
    <col min="9731" max="9731" width="6.85546875" style="30" customWidth="1"/>
    <col min="9732" max="9984" width="40.7109375" style="30"/>
    <col min="9985" max="9985" width="50.28515625" style="30" customWidth="1"/>
    <col min="9986" max="9986" width="18.7109375" style="30" customWidth="1"/>
    <col min="9987" max="9987" width="6.85546875" style="30" customWidth="1"/>
    <col min="9988" max="10240" width="40.7109375" style="30"/>
    <col min="10241" max="10241" width="50.28515625" style="30" customWidth="1"/>
    <col min="10242" max="10242" width="18.7109375" style="30" customWidth="1"/>
    <col min="10243" max="10243" width="6.85546875" style="30" customWidth="1"/>
    <col min="10244" max="10496" width="40.7109375" style="30"/>
    <col min="10497" max="10497" width="50.28515625" style="30" customWidth="1"/>
    <col min="10498" max="10498" width="18.7109375" style="30" customWidth="1"/>
    <col min="10499" max="10499" width="6.85546875" style="30" customWidth="1"/>
    <col min="10500" max="10752" width="40.7109375" style="30"/>
    <col min="10753" max="10753" width="50.28515625" style="30" customWidth="1"/>
    <col min="10754" max="10754" width="18.7109375" style="30" customWidth="1"/>
    <col min="10755" max="10755" width="6.85546875" style="30" customWidth="1"/>
    <col min="10756" max="11008" width="40.7109375" style="30"/>
    <col min="11009" max="11009" width="50.28515625" style="30" customWidth="1"/>
    <col min="11010" max="11010" width="18.7109375" style="30" customWidth="1"/>
    <col min="11011" max="11011" width="6.85546875" style="30" customWidth="1"/>
    <col min="11012" max="11264" width="40.7109375" style="30"/>
    <col min="11265" max="11265" width="50.28515625" style="30" customWidth="1"/>
    <col min="11266" max="11266" width="18.7109375" style="30" customWidth="1"/>
    <col min="11267" max="11267" width="6.85546875" style="30" customWidth="1"/>
    <col min="11268" max="11520" width="40.7109375" style="30"/>
    <col min="11521" max="11521" width="50.28515625" style="30" customWidth="1"/>
    <col min="11522" max="11522" width="18.7109375" style="30" customWidth="1"/>
    <col min="11523" max="11523" width="6.85546875" style="30" customWidth="1"/>
    <col min="11524" max="11776" width="40.7109375" style="30"/>
    <col min="11777" max="11777" width="50.28515625" style="30" customWidth="1"/>
    <col min="11778" max="11778" width="18.7109375" style="30" customWidth="1"/>
    <col min="11779" max="11779" width="6.85546875" style="30" customWidth="1"/>
    <col min="11780" max="12032" width="40.7109375" style="30"/>
    <col min="12033" max="12033" width="50.28515625" style="30" customWidth="1"/>
    <col min="12034" max="12034" width="18.7109375" style="30" customWidth="1"/>
    <col min="12035" max="12035" width="6.85546875" style="30" customWidth="1"/>
    <col min="12036" max="12288" width="40.7109375" style="30"/>
    <col min="12289" max="12289" width="50.28515625" style="30" customWidth="1"/>
    <col min="12290" max="12290" width="18.7109375" style="30" customWidth="1"/>
    <col min="12291" max="12291" width="6.85546875" style="30" customWidth="1"/>
    <col min="12292" max="12544" width="40.7109375" style="30"/>
    <col min="12545" max="12545" width="50.28515625" style="30" customWidth="1"/>
    <col min="12546" max="12546" width="18.7109375" style="30" customWidth="1"/>
    <col min="12547" max="12547" width="6.85546875" style="30" customWidth="1"/>
    <col min="12548" max="12800" width="40.7109375" style="30"/>
    <col min="12801" max="12801" width="50.28515625" style="30" customWidth="1"/>
    <col min="12802" max="12802" width="18.7109375" style="30" customWidth="1"/>
    <col min="12803" max="12803" width="6.85546875" style="30" customWidth="1"/>
    <col min="12804" max="13056" width="40.7109375" style="30"/>
    <col min="13057" max="13057" width="50.28515625" style="30" customWidth="1"/>
    <col min="13058" max="13058" width="18.7109375" style="30" customWidth="1"/>
    <col min="13059" max="13059" width="6.85546875" style="30" customWidth="1"/>
    <col min="13060" max="13312" width="40.7109375" style="30"/>
    <col min="13313" max="13313" width="50.28515625" style="30" customWidth="1"/>
    <col min="13314" max="13314" width="18.7109375" style="30" customWidth="1"/>
    <col min="13315" max="13315" width="6.85546875" style="30" customWidth="1"/>
    <col min="13316" max="13568" width="40.7109375" style="30"/>
    <col min="13569" max="13569" width="50.28515625" style="30" customWidth="1"/>
    <col min="13570" max="13570" width="18.7109375" style="30" customWidth="1"/>
    <col min="13571" max="13571" width="6.85546875" style="30" customWidth="1"/>
    <col min="13572" max="13824" width="40.7109375" style="30"/>
    <col min="13825" max="13825" width="50.28515625" style="30" customWidth="1"/>
    <col min="13826" max="13826" width="18.7109375" style="30" customWidth="1"/>
    <col min="13827" max="13827" width="6.85546875" style="30" customWidth="1"/>
    <col min="13828" max="14080" width="40.7109375" style="30"/>
    <col min="14081" max="14081" width="50.28515625" style="30" customWidth="1"/>
    <col min="14082" max="14082" width="18.7109375" style="30" customWidth="1"/>
    <col min="14083" max="14083" width="6.85546875" style="30" customWidth="1"/>
    <col min="14084" max="14336" width="40.7109375" style="30"/>
    <col min="14337" max="14337" width="50.28515625" style="30" customWidth="1"/>
    <col min="14338" max="14338" width="18.7109375" style="30" customWidth="1"/>
    <col min="14339" max="14339" width="6.85546875" style="30" customWidth="1"/>
    <col min="14340" max="14592" width="40.7109375" style="30"/>
    <col min="14593" max="14593" width="50.28515625" style="30" customWidth="1"/>
    <col min="14594" max="14594" width="18.7109375" style="30" customWidth="1"/>
    <col min="14595" max="14595" width="6.85546875" style="30" customWidth="1"/>
    <col min="14596" max="14848" width="40.7109375" style="30"/>
    <col min="14849" max="14849" width="50.28515625" style="30" customWidth="1"/>
    <col min="14850" max="14850" width="18.7109375" style="30" customWidth="1"/>
    <col min="14851" max="14851" width="6.85546875" style="30" customWidth="1"/>
    <col min="14852" max="15104" width="40.7109375" style="30"/>
    <col min="15105" max="15105" width="50.28515625" style="30" customWidth="1"/>
    <col min="15106" max="15106" width="18.7109375" style="30" customWidth="1"/>
    <col min="15107" max="15107" width="6.85546875" style="30" customWidth="1"/>
    <col min="15108" max="15360" width="40.7109375" style="30"/>
    <col min="15361" max="15361" width="50.28515625" style="30" customWidth="1"/>
    <col min="15362" max="15362" width="18.7109375" style="30" customWidth="1"/>
    <col min="15363" max="15363" width="6.85546875" style="30" customWidth="1"/>
    <col min="15364" max="15616" width="40.7109375" style="30"/>
    <col min="15617" max="15617" width="50.28515625" style="30" customWidth="1"/>
    <col min="15618" max="15618" width="18.7109375" style="30" customWidth="1"/>
    <col min="15619" max="15619" width="6.85546875" style="30" customWidth="1"/>
    <col min="15620" max="15872" width="40.7109375" style="30"/>
    <col min="15873" max="15873" width="50.28515625" style="30" customWidth="1"/>
    <col min="15874" max="15874" width="18.7109375" style="30" customWidth="1"/>
    <col min="15875" max="15875" width="6.85546875" style="30" customWidth="1"/>
    <col min="15876" max="16128" width="40.7109375" style="30"/>
    <col min="16129" max="16129" width="50.28515625" style="30" customWidth="1"/>
    <col min="16130" max="16130" width="18.7109375" style="30" customWidth="1"/>
    <col min="16131" max="16131" width="6.85546875" style="30" customWidth="1"/>
    <col min="16132" max="16384" width="40.7109375" style="30"/>
  </cols>
  <sheetData>
    <row r="1" spans="1:6" ht="12.75" customHeight="1" x14ac:dyDescent="0.25">
      <c r="A1" s="191" t="s">
        <v>114</v>
      </c>
      <c r="B1" s="1"/>
      <c r="C1" s="192"/>
      <c r="D1"/>
    </row>
    <row r="2" spans="1:6" ht="12.75" customHeight="1" x14ac:dyDescent="0.2">
      <c r="A2" s="193" t="s">
        <v>1814</v>
      </c>
      <c r="B2" s="194" t="s">
        <v>115</v>
      </c>
      <c r="C2" s="195" t="s">
        <v>1814</v>
      </c>
      <c r="D2" s="193" t="s">
        <v>115</v>
      </c>
    </row>
    <row r="3" spans="1:6" ht="12.75" customHeight="1" x14ac:dyDescent="0.2">
      <c r="A3" s="1" t="s">
        <v>116</v>
      </c>
      <c r="B3" s="1" t="s">
        <v>117</v>
      </c>
      <c r="C3" s="196" t="s">
        <v>206</v>
      </c>
      <c r="D3" s="197" t="s">
        <v>207</v>
      </c>
    </row>
    <row r="4" spans="1:6" ht="12.75" customHeight="1" x14ac:dyDescent="0.2">
      <c r="A4" s="198" t="s">
        <v>118</v>
      </c>
      <c r="B4" s="1" t="s">
        <v>119</v>
      </c>
      <c r="C4" s="196" t="s">
        <v>206</v>
      </c>
      <c r="D4" s="197" t="s">
        <v>208</v>
      </c>
    </row>
    <row r="5" spans="1:6" ht="12.75" customHeight="1" x14ac:dyDescent="0.2">
      <c r="A5" s="198" t="s">
        <v>120</v>
      </c>
      <c r="B5" s="1" t="s">
        <v>121</v>
      </c>
      <c r="C5" s="196" t="s">
        <v>209</v>
      </c>
      <c r="D5" s="197" t="s">
        <v>210</v>
      </c>
    </row>
    <row r="6" spans="1:6" ht="12.75" customHeight="1" x14ac:dyDescent="0.2">
      <c r="A6" s="198" t="s">
        <v>122</v>
      </c>
      <c r="B6" s="1" t="s">
        <v>123</v>
      </c>
      <c r="C6" s="196" t="s">
        <v>209</v>
      </c>
      <c r="D6" s="197" t="s">
        <v>211</v>
      </c>
    </row>
    <row r="7" spans="1:6" x14ac:dyDescent="0.2">
      <c r="A7" s="198" t="s">
        <v>59</v>
      </c>
      <c r="B7" s="197" t="s">
        <v>124</v>
      </c>
      <c r="C7" s="196" t="s">
        <v>212</v>
      </c>
      <c r="D7" s="197" t="s">
        <v>213</v>
      </c>
      <c r="F7" s="166" t="s">
        <v>1755</v>
      </c>
    </row>
    <row r="8" spans="1:6" ht="15" x14ac:dyDescent="0.25">
      <c r="A8" s="198" t="s">
        <v>125</v>
      </c>
      <c r="B8" s="197" t="s">
        <v>126</v>
      </c>
      <c r="C8" s="196" t="s">
        <v>212</v>
      </c>
      <c r="D8" s="197" t="s">
        <v>214</v>
      </c>
      <c r="F8"/>
    </row>
    <row r="9" spans="1:6" x14ac:dyDescent="0.2">
      <c r="A9" s="198" t="s">
        <v>125</v>
      </c>
      <c r="B9" s="197" t="s">
        <v>127</v>
      </c>
      <c r="C9" s="196" t="s">
        <v>215</v>
      </c>
      <c r="D9" s="197" t="s">
        <v>216</v>
      </c>
      <c r="F9" s="166" t="s">
        <v>1756</v>
      </c>
    </row>
    <row r="10" spans="1:6" x14ac:dyDescent="0.2">
      <c r="A10" s="198" t="s">
        <v>125</v>
      </c>
      <c r="B10" s="197" t="s">
        <v>128</v>
      </c>
      <c r="C10" s="196" t="s">
        <v>217</v>
      </c>
      <c r="D10" s="197" t="s">
        <v>218</v>
      </c>
      <c r="F10" s="166" t="s">
        <v>1757</v>
      </c>
    </row>
    <row r="11" spans="1:6" x14ac:dyDescent="0.2">
      <c r="A11" s="198" t="s">
        <v>129</v>
      </c>
      <c r="B11" s="197" t="s">
        <v>130</v>
      </c>
      <c r="C11" s="196" t="s">
        <v>217</v>
      </c>
      <c r="D11" s="197" t="s">
        <v>219</v>
      </c>
      <c r="F11" s="166" t="s">
        <v>1758</v>
      </c>
    </row>
    <row r="12" spans="1:6" x14ac:dyDescent="0.2">
      <c r="A12" s="1" t="s">
        <v>131</v>
      </c>
      <c r="B12" s="197" t="s">
        <v>132</v>
      </c>
      <c r="C12" s="196" t="s">
        <v>217</v>
      </c>
      <c r="D12" s="197" t="s">
        <v>220</v>
      </c>
      <c r="F12" s="166"/>
    </row>
    <row r="13" spans="1:6" x14ac:dyDescent="0.2">
      <c r="A13" s="198" t="s">
        <v>133</v>
      </c>
      <c r="B13" s="197" t="s">
        <v>134</v>
      </c>
      <c r="C13" s="196" t="s">
        <v>217</v>
      </c>
      <c r="D13" s="197" t="s">
        <v>221</v>
      </c>
      <c r="F13" s="166" t="s">
        <v>1759</v>
      </c>
    </row>
    <row r="14" spans="1:6" x14ac:dyDescent="0.2">
      <c r="A14" s="1" t="s">
        <v>135</v>
      </c>
      <c r="B14" s="197" t="s">
        <v>136</v>
      </c>
      <c r="C14" s="196" t="s">
        <v>222</v>
      </c>
      <c r="D14" s="197" t="s">
        <v>223</v>
      </c>
      <c r="F14" s="166" t="s">
        <v>1760</v>
      </c>
    </row>
    <row r="15" spans="1:6" x14ac:dyDescent="0.2">
      <c r="A15" s="1" t="s">
        <v>137</v>
      </c>
      <c r="B15" s="197" t="s">
        <v>138</v>
      </c>
      <c r="C15" s="196" t="s">
        <v>222</v>
      </c>
      <c r="D15" s="197" t="s">
        <v>224</v>
      </c>
      <c r="F15" s="166"/>
    </row>
    <row r="16" spans="1:6" x14ac:dyDescent="0.2">
      <c r="A16" s="1" t="s">
        <v>139</v>
      </c>
      <c r="B16" s="197" t="s">
        <v>140</v>
      </c>
      <c r="C16" s="196" t="s">
        <v>225</v>
      </c>
      <c r="D16" s="197" t="s">
        <v>226</v>
      </c>
      <c r="F16" s="166" t="s">
        <v>1761</v>
      </c>
    </row>
    <row r="17" spans="1:6" x14ac:dyDescent="0.2">
      <c r="A17" s="199" t="s">
        <v>141</v>
      </c>
      <c r="B17" s="197" t="s">
        <v>142</v>
      </c>
      <c r="C17" s="196" t="s">
        <v>227</v>
      </c>
      <c r="D17" s="200" t="s">
        <v>228</v>
      </c>
      <c r="F17" s="166" t="s">
        <v>1762</v>
      </c>
    </row>
    <row r="18" spans="1:6" x14ac:dyDescent="0.2">
      <c r="A18" s="199" t="s">
        <v>143</v>
      </c>
      <c r="B18" s="197" t="s">
        <v>144</v>
      </c>
      <c r="C18" s="196" t="s">
        <v>229</v>
      </c>
      <c r="D18" s="197" t="s">
        <v>230</v>
      </c>
      <c r="F18" s="166"/>
    </row>
    <row r="19" spans="1:6" x14ac:dyDescent="0.2">
      <c r="A19" s="1" t="s">
        <v>145</v>
      </c>
      <c r="B19" s="197" t="s">
        <v>146</v>
      </c>
      <c r="C19" s="196" t="s">
        <v>231</v>
      </c>
      <c r="D19" s="197" t="s">
        <v>232</v>
      </c>
      <c r="F19" s="166" t="s">
        <v>1763</v>
      </c>
    </row>
    <row r="20" spans="1:6" x14ac:dyDescent="0.2">
      <c r="A20" s="1" t="s">
        <v>147</v>
      </c>
      <c r="B20" s="197" t="s">
        <v>148</v>
      </c>
      <c r="C20" s="196" t="s">
        <v>231</v>
      </c>
      <c r="D20" s="197" t="s">
        <v>233</v>
      </c>
      <c r="F20" s="166" t="s">
        <v>1764</v>
      </c>
    </row>
    <row r="21" spans="1:6" x14ac:dyDescent="0.2">
      <c r="A21" s="1" t="s">
        <v>149</v>
      </c>
      <c r="B21" s="197" t="s">
        <v>150</v>
      </c>
      <c r="C21" s="196" t="s">
        <v>231</v>
      </c>
      <c r="D21" s="197" t="s">
        <v>234</v>
      </c>
    </row>
    <row r="22" spans="1:6" ht="15" x14ac:dyDescent="0.25">
      <c r="A22" s="1" t="s">
        <v>149</v>
      </c>
      <c r="B22" s="197" t="s">
        <v>151</v>
      </c>
      <c r="C22" s="192"/>
      <c r="D22"/>
    </row>
    <row r="23" spans="1:6" ht="15" x14ac:dyDescent="0.25">
      <c r="A23" s="1" t="s">
        <v>152</v>
      </c>
      <c r="B23" s="197" t="s">
        <v>153</v>
      </c>
      <c r="C23" s="192"/>
      <c r="D23"/>
    </row>
    <row r="24" spans="1:6" ht="15" x14ac:dyDescent="0.25">
      <c r="A24" s="1" t="s">
        <v>152</v>
      </c>
      <c r="B24" s="197" t="s">
        <v>154</v>
      </c>
      <c r="C24" s="192"/>
      <c r="D24"/>
    </row>
    <row r="25" spans="1:6" ht="15" x14ac:dyDescent="0.25">
      <c r="A25" s="1" t="s">
        <v>152</v>
      </c>
      <c r="B25" s="197" t="s">
        <v>155</v>
      </c>
      <c r="C25" s="192"/>
      <c r="D25"/>
    </row>
    <row r="26" spans="1:6" ht="15" x14ac:dyDescent="0.25">
      <c r="A26" s="1" t="s">
        <v>156</v>
      </c>
      <c r="B26" s="197" t="s">
        <v>157</v>
      </c>
      <c r="C26" s="192"/>
      <c r="D26"/>
    </row>
    <row r="27" spans="1:6" ht="15" x14ac:dyDescent="0.25">
      <c r="A27" s="1" t="s">
        <v>156</v>
      </c>
      <c r="B27" s="197" t="s">
        <v>158</v>
      </c>
      <c r="C27" s="192"/>
      <c r="D27"/>
    </row>
    <row r="28" spans="1:6" ht="15" x14ac:dyDescent="0.25">
      <c r="A28" s="1" t="s">
        <v>156</v>
      </c>
      <c r="B28" s="197" t="s">
        <v>159</v>
      </c>
      <c r="C28" s="192"/>
      <c r="D28"/>
    </row>
    <row r="29" spans="1:6" ht="15" x14ac:dyDescent="0.25">
      <c r="A29" s="1" t="s">
        <v>156</v>
      </c>
      <c r="B29" s="197" t="s">
        <v>160</v>
      </c>
      <c r="C29" s="192"/>
      <c r="D29"/>
    </row>
    <row r="30" spans="1:6" ht="15" x14ac:dyDescent="0.25">
      <c r="A30" s="1" t="s">
        <v>161</v>
      </c>
      <c r="B30" s="197" t="s">
        <v>162</v>
      </c>
      <c r="C30" s="192"/>
      <c r="D30"/>
    </row>
    <row r="31" spans="1:6" ht="15" x14ac:dyDescent="0.25">
      <c r="A31" s="1" t="s">
        <v>163</v>
      </c>
      <c r="B31" s="197" t="s">
        <v>164</v>
      </c>
      <c r="C31" s="192"/>
      <c r="D31"/>
    </row>
    <row r="32" spans="1:6" ht="15" x14ac:dyDescent="0.25">
      <c r="A32" s="1" t="s">
        <v>163</v>
      </c>
      <c r="B32" s="197" t="s">
        <v>165</v>
      </c>
      <c r="C32" s="192"/>
      <c r="D32"/>
    </row>
    <row r="33" spans="1:4" ht="15" x14ac:dyDescent="0.25">
      <c r="A33" s="1" t="s">
        <v>166</v>
      </c>
      <c r="B33" s="197" t="s">
        <v>167</v>
      </c>
      <c r="C33" s="192"/>
      <c r="D33"/>
    </row>
    <row r="34" spans="1:4" ht="15" x14ac:dyDescent="0.25">
      <c r="A34" s="1" t="s">
        <v>166</v>
      </c>
      <c r="B34" s="197" t="s">
        <v>168</v>
      </c>
      <c r="C34" s="192"/>
      <c r="D34"/>
    </row>
    <row r="35" spans="1:4" ht="15" x14ac:dyDescent="0.25">
      <c r="A35" s="1" t="s">
        <v>169</v>
      </c>
      <c r="B35" s="197" t="s">
        <v>170</v>
      </c>
      <c r="C35" s="192"/>
      <c r="D35"/>
    </row>
    <row r="36" spans="1:4" ht="15" x14ac:dyDescent="0.25">
      <c r="A36" s="1" t="s">
        <v>171</v>
      </c>
      <c r="B36" s="197" t="s">
        <v>172</v>
      </c>
      <c r="C36" s="192"/>
      <c r="D36"/>
    </row>
    <row r="37" spans="1:4" ht="15" x14ac:dyDescent="0.25">
      <c r="A37" s="1" t="s">
        <v>173</v>
      </c>
      <c r="B37" s="197" t="s">
        <v>172</v>
      </c>
      <c r="C37" s="192"/>
      <c r="D37"/>
    </row>
    <row r="38" spans="1:4" ht="15" x14ac:dyDescent="0.25">
      <c r="A38" s="1" t="s">
        <v>174</v>
      </c>
      <c r="B38" s="197" t="s">
        <v>175</v>
      </c>
      <c r="C38" s="192"/>
      <c r="D38"/>
    </row>
    <row r="39" spans="1:4" ht="15" x14ac:dyDescent="0.25">
      <c r="A39" s="1" t="s">
        <v>176</v>
      </c>
      <c r="B39" s="197" t="s">
        <v>177</v>
      </c>
      <c r="C39" s="192"/>
      <c r="D39"/>
    </row>
    <row r="40" spans="1:4" ht="15" x14ac:dyDescent="0.25">
      <c r="A40" s="201" t="s">
        <v>1815</v>
      </c>
      <c r="B40" s="202" t="s">
        <v>1816</v>
      </c>
      <c r="C40" s="196"/>
      <c r="D40"/>
    </row>
    <row r="41" spans="1:4" ht="15" x14ac:dyDescent="0.25">
      <c r="A41" s="1" t="s">
        <v>178</v>
      </c>
      <c r="B41" s="197" t="s">
        <v>179</v>
      </c>
      <c r="C41" s="192"/>
      <c r="D41"/>
    </row>
    <row r="42" spans="1:4" ht="15" x14ac:dyDescent="0.25">
      <c r="A42" s="1" t="s">
        <v>180</v>
      </c>
      <c r="B42" s="197" t="s">
        <v>181</v>
      </c>
      <c r="C42" s="192"/>
      <c r="D42"/>
    </row>
    <row r="43" spans="1:4" ht="15" x14ac:dyDescent="0.25">
      <c r="A43" s="1" t="s">
        <v>182</v>
      </c>
      <c r="B43" s="197" t="s">
        <v>183</v>
      </c>
      <c r="C43" s="192"/>
      <c r="D43"/>
    </row>
    <row r="44" spans="1:4" ht="15" x14ac:dyDescent="0.25">
      <c r="A44" s="1" t="s">
        <v>182</v>
      </c>
      <c r="B44" s="197" t="s">
        <v>184</v>
      </c>
      <c r="C44" s="192"/>
      <c r="D44"/>
    </row>
    <row r="45" spans="1:4" ht="15" x14ac:dyDescent="0.25">
      <c r="A45" s="1" t="s">
        <v>185</v>
      </c>
      <c r="B45" s="197" t="s">
        <v>186</v>
      </c>
      <c r="C45" s="192"/>
      <c r="D45"/>
    </row>
    <row r="46" spans="1:4" ht="15" x14ac:dyDescent="0.25">
      <c r="A46" s="1" t="s">
        <v>187</v>
      </c>
      <c r="B46" s="197" t="s">
        <v>188</v>
      </c>
      <c r="C46" s="192"/>
      <c r="D46"/>
    </row>
    <row r="47" spans="1:4" ht="15" x14ac:dyDescent="0.25">
      <c r="A47" s="1" t="s">
        <v>189</v>
      </c>
      <c r="B47" s="197" t="s">
        <v>190</v>
      </c>
      <c r="C47" s="192"/>
      <c r="D47"/>
    </row>
    <row r="48" spans="1:4" ht="15" x14ac:dyDescent="0.25">
      <c r="A48" s="1" t="s">
        <v>191</v>
      </c>
      <c r="B48" s="197" t="s">
        <v>192</v>
      </c>
      <c r="C48" s="192"/>
      <c r="D48"/>
    </row>
    <row r="49" spans="1:4" ht="15" x14ac:dyDescent="0.25">
      <c r="A49" s="1" t="s">
        <v>68</v>
      </c>
      <c r="B49" s="197" t="s">
        <v>193</v>
      </c>
      <c r="C49" s="192"/>
      <c r="D49"/>
    </row>
    <row r="50" spans="1:4" ht="15" x14ac:dyDescent="0.25">
      <c r="A50" s="1" t="s">
        <v>68</v>
      </c>
      <c r="B50" s="197" t="s">
        <v>194</v>
      </c>
      <c r="C50" s="192"/>
      <c r="D50"/>
    </row>
    <row r="51" spans="1:4" ht="15" x14ac:dyDescent="0.25">
      <c r="A51" s="1" t="s">
        <v>195</v>
      </c>
      <c r="B51" s="197" t="s">
        <v>196</v>
      </c>
      <c r="C51" s="192"/>
      <c r="D51"/>
    </row>
    <row r="52" spans="1:4" ht="15" x14ac:dyDescent="0.25">
      <c r="A52" s="1" t="s">
        <v>197</v>
      </c>
      <c r="B52" s="197" t="s">
        <v>198</v>
      </c>
      <c r="C52" s="192"/>
      <c r="D52"/>
    </row>
    <row r="53" spans="1:4" ht="15" x14ac:dyDescent="0.25">
      <c r="A53" s="1" t="s">
        <v>197</v>
      </c>
      <c r="B53" s="197" t="s">
        <v>199</v>
      </c>
      <c r="C53" s="192"/>
      <c r="D53"/>
    </row>
    <row r="54" spans="1:4" ht="15" x14ac:dyDescent="0.25">
      <c r="A54" s="1" t="s">
        <v>200</v>
      </c>
      <c r="B54" s="197" t="s">
        <v>201</v>
      </c>
      <c r="C54" s="192"/>
      <c r="D54"/>
    </row>
    <row r="55" spans="1:4" ht="15" x14ac:dyDescent="0.25">
      <c r="A55" s="1" t="s">
        <v>202</v>
      </c>
      <c r="B55" s="197" t="s">
        <v>203</v>
      </c>
      <c r="C55" s="192"/>
      <c r="D55"/>
    </row>
    <row r="56" spans="1:4" ht="15" x14ac:dyDescent="0.25">
      <c r="A56" s="1" t="s">
        <v>204</v>
      </c>
      <c r="B56" s="197" t="s">
        <v>205</v>
      </c>
      <c r="C56" s="192"/>
      <c r="D56"/>
    </row>
    <row r="57" spans="1:4" ht="15" x14ac:dyDescent="0.25">
      <c r="A57" s="1"/>
      <c r="B57" s="1"/>
      <c r="C57" s="192"/>
      <c r="D57"/>
    </row>
    <row r="58" spans="1:4" ht="15" x14ac:dyDescent="0.25">
      <c r="A58" s="1"/>
      <c r="B58" s="1"/>
      <c r="C58" s="192"/>
      <c r="D58"/>
    </row>
    <row r="59" spans="1:4" ht="15" x14ac:dyDescent="0.25">
      <c r="A59" s="1"/>
      <c r="B59" s="1"/>
      <c r="C59" s="192"/>
      <c r="D59"/>
    </row>
    <row r="60" spans="1:4" ht="15" x14ac:dyDescent="0.25">
      <c r="A60" s="191" t="s">
        <v>235</v>
      </c>
      <c r="B60" s="1"/>
      <c r="C60" s="192"/>
      <c r="D60"/>
    </row>
    <row r="61" spans="1:4" x14ac:dyDescent="0.2">
      <c r="A61" s="193" t="s">
        <v>1814</v>
      </c>
      <c r="B61" s="194" t="s">
        <v>115</v>
      </c>
      <c r="C61" s="195" t="s">
        <v>1814</v>
      </c>
      <c r="D61" s="193" t="s">
        <v>115</v>
      </c>
    </row>
    <row r="62" spans="1:4" x14ac:dyDescent="0.2">
      <c r="A62" s="1" t="s">
        <v>236</v>
      </c>
      <c r="B62" s="197" t="s">
        <v>237</v>
      </c>
      <c r="C62" s="203" t="s">
        <v>315</v>
      </c>
      <c r="D62" s="197" t="s">
        <v>316</v>
      </c>
    </row>
    <row r="63" spans="1:4" x14ac:dyDescent="0.2">
      <c r="A63" s="1" t="s">
        <v>236</v>
      </c>
      <c r="B63" s="197" t="s">
        <v>238</v>
      </c>
      <c r="C63" s="196" t="s">
        <v>315</v>
      </c>
      <c r="D63" s="197" t="s">
        <v>317</v>
      </c>
    </row>
    <row r="64" spans="1:4" x14ac:dyDescent="0.2">
      <c r="A64" s="1" t="s">
        <v>239</v>
      </c>
      <c r="B64" s="197" t="s">
        <v>240</v>
      </c>
      <c r="C64" s="196" t="s">
        <v>315</v>
      </c>
      <c r="D64" s="197" t="s">
        <v>318</v>
      </c>
    </row>
    <row r="65" spans="1:4" x14ac:dyDescent="0.2">
      <c r="A65" s="1" t="s">
        <v>241</v>
      </c>
      <c r="B65" s="197" t="s">
        <v>242</v>
      </c>
      <c r="C65" s="196" t="s">
        <v>315</v>
      </c>
      <c r="D65" s="197" t="s">
        <v>319</v>
      </c>
    </row>
    <row r="66" spans="1:4" x14ac:dyDescent="0.2">
      <c r="A66" s="1" t="s">
        <v>241</v>
      </c>
      <c r="B66" s="197" t="s">
        <v>243</v>
      </c>
      <c r="C66" s="196" t="s">
        <v>315</v>
      </c>
      <c r="D66" s="197" t="s">
        <v>320</v>
      </c>
    </row>
    <row r="67" spans="1:4" x14ac:dyDescent="0.2">
      <c r="A67" s="1" t="s">
        <v>244</v>
      </c>
      <c r="B67" s="197" t="s">
        <v>245</v>
      </c>
      <c r="C67" s="196" t="s">
        <v>315</v>
      </c>
      <c r="D67" s="197" t="s">
        <v>321</v>
      </c>
    </row>
    <row r="68" spans="1:4" x14ac:dyDescent="0.2">
      <c r="A68" s="1" t="s">
        <v>246</v>
      </c>
      <c r="B68" s="197" t="s">
        <v>247</v>
      </c>
      <c r="C68" s="196" t="s">
        <v>315</v>
      </c>
      <c r="D68" s="197" t="s">
        <v>322</v>
      </c>
    </row>
    <row r="69" spans="1:4" x14ac:dyDescent="0.2">
      <c r="A69" s="1" t="s">
        <v>248</v>
      </c>
      <c r="B69" s="1" t="s">
        <v>249</v>
      </c>
      <c r="C69" s="196" t="s">
        <v>315</v>
      </c>
      <c r="D69" s="197" t="s">
        <v>323</v>
      </c>
    </row>
    <row r="70" spans="1:4" x14ac:dyDescent="0.2">
      <c r="A70" s="1" t="s">
        <v>251</v>
      </c>
      <c r="B70" s="197" t="s">
        <v>252</v>
      </c>
      <c r="C70" s="196" t="s">
        <v>315</v>
      </c>
      <c r="D70" s="197" t="s">
        <v>324</v>
      </c>
    </row>
    <row r="71" spans="1:4" x14ac:dyDescent="0.2">
      <c r="A71" s="1" t="s">
        <v>253</v>
      </c>
      <c r="B71" s="197" t="s">
        <v>254</v>
      </c>
      <c r="C71" s="196" t="s">
        <v>325</v>
      </c>
      <c r="D71" s="204" t="s">
        <v>326</v>
      </c>
    </row>
    <row r="72" spans="1:4" x14ac:dyDescent="0.2">
      <c r="A72" s="1" t="s">
        <v>253</v>
      </c>
      <c r="B72" s="197" t="s">
        <v>255</v>
      </c>
      <c r="C72" s="196" t="s">
        <v>327</v>
      </c>
      <c r="D72" s="197" t="s">
        <v>328</v>
      </c>
    </row>
    <row r="73" spans="1:4" x14ac:dyDescent="0.2">
      <c r="A73" s="1" t="s">
        <v>256</v>
      </c>
      <c r="B73" s="197" t="s">
        <v>257</v>
      </c>
      <c r="C73" s="196" t="s">
        <v>329</v>
      </c>
      <c r="D73" s="197" t="s">
        <v>330</v>
      </c>
    </row>
    <row r="74" spans="1:4" x14ac:dyDescent="0.2">
      <c r="A74" s="1" t="s">
        <v>258</v>
      </c>
      <c r="B74" s="197" t="s">
        <v>259</v>
      </c>
      <c r="C74" s="196" t="s">
        <v>331</v>
      </c>
      <c r="D74" s="197" t="s">
        <v>332</v>
      </c>
    </row>
    <row r="75" spans="1:4" x14ac:dyDescent="0.2">
      <c r="A75" s="1" t="s">
        <v>258</v>
      </c>
      <c r="B75" s="197" t="s">
        <v>260</v>
      </c>
      <c r="C75" s="196" t="s">
        <v>333</v>
      </c>
      <c r="D75" s="197" t="s">
        <v>334</v>
      </c>
    </row>
    <row r="76" spans="1:4" x14ac:dyDescent="0.2">
      <c r="A76" s="1" t="s">
        <v>261</v>
      </c>
      <c r="B76" s="197" t="s">
        <v>262</v>
      </c>
      <c r="C76" s="196" t="s">
        <v>335</v>
      </c>
      <c r="D76" s="197" t="s">
        <v>336</v>
      </c>
    </row>
    <row r="77" spans="1:4" x14ac:dyDescent="0.2">
      <c r="A77" s="1" t="s">
        <v>261</v>
      </c>
      <c r="B77" s="197" t="s">
        <v>263</v>
      </c>
      <c r="C77" s="196" t="s">
        <v>335</v>
      </c>
      <c r="D77" s="197" t="s">
        <v>337</v>
      </c>
    </row>
    <row r="78" spans="1:4" x14ac:dyDescent="0.2">
      <c r="A78" s="205" t="s">
        <v>1817</v>
      </c>
      <c r="B78" s="202" t="s">
        <v>1818</v>
      </c>
      <c r="C78" s="196" t="s">
        <v>338</v>
      </c>
      <c r="D78" s="197" t="s">
        <v>339</v>
      </c>
    </row>
    <row r="79" spans="1:4" x14ac:dyDescent="0.2">
      <c r="A79" s="1" t="s">
        <v>264</v>
      </c>
      <c r="B79" s="197" t="s">
        <v>265</v>
      </c>
      <c r="C79" s="196" t="s">
        <v>340</v>
      </c>
      <c r="D79" s="1" t="s">
        <v>341</v>
      </c>
    </row>
    <row r="80" spans="1:4" x14ac:dyDescent="0.2">
      <c r="A80" s="1" t="s">
        <v>266</v>
      </c>
      <c r="B80" s="197" t="s">
        <v>267</v>
      </c>
      <c r="C80" s="196" t="s">
        <v>342</v>
      </c>
      <c r="D80" s="197" t="s">
        <v>343</v>
      </c>
    </row>
    <row r="81" spans="1:4" x14ac:dyDescent="0.2">
      <c r="A81" s="1" t="s">
        <v>268</v>
      </c>
      <c r="B81" s="197" t="s">
        <v>269</v>
      </c>
      <c r="C81" s="196" t="s">
        <v>344</v>
      </c>
      <c r="D81" s="197" t="s">
        <v>345</v>
      </c>
    </row>
    <row r="82" spans="1:4" x14ac:dyDescent="0.2">
      <c r="A82" s="1" t="s">
        <v>268</v>
      </c>
      <c r="B82" s="197" t="s">
        <v>270</v>
      </c>
      <c r="C82" s="196" t="s">
        <v>346</v>
      </c>
      <c r="D82" s="197" t="s">
        <v>347</v>
      </c>
    </row>
    <row r="83" spans="1:4" x14ac:dyDescent="0.2">
      <c r="A83" s="1" t="s">
        <v>271</v>
      </c>
      <c r="B83" s="197" t="s">
        <v>272</v>
      </c>
      <c r="C83" s="196" t="s">
        <v>346</v>
      </c>
      <c r="D83" s="197" t="s">
        <v>348</v>
      </c>
    </row>
    <row r="84" spans="1:4" x14ac:dyDescent="0.2">
      <c r="A84" s="1" t="s">
        <v>271</v>
      </c>
      <c r="B84" s="197" t="s">
        <v>273</v>
      </c>
      <c r="C84" s="196" t="s">
        <v>346</v>
      </c>
      <c r="D84" s="197" t="s">
        <v>349</v>
      </c>
    </row>
    <row r="85" spans="1:4" x14ac:dyDescent="0.2">
      <c r="A85" s="1" t="s">
        <v>271</v>
      </c>
      <c r="B85" s="197" t="s">
        <v>274</v>
      </c>
      <c r="C85" s="196" t="s">
        <v>350</v>
      </c>
      <c r="D85" s="197" t="s">
        <v>351</v>
      </c>
    </row>
    <row r="86" spans="1:4" x14ac:dyDescent="0.2">
      <c r="A86" s="1" t="s">
        <v>271</v>
      </c>
      <c r="B86" s="197" t="s">
        <v>275</v>
      </c>
      <c r="C86" s="196" t="s">
        <v>352</v>
      </c>
      <c r="D86" s="197" t="s">
        <v>353</v>
      </c>
    </row>
    <row r="87" spans="1:4" x14ac:dyDescent="0.2">
      <c r="A87" s="1" t="s">
        <v>276</v>
      </c>
      <c r="B87" s="197" t="s">
        <v>277</v>
      </c>
      <c r="C87" s="206" t="s">
        <v>1819</v>
      </c>
      <c r="D87" s="202" t="s">
        <v>1820</v>
      </c>
    </row>
    <row r="88" spans="1:4" x14ac:dyDescent="0.2">
      <c r="A88" s="1" t="s">
        <v>276</v>
      </c>
      <c r="B88" s="197" t="s">
        <v>278</v>
      </c>
      <c r="C88" s="196" t="s">
        <v>354</v>
      </c>
      <c r="D88" s="197" t="s">
        <v>355</v>
      </c>
    </row>
    <row r="89" spans="1:4" x14ac:dyDescent="0.2">
      <c r="A89" s="1" t="s">
        <v>279</v>
      </c>
      <c r="B89" s="197" t="s">
        <v>280</v>
      </c>
      <c r="C89" s="196" t="s">
        <v>354</v>
      </c>
      <c r="D89" s="197" t="s">
        <v>356</v>
      </c>
    </row>
    <row r="90" spans="1:4" x14ac:dyDescent="0.2">
      <c r="A90" s="1" t="s">
        <v>279</v>
      </c>
      <c r="B90" s="197" t="s">
        <v>281</v>
      </c>
      <c r="C90" s="196" t="s">
        <v>357</v>
      </c>
      <c r="D90" s="200" t="s">
        <v>358</v>
      </c>
    </row>
    <row r="91" spans="1:4" x14ac:dyDescent="0.2">
      <c r="A91" s="1" t="s">
        <v>279</v>
      </c>
      <c r="B91" s="197" t="s">
        <v>282</v>
      </c>
      <c r="C91" s="196" t="s">
        <v>359</v>
      </c>
      <c r="D91" s="197" t="s">
        <v>360</v>
      </c>
    </row>
    <row r="92" spans="1:4" x14ac:dyDescent="0.2">
      <c r="A92" s="1" t="s">
        <v>279</v>
      </c>
      <c r="B92" s="197" t="s">
        <v>283</v>
      </c>
      <c r="C92" s="196" t="s">
        <v>359</v>
      </c>
      <c r="D92" s="197" t="s">
        <v>361</v>
      </c>
    </row>
    <row r="93" spans="1:4" x14ac:dyDescent="0.2">
      <c r="A93" s="1" t="s">
        <v>284</v>
      </c>
      <c r="B93" s="197" t="s">
        <v>285</v>
      </c>
      <c r="C93" s="196" t="s">
        <v>362</v>
      </c>
      <c r="D93" s="197" t="s">
        <v>363</v>
      </c>
    </row>
    <row r="94" spans="1:4" x14ac:dyDescent="0.2">
      <c r="A94" s="1" t="s">
        <v>284</v>
      </c>
      <c r="B94" s="197" t="s">
        <v>286</v>
      </c>
      <c r="C94" s="196" t="s">
        <v>364</v>
      </c>
      <c r="D94" s="197" t="s">
        <v>365</v>
      </c>
    </row>
    <row r="95" spans="1:4" x14ac:dyDescent="0.2">
      <c r="A95" s="1" t="s">
        <v>287</v>
      </c>
      <c r="B95" s="197" t="s">
        <v>288</v>
      </c>
      <c r="C95" s="196" t="s">
        <v>366</v>
      </c>
      <c r="D95" s="197" t="s">
        <v>367</v>
      </c>
    </row>
    <row r="96" spans="1:4" x14ac:dyDescent="0.2">
      <c r="A96" s="1" t="s">
        <v>287</v>
      </c>
      <c r="B96" s="197" t="s">
        <v>289</v>
      </c>
      <c r="C96" s="196" t="s">
        <v>368</v>
      </c>
      <c r="D96" s="197" t="s">
        <v>369</v>
      </c>
    </row>
    <row r="97" spans="1:4" x14ac:dyDescent="0.2">
      <c r="A97" s="1" t="s">
        <v>290</v>
      </c>
      <c r="B97" s="197" t="s">
        <v>291</v>
      </c>
      <c r="C97" s="196" t="s">
        <v>370</v>
      </c>
      <c r="D97" s="1" t="s">
        <v>371</v>
      </c>
    </row>
    <row r="98" spans="1:4" ht="15" x14ac:dyDescent="0.25">
      <c r="A98" s="1" t="s">
        <v>290</v>
      </c>
      <c r="B98" s="197" t="s">
        <v>292</v>
      </c>
      <c r="C98" s="192"/>
      <c r="D98"/>
    </row>
    <row r="99" spans="1:4" ht="15" x14ac:dyDescent="0.25">
      <c r="A99" s="1" t="s">
        <v>293</v>
      </c>
      <c r="B99" s="197" t="s">
        <v>294</v>
      </c>
      <c r="C99" s="192"/>
      <c r="D99"/>
    </row>
    <row r="100" spans="1:4" ht="15" x14ac:dyDescent="0.25">
      <c r="A100" s="1" t="s">
        <v>293</v>
      </c>
      <c r="B100" s="197" t="s">
        <v>295</v>
      </c>
      <c r="C100" s="192"/>
      <c r="D100"/>
    </row>
    <row r="101" spans="1:4" ht="15" x14ac:dyDescent="0.25">
      <c r="A101" s="1" t="s">
        <v>296</v>
      </c>
      <c r="B101" s="197" t="s">
        <v>297</v>
      </c>
      <c r="C101" s="192"/>
      <c r="D101"/>
    </row>
    <row r="102" spans="1:4" ht="15" x14ac:dyDescent="0.25">
      <c r="A102" s="1" t="s">
        <v>296</v>
      </c>
      <c r="B102" s="197" t="s">
        <v>298</v>
      </c>
      <c r="C102" s="192"/>
      <c r="D102"/>
    </row>
    <row r="103" spans="1:4" ht="15" x14ac:dyDescent="0.25">
      <c r="A103" s="1" t="s">
        <v>299</v>
      </c>
      <c r="B103" s="197" t="s">
        <v>300</v>
      </c>
      <c r="C103" s="192"/>
      <c r="D103"/>
    </row>
    <row r="104" spans="1:4" ht="15" x14ac:dyDescent="0.25">
      <c r="A104" s="1" t="s">
        <v>301</v>
      </c>
      <c r="B104" s="197" t="s">
        <v>302</v>
      </c>
      <c r="C104" s="192"/>
      <c r="D104"/>
    </row>
    <row r="105" spans="1:4" ht="15" x14ac:dyDescent="0.25">
      <c r="A105" s="1" t="s">
        <v>301</v>
      </c>
      <c r="B105" s="197" t="s">
        <v>303</v>
      </c>
      <c r="C105" s="192"/>
      <c r="D105"/>
    </row>
    <row r="106" spans="1:4" ht="15" x14ac:dyDescent="0.25">
      <c r="A106" s="1" t="s">
        <v>301</v>
      </c>
      <c r="B106" s="197" t="s">
        <v>304</v>
      </c>
      <c r="C106" s="192"/>
      <c r="D106"/>
    </row>
    <row r="107" spans="1:4" ht="15" x14ac:dyDescent="0.25">
      <c r="A107" s="1" t="s">
        <v>305</v>
      </c>
      <c r="B107" s="197" t="s">
        <v>172</v>
      </c>
      <c r="C107" s="192"/>
      <c r="D107"/>
    </row>
    <row r="108" spans="1:4" ht="15" x14ac:dyDescent="0.25">
      <c r="A108" s="1" t="s">
        <v>306</v>
      </c>
      <c r="B108" s="197" t="s">
        <v>172</v>
      </c>
      <c r="C108" s="192"/>
      <c r="D108"/>
    </row>
    <row r="109" spans="1:4" ht="15" x14ac:dyDescent="0.25">
      <c r="A109" s="1" t="s">
        <v>307</v>
      </c>
      <c r="B109" s="197" t="s">
        <v>308</v>
      </c>
      <c r="C109" s="192"/>
      <c r="D109"/>
    </row>
    <row r="110" spans="1:4" ht="15" x14ac:dyDescent="0.25">
      <c r="A110" s="201" t="s">
        <v>1821</v>
      </c>
      <c r="B110" s="202" t="s">
        <v>1822</v>
      </c>
      <c r="C110" s="196"/>
      <c r="D110"/>
    </row>
    <row r="111" spans="1:4" ht="15" x14ac:dyDescent="0.25">
      <c r="A111" s="1" t="s">
        <v>309</v>
      </c>
      <c r="B111" s="197" t="s">
        <v>310</v>
      </c>
      <c r="C111" s="192"/>
      <c r="D111"/>
    </row>
    <row r="112" spans="1:4" ht="15" x14ac:dyDescent="0.25">
      <c r="A112" s="1" t="s">
        <v>311</v>
      </c>
      <c r="B112" s="197" t="s">
        <v>312</v>
      </c>
      <c r="C112" s="192"/>
      <c r="D112"/>
    </row>
    <row r="113" spans="1:4" ht="15" x14ac:dyDescent="0.25">
      <c r="A113" s="1" t="s">
        <v>313</v>
      </c>
      <c r="B113" s="197" t="s">
        <v>314</v>
      </c>
      <c r="C113" s="192"/>
      <c r="D113"/>
    </row>
    <row r="114" spans="1:4" ht="15" x14ac:dyDescent="0.25">
      <c r="A114"/>
      <c r="B114"/>
      <c r="C114" s="192"/>
      <c r="D114"/>
    </row>
    <row r="115" spans="1:4" ht="15" x14ac:dyDescent="0.25">
      <c r="A115"/>
      <c r="B115"/>
      <c r="C115" s="192"/>
      <c r="D115"/>
    </row>
    <row r="116" spans="1:4" ht="15" x14ac:dyDescent="0.25">
      <c r="A116"/>
      <c r="B116"/>
      <c r="C116" s="192"/>
      <c r="D116"/>
    </row>
    <row r="117" spans="1:4" ht="15" x14ac:dyDescent="0.25">
      <c r="A117"/>
      <c r="B117"/>
      <c r="C117" s="192"/>
      <c r="D117"/>
    </row>
    <row r="118" spans="1:4" ht="15" x14ac:dyDescent="0.25">
      <c r="A118"/>
      <c r="B118"/>
      <c r="C118" s="192"/>
      <c r="D118"/>
    </row>
    <row r="119" spans="1:4" ht="15" x14ac:dyDescent="0.25">
      <c r="A119"/>
      <c r="B119"/>
      <c r="C119" s="192"/>
      <c r="D119"/>
    </row>
    <row r="120" spans="1:4" ht="15" x14ac:dyDescent="0.25">
      <c r="A120" s="191" t="s">
        <v>372</v>
      </c>
      <c r="B120" s="1"/>
      <c r="C120" s="192"/>
      <c r="D120"/>
    </row>
    <row r="121" spans="1:4" x14ac:dyDescent="0.2">
      <c r="A121" s="193" t="s">
        <v>1814</v>
      </c>
      <c r="B121" s="194" t="s">
        <v>115</v>
      </c>
      <c r="C121" s="195" t="s">
        <v>1814</v>
      </c>
      <c r="D121" s="193" t="s">
        <v>115</v>
      </c>
    </row>
    <row r="122" spans="1:4" x14ac:dyDescent="0.2">
      <c r="A122" s="1" t="s">
        <v>373</v>
      </c>
      <c r="B122" s="200" t="s">
        <v>374</v>
      </c>
      <c r="C122" s="203" t="s">
        <v>453</v>
      </c>
      <c r="D122" s="197" t="s">
        <v>454</v>
      </c>
    </row>
    <row r="123" spans="1:4" x14ac:dyDescent="0.2">
      <c r="A123" s="1" t="s">
        <v>375</v>
      </c>
      <c r="B123" s="197" t="s">
        <v>376</v>
      </c>
      <c r="C123" s="196" t="s">
        <v>455</v>
      </c>
      <c r="D123" s="197" t="s">
        <v>456</v>
      </c>
    </row>
    <row r="124" spans="1:4" x14ac:dyDescent="0.2">
      <c r="A124" s="1" t="s">
        <v>377</v>
      </c>
      <c r="B124" s="197" t="s">
        <v>378</v>
      </c>
      <c r="C124" s="196" t="s">
        <v>455</v>
      </c>
      <c r="D124" s="197" t="s">
        <v>457</v>
      </c>
    </row>
    <row r="125" spans="1:4" x14ac:dyDescent="0.2">
      <c r="A125" s="1" t="s">
        <v>377</v>
      </c>
      <c r="B125" s="197" t="s">
        <v>379</v>
      </c>
      <c r="C125" s="196" t="s">
        <v>455</v>
      </c>
      <c r="D125" s="197" t="s">
        <v>458</v>
      </c>
    </row>
    <row r="126" spans="1:4" x14ac:dyDescent="0.2">
      <c r="A126" s="1" t="s">
        <v>380</v>
      </c>
      <c r="B126" s="197" t="s">
        <v>381</v>
      </c>
      <c r="C126" s="196" t="s">
        <v>459</v>
      </c>
      <c r="D126" s="197" t="s">
        <v>460</v>
      </c>
    </row>
    <row r="127" spans="1:4" x14ac:dyDescent="0.2">
      <c r="A127" s="1" t="s">
        <v>382</v>
      </c>
      <c r="B127" s="197" t="s">
        <v>383</v>
      </c>
      <c r="C127" s="196" t="s">
        <v>459</v>
      </c>
      <c r="D127" s="197" t="s">
        <v>461</v>
      </c>
    </row>
    <row r="128" spans="1:4" x14ac:dyDescent="0.2">
      <c r="A128" s="1" t="s">
        <v>382</v>
      </c>
      <c r="B128" s="197" t="s">
        <v>384</v>
      </c>
      <c r="C128" s="196" t="s">
        <v>462</v>
      </c>
      <c r="D128" s="197" t="s">
        <v>463</v>
      </c>
    </row>
    <row r="129" spans="1:4" x14ac:dyDescent="0.2">
      <c r="A129" s="201" t="s">
        <v>1823</v>
      </c>
      <c r="B129" s="202" t="s">
        <v>1824</v>
      </c>
      <c r="C129" s="203" t="s">
        <v>464</v>
      </c>
      <c r="D129" s="197" t="s">
        <v>465</v>
      </c>
    </row>
    <row r="130" spans="1:4" x14ac:dyDescent="0.2">
      <c r="A130" s="1" t="s">
        <v>385</v>
      </c>
      <c r="B130" s="197" t="s">
        <v>386</v>
      </c>
      <c r="C130" s="206" t="s">
        <v>1825</v>
      </c>
      <c r="D130" s="202" t="s">
        <v>1826</v>
      </c>
    </row>
    <row r="131" spans="1:4" x14ac:dyDescent="0.2">
      <c r="A131" s="1" t="s">
        <v>387</v>
      </c>
      <c r="B131" s="197" t="s">
        <v>388</v>
      </c>
      <c r="C131" s="206" t="s">
        <v>1827</v>
      </c>
      <c r="D131" s="202" t="s">
        <v>1828</v>
      </c>
    </row>
    <row r="132" spans="1:4" x14ac:dyDescent="0.2">
      <c r="A132" s="1" t="s">
        <v>389</v>
      </c>
      <c r="B132" s="197" t="s">
        <v>390</v>
      </c>
      <c r="C132" s="196" t="s">
        <v>466</v>
      </c>
      <c r="D132" s="204" t="s">
        <v>467</v>
      </c>
    </row>
    <row r="133" spans="1:4" x14ac:dyDescent="0.2">
      <c r="A133" s="1" t="s">
        <v>389</v>
      </c>
      <c r="B133" s="197" t="s">
        <v>391</v>
      </c>
      <c r="C133" s="206" t="s">
        <v>1829</v>
      </c>
      <c r="D133" s="202" t="s">
        <v>1830</v>
      </c>
    </row>
    <row r="134" spans="1:4" x14ac:dyDescent="0.2">
      <c r="A134" s="1" t="s">
        <v>392</v>
      </c>
      <c r="B134" s="197" t="s">
        <v>393</v>
      </c>
      <c r="C134" s="196" t="s">
        <v>468</v>
      </c>
      <c r="D134" s="197" t="s">
        <v>469</v>
      </c>
    </row>
    <row r="135" spans="1:4" x14ac:dyDescent="0.2">
      <c r="A135" s="1" t="s">
        <v>394</v>
      </c>
      <c r="B135" s="197" t="s">
        <v>395</v>
      </c>
      <c r="C135" s="196" t="s">
        <v>468</v>
      </c>
      <c r="D135" s="197" t="s">
        <v>470</v>
      </c>
    </row>
    <row r="136" spans="1:4" ht="15" x14ac:dyDescent="0.25">
      <c r="A136" s="1" t="s">
        <v>396</v>
      </c>
      <c r="B136" s="197" t="s">
        <v>397</v>
      </c>
      <c r="C136" s="192"/>
      <c r="D136"/>
    </row>
    <row r="137" spans="1:4" ht="15" x14ac:dyDescent="0.25">
      <c r="A137" s="198" t="s">
        <v>398</v>
      </c>
      <c r="B137" s="197" t="s">
        <v>399</v>
      </c>
      <c r="C137" s="192"/>
      <c r="D137"/>
    </row>
    <row r="138" spans="1:4" ht="15" x14ac:dyDescent="0.25">
      <c r="A138" s="198" t="s">
        <v>398</v>
      </c>
      <c r="B138" s="197" t="s">
        <v>400</v>
      </c>
      <c r="C138" s="192"/>
      <c r="D138"/>
    </row>
    <row r="139" spans="1:4" ht="15" x14ac:dyDescent="0.25">
      <c r="A139" s="198" t="s">
        <v>398</v>
      </c>
      <c r="B139" s="197" t="s">
        <v>401</v>
      </c>
      <c r="C139" s="192"/>
      <c r="D139"/>
    </row>
    <row r="140" spans="1:4" ht="15" x14ac:dyDescent="0.25">
      <c r="A140" s="1" t="s">
        <v>402</v>
      </c>
      <c r="B140" s="197" t="s">
        <v>403</v>
      </c>
      <c r="C140" s="192"/>
      <c r="D140"/>
    </row>
    <row r="141" spans="1:4" ht="15" x14ac:dyDescent="0.25">
      <c r="A141" s="1" t="s">
        <v>404</v>
      </c>
      <c r="B141" s="197" t="s">
        <v>405</v>
      </c>
      <c r="C141" s="192"/>
      <c r="D141"/>
    </row>
    <row r="142" spans="1:4" ht="15" x14ac:dyDescent="0.25">
      <c r="A142" s="198" t="s">
        <v>404</v>
      </c>
      <c r="B142" s="197" t="s">
        <v>406</v>
      </c>
      <c r="C142" s="192"/>
      <c r="D142"/>
    </row>
    <row r="143" spans="1:4" ht="15" x14ac:dyDescent="0.25">
      <c r="A143" s="198" t="s">
        <v>404</v>
      </c>
      <c r="B143" s="197" t="s">
        <v>407</v>
      </c>
      <c r="C143" s="192"/>
      <c r="D143"/>
    </row>
    <row r="144" spans="1:4" ht="15" x14ac:dyDescent="0.25">
      <c r="A144" s="1" t="s">
        <v>408</v>
      </c>
      <c r="B144" s="197" t="s">
        <v>409</v>
      </c>
      <c r="C144" s="192"/>
      <c r="D144"/>
    </row>
    <row r="145" spans="1:4" ht="15" x14ac:dyDescent="0.25">
      <c r="A145" s="201" t="s">
        <v>1831</v>
      </c>
      <c r="B145" s="202" t="s">
        <v>1832</v>
      </c>
      <c r="C145" s="196"/>
      <c r="D145"/>
    </row>
    <row r="146" spans="1:4" ht="15" x14ac:dyDescent="0.25">
      <c r="A146" s="1" t="s">
        <v>410</v>
      </c>
      <c r="B146" s="197" t="s">
        <v>411</v>
      </c>
      <c r="C146" s="192"/>
      <c r="D146"/>
    </row>
    <row r="147" spans="1:4" ht="15" x14ac:dyDescent="0.25">
      <c r="A147" s="1" t="s">
        <v>412</v>
      </c>
      <c r="B147" s="197" t="s">
        <v>413</v>
      </c>
      <c r="C147" s="192"/>
      <c r="D147"/>
    </row>
    <row r="148" spans="1:4" ht="15" x14ac:dyDescent="0.25">
      <c r="A148" s="1" t="s">
        <v>414</v>
      </c>
      <c r="B148" s="197" t="s">
        <v>415</v>
      </c>
      <c r="C148" s="192"/>
      <c r="D148"/>
    </row>
    <row r="149" spans="1:4" ht="15" x14ac:dyDescent="0.25">
      <c r="A149" s="1" t="s">
        <v>416</v>
      </c>
      <c r="B149" s="197" t="s">
        <v>417</v>
      </c>
      <c r="C149" s="192"/>
      <c r="D149"/>
    </row>
    <row r="150" spans="1:4" ht="15" x14ac:dyDescent="0.25">
      <c r="A150" s="201" t="s">
        <v>1833</v>
      </c>
      <c r="B150" s="202" t="s">
        <v>1834</v>
      </c>
      <c r="C150" s="196"/>
      <c r="D150"/>
    </row>
    <row r="151" spans="1:4" ht="15" x14ac:dyDescent="0.25">
      <c r="A151" s="1" t="s">
        <v>418</v>
      </c>
      <c r="B151" s="197" t="s">
        <v>419</v>
      </c>
      <c r="C151" s="192"/>
      <c r="D151"/>
    </row>
    <row r="152" spans="1:4" ht="15" x14ac:dyDescent="0.25">
      <c r="A152" s="1" t="s">
        <v>420</v>
      </c>
      <c r="B152" s="197" t="s">
        <v>421</v>
      </c>
      <c r="C152" s="192"/>
      <c r="D152"/>
    </row>
    <row r="153" spans="1:4" ht="15" x14ac:dyDescent="0.25">
      <c r="A153" s="1" t="s">
        <v>422</v>
      </c>
      <c r="B153" s="197" t="s">
        <v>423</v>
      </c>
      <c r="C153" s="192"/>
      <c r="D153"/>
    </row>
    <row r="154" spans="1:4" ht="15" x14ac:dyDescent="0.25">
      <c r="A154" s="201" t="s">
        <v>1835</v>
      </c>
      <c r="B154" s="202" t="s">
        <v>1836</v>
      </c>
      <c r="C154" s="192"/>
      <c r="D154"/>
    </row>
    <row r="155" spans="1:4" ht="15" x14ac:dyDescent="0.25">
      <c r="A155" s="201" t="s">
        <v>1837</v>
      </c>
      <c r="B155" s="202" t="s">
        <v>1838</v>
      </c>
      <c r="C155" s="192"/>
      <c r="D155"/>
    </row>
    <row r="156" spans="1:4" ht="15" x14ac:dyDescent="0.25">
      <c r="A156" s="1" t="s">
        <v>424</v>
      </c>
      <c r="B156" s="197" t="s">
        <v>425</v>
      </c>
      <c r="C156" s="192"/>
      <c r="D156"/>
    </row>
    <row r="157" spans="1:4" ht="15" x14ac:dyDescent="0.25">
      <c r="A157" s="201" t="s">
        <v>1839</v>
      </c>
      <c r="B157" s="202" t="s">
        <v>1840</v>
      </c>
      <c r="C157" s="192"/>
      <c r="D157"/>
    </row>
    <row r="158" spans="1:4" ht="15" x14ac:dyDescent="0.25">
      <c r="A158" s="1" t="s">
        <v>426</v>
      </c>
      <c r="B158" s="197" t="s">
        <v>427</v>
      </c>
      <c r="C158" s="192"/>
      <c r="D158"/>
    </row>
    <row r="159" spans="1:4" ht="15" x14ac:dyDescent="0.25">
      <c r="A159" s="1" t="s">
        <v>428</v>
      </c>
      <c r="B159" s="197" t="s">
        <v>429</v>
      </c>
      <c r="C159" s="192"/>
      <c r="D159"/>
    </row>
    <row r="160" spans="1:4" ht="15" x14ac:dyDescent="0.25">
      <c r="A160" s="1" t="s">
        <v>428</v>
      </c>
      <c r="B160" s="197" t="s">
        <v>430</v>
      </c>
      <c r="C160" s="196" t="s">
        <v>250</v>
      </c>
      <c r="D160"/>
    </row>
    <row r="161" spans="1:4" ht="15" x14ac:dyDescent="0.25">
      <c r="A161" s="1" t="s">
        <v>431</v>
      </c>
      <c r="B161" s="197" t="s">
        <v>432</v>
      </c>
      <c r="C161" s="192"/>
      <c r="D161"/>
    </row>
    <row r="162" spans="1:4" ht="15" x14ac:dyDescent="0.25">
      <c r="A162" s="1" t="s">
        <v>431</v>
      </c>
      <c r="B162" s="197" t="s">
        <v>433</v>
      </c>
      <c r="C162" s="192"/>
      <c r="D162"/>
    </row>
    <row r="163" spans="1:4" ht="15" x14ac:dyDescent="0.25">
      <c r="A163" s="1" t="s">
        <v>434</v>
      </c>
      <c r="B163" s="197" t="s">
        <v>435</v>
      </c>
      <c r="C163" s="192"/>
      <c r="D163"/>
    </row>
    <row r="164" spans="1:4" ht="15" x14ac:dyDescent="0.25">
      <c r="A164" s="1" t="s">
        <v>434</v>
      </c>
      <c r="B164" s="197" t="s">
        <v>436</v>
      </c>
      <c r="C164" s="192"/>
      <c r="D164"/>
    </row>
    <row r="165" spans="1:4" ht="15" x14ac:dyDescent="0.25">
      <c r="A165" s="1" t="s">
        <v>437</v>
      </c>
      <c r="B165" s="197" t="s">
        <v>438</v>
      </c>
      <c r="C165" s="192"/>
      <c r="D165"/>
    </row>
    <row r="166" spans="1:4" ht="15" x14ac:dyDescent="0.25">
      <c r="A166" s="1" t="s">
        <v>439</v>
      </c>
      <c r="B166" s="197" t="s">
        <v>440</v>
      </c>
      <c r="C166" s="192"/>
      <c r="D166"/>
    </row>
    <row r="167" spans="1:4" ht="15" x14ac:dyDescent="0.25">
      <c r="A167" s="1" t="s">
        <v>439</v>
      </c>
      <c r="B167" s="197" t="s">
        <v>441</v>
      </c>
      <c r="C167" s="192"/>
      <c r="D167"/>
    </row>
    <row r="168" spans="1:4" ht="15" x14ac:dyDescent="0.25">
      <c r="A168" s="201" t="s">
        <v>1841</v>
      </c>
      <c r="B168" s="202" t="s">
        <v>1842</v>
      </c>
      <c r="C168" s="196"/>
      <c r="D168"/>
    </row>
    <row r="169" spans="1:4" ht="15" x14ac:dyDescent="0.25">
      <c r="A169" s="1" t="s">
        <v>442</v>
      </c>
      <c r="B169" s="197" t="s">
        <v>443</v>
      </c>
      <c r="C169" s="192"/>
      <c r="D169"/>
    </row>
    <row r="170" spans="1:4" ht="15" x14ac:dyDescent="0.25">
      <c r="A170" s="201" t="s">
        <v>1843</v>
      </c>
      <c r="B170" s="202" t="s">
        <v>1844</v>
      </c>
      <c r="C170" s="196"/>
      <c r="D170"/>
    </row>
    <row r="171" spans="1:4" ht="15" x14ac:dyDescent="0.25">
      <c r="A171" s="1" t="s">
        <v>444</v>
      </c>
      <c r="B171" s="197" t="s">
        <v>445</v>
      </c>
      <c r="C171" s="192"/>
      <c r="D171"/>
    </row>
    <row r="172" spans="1:4" ht="15" x14ac:dyDescent="0.25">
      <c r="A172" s="1" t="s">
        <v>444</v>
      </c>
      <c r="B172" s="197" t="s">
        <v>446</v>
      </c>
      <c r="C172" s="192"/>
      <c r="D172"/>
    </row>
    <row r="173" spans="1:4" ht="15" x14ac:dyDescent="0.25">
      <c r="A173" s="1" t="s">
        <v>447</v>
      </c>
      <c r="B173" s="197" t="s">
        <v>448</v>
      </c>
      <c r="C173" s="192"/>
      <c r="D173"/>
    </row>
    <row r="174" spans="1:4" ht="15" x14ac:dyDescent="0.25">
      <c r="A174" s="1" t="s">
        <v>449</v>
      </c>
      <c r="B174" s="197" t="s">
        <v>450</v>
      </c>
      <c r="C174" s="192"/>
      <c r="D174"/>
    </row>
    <row r="175" spans="1:4" ht="15" x14ac:dyDescent="0.25">
      <c r="A175" s="1" t="s">
        <v>451</v>
      </c>
      <c r="B175" s="197" t="s">
        <v>452</v>
      </c>
      <c r="C175" s="192"/>
      <c r="D175"/>
    </row>
    <row r="176" spans="1:4" ht="15" x14ac:dyDescent="0.25">
      <c r="A176" s="1"/>
      <c r="B176" s="1"/>
      <c r="C176" s="192"/>
      <c r="D176"/>
    </row>
    <row r="177" spans="1:4" ht="15" x14ac:dyDescent="0.25">
      <c r="A177" s="1"/>
      <c r="B177" s="1"/>
      <c r="C177" s="192"/>
      <c r="D177"/>
    </row>
    <row r="178" spans="1:4" ht="15" x14ac:dyDescent="0.25">
      <c r="A178" s="191" t="s">
        <v>471</v>
      </c>
      <c r="B178" s="1"/>
      <c r="C178" s="192"/>
      <c r="D178"/>
    </row>
    <row r="179" spans="1:4" x14ac:dyDescent="0.2">
      <c r="A179" s="193" t="s">
        <v>1814</v>
      </c>
      <c r="B179" s="194" t="s">
        <v>115</v>
      </c>
      <c r="C179" s="195" t="s">
        <v>1814</v>
      </c>
      <c r="D179" s="193" t="s">
        <v>115</v>
      </c>
    </row>
    <row r="180" spans="1:4" x14ac:dyDescent="0.2">
      <c r="A180" s="1" t="s">
        <v>472</v>
      </c>
      <c r="B180" s="197" t="s">
        <v>473</v>
      </c>
      <c r="C180" s="203" t="s">
        <v>565</v>
      </c>
      <c r="D180" s="207" t="s">
        <v>566</v>
      </c>
    </row>
    <row r="181" spans="1:4" x14ac:dyDescent="0.2">
      <c r="A181" s="1" t="s">
        <v>474</v>
      </c>
      <c r="B181" s="197" t="s">
        <v>475</v>
      </c>
      <c r="C181" s="196" t="s">
        <v>567</v>
      </c>
      <c r="D181" s="197" t="s">
        <v>568</v>
      </c>
    </row>
    <row r="182" spans="1:4" x14ac:dyDescent="0.2">
      <c r="A182" s="1" t="s">
        <v>476</v>
      </c>
      <c r="B182" s="197" t="s">
        <v>477</v>
      </c>
      <c r="C182" s="196" t="s">
        <v>569</v>
      </c>
      <c r="D182" s="197" t="s">
        <v>570</v>
      </c>
    </row>
    <row r="183" spans="1:4" x14ac:dyDescent="0.2">
      <c r="A183" s="1" t="s">
        <v>476</v>
      </c>
      <c r="B183" s="197" t="s">
        <v>478</v>
      </c>
      <c r="C183" s="196" t="s">
        <v>569</v>
      </c>
      <c r="D183" s="197" t="s">
        <v>571</v>
      </c>
    </row>
    <row r="184" spans="1:4" x14ac:dyDescent="0.2">
      <c r="A184" s="1" t="s">
        <v>479</v>
      </c>
      <c r="B184" s="197" t="s">
        <v>480</v>
      </c>
      <c r="C184" s="196" t="s">
        <v>572</v>
      </c>
      <c r="D184" s="197" t="s">
        <v>573</v>
      </c>
    </row>
    <row r="185" spans="1:4" x14ac:dyDescent="0.2">
      <c r="A185" s="1" t="s">
        <v>479</v>
      </c>
      <c r="B185" s="197" t="s">
        <v>481</v>
      </c>
      <c r="C185" s="196" t="s">
        <v>574</v>
      </c>
      <c r="D185" s="197" t="s">
        <v>575</v>
      </c>
    </row>
    <row r="186" spans="1:4" x14ac:dyDescent="0.2">
      <c r="A186" s="1" t="s">
        <v>482</v>
      </c>
      <c r="B186" s="197" t="s">
        <v>483</v>
      </c>
      <c r="C186" s="196" t="s">
        <v>576</v>
      </c>
      <c r="D186" s="197" t="s">
        <v>577</v>
      </c>
    </row>
    <row r="187" spans="1:4" x14ac:dyDescent="0.2">
      <c r="A187" s="1" t="s">
        <v>482</v>
      </c>
      <c r="B187" s="197" t="s">
        <v>484</v>
      </c>
      <c r="C187" s="196" t="s">
        <v>576</v>
      </c>
      <c r="D187" s="197" t="s">
        <v>578</v>
      </c>
    </row>
    <row r="188" spans="1:4" x14ac:dyDescent="0.2">
      <c r="A188" s="1" t="s">
        <v>485</v>
      </c>
      <c r="B188" s="197" t="s">
        <v>486</v>
      </c>
      <c r="C188" s="196" t="s">
        <v>576</v>
      </c>
      <c r="D188" s="197" t="s">
        <v>579</v>
      </c>
    </row>
    <row r="189" spans="1:4" x14ac:dyDescent="0.2">
      <c r="A189" s="1" t="s">
        <v>487</v>
      </c>
      <c r="B189" s="197" t="s">
        <v>488</v>
      </c>
      <c r="C189" s="196" t="s">
        <v>580</v>
      </c>
      <c r="D189" s="197" t="s">
        <v>581</v>
      </c>
    </row>
    <row r="190" spans="1:4" x14ac:dyDescent="0.2">
      <c r="A190" s="1" t="s">
        <v>487</v>
      </c>
      <c r="B190" s="197" t="s">
        <v>489</v>
      </c>
      <c r="C190" s="196" t="s">
        <v>580</v>
      </c>
      <c r="D190" s="197" t="s">
        <v>582</v>
      </c>
    </row>
    <row r="191" spans="1:4" x14ac:dyDescent="0.2">
      <c r="A191" s="1" t="s">
        <v>490</v>
      </c>
      <c r="B191" s="197" t="s">
        <v>491</v>
      </c>
      <c r="C191" s="196" t="s">
        <v>583</v>
      </c>
      <c r="D191" s="197" t="s">
        <v>584</v>
      </c>
    </row>
    <row r="192" spans="1:4" x14ac:dyDescent="0.2">
      <c r="A192" s="1" t="s">
        <v>492</v>
      </c>
      <c r="B192" s="197" t="s">
        <v>493</v>
      </c>
      <c r="C192" s="196" t="s">
        <v>35</v>
      </c>
      <c r="D192" s="197" t="s">
        <v>585</v>
      </c>
    </row>
    <row r="193" spans="1:4" x14ac:dyDescent="0.2">
      <c r="A193" s="1" t="s">
        <v>494</v>
      </c>
      <c r="B193" s="197" t="s">
        <v>495</v>
      </c>
      <c r="C193" s="196" t="s">
        <v>35</v>
      </c>
      <c r="D193" s="197" t="s">
        <v>586</v>
      </c>
    </row>
    <row r="194" spans="1:4" x14ac:dyDescent="0.2">
      <c r="A194" s="1" t="s">
        <v>496</v>
      </c>
      <c r="B194" s="197" t="s">
        <v>497</v>
      </c>
      <c r="C194" s="196" t="s">
        <v>587</v>
      </c>
      <c r="D194" s="197" t="s">
        <v>588</v>
      </c>
    </row>
    <row r="195" spans="1:4" x14ac:dyDescent="0.2">
      <c r="A195" s="1" t="s">
        <v>498</v>
      </c>
      <c r="B195" s="1" t="s">
        <v>499</v>
      </c>
      <c r="C195" s="196" t="s">
        <v>589</v>
      </c>
      <c r="D195" s="197" t="s">
        <v>590</v>
      </c>
    </row>
    <row r="196" spans="1:4" x14ac:dyDescent="0.2">
      <c r="A196" s="1" t="s">
        <v>500</v>
      </c>
      <c r="B196" s="197" t="s">
        <v>501</v>
      </c>
      <c r="C196" s="196" t="s">
        <v>591</v>
      </c>
      <c r="D196" s="200" t="s">
        <v>592</v>
      </c>
    </row>
    <row r="197" spans="1:4" x14ac:dyDescent="0.2">
      <c r="A197" s="1" t="s">
        <v>502</v>
      </c>
      <c r="B197" s="200" t="s">
        <v>503</v>
      </c>
      <c r="C197" s="196" t="s">
        <v>591</v>
      </c>
      <c r="D197" s="197" t="s">
        <v>593</v>
      </c>
    </row>
    <row r="198" spans="1:4" x14ac:dyDescent="0.2">
      <c r="A198" s="1" t="s">
        <v>502</v>
      </c>
      <c r="B198" s="197" t="s">
        <v>504</v>
      </c>
      <c r="C198" s="196" t="s">
        <v>591</v>
      </c>
      <c r="D198" s="197" t="s">
        <v>594</v>
      </c>
    </row>
    <row r="199" spans="1:4" x14ac:dyDescent="0.2">
      <c r="A199" s="1" t="s">
        <v>505</v>
      </c>
      <c r="B199" s="197" t="s">
        <v>506</v>
      </c>
      <c r="C199" s="196" t="s">
        <v>595</v>
      </c>
      <c r="D199" s="197" t="s">
        <v>596</v>
      </c>
    </row>
    <row r="200" spans="1:4" x14ac:dyDescent="0.2">
      <c r="A200" s="1" t="s">
        <v>505</v>
      </c>
      <c r="B200" s="197" t="s">
        <v>507</v>
      </c>
      <c r="C200" s="196" t="s">
        <v>597</v>
      </c>
      <c r="D200" s="197" t="s">
        <v>598</v>
      </c>
    </row>
    <row r="201" spans="1:4" x14ac:dyDescent="0.2">
      <c r="A201" s="1" t="s">
        <v>508</v>
      </c>
      <c r="B201" s="197" t="s">
        <v>509</v>
      </c>
      <c r="C201" s="196" t="s">
        <v>597</v>
      </c>
      <c r="D201" s="197" t="s">
        <v>599</v>
      </c>
    </row>
    <row r="202" spans="1:4" x14ac:dyDescent="0.2">
      <c r="A202" s="1" t="s">
        <v>508</v>
      </c>
      <c r="B202" s="197" t="s">
        <v>510</v>
      </c>
      <c r="C202" s="196" t="s">
        <v>600</v>
      </c>
      <c r="D202" s="197" t="s">
        <v>601</v>
      </c>
    </row>
    <row r="203" spans="1:4" x14ac:dyDescent="0.2">
      <c r="A203" s="1" t="s">
        <v>511</v>
      </c>
      <c r="B203" s="197" t="s">
        <v>512</v>
      </c>
      <c r="C203" s="196" t="s">
        <v>602</v>
      </c>
      <c r="D203" s="1" t="s">
        <v>603</v>
      </c>
    </row>
    <row r="204" spans="1:4" x14ac:dyDescent="0.2">
      <c r="A204" s="1" t="s">
        <v>513</v>
      </c>
      <c r="B204" s="197" t="s">
        <v>514</v>
      </c>
      <c r="C204" s="196" t="s">
        <v>604</v>
      </c>
      <c r="D204" s="197" t="s">
        <v>605</v>
      </c>
    </row>
    <row r="205" spans="1:4" ht="15" x14ac:dyDescent="0.25">
      <c r="A205" s="1" t="s">
        <v>515</v>
      </c>
      <c r="B205" s="197" t="s">
        <v>516</v>
      </c>
      <c r="C205" s="192"/>
      <c r="D205"/>
    </row>
    <row r="206" spans="1:4" ht="15" x14ac:dyDescent="0.25">
      <c r="A206" s="1" t="s">
        <v>515</v>
      </c>
      <c r="B206" s="197" t="s">
        <v>517</v>
      </c>
      <c r="C206" s="192"/>
      <c r="D206"/>
    </row>
    <row r="207" spans="1:4" ht="15" x14ac:dyDescent="0.25">
      <c r="A207" s="1" t="s">
        <v>515</v>
      </c>
      <c r="B207" s="197" t="s">
        <v>518</v>
      </c>
      <c r="C207" s="192"/>
      <c r="D207"/>
    </row>
    <row r="208" spans="1:4" ht="15" x14ac:dyDescent="0.25">
      <c r="A208" s="1" t="s">
        <v>519</v>
      </c>
      <c r="B208" s="197" t="s">
        <v>520</v>
      </c>
      <c r="C208" s="192"/>
      <c r="D208"/>
    </row>
    <row r="209" spans="1:4" ht="15" x14ac:dyDescent="0.25">
      <c r="A209" s="1" t="s">
        <v>521</v>
      </c>
      <c r="B209" s="197" t="s">
        <v>522</v>
      </c>
      <c r="C209" s="192"/>
      <c r="D209"/>
    </row>
    <row r="210" spans="1:4" ht="15" x14ac:dyDescent="0.25">
      <c r="A210" s="1" t="s">
        <v>523</v>
      </c>
      <c r="B210" s="197" t="s">
        <v>524</v>
      </c>
      <c r="C210" s="192"/>
      <c r="D210"/>
    </row>
    <row r="211" spans="1:4" ht="15" x14ac:dyDescent="0.25">
      <c r="A211" s="1" t="s">
        <v>523</v>
      </c>
      <c r="B211" s="197" t="s">
        <v>525</v>
      </c>
      <c r="C211" s="192"/>
      <c r="D211"/>
    </row>
    <row r="212" spans="1:4" ht="15" x14ac:dyDescent="0.25">
      <c r="A212" s="1" t="s">
        <v>523</v>
      </c>
      <c r="B212" s="197" t="s">
        <v>526</v>
      </c>
      <c r="C212" s="192"/>
      <c r="D212"/>
    </row>
    <row r="213" spans="1:4" ht="15" x14ac:dyDescent="0.25">
      <c r="A213" s="1" t="s">
        <v>523</v>
      </c>
      <c r="B213" s="197" t="s">
        <v>527</v>
      </c>
      <c r="C213" s="192"/>
      <c r="D213"/>
    </row>
    <row r="214" spans="1:4" ht="15" x14ac:dyDescent="0.25">
      <c r="A214" s="1" t="s">
        <v>523</v>
      </c>
      <c r="B214" s="197" t="s">
        <v>528</v>
      </c>
      <c r="C214" s="192"/>
      <c r="D214"/>
    </row>
    <row r="215" spans="1:4" ht="15" x14ac:dyDescent="0.25">
      <c r="A215" s="1" t="s">
        <v>529</v>
      </c>
      <c r="B215" s="197" t="s">
        <v>530</v>
      </c>
      <c r="C215" s="192"/>
      <c r="D215"/>
    </row>
    <row r="216" spans="1:4" ht="15" x14ac:dyDescent="0.25">
      <c r="A216" s="1" t="s">
        <v>1845</v>
      </c>
      <c r="B216" s="197" t="s">
        <v>531</v>
      </c>
      <c r="C216" s="192"/>
      <c r="D216"/>
    </row>
    <row r="217" spans="1:4" ht="15" x14ac:dyDescent="0.25">
      <c r="A217" s="1" t="s">
        <v>1845</v>
      </c>
      <c r="B217" s="197" t="s">
        <v>532</v>
      </c>
      <c r="C217" s="192"/>
      <c r="D217"/>
    </row>
    <row r="218" spans="1:4" ht="15" x14ac:dyDescent="0.25">
      <c r="A218" s="1" t="s">
        <v>533</v>
      </c>
      <c r="B218" s="197" t="s">
        <v>534</v>
      </c>
      <c r="C218" s="192"/>
      <c r="D218"/>
    </row>
    <row r="219" spans="1:4" ht="15" x14ac:dyDescent="0.25">
      <c r="A219" s="1" t="s">
        <v>535</v>
      </c>
      <c r="B219" s="197" t="s">
        <v>536</v>
      </c>
      <c r="C219" s="192"/>
      <c r="D219"/>
    </row>
    <row r="220" spans="1:4" ht="15" x14ac:dyDescent="0.25">
      <c r="A220" s="1" t="s">
        <v>537</v>
      </c>
      <c r="B220" s="197" t="s">
        <v>538</v>
      </c>
      <c r="C220" s="192"/>
      <c r="D220"/>
    </row>
    <row r="221" spans="1:4" ht="15" x14ac:dyDescent="0.25">
      <c r="A221" s="1" t="s">
        <v>539</v>
      </c>
      <c r="B221" s="197" t="s">
        <v>540</v>
      </c>
      <c r="C221" s="192"/>
      <c r="D221"/>
    </row>
    <row r="222" spans="1:4" ht="15" x14ac:dyDescent="0.25">
      <c r="A222" s="1" t="s">
        <v>539</v>
      </c>
      <c r="B222" s="197" t="s">
        <v>541</v>
      </c>
      <c r="C222" s="192"/>
      <c r="D222"/>
    </row>
    <row r="223" spans="1:4" ht="15" x14ac:dyDescent="0.25">
      <c r="A223" s="1" t="s">
        <v>542</v>
      </c>
      <c r="B223" s="197" t="s">
        <v>543</v>
      </c>
      <c r="C223" s="192"/>
      <c r="D223"/>
    </row>
    <row r="224" spans="1:4" ht="15" x14ac:dyDescent="0.25">
      <c r="A224" s="1" t="s">
        <v>544</v>
      </c>
      <c r="B224" s="197" t="s">
        <v>545</v>
      </c>
      <c r="C224" s="192"/>
      <c r="D224"/>
    </row>
    <row r="225" spans="1:4" ht="15" x14ac:dyDescent="0.25">
      <c r="A225" s="1" t="s">
        <v>544</v>
      </c>
      <c r="B225" s="197" t="s">
        <v>546</v>
      </c>
      <c r="C225" s="192"/>
      <c r="D225"/>
    </row>
    <row r="226" spans="1:4" ht="15" x14ac:dyDescent="0.25">
      <c r="A226" s="1" t="s">
        <v>547</v>
      </c>
      <c r="B226" s="197" t="s">
        <v>548</v>
      </c>
      <c r="C226" s="192"/>
      <c r="D226"/>
    </row>
    <row r="227" spans="1:4" ht="15" x14ac:dyDescent="0.25">
      <c r="A227" s="1" t="s">
        <v>547</v>
      </c>
      <c r="B227" s="197" t="s">
        <v>549</v>
      </c>
      <c r="C227" s="192"/>
      <c r="D227"/>
    </row>
    <row r="228" spans="1:4" ht="15" x14ac:dyDescent="0.25">
      <c r="A228" s="1" t="s">
        <v>550</v>
      </c>
      <c r="B228" s="197" t="s">
        <v>551</v>
      </c>
      <c r="C228" s="192"/>
      <c r="D228"/>
    </row>
    <row r="229" spans="1:4" ht="15" x14ac:dyDescent="0.25">
      <c r="A229" s="1" t="s">
        <v>550</v>
      </c>
      <c r="B229" s="197" t="s">
        <v>552</v>
      </c>
      <c r="C229" s="192"/>
      <c r="D229"/>
    </row>
    <row r="230" spans="1:4" ht="15" x14ac:dyDescent="0.25">
      <c r="A230" s="1" t="s">
        <v>553</v>
      </c>
      <c r="B230" s="197" t="s">
        <v>554</v>
      </c>
      <c r="C230" s="192"/>
      <c r="D230"/>
    </row>
    <row r="231" spans="1:4" ht="15" x14ac:dyDescent="0.25">
      <c r="A231" s="1" t="s">
        <v>553</v>
      </c>
      <c r="B231" s="197" t="s">
        <v>555</v>
      </c>
      <c r="C231" s="192"/>
      <c r="D231"/>
    </row>
    <row r="232" spans="1:4" ht="15" x14ac:dyDescent="0.25">
      <c r="A232" s="1" t="s">
        <v>556</v>
      </c>
      <c r="B232" s="197" t="s">
        <v>557</v>
      </c>
      <c r="C232" s="192"/>
      <c r="D232"/>
    </row>
    <row r="233" spans="1:4" ht="15" x14ac:dyDescent="0.25">
      <c r="A233" s="1" t="s">
        <v>558</v>
      </c>
      <c r="B233" s="197" t="s">
        <v>559</v>
      </c>
      <c r="C233" s="192"/>
      <c r="D233"/>
    </row>
    <row r="234" spans="1:4" ht="15" x14ac:dyDescent="0.25">
      <c r="A234" s="1" t="s">
        <v>560</v>
      </c>
      <c r="B234" s="197" t="s">
        <v>561</v>
      </c>
      <c r="C234" s="192"/>
      <c r="D234"/>
    </row>
    <row r="235" spans="1:4" ht="15" x14ac:dyDescent="0.25">
      <c r="A235" s="1" t="s">
        <v>562</v>
      </c>
      <c r="B235" s="197" t="s">
        <v>563</v>
      </c>
      <c r="C235" s="192"/>
      <c r="D235"/>
    </row>
    <row r="236" spans="1:4" ht="15" x14ac:dyDescent="0.25">
      <c r="A236" s="1" t="s">
        <v>562</v>
      </c>
      <c r="B236" s="197" t="s">
        <v>564</v>
      </c>
      <c r="C236" s="192"/>
      <c r="D236"/>
    </row>
    <row r="237" spans="1:4" ht="15" x14ac:dyDescent="0.25">
      <c r="A237" s="191" t="s">
        <v>606</v>
      </c>
      <c r="B237" s="1"/>
      <c r="C237" s="192"/>
      <c r="D237"/>
    </row>
    <row r="238" spans="1:4" x14ac:dyDescent="0.2">
      <c r="A238" s="193" t="s">
        <v>1814</v>
      </c>
      <c r="B238" s="194" t="s">
        <v>115</v>
      </c>
      <c r="C238" s="195" t="s">
        <v>1814</v>
      </c>
      <c r="D238" s="193" t="s">
        <v>115</v>
      </c>
    </row>
    <row r="239" spans="1:4" x14ac:dyDescent="0.2">
      <c r="A239" s="1" t="s">
        <v>607</v>
      </c>
      <c r="B239" s="1" t="s">
        <v>608</v>
      </c>
      <c r="C239" s="203" t="s">
        <v>695</v>
      </c>
      <c r="D239" s="207" t="s">
        <v>696</v>
      </c>
    </row>
    <row r="240" spans="1:4" x14ac:dyDescent="0.2">
      <c r="A240" s="1" t="s">
        <v>609</v>
      </c>
      <c r="B240" s="197" t="s">
        <v>610</v>
      </c>
      <c r="C240" s="196" t="s">
        <v>697</v>
      </c>
      <c r="D240" s="204" t="s">
        <v>698</v>
      </c>
    </row>
    <row r="241" spans="1:4" x14ac:dyDescent="0.2">
      <c r="A241" s="1" t="s">
        <v>609</v>
      </c>
      <c r="B241" s="197" t="s">
        <v>611</v>
      </c>
      <c r="C241" s="196" t="s">
        <v>695</v>
      </c>
      <c r="D241" s="197" t="s">
        <v>699</v>
      </c>
    </row>
    <row r="242" spans="1:4" x14ac:dyDescent="0.2">
      <c r="A242" s="1" t="s">
        <v>612</v>
      </c>
      <c r="B242" s="197" t="s">
        <v>613</v>
      </c>
      <c r="C242" s="196" t="s">
        <v>700</v>
      </c>
      <c r="D242" s="200" t="s">
        <v>701</v>
      </c>
    </row>
    <row r="243" spans="1:4" x14ac:dyDescent="0.2">
      <c r="A243" s="1" t="s">
        <v>612</v>
      </c>
      <c r="B243" s="197" t="s">
        <v>614</v>
      </c>
      <c r="C243" s="196" t="s">
        <v>702</v>
      </c>
      <c r="D243" s="197" t="s">
        <v>703</v>
      </c>
    </row>
    <row r="244" spans="1:4" x14ac:dyDescent="0.2">
      <c r="A244" s="1" t="s">
        <v>615</v>
      </c>
      <c r="B244" s="197" t="s">
        <v>616</v>
      </c>
      <c r="C244" s="196" t="s">
        <v>704</v>
      </c>
      <c r="D244" s="197" t="s">
        <v>705</v>
      </c>
    </row>
    <row r="245" spans="1:4" x14ac:dyDescent="0.2">
      <c r="A245" s="1" t="s">
        <v>617</v>
      </c>
      <c r="B245" s="197" t="s">
        <v>618</v>
      </c>
      <c r="C245" s="196" t="s">
        <v>704</v>
      </c>
      <c r="D245" s="197" t="s">
        <v>706</v>
      </c>
    </row>
    <row r="246" spans="1:4" x14ac:dyDescent="0.2">
      <c r="A246" s="1" t="s">
        <v>617</v>
      </c>
      <c r="B246" s="197" t="s">
        <v>619</v>
      </c>
      <c r="C246" s="196" t="s">
        <v>707</v>
      </c>
      <c r="D246" s="197" t="s">
        <v>708</v>
      </c>
    </row>
    <row r="247" spans="1:4" x14ac:dyDescent="0.2">
      <c r="A247" s="1" t="s">
        <v>620</v>
      </c>
      <c r="B247" s="197" t="s">
        <v>621</v>
      </c>
      <c r="C247" s="196" t="s">
        <v>709</v>
      </c>
      <c r="D247" s="197" t="s">
        <v>710</v>
      </c>
    </row>
    <row r="248" spans="1:4" x14ac:dyDescent="0.2">
      <c r="A248" s="1" t="s">
        <v>620</v>
      </c>
      <c r="B248" s="197" t="s">
        <v>622</v>
      </c>
      <c r="C248" s="196" t="s">
        <v>711</v>
      </c>
      <c r="D248" s="197" t="s">
        <v>712</v>
      </c>
    </row>
    <row r="249" spans="1:4" x14ac:dyDescent="0.2">
      <c r="A249" s="1" t="s">
        <v>623</v>
      </c>
      <c r="B249" s="197" t="s">
        <v>624</v>
      </c>
      <c r="C249" s="196" t="s">
        <v>713</v>
      </c>
      <c r="D249" s="197" t="s">
        <v>714</v>
      </c>
    </row>
    <row r="250" spans="1:4" x14ac:dyDescent="0.2">
      <c r="A250" s="1" t="s">
        <v>625</v>
      </c>
      <c r="B250" s="197" t="s">
        <v>626</v>
      </c>
      <c r="C250" s="196" t="s">
        <v>713</v>
      </c>
      <c r="D250" s="197" t="s">
        <v>715</v>
      </c>
    </row>
    <row r="251" spans="1:4" x14ac:dyDescent="0.2">
      <c r="A251" s="1" t="s">
        <v>627</v>
      </c>
      <c r="B251" s="197" t="s">
        <v>628</v>
      </c>
      <c r="C251" s="196" t="s">
        <v>713</v>
      </c>
      <c r="D251" s="197" t="s">
        <v>716</v>
      </c>
    </row>
    <row r="252" spans="1:4" x14ac:dyDescent="0.2">
      <c r="A252" s="1" t="s">
        <v>629</v>
      </c>
      <c r="B252" s="197" t="s">
        <v>630</v>
      </c>
      <c r="C252" s="196" t="s">
        <v>713</v>
      </c>
      <c r="D252" s="197" t="s">
        <v>717</v>
      </c>
    </row>
    <row r="253" spans="1:4" x14ac:dyDescent="0.2">
      <c r="A253" s="1" t="s">
        <v>631</v>
      </c>
      <c r="B253" s="197" t="s">
        <v>632</v>
      </c>
      <c r="C253" s="196" t="s">
        <v>718</v>
      </c>
      <c r="D253" s="197" t="s">
        <v>719</v>
      </c>
    </row>
    <row r="254" spans="1:4" x14ac:dyDescent="0.2">
      <c r="A254" s="1" t="s">
        <v>633</v>
      </c>
      <c r="B254" s="197" t="s">
        <v>634</v>
      </c>
      <c r="C254" s="196" t="s">
        <v>718</v>
      </c>
      <c r="D254" s="197" t="s">
        <v>720</v>
      </c>
    </row>
    <row r="255" spans="1:4" x14ac:dyDescent="0.2">
      <c r="A255" s="1" t="s">
        <v>635</v>
      </c>
      <c r="B255" s="197" t="s">
        <v>636</v>
      </c>
      <c r="C255" s="196" t="s">
        <v>718</v>
      </c>
      <c r="D255" s="197" t="s">
        <v>721</v>
      </c>
    </row>
    <row r="256" spans="1:4" x14ac:dyDescent="0.2">
      <c r="A256" s="1" t="s">
        <v>635</v>
      </c>
      <c r="B256" s="197" t="s">
        <v>637</v>
      </c>
      <c r="C256" s="196" t="s">
        <v>718</v>
      </c>
      <c r="D256" s="197" t="s">
        <v>722</v>
      </c>
    </row>
    <row r="257" spans="1:4" ht="15" x14ac:dyDescent="0.25">
      <c r="A257" s="1" t="s">
        <v>638</v>
      </c>
      <c r="B257" s="208" t="s">
        <v>621</v>
      </c>
      <c r="C257" s="196" t="s">
        <v>723</v>
      </c>
      <c r="D257" s="197" t="s">
        <v>724</v>
      </c>
    </row>
    <row r="258" spans="1:4" x14ac:dyDescent="0.2">
      <c r="A258" s="1" t="s">
        <v>639</v>
      </c>
      <c r="B258" s="197" t="s">
        <v>640</v>
      </c>
      <c r="C258" s="196" t="s">
        <v>725</v>
      </c>
      <c r="D258" s="197" t="s">
        <v>726</v>
      </c>
    </row>
    <row r="259" spans="1:4" x14ac:dyDescent="0.2">
      <c r="A259" s="1" t="s">
        <v>641</v>
      </c>
      <c r="B259" s="197" t="s">
        <v>642</v>
      </c>
      <c r="C259" s="196" t="s">
        <v>725</v>
      </c>
      <c r="D259" s="197" t="s">
        <v>727</v>
      </c>
    </row>
    <row r="260" spans="1:4" x14ac:dyDescent="0.2">
      <c r="A260" s="1" t="s">
        <v>641</v>
      </c>
      <c r="B260" s="197" t="s">
        <v>643</v>
      </c>
      <c r="C260" s="196" t="s">
        <v>728</v>
      </c>
      <c r="D260" s="197" t="s">
        <v>729</v>
      </c>
    </row>
    <row r="261" spans="1:4" x14ac:dyDescent="0.2">
      <c r="A261" s="1" t="s">
        <v>641</v>
      </c>
      <c r="B261" s="197" t="s">
        <v>644</v>
      </c>
      <c r="C261" s="196" t="s">
        <v>730</v>
      </c>
      <c r="D261" s="197" t="s">
        <v>731</v>
      </c>
    </row>
    <row r="262" spans="1:4" x14ac:dyDescent="0.2">
      <c r="A262" s="1" t="s">
        <v>641</v>
      </c>
      <c r="B262" s="197" t="s">
        <v>645</v>
      </c>
      <c r="C262" s="196" t="s">
        <v>732</v>
      </c>
      <c r="D262" s="197" t="s">
        <v>733</v>
      </c>
    </row>
    <row r="263" spans="1:4" x14ac:dyDescent="0.2">
      <c r="A263" s="1" t="s">
        <v>646</v>
      </c>
      <c r="B263" s="197" t="s">
        <v>647</v>
      </c>
      <c r="C263" s="196" t="s">
        <v>734</v>
      </c>
      <c r="D263" s="197" t="s">
        <v>735</v>
      </c>
    </row>
    <row r="264" spans="1:4" x14ac:dyDescent="0.2">
      <c r="A264" s="1" t="s">
        <v>648</v>
      </c>
      <c r="B264" s="197" t="s">
        <v>649</v>
      </c>
      <c r="C264" s="196" t="s">
        <v>734</v>
      </c>
      <c r="D264" s="197" t="s">
        <v>736</v>
      </c>
    </row>
    <row r="265" spans="1:4" x14ac:dyDescent="0.2">
      <c r="A265" s="1" t="s">
        <v>650</v>
      </c>
      <c r="B265" s="197" t="s">
        <v>651</v>
      </c>
      <c r="C265" s="196" t="s">
        <v>737</v>
      </c>
      <c r="D265" s="197" t="s">
        <v>738</v>
      </c>
    </row>
    <row r="266" spans="1:4" x14ac:dyDescent="0.2">
      <c r="A266" s="1" t="s">
        <v>648</v>
      </c>
      <c r="B266" s="197" t="s">
        <v>652</v>
      </c>
      <c r="C266" s="196" t="s">
        <v>737</v>
      </c>
      <c r="D266" s="197" t="s">
        <v>739</v>
      </c>
    </row>
    <row r="267" spans="1:4" x14ac:dyDescent="0.2">
      <c r="A267" s="1" t="s">
        <v>653</v>
      </c>
      <c r="B267" s="197" t="s">
        <v>654</v>
      </c>
      <c r="C267" s="196" t="s">
        <v>740</v>
      </c>
      <c r="D267" s="197" t="s">
        <v>613</v>
      </c>
    </row>
    <row r="268" spans="1:4" x14ac:dyDescent="0.2">
      <c r="A268" s="1" t="s">
        <v>655</v>
      </c>
      <c r="B268" s="197" t="s">
        <v>656</v>
      </c>
      <c r="C268" s="196" t="s">
        <v>741</v>
      </c>
      <c r="D268" s="200" t="s">
        <v>742</v>
      </c>
    </row>
    <row r="269" spans="1:4" ht="15" x14ac:dyDescent="0.25">
      <c r="A269" s="1" t="s">
        <v>657</v>
      </c>
      <c r="B269" s="197" t="s">
        <v>658</v>
      </c>
      <c r="C269" s="192"/>
      <c r="D269"/>
    </row>
    <row r="270" spans="1:4" ht="15" x14ac:dyDescent="0.25">
      <c r="A270" s="1" t="s">
        <v>659</v>
      </c>
      <c r="B270" s="197" t="s">
        <v>660</v>
      </c>
      <c r="C270" s="192"/>
      <c r="D270"/>
    </row>
    <row r="271" spans="1:4" ht="15" x14ac:dyDescent="0.25">
      <c r="A271" s="1" t="s">
        <v>661</v>
      </c>
      <c r="B271" s="197" t="s">
        <v>662</v>
      </c>
      <c r="C271" s="192"/>
      <c r="D271"/>
    </row>
    <row r="272" spans="1:4" ht="15" x14ac:dyDescent="0.25">
      <c r="A272" s="1" t="s">
        <v>663</v>
      </c>
      <c r="B272" s="197" t="s">
        <v>664</v>
      </c>
      <c r="C272" s="192"/>
      <c r="D272"/>
    </row>
    <row r="273" spans="1:4" ht="15" x14ac:dyDescent="0.25">
      <c r="A273" s="1" t="s">
        <v>663</v>
      </c>
      <c r="B273" s="197" t="s">
        <v>665</v>
      </c>
      <c r="C273" s="192"/>
      <c r="D273"/>
    </row>
    <row r="274" spans="1:4" ht="15" x14ac:dyDescent="0.25">
      <c r="A274" s="1" t="s">
        <v>663</v>
      </c>
      <c r="B274" s="197" t="s">
        <v>666</v>
      </c>
      <c r="C274" s="192"/>
      <c r="D274"/>
    </row>
    <row r="275" spans="1:4" ht="15" x14ac:dyDescent="0.25">
      <c r="A275" s="1" t="s">
        <v>663</v>
      </c>
      <c r="B275" s="197" t="s">
        <v>667</v>
      </c>
      <c r="C275" s="192"/>
      <c r="D275"/>
    </row>
    <row r="276" spans="1:4" ht="15" x14ac:dyDescent="0.25">
      <c r="A276" s="1" t="s">
        <v>668</v>
      </c>
      <c r="B276" s="197" t="s">
        <v>669</v>
      </c>
      <c r="C276" s="192"/>
      <c r="D276"/>
    </row>
    <row r="277" spans="1:4" ht="15" x14ac:dyDescent="0.25">
      <c r="A277" s="1" t="s">
        <v>670</v>
      </c>
      <c r="B277" s="197" t="s">
        <v>671</v>
      </c>
      <c r="C277" s="192"/>
      <c r="D277"/>
    </row>
    <row r="278" spans="1:4" ht="15" x14ac:dyDescent="0.25">
      <c r="A278" s="1" t="s">
        <v>672</v>
      </c>
      <c r="B278" s="197" t="s">
        <v>673</v>
      </c>
      <c r="C278" s="192"/>
      <c r="D278"/>
    </row>
    <row r="279" spans="1:4" ht="15" x14ac:dyDescent="0.25">
      <c r="A279" s="1" t="s">
        <v>674</v>
      </c>
      <c r="B279" s="200" t="s">
        <v>675</v>
      </c>
      <c r="C279" s="192"/>
      <c r="D279"/>
    </row>
    <row r="280" spans="1:4" ht="15" x14ac:dyDescent="0.25">
      <c r="A280" s="1" t="s">
        <v>676</v>
      </c>
      <c r="B280" s="197" t="s">
        <v>677</v>
      </c>
      <c r="C280" s="192"/>
      <c r="D280"/>
    </row>
    <row r="281" spans="1:4" ht="15" x14ac:dyDescent="0.25">
      <c r="A281" s="1" t="s">
        <v>678</v>
      </c>
      <c r="B281" s="197" t="s">
        <v>679</v>
      </c>
      <c r="C281" s="192"/>
      <c r="D281"/>
    </row>
    <row r="282" spans="1:4" ht="15" x14ac:dyDescent="0.25">
      <c r="A282" s="1" t="s">
        <v>678</v>
      </c>
      <c r="B282" s="197" t="s">
        <v>679</v>
      </c>
      <c r="C282" s="192"/>
      <c r="D282"/>
    </row>
    <row r="283" spans="1:4" ht="15" x14ac:dyDescent="0.25">
      <c r="A283" s="1" t="s">
        <v>678</v>
      </c>
      <c r="B283" s="197" t="s">
        <v>680</v>
      </c>
      <c r="C283" s="192"/>
      <c r="D283"/>
    </row>
    <row r="284" spans="1:4" ht="15" x14ac:dyDescent="0.25">
      <c r="A284" s="1" t="s">
        <v>678</v>
      </c>
      <c r="B284" s="197" t="s">
        <v>681</v>
      </c>
      <c r="C284" s="192"/>
      <c r="D284"/>
    </row>
    <row r="285" spans="1:4" ht="15" x14ac:dyDescent="0.25">
      <c r="A285" s="1" t="s">
        <v>678</v>
      </c>
      <c r="B285" s="197" t="s">
        <v>682</v>
      </c>
      <c r="C285" s="192"/>
      <c r="D285"/>
    </row>
    <row r="286" spans="1:4" ht="15" x14ac:dyDescent="0.25">
      <c r="A286" s="1" t="s">
        <v>678</v>
      </c>
      <c r="B286" s="197" t="s">
        <v>683</v>
      </c>
      <c r="C286" s="192"/>
      <c r="D286"/>
    </row>
    <row r="287" spans="1:4" ht="15" x14ac:dyDescent="0.25">
      <c r="A287" s="1" t="s">
        <v>684</v>
      </c>
      <c r="B287" s="197" t="s">
        <v>685</v>
      </c>
      <c r="C287" s="192"/>
      <c r="D287"/>
    </row>
    <row r="288" spans="1:4" ht="15" x14ac:dyDescent="0.25">
      <c r="A288" s="1" t="s">
        <v>684</v>
      </c>
      <c r="B288" s="197" t="s">
        <v>686</v>
      </c>
      <c r="C288" s="192"/>
      <c r="D288"/>
    </row>
    <row r="289" spans="1:4" ht="15" x14ac:dyDescent="0.25">
      <c r="A289" s="1" t="s">
        <v>687</v>
      </c>
      <c r="B289" s="197" t="s">
        <v>688</v>
      </c>
      <c r="C289" s="192"/>
      <c r="D289"/>
    </row>
    <row r="290" spans="1:4" ht="15" x14ac:dyDescent="0.25">
      <c r="A290" s="1" t="s">
        <v>687</v>
      </c>
      <c r="B290" s="197" t="s">
        <v>689</v>
      </c>
      <c r="C290" s="192"/>
      <c r="D290"/>
    </row>
    <row r="291" spans="1:4" ht="15" x14ac:dyDescent="0.25">
      <c r="A291" s="1" t="s">
        <v>690</v>
      </c>
      <c r="B291" s="197" t="s">
        <v>691</v>
      </c>
      <c r="C291" s="192"/>
      <c r="D291"/>
    </row>
    <row r="292" spans="1:4" ht="15" x14ac:dyDescent="0.25">
      <c r="A292" s="1" t="s">
        <v>690</v>
      </c>
      <c r="B292" s="197" t="s">
        <v>692</v>
      </c>
      <c r="C292" s="192"/>
      <c r="D292"/>
    </row>
    <row r="293" spans="1:4" ht="15" x14ac:dyDescent="0.25">
      <c r="A293" s="1" t="s">
        <v>690</v>
      </c>
      <c r="B293" s="197" t="s">
        <v>693</v>
      </c>
      <c r="C293" s="192"/>
      <c r="D293"/>
    </row>
    <row r="294" spans="1:4" ht="15" x14ac:dyDescent="0.25">
      <c r="A294" s="1" t="s">
        <v>690</v>
      </c>
      <c r="B294" s="197" t="s">
        <v>694</v>
      </c>
      <c r="C294" s="192"/>
      <c r="D294"/>
    </row>
    <row r="295" spans="1:4" ht="15" x14ac:dyDescent="0.25">
      <c r="A295" s="1" t="s">
        <v>690</v>
      </c>
      <c r="B295" s="204" t="s">
        <v>619</v>
      </c>
      <c r="C295" s="192"/>
      <c r="D295"/>
    </row>
    <row r="296" spans="1:4" ht="15" x14ac:dyDescent="0.25">
      <c r="A296" s="191" t="s">
        <v>743</v>
      </c>
      <c r="B296" s="1"/>
      <c r="C296" s="192"/>
      <c r="D296"/>
    </row>
    <row r="297" spans="1:4" x14ac:dyDescent="0.2">
      <c r="A297" s="193" t="s">
        <v>1814</v>
      </c>
      <c r="B297" s="194" t="s">
        <v>115</v>
      </c>
      <c r="C297" s="195" t="s">
        <v>1814</v>
      </c>
      <c r="D297" s="193" t="s">
        <v>115</v>
      </c>
    </row>
    <row r="298" spans="1:4" x14ac:dyDescent="0.2">
      <c r="A298" s="1" t="s">
        <v>744</v>
      </c>
      <c r="B298" s="1" t="s">
        <v>745</v>
      </c>
      <c r="C298" s="203" t="s">
        <v>841</v>
      </c>
      <c r="D298" s="197" t="s">
        <v>842</v>
      </c>
    </row>
    <row r="299" spans="1:4" x14ac:dyDescent="0.2">
      <c r="A299" s="1" t="s">
        <v>746</v>
      </c>
      <c r="B299" s="1" t="s">
        <v>747</v>
      </c>
      <c r="C299" s="196" t="s">
        <v>843</v>
      </c>
      <c r="D299" s="197" t="s">
        <v>844</v>
      </c>
    </row>
    <row r="300" spans="1:4" x14ac:dyDescent="0.2">
      <c r="A300" s="1" t="s">
        <v>748</v>
      </c>
      <c r="B300" s="1" t="s">
        <v>749</v>
      </c>
      <c r="C300" s="196" t="s">
        <v>845</v>
      </c>
      <c r="D300" s="197" t="s">
        <v>846</v>
      </c>
    </row>
    <row r="301" spans="1:4" x14ac:dyDescent="0.2">
      <c r="A301" s="1" t="s">
        <v>750</v>
      </c>
      <c r="B301" s="1" t="s">
        <v>751</v>
      </c>
      <c r="C301" s="196" t="s">
        <v>845</v>
      </c>
      <c r="D301" s="197" t="s">
        <v>847</v>
      </c>
    </row>
    <row r="302" spans="1:4" ht="15" x14ac:dyDescent="0.25">
      <c r="A302" s="1" t="s">
        <v>752</v>
      </c>
      <c r="B302" s="1" t="s">
        <v>753</v>
      </c>
      <c r="C302" s="192"/>
      <c r="D302"/>
    </row>
    <row r="303" spans="1:4" ht="15" x14ac:dyDescent="0.25">
      <c r="A303" s="1" t="s">
        <v>754</v>
      </c>
      <c r="B303" s="1" t="s">
        <v>755</v>
      </c>
      <c r="C303" s="192"/>
      <c r="D303"/>
    </row>
    <row r="304" spans="1:4" ht="15" x14ac:dyDescent="0.25">
      <c r="A304" s="1" t="s">
        <v>756</v>
      </c>
      <c r="B304" s="1" t="s">
        <v>757</v>
      </c>
      <c r="C304" s="192"/>
      <c r="D304"/>
    </row>
    <row r="305" spans="1:4" ht="15" x14ac:dyDescent="0.25">
      <c r="A305" s="1" t="s">
        <v>758</v>
      </c>
      <c r="B305" s="197" t="s">
        <v>759</v>
      </c>
      <c r="C305" s="192"/>
      <c r="D305"/>
    </row>
    <row r="306" spans="1:4" ht="15" x14ac:dyDescent="0.25">
      <c r="A306" s="1" t="s">
        <v>760</v>
      </c>
      <c r="B306" s="197" t="s">
        <v>761</v>
      </c>
      <c r="C306" s="192"/>
      <c r="D306"/>
    </row>
    <row r="307" spans="1:4" ht="15" x14ac:dyDescent="0.25">
      <c r="A307" s="1" t="s">
        <v>762</v>
      </c>
      <c r="B307" s="197" t="s">
        <v>763</v>
      </c>
      <c r="C307" s="192"/>
      <c r="D307"/>
    </row>
    <row r="308" spans="1:4" ht="15" x14ac:dyDescent="0.25">
      <c r="A308" s="1" t="s">
        <v>764</v>
      </c>
      <c r="B308" s="197" t="s">
        <v>765</v>
      </c>
      <c r="C308" s="192"/>
      <c r="D308"/>
    </row>
    <row r="309" spans="1:4" ht="15" x14ac:dyDescent="0.25">
      <c r="A309" s="1" t="s">
        <v>766</v>
      </c>
      <c r="B309" s="197" t="s">
        <v>767</v>
      </c>
      <c r="C309" s="192"/>
      <c r="D309"/>
    </row>
    <row r="310" spans="1:4" ht="15" x14ac:dyDescent="0.25">
      <c r="A310" s="1" t="s">
        <v>766</v>
      </c>
      <c r="B310" s="197" t="s">
        <v>768</v>
      </c>
      <c r="C310" s="192"/>
      <c r="D310"/>
    </row>
    <row r="311" spans="1:4" ht="15" x14ac:dyDescent="0.25">
      <c r="A311" s="1" t="s">
        <v>766</v>
      </c>
      <c r="B311" s="197" t="s">
        <v>769</v>
      </c>
      <c r="C311" s="192"/>
      <c r="D311"/>
    </row>
    <row r="312" spans="1:4" ht="15" x14ac:dyDescent="0.25">
      <c r="A312" s="1" t="s">
        <v>766</v>
      </c>
      <c r="B312" s="197" t="s">
        <v>770</v>
      </c>
      <c r="C312" s="192"/>
      <c r="D312"/>
    </row>
    <row r="313" spans="1:4" ht="15" x14ac:dyDescent="0.25">
      <c r="A313" s="1" t="s">
        <v>766</v>
      </c>
      <c r="B313" s="197" t="s">
        <v>771</v>
      </c>
      <c r="C313" s="192"/>
      <c r="D313"/>
    </row>
    <row r="314" spans="1:4" ht="15" x14ac:dyDescent="0.25">
      <c r="A314" s="1" t="s">
        <v>766</v>
      </c>
      <c r="B314" s="197" t="s">
        <v>772</v>
      </c>
      <c r="C314" s="192"/>
      <c r="D314"/>
    </row>
    <row r="315" spans="1:4" ht="15" x14ac:dyDescent="0.25">
      <c r="A315" s="1" t="s">
        <v>773</v>
      </c>
      <c r="B315" s="197" t="s">
        <v>774</v>
      </c>
      <c r="C315" s="192"/>
      <c r="D315"/>
    </row>
    <row r="316" spans="1:4" ht="15" x14ac:dyDescent="0.25">
      <c r="A316" s="1" t="s">
        <v>775</v>
      </c>
      <c r="B316" s="197" t="s">
        <v>776</v>
      </c>
      <c r="C316" s="192"/>
      <c r="D316"/>
    </row>
    <row r="317" spans="1:4" ht="15" x14ac:dyDescent="0.25">
      <c r="A317" s="1" t="s">
        <v>777</v>
      </c>
      <c r="B317" s="197" t="s">
        <v>778</v>
      </c>
      <c r="C317" s="192"/>
      <c r="D317"/>
    </row>
    <row r="318" spans="1:4" ht="15" x14ac:dyDescent="0.25">
      <c r="A318" s="1" t="s">
        <v>777</v>
      </c>
      <c r="B318" s="197" t="s">
        <v>779</v>
      </c>
      <c r="C318" s="192"/>
      <c r="D318"/>
    </row>
    <row r="319" spans="1:4" ht="15" x14ac:dyDescent="0.25">
      <c r="A319" s="1" t="s">
        <v>780</v>
      </c>
      <c r="B319" s="197" t="s">
        <v>781</v>
      </c>
      <c r="C319" s="192"/>
      <c r="D319"/>
    </row>
    <row r="320" spans="1:4" ht="15" x14ac:dyDescent="0.25">
      <c r="A320" s="1" t="s">
        <v>780</v>
      </c>
      <c r="B320" s="197" t="s">
        <v>782</v>
      </c>
      <c r="C320" s="192"/>
      <c r="D320"/>
    </row>
    <row r="321" spans="1:4" ht="15" x14ac:dyDescent="0.25">
      <c r="A321" s="1" t="s">
        <v>783</v>
      </c>
      <c r="B321" s="197" t="s">
        <v>784</v>
      </c>
      <c r="C321" s="192"/>
      <c r="D321"/>
    </row>
    <row r="322" spans="1:4" ht="15" x14ac:dyDescent="0.25">
      <c r="A322" s="1" t="s">
        <v>785</v>
      </c>
      <c r="B322" s="197" t="s">
        <v>786</v>
      </c>
      <c r="C322" s="192"/>
      <c r="D322"/>
    </row>
    <row r="323" spans="1:4" ht="15" x14ac:dyDescent="0.25">
      <c r="A323" s="1" t="s">
        <v>787</v>
      </c>
      <c r="B323" s="197" t="s">
        <v>788</v>
      </c>
      <c r="C323" s="192"/>
      <c r="D323"/>
    </row>
    <row r="324" spans="1:4" ht="15" x14ac:dyDescent="0.25">
      <c r="A324" s="1" t="s">
        <v>789</v>
      </c>
      <c r="B324" s="197" t="s">
        <v>790</v>
      </c>
      <c r="C324" s="192"/>
      <c r="D324"/>
    </row>
    <row r="325" spans="1:4" ht="15" x14ac:dyDescent="0.25">
      <c r="A325" s="1" t="s">
        <v>791</v>
      </c>
      <c r="B325" s="197" t="s">
        <v>792</v>
      </c>
      <c r="C325" s="192"/>
      <c r="D325"/>
    </row>
    <row r="326" spans="1:4" ht="15" x14ac:dyDescent="0.25">
      <c r="A326" s="1" t="s">
        <v>791</v>
      </c>
      <c r="B326" s="197" t="s">
        <v>793</v>
      </c>
      <c r="C326" s="192"/>
      <c r="D326"/>
    </row>
    <row r="327" spans="1:4" ht="15" x14ac:dyDescent="0.25">
      <c r="A327" s="1" t="s">
        <v>794</v>
      </c>
      <c r="B327" s="197" t="s">
        <v>795</v>
      </c>
      <c r="C327" s="192"/>
      <c r="D327"/>
    </row>
    <row r="328" spans="1:4" ht="15" x14ac:dyDescent="0.25">
      <c r="A328" s="1" t="s">
        <v>794</v>
      </c>
      <c r="B328" s="197" t="s">
        <v>796</v>
      </c>
      <c r="C328" s="192"/>
      <c r="D328"/>
    </row>
    <row r="329" spans="1:4" ht="15" x14ac:dyDescent="0.25">
      <c r="A329" s="1" t="s">
        <v>797</v>
      </c>
      <c r="B329" s="197" t="s">
        <v>798</v>
      </c>
      <c r="C329" s="192"/>
      <c r="D329"/>
    </row>
    <row r="330" spans="1:4" ht="15" x14ac:dyDescent="0.25">
      <c r="A330" s="1" t="s">
        <v>799</v>
      </c>
      <c r="B330" s="197" t="s">
        <v>800</v>
      </c>
      <c r="C330" s="192"/>
      <c r="D330"/>
    </row>
    <row r="331" spans="1:4" ht="15" x14ac:dyDescent="0.25">
      <c r="A331" s="1" t="s">
        <v>801</v>
      </c>
      <c r="B331" s="197" t="s">
        <v>802</v>
      </c>
      <c r="C331" s="192"/>
      <c r="D331"/>
    </row>
    <row r="332" spans="1:4" ht="15" x14ac:dyDescent="0.25">
      <c r="A332" s="1" t="s">
        <v>803</v>
      </c>
      <c r="B332" s="197" t="s">
        <v>804</v>
      </c>
      <c r="C332" s="192"/>
      <c r="D332"/>
    </row>
    <row r="333" spans="1:4" ht="15" x14ac:dyDescent="0.25">
      <c r="A333" s="1" t="s">
        <v>805</v>
      </c>
      <c r="B333" s="197" t="s">
        <v>806</v>
      </c>
      <c r="C333" s="192"/>
      <c r="D333"/>
    </row>
    <row r="334" spans="1:4" ht="15" x14ac:dyDescent="0.25">
      <c r="A334" s="1" t="s">
        <v>807</v>
      </c>
      <c r="B334" s="197" t="s">
        <v>808</v>
      </c>
      <c r="C334" s="192"/>
      <c r="D334"/>
    </row>
    <row r="335" spans="1:4" ht="15" x14ac:dyDescent="0.25">
      <c r="A335" s="1" t="s">
        <v>809</v>
      </c>
      <c r="B335" s="197" t="s">
        <v>810</v>
      </c>
      <c r="C335" s="192"/>
      <c r="D335"/>
    </row>
    <row r="336" spans="1:4" ht="15" x14ac:dyDescent="0.25">
      <c r="A336" s="1" t="s">
        <v>811</v>
      </c>
      <c r="B336" s="197" t="s">
        <v>812</v>
      </c>
      <c r="C336" s="192"/>
      <c r="D336"/>
    </row>
    <row r="337" spans="1:4" ht="15" x14ac:dyDescent="0.25">
      <c r="A337" s="1" t="s">
        <v>813</v>
      </c>
      <c r="B337" s="197" t="s">
        <v>814</v>
      </c>
      <c r="C337" s="192"/>
      <c r="D337"/>
    </row>
    <row r="338" spans="1:4" ht="15" x14ac:dyDescent="0.25">
      <c r="A338" s="1" t="s">
        <v>815</v>
      </c>
      <c r="B338" s="197" t="s">
        <v>782</v>
      </c>
      <c r="C338" s="192"/>
      <c r="D338"/>
    </row>
    <row r="339" spans="1:4" ht="15" x14ac:dyDescent="0.25">
      <c r="A339" s="1" t="s">
        <v>816</v>
      </c>
      <c r="B339" s="197" t="s">
        <v>817</v>
      </c>
      <c r="C339" s="192"/>
      <c r="D339"/>
    </row>
    <row r="340" spans="1:4" ht="15" x14ac:dyDescent="0.25">
      <c r="A340" s="1" t="s">
        <v>818</v>
      </c>
      <c r="B340" s="197" t="s">
        <v>819</v>
      </c>
      <c r="C340" s="192"/>
      <c r="D340"/>
    </row>
    <row r="341" spans="1:4" ht="15" x14ac:dyDescent="0.25">
      <c r="A341" s="1" t="s">
        <v>820</v>
      </c>
      <c r="B341" s="197" t="s">
        <v>821</v>
      </c>
      <c r="C341" s="192"/>
      <c r="D341"/>
    </row>
    <row r="342" spans="1:4" ht="15" x14ac:dyDescent="0.25">
      <c r="A342" s="1" t="s">
        <v>822</v>
      </c>
      <c r="B342" s="197" t="s">
        <v>823</v>
      </c>
      <c r="C342" s="192"/>
      <c r="D342"/>
    </row>
    <row r="343" spans="1:4" ht="15" x14ac:dyDescent="0.25">
      <c r="A343" s="1" t="s">
        <v>824</v>
      </c>
      <c r="B343" s="197" t="s">
        <v>792</v>
      </c>
      <c r="C343" s="192"/>
      <c r="D343"/>
    </row>
    <row r="344" spans="1:4" ht="15" x14ac:dyDescent="0.25">
      <c r="A344" s="1" t="s">
        <v>824</v>
      </c>
      <c r="B344" s="197" t="s">
        <v>825</v>
      </c>
      <c r="C344" s="192"/>
      <c r="D344"/>
    </row>
    <row r="345" spans="1:4" ht="15" x14ac:dyDescent="0.25">
      <c r="A345" s="201" t="s">
        <v>826</v>
      </c>
      <c r="B345" s="202" t="s">
        <v>1846</v>
      </c>
      <c r="C345" s="206"/>
      <c r="D345"/>
    </row>
    <row r="346" spans="1:4" ht="15" x14ac:dyDescent="0.25">
      <c r="A346" s="1" t="s">
        <v>828</v>
      </c>
      <c r="B346" s="197" t="s">
        <v>829</v>
      </c>
      <c r="C346" s="192"/>
      <c r="D346"/>
    </row>
    <row r="347" spans="1:4" ht="15" x14ac:dyDescent="0.25">
      <c r="A347" s="1" t="s">
        <v>830</v>
      </c>
      <c r="B347" s="197" t="s">
        <v>831</v>
      </c>
      <c r="C347" s="192"/>
      <c r="D347"/>
    </row>
    <row r="348" spans="1:4" ht="15" x14ac:dyDescent="0.25">
      <c r="A348" s="1" t="s">
        <v>830</v>
      </c>
      <c r="B348" s="197" t="s">
        <v>832</v>
      </c>
      <c r="C348" s="192"/>
      <c r="D348"/>
    </row>
    <row r="349" spans="1:4" ht="15" x14ac:dyDescent="0.25">
      <c r="A349" s="1" t="s">
        <v>833</v>
      </c>
      <c r="B349" s="197" t="s">
        <v>834</v>
      </c>
      <c r="C349" s="192"/>
      <c r="D349"/>
    </row>
    <row r="350" spans="1:4" ht="15" x14ac:dyDescent="0.25">
      <c r="A350" s="1" t="s">
        <v>833</v>
      </c>
      <c r="B350" s="197" t="s">
        <v>835</v>
      </c>
      <c r="C350" s="192"/>
      <c r="D350"/>
    </row>
    <row r="351" spans="1:4" ht="15" x14ac:dyDescent="0.25">
      <c r="A351" s="1" t="s">
        <v>833</v>
      </c>
      <c r="B351" s="197" t="s">
        <v>836</v>
      </c>
      <c r="C351" s="192"/>
      <c r="D351"/>
    </row>
    <row r="352" spans="1:4" ht="15" x14ac:dyDescent="0.25">
      <c r="A352" s="1" t="s">
        <v>837</v>
      </c>
      <c r="B352" s="197" t="s">
        <v>838</v>
      </c>
      <c r="C352" s="192"/>
      <c r="D352"/>
    </row>
    <row r="353" spans="1:4" ht="15" x14ac:dyDescent="0.25">
      <c r="A353" s="1" t="s">
        <v>837</v>
      </c>
      <c r="B353" s="197" t="s">
        <v>839</v>
      </c>
      <c r="C353" s="192"/>
      <c r="D353"/>
    </row>
    <row r="354" spans="1:4" ht="15" x14ac:dyDescent="0.25">
      <c r="A354" s="1" t="s">
        <v>837</v>
      </c>
      <c r="B354" s="197" t="s">
        <v>840</v>
      </c>
      <c r="C354" s="192"/>
      <c r="D354"/>
    </row>
    <row r="355" spans="1:4" ht="15" x14ac:dyDescent="0.25">
      <c r="A355" s="191" t="s">
        <v>848</v>
      </c>
      <c r="B355" s="1"/>
      <c r="C355" s="192"/>
      <c r="D355"/>
    </row>
    <row r="356" spans="1:4" x14ac:dyDescent="0.2">
      <c r="A356" s="193" t="s">
        <v>1814</v>
      </c>
      <c r="B356" s="194" t="s">
        <v>115</v>
      </c>
      <c r="C356" s="195" t="s">
        <v>1814</v>
      </c>
      <c r="D356" s="193" t="s">
        <v>115</v>
      </c>
    </row>
    <row r="357" spans="1:4" x14ac:dyDescent="0.2">
      <c r="A357" s="1" t="s">
        <v>849</v>
      </c>
      <c r="B357" s="200" t="s">
        <v>850</v>
      </c>
      <c r="C357" s="138" t="s">
        <v>939</v>
      </c>
      <c r="D357" s="197" t="s">
        <v>940</v>
      </c>
    </row>
    <row r="358" spans="1:4" x14ac:dyDescent="0.2">
      <c r="A358" s="1" t="s">
        <v>851</v>
      </c>
      <c r="B358" s="1" t="s">
        <v>852</v>
      </c>
      <c r="C358" s="203" t="s">
        <v>941</v>
      </c>
      <c r="D358" s="207" t="s">
        <v>942</v>
      </c>
    </row>
    <row r="359" spans="1:4" x14ac:dyDescent="0.2">
      <c r="A359" s="1" t="s">
        <v>853</v>
      </c>
      <c r="B359" s="197" t="s">
        <v>854</v>
      </c>
      <c r="C359" s="196" t="s">
        <v>943</v>
      </c>
      <c r="D359" s="197" t="s">
        <v>944</v>
      </c>
    </row>
    <row r="360" spans="1:4" x14ac:dyDescent="0.2">
      <c r="A360" s="1" t="s">
        <v>855</v>
      </c>
      <c r="B360" s="197" t="s">
        <v>856</v>
      </c>
      <c r="C360" s="196" t="s">
        <v>945</v>
      </c>
      <c r="D360" s="197" t="s">
        <v>946</v>
      </c>
    </row>
    <row r="361" spans="1:4" x14ac:dyDescent="0.2">
      <c r="A361" s="1" t="s">
        <v>855</v>
      </c>
      <c r="B361" s="197" t="s">
        <v>857</v>
      </c>
      <c r="C361" s="196" t="s">
        <v>945</v>
      </c>
      <c r="D361" s="197" t="s">
        <v>947</v>
      </c>
    </row>
    <row r="362" spans="1:4" x14ac:dyDescent="0.2">
      <c r="A362" s="1" t="s">
        <v>855</v>
      </c>
      <c r="B362" s="197" t="s">
        <v>858</v>
      </c>
      <c r="C362" s="196" t="s">
        <v>948</v>
      </c>
      <c r="D362" s="197" t="s">
        <v>949</v>
      </c>
    </row>
    <row r="363" spans="1:4" x14ac:dyDescent="0.2">
      <c r="A363" s="1" t="s">
        <v>859</v>
      </c>
      <c r="B363" s="1" t="s">
        <v>608</v>
      </c>
      <c r="C363" s="196" t="s">
        <v>950</v>
      </c>
      <c r="D363" s="197" t="s">
        <v>951</v>
      </c>
    </row>
    <row r="364" spans="1:4" x14ac:dyDescent="0.2">
      <c r="A364" s="1" t="s">
        <v>860</v>
      </c>
      <c r="B364" s="197" t="s">
        <v>861</v>
      </c>
      <c r="C364" s="196" t="s">
        <v>950</v>
      </c>
      <c r="D364" s="197" t="s">
        <v>952</v>
      </c>
    </row>
    <row r="365" spans="1:4" x14ac:dyDescent="0.2">
      <c r="A365" s="1" t="s">
        <v>862</v>
      </c>
      <c r="B365" s="197" t="s">
        <v>863</v>
      </c>
      <c r="C365" s="196" t="s">
        <v>953</v>
      </c>
      <c r="D365" s="197" t="s">
        <v>954</v>
      </c>
    </row>
    <row r="366" spans="1:4" x14ac:dyDescent="0.2">
      <c r="A366" s="1" t="s">
        <v>864</v>
      </c>
      <c r="B366" s="197" t="s">
        <v>865</v>
      </c>
      <c r="C366" s="196" t="s">
        <v>955</v>
      </c>
      <c r="D366" s="197" t="s">
        <v>956</v>
      </c>
    </row>
    <row r="367" spans="1:4" x14ac:dyDescent="0.2">
      <c r="A367" s="1" t="s">
        <v>866</v>
      </c>
      <c r="B367" s="197" t="s">
        <v>867</v>
      </c>
      <c r="C367" s="206" t="s">
        <v>1847</v>
      </c>
      <c r="D367" s="202" t="s">
        <v>1848</v>
      </c>
    </row>
    <row r="368" spans="1:4" x14ac:dyDescent="0.2">
      <c r="A368" s="1" t="s">
        <v>868</v>
      </c>
      <c r="B368" s="197" t="s">
        <v>869</v>
      </c>
      <c r="C368" s="196" t="s">
        <v>957</v>
      </c>
      <c r="D368" s="197" t="s">
        <v>958</v>
      </c>
    </row>
    <row r="369" spans="1:4" x14ac:dyDescent="0.2">
      <c r="A369" s="1" t="s">
        <v>870</v>
      </c>
      <c r="B369" s="197" t="s">
        <v>871</v>
      </c>
      <c r="C369" s="196" t="s">
        <v>957</v>
      </c>
      <c r="D369" s="197" t="s">
        <v>959</v>
      </c>
    </row>
    <row r="370" spans="1:4" x14ac:dyDescent="0.2">
      <c r="A370" s="1" t="s">
        <v>870</v>
      </c>
      <c r="B370" s="197" t="s">
        <v>872</v>
      </c>
      <c r="C370" s="196" t="s">
        <v>960</v>
      </c>
      <c r="D370" s="197" t="s">
        <v>961</v>
      </c>
    </row>
    <row r="371" spans="1:4" x14ac:dyDescent="0.2">
      <c r="A371" s="1" t="s">
        <v>870</v>
      </c>
      <c r="B371" s="197" t="s">
        <v>873</v>
      </c>
      <c r="C371" s="196" t="s">
        <v>962</v>
      </c>
      <c r="D371" s="197" t="s">
        <v>963</v>
      </c>
    </row>
    <row r="372" spans="1:4" x14ac:dyDescent="0.2">
      <c r="A372" s="1" t="s">
        <v>870</v>
      </c>
      <c r="B372" s="197" t="s">
        <v>874</v>
      </c>
      <c r="C372" s="196" t="s">
        <v>964</v>
      </c>
      <c r="D372" s="197" t="s">
        <v>965</v>
      </c>
    </row>
    <row r="373" spans="1:4" x14ac:dyDescent="0.2">
      <c r="A373" s="1" t="s">
        <v>875</v>
      </c>
      <c r="B373" s="197" t="s">
        <v>876</v>
      </c>
      <c r="C373" s="196" t="s">
        <v>966</v>
      </c>
      <c r="D373" s="197" t="s">
        <v>967</v>
      </c>
    </row>
    <row r="374" spans="1:4" x14ac:dyDescent="0.2">
      <c r="A374" s="1" t="s">
        <v>877</v>
      </c>
      <c r="B374" s="1" t="s">
        <v>679</v>
      </c>
      <c r="C374" s="196" t="s">
        <v>968</v>
      </c>
      <c r="D374" s="197" t="s">
        <v>969</v>
      </c>
    </row>
    <row r="375" spans="1:4" x14ac:dyDescent="0.2">
      <c r="A375" s="1" t="s">
        <v>878</v>
      </c>
      <c r="B375" s="197" t="s">
        <v>879</v>
      </c>
      <c r="C375" s="196" t="s">
        <v>970</v>
      </c>
      <c r="D375" s="197" t="s">
        <v>971</v>
      </c>
    </row>
    <row r="376" spans="1:4" x14ac:dyDescent="0.2">
      <c r="A376" s="1" t="s">
        <v>880</v>
      </c>
      <c r="B376" s="197" t="s">
        <v>881</v>
      </c>
      <c r="C376" s="196" t="s">
        <v>972</v>
      </c>
      <c r="D376" s="197" t="s">
        <v>973</v>
      </c>
    </row>
    <row r="377" spans="1:4" x14ac:dyDescent="0.2">
      <c r="A377" s="1" t="s">
        <v>882</v>
      </c>
      <c r="B377" s="197" t="s">
        <v>883</v>
      </c>
      <c r="C377" s="196" t="s">
        <v>974</v>
      </c>
      <c r="D377" s="197" t="s">
        <v>975</v>
      </c>
    </row>
    <row r="378" spans="1:4" x14ac:dyDescent="0.2">
      <c r="A378" s="1" t="s">
        <v>884</v>
      </c>
      <c r="B378" s="197" t="s">
        <v>885</v>
      </c>
      <c r="C378" s="196" t="s">
        <v>974</v>
      </c>
      <c r="D378" s="197" t="s">
        <v>976</v>
      </c>
    </row>
    <row r="379" spans="1:4" x14ac:dyDescent="0.2">
      <c r="A379" s="1" t="s">
        <v>886</v>
      </c>
      <c r="B379" s="197" t="s">
        <v>887</v>
      </c>
      <c r="C379" s="196" t="s">
        <v>974</v>
      </c>
      <c r="D379" s="197" t="s">
        <v>977</v>
      </c>
    </row>
    <row r="380" spans="1:4" x14ac:dyDescent="0.2">
      <c r="A380" s="1" t="s">
        <v>888</v>
      </c>
      <c r="B380" s="197" t="s">
        <v>889</v>
      </c>
      <c r="C380" s="196" t="s">
        <v>974</v>
      </c>
      <c r="D380" s="197" t="s">
        <v>978</v>
      </c>
    </row>
    <row r="381" spans="1:4" x14ac:dyDescent="0.2">
      <c r="A381" s="1" t="s">
        <v>890</v>
      </c>
      <c r="B381" s="197" t="s">
        <v>891</v>
      </c>
      <c r="C381" s="196" t="s">
        <v>979</v>
      </c>
      <c r="D381" s="197" t="s">
        <v>980</v>
      </c>
    </row>
    <row r="382" spans="1:4" x14ac:dyDescent="0.2">
      <c r="A382" s="1" t="s">
        <v>892</v>
      </c>
      <c r="B382" s="197" t="s">
        <v>893</v>
      </c>
      <c r="C382" s="196" t="s">
        <v>981</v>
      </c>
      <c r="D382" s="197" t="s">
        <v>982</v>
      </c>
    </row>
    <row r="383" spans="1:4" x14ac:dyDescent="0.2">
      <c r="A383" s="1" t="s">
        <v>892</v>
      </c>
      <c r="B383" s="197" t="s">
        <v>894</v>
      </c>
      <c r="C383" s="196" t="s">
        <v>983</v>
      </c>
      <c r="D383" s="197" t="s">
        <v>984</v>
      </c>
    </row>
    <row r="384" spans="1:4" x14ac:dyDescent="0.2">
      <c r="A384" s="1" t="s">
        <v>895</v>
      </c>
      <c r="B384" s="197" t="s">
        <v>896</v>
      </c>
      <c r="C384" s="196" t="s">
        <v>983</v>
      </c>
      <c r="D384" s="197" t="s">
        <v>985</v>
      </c>
    </row>
    <row r="385" spans="1:4" ht="15" x14ac:dyDescent="0.25">
      <c r="A385" s="1" t="s">
        <v>897</v>
      </c>
      <c r="B385" s="197" t="s">
        <v>651</v>
      </c>
      <c r="C385" s="192"/>
      <c r="D385"/>
    </row>
    <row r="386" spans="1:4" ht="15" x14ac:dyDescent="0.25">
      <c r="A386" s="1" t="s">
        <v>898</v>
      </c>
      <c r="B386" s="197" t="s">
        <v>899</v>
      </c>
      <c r="C386" s="192"/>
      <c r="D386"/>
    </row>
    <row r="387" spans="1:4" ht="15" x14ac:dyDescent="0.25">
      <c r="A387" s="1" t="s">
        <v>898</v>
      </c>
      <c r="B387" s="197" t="s">
        <v>900</v>
      </c>
      <c r="C387" s="192"/>
      <c r="D387"/>
    </row>
    <row r="388" spans="1:4" ht="15" x14ac:dyDescent="0.25">
      <c r="A388" s="1" t="s">
        <v>901</v>
      </c>
      <c r="B388" s="197" t="s">
        <v>654</v>
      </c>
      <c r="C388" s="192"/>
      <c r="D388"/>
    </row>
    <row r="389" spans="1:4" ht="15" x14ac:dyDescent="0.25">
      <c r="A389" s="1" t="s">
        <v>898</v>
      </c>
      <c r="B389" s="197" t="s">
        <v>902</v>
      </c>
      <c r="C389" s="192"/>
      <c r="D389"/>
    </row>
    <row r="390" spans="1:4" ht="15" x14ac:dyDescent="0.25">
      <c r="A390" s="1" t="s">
        <v>898</v>
      </c>
      <c r="B390" s="197" t="s">
        <v>903</v>
      </c>
      <c r="C390" s="192"/>
      <c r="D390"/>
    </row>
    <row r="391" spans="1:4" ht="15" x14ac:dyDescent="0.25">
      <c r="A391" s="1" t="s">
        <v>904</v>
      </c>
      <c r="B391" s="197" t="s">
        <v>905</v>
      </c>
      <c r="C391" s="192"/>
      <c r="D391"/>
    </row>
    <row r="392" spans="1:4" ht="15" x14ac:dyDescent="0.25">
      <c r="A392" s="1" t="s">
        <v>904</v>
      </c>
      <c r="B392" s="197" t="s">
        <v>906</v>
      </c>
      <c r="C392" s="192"/>
      <c r="D392"/>
    </row>
    <row r="393" spans="1:4" ht="15" x14ac:dyDescent="0.25">
      <c r="A393" s="201" t="s">
        <v>1849</v>
      </c>
      <c r="B393" s="202" t="s">
        <v>1850</v>
      </c>
      <c r="C393" s="192"/>
      <c r="D393"/>
    </row>
    <row r="394" spans="1:4" ht="15" x14ac:dyDescent="0.25">
      <c r="A394" s="1" t="s">
        <v>907</v>
      </c>
      <c r="B394" s="197" t="s">
        <v>908</v>
      </c>
      <c r="C394" s="192"/>
      <c r="D394"/>
    </row>
    <row r="395" spans="1:4" ht="15" x14ac:dyDescent="0.25">
      <c r="A395" s="1" t="s">
        <v>909</v>
      </c>
      <c r="B395" s="197" t="s">
        <v>910</v>
      </c>
      <c r="C395" s="192"/>
      <c r="D395"/>
    </row>
    <row r="396" spans="1:4" ht="15" x14ac:dyDescent="0.25">
      <c r="A396" s="1" t="s">
        <v>909</v>
      </c>
      <c r="B396" s="197" t="s">
        <v>911</v>
      </c>
      <c r="C396" s="192"/>
      <c r="D396"/>
    </row>
    <row r="397" spans="1:4" ht="15" x14ac:dyDescent="0.25">
      <c r="A397" s="1" t="s">
        <v>912</v>
      </c>
      <c r="B397" s="197" t="s">
        <v>913</v>
      </c>
      <c r="C397" s="192"/>
      <c r="D397"/>
    </row>
    <row r="398" spans="1:4" ht="15" x14ac:dyDescent="0.25">
      <c r="A398" s="1" t="s">
        <v>914</v>
      </c>
      <c r="B398" s="197" t="s">
        <v>915</v>
      </c>
      <c r="C398" s="192"/>
      <c r="D398"/>
    </row>
    <row r="399" spans="1:4" ht="15" x14ac:dyDescent="0.25">
      <c r="A399" s="1" t="s">
        <v>916</v>
      </c>
      <c r="B399" s="197" t="s">
        <v>917</v>
      </c>
      <c r="C399" s="192"/>
      <c r="D399"/>
    </row>
    <row r="400" spans="1:4" ht="15" x14ac:dyDescent="0.25">
      <c r="A400" s="1" t="s">
        <v>918</v>
      </c>
      <c r="B400" s="197" t="s">
        <v>919</v>
      </c>
      <c r="C400" s="192"/>
      <c r="D400"/>
    </row>
    <row r="401" spans="1:4" ht="15" x14ac:dyDescent="0.25">
      <c r="A401" s="1" t="s">
        <v>918</v>
      </c>
      <c r="B401" s="197" t="s">
        <v>920</v>
      </c>
      <c r="C401" s="192"/>
      <c r="D401"/>
    </row>
    <row r="402" spans="1:4" ht="15" x14ac:dyDescent="0.25">
      <c r="A402" s="1" t="s">
        <v>921</v>
      </c>
      <c r="B402" s="197" t="s">
        <v>922</v>
      </c>
      <c r="C402" s="192"/>
      <c r="D402"/>
    </row>
    <row r="403" spans="1:4" ht="15" x14ac:dyDescent="0.25">
      <c r="A403" s="1" t="s">
        <v>923</v>
      </c>
      <c r="B403" s="197" t="s">
        <v>924</v>
      </c>
      <c r="C403" s="192"/>
      <c r="D403"/>
    </row>
    <row r="404" spans="1:4" ht="15" x14ac:dyDescent="0.25">
      <c r="A404" s="1" t="s">
        <v>923</v>
      </c>
      <c r="B404" s="197" t="s">
        <v>925</v>
      </c>
      <c r="C404" s="192"/>
      <c r="D404"/>
    </row>
    <row r="405" spans="1:4" ht="15" x14ac:dyDescent="0.25">
      <c r="A405" s="1" t="s">
        <v>926</v>
      </c>
      <c r="B405" s="197" t="s">
        <v>927</v>
      </c>
      <c r="C405" s="192"/>
      <c r="D405"/>
    </row>
    <row r="406" spans="1:4" ht="15" x14ac:dyDescent="0.25">
      <c r="A406" s="1" t="s">
        <v>926</v>
      </c>
      <c r="B406" s="197" t="s">
        <v>928</v>
      </c>
      <c r="C406" s="192"/>
      <c r="D406"/>
    </row>
    <row r="407" spans="1:4" ht="15" x14ac:dyDescent="0.25">
      <c r="A407" s="1" t="s">
        <v>929</v>
      </c>
      <c r="B407" s="197" t="s">
        <v>874</v>
      </c>
      <c r="C407" s="192"/>
      <c r="D407"/>
    </row>
    <row r="408" spans="1:4" ht="15" x14ac:dyDescent="0.25">
      <c r="A408" s="1" t="s">
        <v>930</v>
      </c>
      <c r="B408" s="197" t="s">
        <v>931</v>
      </c>
      <c r="C408" s="192"/>
      <c r="D408"/>
    </row>
    <row r="409" spans="1:4" ht="15" x14ac:dyDescent="0.25">
      <c r="A409" s="1" t="s">
        <v>932</v>
      </c>
      <c r="B409" s="197" t="s">
        <v>905</v>
      </c>
      <c r="C409" s="192"/>
      <c r="D409"/>
    </row>
    <row r="410" spans="1:4" ht="15" x14ac:dyDescent="0.25">
      <c r="A410" s="1" t="s">
        <v>932</v>
      </c>
      <c r="B410" s="197" t="s">
        <v>906</v>
      </c>
      <c r="C410" s="192"/>
      <c r="D410"/>
    </row>
    <row r="411" spans="1:4" ht="15" x14ac:dyDescent="0.25">
      <c r="A411" s="1" t="s">
        <v>933</v>
      </c>
      <c r="B411" s="197" t="s">
        <v>934</v>
      </c>
      <c r="C411" s="192"/>
      <c r="D411"/>
    </row>
    <row r="412" spans="1:4" ht="15" x14ac:dyDescent="0.25">
      <c r="A412" s="1" t="s">
        <v>935</v>
      </c>
      <c r="B412" s="197" t="s">
        <v>936</v>
      </c>
      <c r="C412" s="192"/>
      <c r="D412"/>
    </row>
    <row r="413" spans="1:4" ht="15" x14ac:dyDescent="0.25">
      <c r="A413" s="1" t="s">
        <v>937</v>
      </c>
      <c r="B413" s="197" t="s">
        <v>938</v>
      </c>
      <c r="C413" s="192"/>
      <c r="D413"/>
    </row>
    <row r="414" spans="1:4" ht="15" x14ac:dyDescent="0.25">
      <c r="A414" s="191" t="s">
        <v>986</v>
      </c>
      <c r="B414" s="1"/>
      <c r="C414" s="192"/>
      <c r="D414"/>
    </row>
    <row r="415" spans="1:4" x14ac:dyDescent="0.2">
      <c r="A415" s="193" t="s">
        <v>1814</v>
      </c>
      <c r="B415" s="194" t="s">
        <v>115</v>
      </c>
      <c r="C415" s="195" t="s">
        <v>1814</v>
      </c>
      <c r="D415" s="193" t="s">
        <v>115</v>
      </c>
    </row>
    <row r="416" spans="1:4" x14ac:dyDescent="0.2">
      <c r="A416" s="1" t="s">
        <v>987</v>
      </c>
      <c r="B416" s="197" t="s">
        <v>988</v>
      </c>
      <c r="C416" s="203" t="s">
        <v>1085</v>
      </c>
      <c r="D416" s="197" t="s">
        <v>1086</v>
      </c>
    </row>
    <row r="417" spans="1:4" x14ac:dyDescent="0.2">
      <c r="A417" s="198" t="s">
        <v>989</v>
      </c>
      <c r="B417" s="197" t="s">
        <v>121</v>
      </c>
      <c r="C417" s="196" t="s">
        <v>1085</v>
      </c>
      <c r="D417" s="197" t="s">
        <v>1087</v>
      </c>
    </row>
    <row r="418" spans="1:4" x14ac:dyDescent="0.2">
      <c r="A418" s="198" t="s">
        <v>990</v>
      </c>
      <c r="B418" s="197" t="s">
        <v>123</v>
      </c>
      <c r="C418" s="196" t="s">
        <v>1088</v>
      </c>
      <c r="D418" s="197" t="s">
        <v>1089</v>
      </c>
    </row>
    <row r="419" spans="1:4" x14ac:dyDescent="0.2">
      <c r="A419" s="198" t="s">
        <v>991</v>
      </c>
      <c r="B419" s="197" t="s">
        <v>992</v>
      </c>
      <c r="C419" s="196" t="s">
        <v>1088</v>
      </c>
      <c r="D419" s="197" t="s">
        <v>1090</v>
      </c>
    </row>
    <row r="420" spans="1:4" x14ac:dyDescent="0.2">
      <c r="A420" s="1" t="s">
        <v>993</v>
      </c>
      <c r="B420" s="197" t="s">
        <v>994</v>
      </c>
      <c r="C420" s="196" t="s">
        <v>1088</v>
      </c>
      <c r="D420" s="197" t="s">
        <v>1091</v>
      </c>
    </row>
    <row r="421" spans="1:4" ht="15" x14ac:dyDescent="0.25">
      <c r="A421" s="1" t="s">
        <v>995</v>
      </c>
      <c r="B421" s="197" t="s">
        <v>996</v>
      </c>
      <c r="C421" s="192"/>
      <c r="D421"/>
    </row>
    <row r="422" spans="1:4" ht="15" x14ac:dyDescent="0.25">
      <c r="A422" s="198" t="s">
        <v>997</v>
      </c>
      <c r="B422" s="197" t="s">
        <v>998</v>
      </c>
      <c r="C422" s="192"/>
      <c r="D422"/>
    </row>
    <row r="423" spans="1:4" ht="15" x14ac:dyDescent="0.25">
      <c r="A423" s="1" t="s">
        <v>997</v>
      </c>
      <c r="B423" s="197" t="s">
        <v>999</v>
      </c>
      <c r="C423" s="192"/>
      <c r="D423"/>
    </row>
    <row r="424" spans="1:4" ht="15" x14ac:dyDescent="0.25">
      <c r="A424" s="1" t="s">
        <v>1000</v>
      </c>
      <c r="B424" s="197" t="s">
        <v>1001</v>
      </c>
      <c r="C424" s="192"/>
      <c r="D424"/>
    </row>
    <row r="425" spans="1:4" ht="15" x14ac:dyDescent="0.25">
      <c r="A425" s="1" t="s">
        <v>1002</v>
      </c>
      <c r="B425" s="197" t="s">
        <v>1003</v>
      </c>
      <c r="C425" s="192"/>
      <c r="D425"/>
    </row>
    <row r="426" spans="1:4" ht="15" x14ac:dyDescent="0.25">
      <c r="A426" s="1" t="s">
        <v>1004</v>
      </c>
      <c r="B426" s="197" t="s">
        <v>1005</v>
      </c>
      <c r="C426" s="192"/>
      <c r="D426"/>
    </row>
    <row r="427" spans="1:4" ht="15" x14ac:dyDescent="0.25">
      <c r="A427" s="1" t="s">
        <v>1006</v>
      </c>
      <c r="B427" s="197" t="s">
        <v>1007</v>
      </c>
      <c r="C427" s="192"/>
      <c r="D427"/>
    </row>
    <row r="428" spans="1:4" ht="15" x14ac:dyDescent="0.25">
      <c r="A428" s="1" t="s">
        <v>1008</v>
      </c>
      <c r="B428" s="197" t="s">
        <v>1009</v>
      </c>
      <c r="C428" s="192"/>
      <c r="D428"/>
    </row>
    <row r="429" spans="1:4" ht="15" x14ac:dyDescent="0.25">
      <c r="A429" s="1" t="s">
        <v>1010</v>
      </c>
      <c r="B429" s="197" t="s">
        <v>1011</v>
      </c>
      <c r="C429" s="192"/>
      <c r="D429"/>
    </row>
    <row r="430" spans="1:4" ht="15" x14ac:dyDescent="0.25">
      <c r="A430" s="1" t="s">
        <v>1012</v>
      </c>
      <c r="B430" s="200" t="s">
        <v>1013</v>
      </c>
      <c r="C430" s="192"/>
      <c r="D430"/>
    </row>
    <row r="431" spans="1:4" ht="15" x14ac:dyDescent="0.25">
      <c r="A431" s="1" t="s">
        <v>1014</v>
      </c>
      <c r="B431" s="197" t="s">
        <v>1015</v>
      </c>
      <c r="C431" s="192"/>
      <c r="D431"/>
    </row>
    <row r="432" spans="1:4" ht="15" x14ac:dyDescent="0.25">
      <c r="A432" s="1" t="s">
        <v>1014</v>
      </c>
      <c r="B432" s="197" t="s">
        <v>1016</v>
      </c>
      <c r="C432" s="192"/>
      <c r="D432"/>
    </row>
    <row r="433" spans="1:4" ht="15" x14ac:dyDescent="0.25">
      <c r="A433" s="198" t="s">
        <v>1017</v>
      </c>
      <c r="B433" s="197" t="s">
        <v>1018</v>
      </c>
      <c r="C433" s="192"/>
      <c r="D433"/>
    </row>
    <row r="434" spans="1:4" ht="15" x14ac:dyDescent="0.25">
      <c r="A434" s="1" t="s">
        <v>1019</v>
      </c>
      <c r="B434" s="200" t="s">
        <v>1020</v>
      </c>
      <c r="C434" s="192"/>
      <c r="D434"/>
    </row>
    <row r="435" spans="1:4" ht="15" x14ac:dyDescent="0.25">
      <c r="A435" s="1" t="s">
        <v>1021</v>
      </c>
      <c r="B435" s="200" t="s">
        <v>1022</v>
      </c>
      <c r="C435" s="192"/>
      <c r="D435"/>
    </row>
    <row r="436" spans="1:4" ht="15" x14ac:dyDescent="0.25">
      <c r="A436" s="1" t="s">
        <v>1021</v>
      </c>
      <c r="B436" s="197" t="s">
        <v>1023</v>
      </c>
      <c r="C436" s="192"/>
      <c r="D436"/>
    </row>
    <row r="437" spans="1:4" ht="15" x14ac:dyDescent="0.25">
      <c r="A437" s="1" t="s">
        <v>1024</v>
      </c>
      <c r="B437" s="197" t="s">
        <v>1025</v>
      </c>
      <c r="C437" s="192"/>
      <c r="D437"/>
    </row>
    <row r="438" spans="1:4" ht="15" x14ac:dyDescent="0.25">
      <c r="A438" s="1" t="s">
        <v>1026</v>
      </c>
      <c r="B438" s="197" t="s">
        <v>1027</v>
      </c>
      <c r="C438" s="192"/>
      <c r="D438"/>
    </row>
    <row r="439" spans="1:4" ht="15" x14ac:dyDescent="0.25">
      <c r="A439" s="1" t="s">
        <v>1028</v>
      </c>
      <c r="B439" s="197" t="s">
        <v>1029</v>
      </c>
      <c r="C439" s="192"/>
      <c r="D439"/>
    </row>
    <row r="440" spans="1:4" ht="15" x14ac:dyDescent="0.25">
      <c r="A440" s="1" t="s">
        <v>1030</v>
      </c>
      <c r="B440" s="197" t="s">
        <v>1031</v>
      </c>
      <c r="C440" s="192"/>
      <c r="D440"/>
    </row>
    <row r="441" spans="1:4" ht="15" x14ac:dyDescent="0.25">
      <c r="A441" s="1" t="s">
        <v>1032</v>
      </c>
      <c r="B441" s="197" t="s">
        <v>1033</v>
      </c>
      <c r="C441" s="192"/>
      <c r="D441"/>
    </row>
    <row r="442" spans="1:4" ht="15" x14ac:dyDescent="0.25">
      <c r="A442" s="1" t="s">
        <v>1034</v>
      </c>
      <c r="B442" s="197" t="s">
        <v>1035</v>
      </c>
      <c r="C442" s="192"/>
      <c r="D442"/>
    </row>
    <row r="443" spans="1:4" ht="15" x14ac:dyDescent="0.25">
      <c r="A443" s="1" t="s">
        <v>1036</v>
      </c>
      <c r="B443" s="197" t="s">
        <v>1037</v>
      </c>
      <c r="C443" s="192"/>
      <c r="D443"/>
    </row>
    <row r="444" spans="1:4" ht="15" x14ac:dyDescent="0.25">
      <c r="A444" s="1" t="s">
        <v>1038</v>
      </c>
      <c r="B444" s="197" t="s">
        <v>1039</v>
      </c>
      <c r="C444" s="192"/>
      <c r="D444"/>
    </row>
    <row r="445" spans="1:4" ht="15" x14ac:dyDescent="0.25">
      <c r="A445" s="1" t="s">
        <v>1040</v>
      </c>
      <c r="B445" s="197" t="s">
        <v>1041</v>
      </c>
      <c r="C445" s="192"/>
      <c r="D445"/>
    </row>
    <row r="446" spans="1:4" ht="15" x14ac:dyDescent="0.25">
      <c r="A446" s="1" t="s">
        <v>1042</v>
      </c>
      <c r="B446" s="197" t="s">
        <v>1043</v>
      </c>
      <c r="C446" s="192"/>
      <c r="D446"/>
    </row>
    <row r="447" spans="1:4" ht="15" x14ac:dyDescent="0.25">
      <c r="A447" s="1" t="s">
        <v>1044</v>
      </c>
      <c r="B447" s="197" t="s">
        <v>1045</v>
      </c>
      <c r="C447" s="192"/>
      <c r="D447"/>
    </row>
    <row r="448" spans="1:4" ht="15" x14ac:dyDescent="0.25">
      <c r="A448" s="1" t="s">
        <v>1044</v>
      </c>
      <c r="B448" s="197" t="s">
        <v>1046</v>
      </c>
      <c r="C448" s="192"/>
      <c r="D448"/>
    </row>
    <row r="449" spans="1:4" ht="15" x14ac:dyDescent="0.25">
      <c r="A449" s="1" t="s">
        <v>1044</v>
      </c>
      <c r="B449" s="197" t="s">
        <v>1047</v>
      </c>
      <c r="C449" s="192"/>
      <c r="D449"/>
    </row>
    <row r="450" spans="1:4" ht="15" x14ac:dyDescent="0.25">
      <c r="A450" s="1" t="s">
        <v>1048</v>
      </c>
      <c r="B450" s="197" t="s">
        <v>1049</v>
      </c>
      <c r="C450" s="192"/>
      <c r="D450"/>
    </row>
    <row r="451" spans="1:4" ht="15" x14ac:dyDescent="0.25">
      <c r="A451" s="1" t="s">
        <v>1050</v>
      </c>
      <c r="B451" s="197" t="s">
        <v>1051</v>
      </c>
      <c r="C451" s="192"/>
      <c r="D451"/>
    </row>
    <row r="452" spans="1:4" ht="15" x14ac:dyDescent="0.25">
      <c r="A452" s="1" t="s">
        <v>1050</v>
      </c>
      <c r="B452" s="197" t="s">
        <v>1052</v>
      </c>
      <c r="C452" s="192"/>
      <c r="D452"/>
    </row>
    <row r="453" spans="1:4" ht="15" x14ac:dyDescent="0.25">
      <c r="A453" s="1" t="s">
        <v>1050</v>
      </c>
      <c r="B453" s="197" t="s">
        <v>1053</v>
      </c>
      <c r="C453" s="192"/>
      <c r="D453"/>
    </row>
    <row r="454" spans="1:4" ht="15" x14ac:dyDescent="0.25">
      <c r="A454" s="1" t="s">
        <v>1054</v>
      </c>
      <c r="B454" s="197" t="s">
        <v>1055</v>
      </c>
      <c r="C454" s="192"/>
      <c r="D454"/>
    </row>
    <row r="455" spans="1:4" ht="15" x14ac:dyDescent="0.25">
      <c r="A455" s="1" t="s">
        <v>1056</v>
      </c>
      <c r="B455" s="197" t="s">
        <v>1057</v>
      </c>
      <c r="C455" s="192"/>
      <c r="D455"/>
    </row>
    <row r="456" spans="1:4" ht="15" x14ac:dyDescent="0.25">
      <c r="A456" s="1" t="s">
        <v>1058</v>
      </c>
      <c r="B456" s="197" t="s">
        <v>1059</v>
      </c>
      <c r="C456" s="192"/>
      <c r="D456"/>
    </row>
    <row r="457" spans="1:4" ht="15" x14ac:dyDescent="0.25">
      <c r="A457" s="1" t="s">
        <v>1060</v>
      </c>
      <c r="B457" s="197" t="s">
        <v>1061</v>
      </c>
      <c r="C457" s="192"/>
      <c r="D457"/>
    </row>
    <row r="458" spans="1:4" ht="15" x14ac:dyDescent="0.25">
      <c r="A458" s="1" t="s">
        <v>1062</v>
      </c>
      <c r="B458" s="197" t="s">
        <v>1063</v>
      </c>
      <c r="C458" s="192"/>
      <c r="D458"/>
    </row>
    <row r="459" spans="1:4" ht="15" x14ac:dyDescent="0.25">
      <c r="A459" s="1" t="s">
        <v>1064</v>
      </c>
      <c r="B459" s="197" t="s">
        <v>1065</v>
      </c>
      <c r="C459" s="192"/>
      <c r="D459"/>
    </row>
    <row r="460" spans="1:4" ht="15" x14ac:dyDescent="0.25">
      <c r="A460" s="1" t="s">
        <v>1066</v>
      </c>
      <c r="B460" s="197" t="s">
        <v>1067</v>
      </c>
      <c r="C460" s="192"/>
      <c r="D460"/>
    </row>
    <row r="461" spans="1:4" ht="15" x14ac:dyDescent="0.25">
      <c r="A461" s="1" t="s">
        <v>1851</v>
      </c>
      <c r="B461" s="197" t="s">
        <v>1068</v>
      </c>
      <c r="C461" s="192"/>
      <c r="D461"/>
    </row>
    <row r="462" spans="1:4" ht="15" x14ac:dyDescent="0.25">
      <c r="A462" s="1" t="s">
        <v>1851</v>
      </c>
      <c r="B462" s="197" t="s">
        <v>1069</v>
      </c>
      <c r="C462" s="192"/>
      <c r="D462"/>
    </row>
    <row r="463" spans="1:4" ht="15" x14ac:dyDescent="0.25">
      <c r="A463" s="1" t="s">
        <v>1070</v>
      </c>
      <c r="B463" s="197" t="s">
        <v>1071</v>
      </c>
      <c r="C463" s="192"/>
      <c r="D463"/>
    </row>
    <row r="464" spans="1:4" ht="15" x14ac:dyDescent="0.25">
      <c r="A464" s="1" t="s">
        <v>1072</v>
      </c>
      <c r="B464" s="197" t="s">
        <v>1073</v>
      </c>
      <c r="C464" s="192"/>
      <c r="D464"/>
    </row>
    <row r="465" spans="1:4" ht="15" x14ac:dyDescent="0.25">
      <c r="A465" s="201" t="s">
        <v>826</v>
      </c>
      <c r="B465" s="202" t="s">
        <v>827</v>
      </c>
      <c r="C465" s="206"/>
      <c r="D465"/>
    </row>
    <row r="466" spans="1:4" ht="15" x14ac:dyDescent="0.25">
      <c r="A466" s="1" t="s">
        <v>1074</v>
      </c>
      <c r="B466" s="197" t="s">
        <v>1075</v>
      </c>
      <c r="C466" s="192"/>
      <c r="D466"/>
    </row>
    <row r="467" spans="1:4" ht="15" x14ac:dyDescent="0.25">
      <c r="A467" s="1" t="s">
        <v>1074</v>
      </c>
      <c r="B467" s="197" t="s">
        <v>1076</v>
      </c>
      <c r="C467" s="192"/>
      <c r="D467"/>
    </row>
    <row r="468" spans="1:4" ht="15" x14ac:dyDescent="0.25">
      <c r="A468" s="1" t="s">
        <v>1077</v>
      </c>
      <c r="B468" s="200" t="s">
        <v>1078</v>
      </c>
      <c r="C468" s="192"/>
      <c r="D468"/>
    </row>
    <row r="469" spans="1:4" ht="15" x14ac:dyDescent="0.25">
      <c r="A469" s="1" t="s">
        <v>1077</v>
      </c>
      <c r="B469" s="197" t="s">
        <v>1079</v>
      </c>
      <c r="C469" s="192"/>
      <c r="D469"/>
    </row>
    <row r="470" spans="1:4" ht="15" x14ac:dyDescent="0.25">
      <c r="A470" s="1" t="s">
        <v>1080</v>
      </c>
      <c r="B470" s="197" t="s">
        <v>1081</v>
      </c>
      <c r="C470" s="192"/>
      <c r="D470"/>
    </row>
    <row r="471" spans="1:4" ht="15" x14ac:dyDescent="0.25">
      <c r="A471" s="1" t="s">
        <v>1082</v>
      </c>
      <c r="B471" s="197" t="s">
        <v>1083</v>
      </c>
      <c r="C471" s="192"/>
      <c r="D471"/>
    </row>
    <row r="472" spans="1:4" ht="15" x14ac:dyDescent="0.25">
      <c r="A472" s="1" t="s">
        <v>1082</v>
      </c>
      <c r="B472" s="197" t="s">
        <v>1084</v>
      </c>
      <c r="C472" s="192"/>
      <c r="D472"/>
    </row>
    <row r="473" spans="1:4" ht="15" x14ac:dyDescent="0.25">
      <c r="A473"/>
      <c r="B473"/>
      <c r="C473" s="192"/>
      <c r="D473"/>
    </row>
    <row r="474" spans="1:4" ht="15" x14ac:dyDescent="0.25">
      <c r="A474"/>
      <c r="B474"/>
      <c r="C474" s="192"/>
      <c r="D474"/>
    </row>
    <row r="475" spans="1:4" ht="15" x14ac:dyDescent="0.25">
      <c r="A475"/>
      <c r="B475"/>
      <c r="C475" s="192"/>
      <c r="D475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D59"/>
  <sheetViews>
    <sheetView topLeftCell="A43" workbookViewId="0">
      <selection activeCell="F15" sqref="F15"/>
    </sheetView>
  </sheetViews>
  <sheetFormatPr defaultRowHeight="15" x14ac:dyDescent="0.25"/>
  <cols>
    <col min="1" max="1" width="59.42578125" style="56" customWidth="1"/>
    <col min="2" max="2" width="10.5703125" customWidth="1"/>
    <col min="257" max="257" width="59.42578125" customWidth="1"/>
    <col min="258" max="258" width="10.5703125" customWidth="1"/>
    <col min="513" max="513" width="59.42578125" customWidth="1"/>
    <col min="514" max="514" width="10.5703125" customWidth="1"/>
    <col min="769" max="769" width="59.42578125" customWidth="1"/>
    <col min="770" max="770" width="10.5703125" customWidth="1"/>
    <col min="1025" max="1025" width="59.42578125" customWidth="1"/>
    <col min="1026" max="1026" width="10.5703125" customWidth="1"/>
    <col min="1281" max="1281" width="59.42578125" customWidth="1"/>
    <col min="1282" max="1282" width="10.5703125" customWidth="1"/>
    <col min="1537" max="1537" width="59.42578125" customWidth="1"/>
    <col min="1538" max="1538" width="10.5703125" customWidth="1"/>
    <col min="1793" max="1793" width="59.42578125" customWidth="1"/>
    <col min="1794" max="1794" width="10.5703125" customWidth="1"/>
    <col min="2049" max="2049" width="59.42578125" customWidth="1"/>
    <col min="2050" max="2050" width="10.5703125" customWidth="1"/>
    <col min="2305" max="2305" width="59.42578125" customWidth="1"/>
    <col min="2306" max="2306" width="10.5703125" customWidth="1"/>
    <col min="2561" max="2561" width="59.42578125" customWidth="1"/>
    <col min="2562" max="2562" width="10.5703125" customWidth="1"/>
    <col min="2817" max="2817" width="59.42578125" customWidth="1"/>
    <col min="2818" max="2818" width="10.5703125" customWidth="1"/>
    <col min="3073" max="3073" width="59.42578125" customWidth="1"/>
    <col min="3074" max="3074" width="10.5703125" customWidth="1"/>
    <col min="3329" max="3329" width="59.42578125" customWidth="1"/>
    <col min="3330" max="3330" width="10.5703125" customWidth="1"/>
    <col min="3585" max="3585" width="59.42578125" customWidth="1"/>
    <col min="3586" max="3586" width="10.5703125" customWidth="1"/>
    <col min="3841" max="3841" width="59.42578125" customWidth="1"/>
    <col min="3842" max="3842" width="10.5703125" customWidth="1"/>
    <col min="4097" max="4097" width="59.42578125" customWidth="1"/>
    <col min="4098" max="4098" width="10.5703125" customWidth="1"/>
    <col min="4353" max="4353" width="59.42578125" customWidth="1"/>
    <col min="4354" max="4354" width="10.5703125" customWidth="1"/>
    <col min="4609" max="4609" width="59.42578125" customWidth="1"/>
    <col min="4610" max="4610" width="10.5703125" customWidth="1"/>
    <col min="4865" max="4865" width="59.42578125" customWidth="1"/>
    <col min="4866" max="4866" width="10.5703125" customWidth="1"/>
    <col min="5121" max="5121" width="59.42578125" customWidth="1"/>
    <col min="5122" max="5122" width="10.5703125" customWidth="1"/>
    <col min="5377" max="5377" width="59.42578125" customWidth="1"/>
    <col min="5378" max="5378" width="10.5703125" customWidth="1"/>
    <col min="5633" max="5633" width="59.42578125" customWidth="1"/>
    <col min="5634" max="5634" width="10.5703125" customWidth="1"/>
    <col min="5889" max="5889" width="59.42578125" customWidth="1"/>
    <col min="5890" max="5890" width="10.5703125" customWidth="1"/>
    <col min="6145" max="6145" width="59.42578125" customWidth="1"/>
    <col min="6146" max="6146" width="10.5703125" customWidth="1"/>
    <col min="6401" max="6401" width="59.42578125" customWidth="1"/>
    <col min="6402" max="6402" width="10.5703125" customWidth="1"/>
    <col min="6657" max="6657" width="59.42578125" customWidth="1"/>
    <col min="6658" max="6658" width="10.5703125" customWidth="1"/>
    <col min="6913" max="6913" width="59.42578125" customWidth="1"/>
    <col min="6914" max="6914" width="10.5703125" customWidth="1"/>
    <col min="7169" max="7169" width="59.42578125" customWidth="1"/>
    <col min="7170" max="7170" width="10.5703125" customWidth="1"/>
    <col min="7425" max="7425" width="59.42578125" customWidth="1"/>
    <col min="7426" max="7426" width="10.5703125" customWidth="1"/>
    <col min="7681" max="7681" width="59.42578125" customWidth="1"/>
    <col min="7682" max="7682" width="10.5703125" customWidth="1"/>
    <col min="7937" max="7937" width="59.42578125" customWidth="1"/>
    <col min="7938" max="7938" width="10.5703125" customWidth="1"/>
    <col min="8193" max="8193" width="59.42578125" customWidth="1"/>
    <col min="8194" max="8194" width="10.5703125" customWidth="1"/>
    <col min="8449" max="8449" width="59.42578125" customWidth="1"/>
    <col min="8450" max="8450" width="10.5703125" customWidth="1"/>
    <col min="8705" max="8705" width="59.42578125" customWidth="1"/>
    <col min="8706" max="8706" width="10.5703125" customWidth="1"/>
    <col min="8961" max="8961" width="59.42578125" customWidth="1"/>
    <col min="8962" max="8962" width="10.5703125" customWidth="1"/>
    <col min="9217" max="9217" width="59.42578125" customWidth="1"/>
    <col min="9218" max="9218" width="10.5703125" customWidth="1"/>
    <col min="9473" max="9473" width="59.42578125" customWidth="1"/>
    <col min="9474" max="9474" width="10.5703125" customWidth="1"/>
    <col min="9729" max="9729" width="59.42578125" customWidth="1"/>
    <col min="9730" max="9730" width="10.5703125" customWidth="1"/>
    <col min="9985" max="9985" width="59.42578125" customWidth="1"/>
    <col min="9986" max="9986" width="10.5703125" customWidth="1"/>
    <col min="10241" max="10241" width="59.42578125" customWidth="1"/>
    <col min="10242" max="10242" width="10.5703125" customWidth="1"/>
    <col min="10497" max="10497" width="59.42578125" customWidth="1"/>
    <col min="10498" max="10498" width="10.5703125" customWidth="1"/>
    <col min="10753" max="10753" width="59.42578125" customWidth="1"/>
    <col min="10754" max="10754" width="10.5703125" customWidth="1"/>
    <col min="11009" max="11009" width="59.42578125" customWidth="1"/>
    <col min="11010" max="11010" width="10.5703125" customWidth="1"/>
    <col min="11265" max="11265" width="59.42578125" customWidth="1"/>
    <col min="11266" max="11266" width="10.5703125" customWidth="1"/>
    <col min="11521" max="11521" width="59.42578125" customWidth="1"/>
    <col min="11522" max="11522" width="10.5703125" customWidth="1"/>
    <col min="11777" max="11777" width="59.42578125" customWidth="1"/>
    <col min="11778" max="11778" width="10.5703125" customWidth="1"/>
    <col min="12033" max="12033" width="59.42578125" customWidth="1"/>
    <col min="12034" max="12034" width="10.5703125" customWidth="1"/>
    <col min="12289" max="12289" width="59.42578125" customWidth="1"/>
    <col min="12290" max="12290" width="10.5703125" customWidth="1"/>
    <col min="12545" max="12545" width="59.42578125" customWidth="1"/>
    <col min="12546" max="12546" width="10.5703125" customWidth="1"/>
    <col min="12801" max="12801" width="59.42578125" customWidth="1"/>
    <col min="12802" max="12802" width="10.5703125" customWidth="1"/>
    <col min="13057" max="13057" width="59.42578125" customWidth="1"/>
    <col min="13058" max="13058" width="10.5703125" customWidth="1"/>
    <col min="13313" max="13313" width="59.42578125" customWidth="1"/>
    <col min="13314" max="13314" width="10.5703125" customWidth="1"/>
    <col min="13569" max="13569" width="59.42578125" customWidth="1"/>
    <col min="13570" max="13570" width="10.5703125" customWidth="1"/>
    <col min="13825" max="13825" width="59.42578125" customWidth="1"/>
    <col min="13826" max="13826" width="10.5703125" customWidth="1"/>
    <col min="14081" max="14081" width="59.42578125" customWidth="1"/>
    <col min="14082" max="14082" width="10.5703125" customWidth="1"/>
    <col min="14337" max="14337" width="59.42578125" customWidth="1"/>
    <col min="14338" max="14338" width="10.5703125" customWidth="1"/>
    <col min="14593" max="14593" width="59.42578125" customWidth="1"/>
    <col min="14594" max="14594" width="10.5703125" customWidth="1"/>
    <col min="14849" max="14849" width="59.42578125" customWidth="1"/>
    <col min="14850" max="14850" width="10.5703125" customWidth="1"/>
    <col min="15105" max="15105" width="59.42578125" customWidth="1"/>
    <col min="15106" max="15106" width="10.5703125" customWidth="1"/>
    <col min="15361" max="15361" width="59.42578125" customWidth="1"/>
    <col min="15362" max="15362" width="10.5703125" customWidth="1"/>
    <col min="15617" max="15617" width="59.42578125" customWidth="1"/>
    <col min="15618" max="15618" width="10.5703125" customWidth="1"/>
    <col min="15873" max="15873" width="59.42578125" customWidth="1"/>
    <col min="15874" max="15874" width="10.5703125" customWidth="1"/>
    <col min="16129" max="16129" width="59.42578125" customWidth="1"/>
    <col min="16130" max="16130" width="10.5703125" customWidth="1"/>
  </cols>
  <sheetData>
    <row r="1" spans="1:4" ht="18" x14ac:dyDescent="0.25">
      <c r="A1" s="167" t="s">
        <v>1539</v>
      </c>
      <c r="B1" s="168"/>
      <c r="C1" s="169"/>
      <c r="D1" s="169"/>
    </row>
    <row r="2" spans="1:4" x14ac:dyDescent="0.25">
      <c r="A2" s="55" t="s">
        <v>1540</v>
      </c>
      <c r="B2" s="1"/>
    </row>
    <row r="3" spans="1:4" x14ac:dyDescent="0.25">
      <c r="A3" s="55"/>
      <c r="B3" s="1"/>
    </row>
    <row r="4" spans="1:4" x14ac:dyDescent="0.25">
      <c r="A4" s="55" t="s">
        <v>1541</v>
      </c>
      <c r="B4" s="1"/>
    </row>
    <row r="5" spans="1:4" x14ac:dyDescent="0.25">
      <c r="B5" s="1"/>
    </row>
    <row r="6" spans="1:4" s="59" customFormat="1" x14ac:dyDescent="0.2">
      <c r="A6" s="57" t="s">
        <v>1534</v>
      </c>
      <c r="B6" s="58" t="s">
        <v>1542</v>
      </c>
    </row>
    <row r="7" spans="1:4" x14ac:dyDescent="0.25">
      <c r="A7" s="55" t="s">
        <v>1540</v>
      </c>
      <c r="B7" s="60"/>
    </row>
    <row r="8" spans="1:4" ht="15" customHeight="1" x14ac:dyDescent="0.25">
      <c r="B8" s="60"/>
    </row>
    <row r="9" spans="1:4" x14ac:dyDescent="0.25">
      <c r="A9" s="57" t="s">
        <v>1497</v>
      </c>
      <c r="B9" s="60"/>
    </row>
    <row r="10" spans="1:4" x14ac:dyDescent="0.25">
      <c r="A10" s="61"/>
      <c r="B10" s="62"/>
    </row>
    <row r="11" spans="1:4" x14ac:dyDescent="0.25">
      <c r="A11" s="61" t="s">
        <v>1543</v>
      </c>
      <c r="B11" s="62">
        <v>1</v>
      </c>
    </row>
    <row r="12" spans="1:4" x14ac:dyDescent="0.25">
      <c r="A12" s="61" t="s">
        <v>1544</v>
      </c>
      <c r="B12" s="62">
        <v>1</v>
      </c>
    </row>
    <row r="13" spans="1:4" s="59" customFormat="1" ht="14.25" x14ac:dyDescent="0.2">
      <c r="A13" s="61" t="s">
        <v>1545</v>
      </c>
      <c r="B13" s="62">
        <v>1</v>
      </c>
    </row>
    <row r="14" spans="1:4" x14ac:dyDescent="0.25">
      <c r="A14" s="63" t="s">
        <v>1765</v>
      </c>
      <c r="B14" s="62"/>
    </row>
    <row r="15" spans="1:4" x14ac:dyDescent="0.25">
      <c r="A15" s="61" t="s">
        <v>1765</v>
      </c>
      <c r="B15" s="62">
        <v>1</v>
      </c>
    </row>
    <row r="16" spans="1:4" x14ac:dyDescent="0.25">
      <c r="A16" s="64"/>
      <c r="B16" s="62"/>
    </row>
    <row r="17" spans="1:3" x14ac:dyDescent="0.25">
      <c r="A17" s="61"/>
      <c r="B17" s="62"/>
    </row>
    <row r="18" spans="1:3" x14ac:dyDescent="0.25">
      <c r="A18" s="61"/>
      <c r="B18" s="62"/>
    </row>
    <row r="19" spans="1:3" x14ac:dyDescent="0.25">
      <c r="A19" s="64"/>
      <c r="B19" s="62"/>
    </row>
    <row r="20" spans="1:3" x14ac:dyDescent="0.25">
      <c r="A20" s="61" t="s">
        <v>1546</v>
      </c>
      <c r="B20" s="65">
        <v>3</v>
      </c>
    </row>
    <row r="21" spans="1:3" x14ac:dyDescent="0.25">
      <c r="A21" s="61"/>
      <c r="B21" s="66"/>
    </row>
    <row r="22" spans="1:3" s="59" customFormat="1" ht="14.25" x14ac:dyDescent="0.2">
      <c r="A22" s="61" t="s">
        <v>1547</v>
      </c>
      <c r="B22" s="62">
        <v>2</v>
      </c>
    </row>
    <row r="23" spans="1:3" x14ac:dyDescent="0.25">
      <c r="A23" s="61" t="s">
        <v>1548</v>
      </c>
      <c r="B23" s="62">
        <v>2</v>
      </c>
    </row>
    <row r="24" spans="1:3" x14ac:dyDescent="0.25">
      <c r="A24" s="61"/>
      <c r="B24" s="67"/>
    </row>
    <row r="25" spans="1:3" ht="15.75" customHeight="1" x14ac:dyDescent="0.25">
      <c r="A25" s="57" t="s">
        <v>1549</v>
      </c>
      <c r="B25" s="62"/>
    </row>
    <row r="26" spans="1:3" x14ac:dyDescent="0.25">
      <c r="A26" s="61" t="s">
        <v>1550</v>
      </c>
      <c r="B26" s="62">
        <v>1</v>
      </c>
    </row>
    <row r="27" spans="1:3" s="59" customFormat="1" ht="14.25" x14ac:dyDescent="0.2">
      <c r="A27" s="61" t="s">
        <v>1551</v>
      </c>
      <c r="B27" s="62">
        <v>3</v>
      </c>
    </row>
    <row r="28" spans="1:3" x14ac:dyDescent="0.25">
      <c r="A28" s="61"/>
      <c r="B28" s="62"/>
    </row>
    <row r="29" spans="1:3" s="59" customFormat="1" ht="14.25" x14ac:dyDescent="0.2">
      <c r="A29" s="61"/>
      <c r="B29" s="62"/>
    </row>
    <row r="30" spans="1:3" x14ac:dyDescent="0.25">
      <c r="A30" s="61" t="s">
        <v>1552</v>
      </c>
      <c r="B30" s="62">
        <v>2</v>
      </c>
    </row>
    <row r="31" spans="1:3" s="59" customFormat="1" ht="14.25" x14ac:dyDescent="0.2">
      <c r="A31" s="68"/>
      <c r="B31" s="74">
        <v>17</v>
      </c>
    </row>
    <row r="32" spans="1:3" x14ac:dyDescent="0.25">
      <c r="B32" s="170"/>
      <c r="C32" s="171"/>
    </row>
    <row r="33" spans="1:2" x14ac:dyDescent="0.25">
      <c r="A33" s="55" t="s">
        <v>1534</v>
      </c>
      <c r="B33" s="31"/>
    </row>
    <row r="34" spans="1:2" s="70" customFormat="1" x14ac:dyDescent="0.25">
      <c r="A34" s="69" t="s">
        <v>1553</v>
      </c>
      <c r="B34" s="60"/>
    </row>
    <row r="35" spans="1:2" ht="28.5" x14ac:dyDescent="0.25">
      <c r="A35" s="61" t="s">
        <v>1554</v>
      </c>
      <c r="B35" s="62">
        <v>1</v>
      </c>
    </row>
    <row r="36" spans="1:2" ht="28.5" x14ac:dyDescent="0.25">
      <c r="A36" s="61" t="s">
        <v>1555</v>
      </c>
      <c r="B36" s="71">
        <v>1</v>
      </c>
    </row>
    <row r="37" spans="1:2" ht="17.25" customHeight="1" x14ac:dyDescent="0.25">
      <c r="A37" s="64" t="s">
        <v>1556</v>
      </c>
      <c r="B37" s="71">
        <v>1</v>
      </c>
    </row>
    <row r="38" spans="1:2" ht="15.75" customHeight="1" x14ac:dyDescent="0.25">
      <c r="A38" s="64" t="s">
        <v>1557</v>
      </c>
      <c r="B38" s="71">
        <v>2</v>
      </c>
    </row>
    <row r="39" spans="1:2" ht="16.5" customHeight="1" x14ac:dyDescent="0.25">
      <c r="A39" s="64" t="s">
        <v>1558</v>
      </c>
      <c r="B39" s="71">
        <v>1</v>
      </c>
    </row>
    <row r="40" spans="1:2" ht="33" customHeight="1" x14ac:dyDescent="0.25">
      <c r="A40" s="61" t="s">
        <v>1559</v>
      </c>
      <c r="B40" s="71">
        <v>1</v>
      </c>
    </row>
    <row r="41" spans="1:2" ht="33" customHeight="1" x14ac:dyDescent="0.25">
      <c r="A41" s="61" t="s">
        <v>1560</v>
      </c>
      <c r="B41" s="71">
        <v>1</v>
      </c>
    </row>
    <row r="42" spans="1:2" ht="19.5" customHeight="1" x14ac:dyDescent="0.25">
      <c r="A42" s="64" t="s">
        <v>1561</v>
      </c>
      <c r="B42" s="71">
        <v>1</v>
      </c>
    </row>
    <row r="43" spans="1:2" ht="42" customHeight="1" x14ac:dyDescent="0.25">
      <c r="A43" s="61" t="s">
        <v>1562</v>
      </c>
      <c r="B43" s="71">
        <v>1</v>
      </c>
    </row>
    <row r="44" spans="1:2" ht="15.75" customHeight="1" x14ac:dyDescent="0.25">
      <c r="A44" s="114" t="s">
        <v>1563</v>
      </c>
      <c r="B44" s="72">
        <v>1</v>
      </c>
    </row>
    <row r="45" spans="1:2" x14ac:dyDescent="0.25">
      <c r="A45" s="73" t="s">
        <v>1564</v>
      </c>
      <c r="B45" s="72">
        <v>1</v>
      </c>
    </row>
    <row r="46" spans="1:2" ht="14.25" customHeight="1" x14ac:dyDescent="0.25">
      <c r="A46" s="73" t="s">
        <v>1565</v>
      </c>
      <c r="B46" s="71">
        <v>1</v>
      </c>
    </row>
    <row r="47" spans="1:2" ht="14.25" customHeight="1" x14ac:dyDescent="0.25">
      <c r="A47" s="73" t="s">
        <v>1566</v>
      </c>
      <c r="B47" s="71">
        <v>1</v>
      </c>
    </row>
    <row r="48" spans="1:2" ht="27" customHeight="1" x14ac:dyDescent="0.25">
      <c r="A48" s="60" t="s">
        <v>1567</v>
      </c>
      <c r="B48" s="71">
        <v>1</v>
      </c>
    </row>
    <row r="49" spans="1:3" ht="28.5" x14ac:dyDescent="0.25">
      <c r="A49" s="60" t="s">
        <v>1568</v>
      </c>
      <c r="B49" s="72">
        <v>1</v>
      </c>
    </row>
    <row r="50" spans="1:3" x14ac:dyDescent="0.25">
      <c r="A50" s="73" t="s">
        <v>1569</v>
      </c>
      <c r="B50" s="72">
        <v>1</v>
      </c>
    </row>
    <row r="51" spans="1:3" ht="29.25" customHeight="1" x14ac:dyDescent="0.25">
      <c r="A51" s="60" t="s">
        <v>1570</v>
      </c>
      <c r="B51" s="72">
        <v>1</v>
      </c>
    </row>
    <row r="52" spans="1:3" ht="27.75" customHeight="1" x14ac:dyDescent="0.25">
      <c r="A52" s="60" t="s">
        <v>1571</v>
      </c>
      <c r="B52" s="62">
        <v>1</v>
      </c>
    </row>
    <row r="53" spans="1:3" x14ac:dyDescent="0.25">
      <c r="A53" s="73" t="s">
        <v>1572</v>
      </c>
      <c r="B53" s="72">
        <v>1</v>
      </c>
    </row>
    <row r="54" spans="1:3" x14ac:dyDescent="0.25">
      <c r="A54" s="60" t="s">
        <v>1573</v>
      </c>
      <c r="B54" s="74">
        <v>1</v>
      </c>
    </row>
    <row r="55" spans="1:3" x14ac:dyDescent="0.25">
      <c r="A55" s="73" t="s">
        <v>1574</v>
      </c>
      <c r="B55" s="71">
        <v>1</v>
      </c>
    </row>
    <row r="56" spans="1:3" x14ac:dyDescent="0.25">
      <c r="A56" s="172" t="s">
        <v>1766</v>
      </c>
      <c r="B56" s="173">
        <v>1</v>
      </c>
    </row>
    <row r="57" spans="1:3" x14ac:dyDescent="0.25">
      <c r="A57" s="172" t="s">
        <v>1767</v>
      </c>
      <c r="B57" s="174">
        <v>1</v>
      </c>
      <c r="C57" s="1"/>
    </row>
    <row r="58" spans="1:3" x14ac:dyDescent="0.25">
      <c r="A58" s="175" t="s">
        <v>1768</v>
      </c>
      <c r="B58" s="174">
        <v>1</v>
      </c>
    </row>
    <row r="59" spans="1:3" x14ac:dyDescent="0.25">
      <c r="B59" s="39">
        <v>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G1:I533"/>
  <sheetViews>
    <sheetView topLeftCell="G382" workbookViewId="0">
      <selection activeCell="G114" sqref="G114"/>
    </sheetView>
  </sheetViews>
  <sheetFormatPr defaultRowHeight="15" x14ac:dyDescent="0.25"/>
  <cols>
    <col min="1" max="1" width="40.5703125" customWidth="1"/>
    <col min="2" max="2" width="36.85546875" customWidth="1"/>
    <col min="3" max="3" width="36.5703125" customWidth="1"/>
    <col min="4" max="4" width="54.42578125" customWidth="1"/>
    <col min="5" max="5" width="52.42578125" customWidth="1"/>
    <col min="6" max="6" width="57.85546875" customWidth="1"/>
    <col min="7" max="7" width="62.5703125" customWidth="1"/>
    <col min="8" max="8" width="48" customWidth="1"/>
    <col min="9" max="9" width="48.28515625" customWidth="1"/>
    <col min="10" max="10" width="36.28515625" customWidth="1"/>
  </cols>
  <sheetData>
    <row r="1" spans="7:9" x14ac:dyDescent="0.25">
      <c r="G1" s="176" t="s">
        <v>1769</v>
      </c>
      <c r="I1" s="176" t="s">
        <v>1770</v>
      </c>
    </row>
    <row r="2" spans="7:9" x14ac:dyDescent="0.25">
      <c r="G2" s="177"/>
    </row>
    <row r="3" spans="7:9" x14ac:dyDescent="0.25">
      <c r="G3" s="178" t="s">
        <v>1771</v>
      </c>
    </row>
    <row r="4" spans="7:9" ht="15.75" thickBot="1" x14ac:dyDescent="0.3">
      <c r="G4" s="177"/>
    </row>
    <row r="5" spans="7:9" ht="15.75" thickTop="1" x14ac:dyDescent="0.25">
      <c r="G5" s="179" t="s">
        <v>52</v>
      </c>
      <c r="H5" s="183" t="s">
        <v>49</v>
      </c>
    </row>
    <row r="6" spans="7:9" x14ac:dyDescent="0.25">
      <c r="G6" s="180" t="s">
        <v>1772</v>
      </c>
      <c r="H6" s="184"/>
    </row>
    <row r="7" spans="7:9" x14ac:dyDescent="0.25">
      <c r="G7" s="180" t="s">
        <v>1773</v>
      </c>
      <c r="H7" s="184"/>
    </row>
    <row r="8" spans="7:9" x14ac:dyDescent="0.25">
      <c r="G8" s="181"/>
      <c r="H8" s="185" t="s">
        <v>1092</v>
      </c>
    </row>
    <row r="9" spans="7:9" x14ac:dyDescent="0.25">
      <c r="G9" s="181"/>
      <c r="H9" s="184"/>
    </row>
    <row r="10" spans="7:9" x14ac:dyDescent="0.25">
      <c r="G10" s="181"/>
      <c r="H10" s="184" t="s">
        <v>1093</v>
      </c>
    </row>
    <row r="11" spans="7:9" x14ac:dyDescent="0.25">
      <c r="G11" s="181"/>
      <c r="H11" s="184" t="s">
        <v>1094</v>
      </c>
    </row>
    <row r="12" spans="7:9" x14ac:dyDescent="0.25">
      <c r="G12" s="181"/>
      <c r="H12" s="184" t="s">
        <v>1095</v>
      </c>
    </row>
    <row r="13" spans="7:9" x14ac:dyDescent="0.25">
      <c r="G13" s="181"/>
      <c r="H13" s="184" t="s">
        <v>1096</v>
      </c>
    </row>
    <row r="14" spans="7:9" x14ac:dyDescent="0.25">
      <c r="G14" s="181"/>
      <c r="H14" s="184" t="s">
        <v>1097</v>
      </c>
    </row>
    <row r="15" spans="7:9" x14ac:dyDescent="0.25">
      <c r="G15" s="181"/>
      <c r="H15" s="184" t="s">
        <v>1098</v>
      </c>
    </row>
    <row r="16" spans="7:9" x14ac:dyDescent="0.25">
      <c r="G16" s="181"/>
      <c r="H16" s="184" t="s">
        <v>1099</v>
      </c>
    </row>
    <row r="17" spans="7:8" x14ac:dyDescent="0.25">
      <c r="G17" s="181"/>
      <c r="H17" s="184" t="s">
        <v>1100</v>
      </c>
    </row>
    <row r="18" spans="7:8" x14ac:dyDescent="0.25">
      <c r="G18" s="181"/>
      <c r="H18" s="184" t="s">
        <v>1101</v>
      </c>
    </row>
    <row r="19" spans="7:8" x14ac:dyDescent="0.25">
      <c r="G19" s="181"/>
      <c r="H19" s="184" t="s">
        <v>1102</v>
      </c>
    </row>
    <row r="20" spans="7:8" x14ac:dyDescent="0.25">
      <c r="G20" s="181"/>
      <c r="H20" s="184" t="s">
        <v>1103</v>
      </c>
    </row>
    <row r="21" spans="7:8" x14ac:dyDescent="0.25">
      <c r="G21" s="181"/>
      <c r="H21" s="184" t="s">
        <v>1104</v>
      </c>
    </row>
    <row r="22" spans="7:8" x14ac:dyDescent="0.25">
      <c r="G22" s="181"/>
      <c r="H22" s="184" t="s">
        <v>1105</v>
      </c>
    </row>
    <row r="23" spans="7:8" x14ac:dyDescent="0.25">
      <c r="G23" s="181"/>
      <c r="H23" s="184" t="s">
        <v>1774</v>
      </c>
    </row>
    <row r="24" spans="7:8" x14ac:dyDescent="0.25">
      <c r="G24" s="181"/>
      <c r="H24" s="184" t="s">
        <v>1106</v>
      </c>
    </row>
    <row r="25" spans="7:8" x14ac:dyDescent="0.25">
      <c r="G25" s="181"/>
      <c r="H25" s="184" t="s">
        <v>1107</v>
      </c>
    </row>
    <row r="26" spans="7:8" x14ac:dyDescent="0.25">
      <c r="G26" s="181"/>
      <c r="H26" s="184" t="s">
        <v>1108</v>
      </c>
    </row>
    <row r="27" spans="7:8" x14ac:dyDescent="0.25">
      <c r="G27" s="181"/>
      <c r="H27" s="184" t="s">
        <v>1109</v>
      </c>
    </row>
    <row r="28" spans="7:8" x14ac:dyDescent="0.25">
      <c r="G28" s="181"/>
      <c r="H28" s="184" t="s">
        <v>1110</v>
      </c>
    </row>
    <row r="29" spans="7:8" x14ac:dyDescent="0.25">
      <c r="G29" s="181"/>
      <c r="H29" s="184" t="s">
        <v>1111</v>
      </c>
    </row>
    <row r="30" spans="7:8" x14ac:dyDescent="0.25">
      <c r="G30" s="181"/>
      <c r="H30" s="184" t="s">
        <v>1112</v>
      </c>
    </row>
    <row r="31" spans="7:8" x14ac:dyDescent="0.25">
      <c r="G31" s="181"/>
      <c r="H31" s="184" t="s">
        <v>1113</v>
      </c>
    </row>
    <row r="32" spans="7:8" x14ac:dyDescent="0.25">
      <c r="G32" s="181"/>
      <c r="H32" s="184" t="s">
        <v>1114</v>
      </c>
    </row>
    <row r="33" spans="7:8" x14ac:dyDescent="0.25">
      <c r="G33" s="181"/>
      <c r="H33" s="184" t="s">
        <v>1115</v>
      </c>
    </row>
    <row r="34" spans="7:8" x14ac:dyDescent="0.25">
      <c r="G34" s="181"/>
      <c r="H34" s="184" t="s">
        <v>1116</v>
      </c>
    </row>
    <row r="35" spans="7:8" x14ac:dyDescent="0.25">
      <c r="G35" s="181"/>
      <c r="H35" s="184" t="s">
        <v>1117</v>
      </c>
    </row>
    <row r="36" spans="7:8" x14ac:dyDescent="0.25">
      <c r="G36" s="181"/>
      <c r="H36" s="184" t="s">
        <v>1118</v>
      </c>
    </row>
    <row r="37" spans="7:8" x14ac:dyDescent="0.25">
      <c r="G37" s="181"/>
      <c r="H37" s="184" t="s">
        <v>1119</v>
      </c>
    </row>
    <row r="38" spans="7:8" x14ac:dyDescent="0.25">
      <c r="G38" s="181"/>
      <c r="H38" s="184" t="s">
        <v>1120</v>
      </c>
    </row>
    <row r="39" spans="7:8" x14ac:dyDescent="0.25">
      <c r="G39" s="181"/>
      <c r="H39" s="184" t="s">
        <v>1121</v>
      </c>
    </row>
    <row r="40" spans="7:8" x14ac:dyDescent="0.25">
      <c r="G40" s="181"/>
      <c r="H40" s="184" t="s">
        <v>1122</v>
      </c>
    </row>
    <row r="41" spans="7:8" x14ac:dyDescent="0.25">
      <c r="G41" s="181"/>
      <c r="H41" s="184" t="s">
        <v>1123</v>
      </c>
    </row>
    <row r="42" spans="7:8" ht="15.75" thickBot="1" x14ac:dyDescent="0.3">
      <c r="G42" s="182"/>
      <c r="H42" s="186" t="s">
        <v>1124</v>
      </c>
    </row>
    <row r="43" spans="7:8" ht="15.75" thickTop="1" x14ac:dyDescent="0.25">
      <c r="G43" s="177"/>
    </row>
    <row r="44" spans="7:8" x14ac:dyDescent="0.25">
      <c r="G44" s="177"/>
    </row>
    <row r="45" spans="7:8" x14ac:dyDescent="0.25">
      <c r="G45" s="177" t="s">
        <v>1775</v>
      </c>
    </row>
    <row r="46" spans="7:8" x14ac:dyDescent="0.25">
      <c r="G46" s="177" t="s">
        <v>1776</v>
      </c>
    </row>
    <row r="48" spans="7:8" x14ac:dyDescent="0.25">
      <c r="G48" s="187"/>
    </row>
    <row r="49" spans="7:9" x14ac:dyDescent="0.25">
      <c r="G49" s="176" t="s">
        <v>1777</v>
      </c>
    </row>
    <row r="50" spans="7:9" x14ac:dyDescent="0.25">
      <c r="I50" s="176" t="s">
        <v>1778</v>
      </c>
    </row>
    <row r="51" spans="7:9" ht="15.75" thickBot="1" x14ac:dyDescent="0.3">
      <c r="G51" s="178" t="s">
        <v>1771</v>
      </c>
    </row>
    <row r="52" spans="7:9" ht="15.75" thickTop="1" x14ac:dyDescent="0.25">
      <c r="G52" s="179" t="s">
        <v>52</v>
      </c>
      <c r="H52" s="183" t="s">
        <v>49</v>
      </c>
    </row>
    <row r="53" spans="7:9" x14ac:dyDescent="0.25">
      <c r="G53" s="180" t="s">
        <v>1772</v>
      </c>
      <c r="H53" s="185" t="s">
        <v>1092</v>
      </c>
    </row>
    <row r="54" spans="7:9" ht="30" x14ac:dyDescent="0.25">
      <c r="G54" s="180" t="s">
        <v>1773</v>
      </c>
      <c r="H54" s="184" t="s">
        <v>1779</v>
      </c>
    </row>
    <row r="55" spans="7:9" ht="30" x14ac:dyDescent="0.25">
      <c r="G55" s="181"/>
      <c r="H55" s="184" t="s">
        <v>1780</v>
      </c>
    </row>
    <row r="56" spans="7:9" ht="30" x14ac:dyDescent="0.25">
      <c r="G56" s="181"/>
      <c r="H56" s="184" t="s">
        <v>1781</v>
      </c>
    </row>
    <row r="57" spans="7:9" x14ac:dyDescent="0.25">
      <c r="G57" s="181"/>
      <c r="H57" s="184" t="s">
        <v>1125</v>
      </c>
    </row>
    <row r="58" spans="7:9" x14ac:dyDescent="0.25">
      <c r="G58" s="181"/>
      <c r="H58" s="184" t="s">
        <v>1126</v>
      </c>
    </row>
    <row r="59" spans="7:9" x14ac:dyDescent="0.25">
      <c r="G59" s="181"/>
      <c r="H59" s="184" t="s">
        <v>1127</v>
      </c>
    </row>
    <row r="60" spans="7:9" x14ac:dyDescent="0.25">
      <c r="G60" s="181"/>
      <c r="H60" s="184" t="s">
        <v>1128</v>
      </c>
    </row>
    <row r="61" spans="7:9" x14ac:dyDescent="0.25">
      <c r="G61" s="181"/>
      <c r="H61" s="184" t="s">
        <v>1129</v>
      </c>
    </row>
    <row r="62" spans="7:9" x14ac:dyDescent="0.25">
      <c r="G62" s="181"/>
      <c r="H62" s="184" t="s">
        <v>1130</v>
      </c>
    </row>
    <row r="63" spans="7:9" x14ac:dyDescent="0.25">
      <c r="G63" s="181"/>
      <c r="H63" s="184" t="s">
        <v>1131</v>
      </c>
    </row>
    <row r="64" spans="7:9" x14ac:dyDescent="0.25">
      <c r="G64" s="181"/>
      <c r="H64" s="184" t="s">
        <v>1132</v>
      </c>
    </row>
    <row r="65" spans="7:8" x14ac:dyDescent="0.25">
      <c r="G65" s="181"/>
      <c r="H65" s="184" t="s">
        <v>1782</v>
      </c>
    </row>
    <row r="66" spans="7:8" x14ac:dyDescent="0.25">
      <c r="G66" s="181"/>
      <c r="H66" s="184" t="s">
        <v>1133</v>
      </c>
    </row>
    <row r="67" spans="7:8" x14ac:dyDescent="0.25">
      <c r="G67" s="181"/>
      <c r="H67" s="184" t="s">
        <v>1134</v>
      </c>
    </row>
    <row r="68" spans="7:8" x14ac:dyDescent="0.25">
      <c r="G68" s="181"/>
      <c r="H68" s="184" t="s">
        <v>1135</v>
      </c>
    </row>
    <row r="69" spans="7:8" x14ac:dyDescent="0.25">
      <c r="G69" s="181"/>
      <c r="H69" s="184" t="s">
        <v>1136</v>
      </c>
    </row>
    <row r="70" spans="7:8" x14ac:dyDescent="0.25">
      <c r="G70" s="181"/>
      <c r="H70" s="184" t="s">
        <v>1137</v>
      </c>
    </row>
    <row r="71" spans="7:8" x14ac:dyDescent="0.25">
      <c r="G71" s="181"/>
      <c r="H71" s="184" t="s">
        <v>1138</v>
      </c>
    </row>
    <row r="72" spans="7:8" x14ac:dyDescent="0.25">
      <c r="G72" s="181"/>
      <c r="H72" s="184" t="s">
        <v>1139</v>
      </c>
    </row>
    <row r="73" spans="7:8" x14ac:dyDescent="0.25">
      <c r="G73" s="181"/>
      <c r="H73" s="184" t="s">
        <v>1140</v>
      </c>
    </row>
    <row r="74" spans="7:8" x14ac:dyDescent="0.25">
      <c r="G74" s="181"/>
      <c r="H74" s="184" t="s">
        <v>1141</v>
      </c>
    </row>
    <row r="75" spans="7:8" x14ac:dyDescent="0.25">
      <c r="G75" s="181"/>
      <c r="H75" s="184" t="s">
        <v>1142</v>
      </c>
    </row>
    <row r="76" spans="7:8" x14ac:dyDescent="0.25">
      <c r="G76" s="181"/>
      <c r="H76" s="184" t="s">
        <v>1143</v>
      </c>
    </row>
    <row r="77" spans="7:8" x14ac:dyDescent="0.25">
      <c r="G77" s="181"/>
      <c r="H77" s="184" t="s">
        <v>1144</v>
      </c>
    </row>
    <row r="78" spans="7:8" x14ac:dyDescent="0.25">
      <c r="G78" s="181"/>
      <c r="H78" s="184" t="s">
        <v>1145</v>
      </c>
    </row>
    <row r="79" spans="7:8" x14ac:dyDescent="0.25">
      <c r="G79" s="181"/>
      <c r="H79" s="184" t="s">
        <v>1146</v>
      </c>
    </row>
    <row r="80" spans="7:8" x14ac:dyDescent="0.25">
      <c r="G80" s="181"/>
      <c r="H80" s="184" t="s">
        <v>1147</v>
      </c>
    </row>
    <row r="81" spans="7:8" x14ac:dyDescent="0.25">
      <c r="G81" s="181"/>
      <c r="H81" s="184" t="s">
        <v>1148</v>
      </c>
    </row>
    <row r="82" spans="7:8" x14ac:dyDescent="0.25">
      <c r="G82" s="181"/>
      <c r="H82" s="184" t="s">
        <v>1149</v>
      </c>
    </row>
    <row r="83" spans="7:8" x14ac:dyDescent="0.25">
      <c r="G83" s="181"/>
      <c r="H83" s="184" t="s">
        <v>1150</v>
      </c>
    </row>
    <row r="84" spans="7:8" x14ac:dyDescent="0.25">
      <c r="G84" s="181"/>
      <c r="H84" s="184" t="s">
        <v>1151</v>
      </c>
    </row>
    <row r="85" spans="7:8" x14ac:dyDescent="0.25">
      <c r="G85" s="181"/>
      <c r="H85" s="184" t="s">
        <v>1152</v>
      </c>
    </row>
    <row r="86" spans="7:8" x14ac:dyDescent="0.25">
      <c r="G86" s="181"/>
      <c r="H86" s="184" t="s">
        <v>1783</v>
      </c>
    </row>
    <row r="87" spans="7:8" x14ac:dyDescent="0.25">
      <c r="G87" s="181"/>
      <c r="H87" s="184" t="s">
        <v>1153</v>
      </c>
    </row>
    <row r="88" spans="7:8" x14ac:dyDescent="0.25">
      <c r="G88" s="181"/>
      <c r="H88" s="184" t="s">
        <v>1154</v>
      </c>
    </row>
    <row r="89" spans="7:8" x14ac:dyDescent="0.25">
      <c r="G89" s="181"/>
      <c r="H89" s="184" t="s">
        <v>1155</v>
      </c>
    </row>
    <row r="90" spans="7:8" x14ac:dyDescent="0.25">
      <c r="G90" s="181"/>
      <c r="H90" s="184" t="s">
        <v>1156</v>
      </c>
    </row>
    <row r="91" spans="7:8" x14ac:dyDescent="0.25">
      <c r="G91" s="181"/>
      <c r="H91" s="184" t="s">
        <v>1157</v>
      </c>
    </row>
    <row r="92" spans="7:8" x14ac:dyDescent="0.25">
      <c r="G92" s="181"/>
      <c r="H92" s="184" t="s">
        <v>1158</v>
      </c>
    </row>
    <row r="93" spans="7:8" x14ac:dyDescent="0.25">
      <c r="G93" s="181"/>
      <c r="H93" s="184" t="s">
        <v>1159</v>
      </c>
    </row>
    <row r="94" spans="7:8" x14ac:dyDescent="0.25">
      <c r="G94" s="181"/>
      <c r="H94" s="184" t="s">
        <v>1160</v>
      </c>
    </row>
    <row r="95" spans="7:8" x14ac:dyDescent="0.25">
      <c r="G95" s="181"/>
      <c r="H95" s="184" t="s">
        <v>1161</v>
      </c>
    </row>
    <row r="96" spans="7:8" x14ac:dyDescent="0.25">
      <c r="G96" s="181"/>
      <c r="H96" s="184" t="s">
        <v>1162</v>
      </c>
    </row>
    <row r="97" spans="7:9" x14ac:dyDescent="0.25">
      <c r="G97" s="181"/>
      <c r="H97" s="184" t="s">
        <v>1163</v>
      </c>
    </row>
    <row r="98" spans="7:9" x14ac:dyDescent="0.25">
      <c r="G98" s="181"/>
      <c r="H98" s="184" t="s">
        <v>1164</v>
      </c>
    </row>
    <row r="99" spans="7:9" x14ac:dyDescent="0.25">
      <c r="G99" s="181"/>
      <c r="H99" s="184" t="s">
        <v>1165</v>
      </c>
    </row>
    <row r="100" spans="7:9" x14ac:dyDescent="0.25">
      <c r="G100" s="181"/>
      <c r="H100" s="184" t="s">
        <v>1166</v>
      </c>
    </row>
    <row r="101" spans="7:9" x14ac:dyDescent="0.25">
      <c r="G101" s="181"/>
      <c r="H101" s="184" t="s">
        <v>1167</v>
      </c>
    </row>
    <row r="102" spans="7:9" x14ac:dyDescent="0.25">
      <c r="G102" s="181"/>
      <c r="H102" s="184" t="s">
        <v>1168</v>
      </c>
    </row>
    <row r="103" spans="7:9" x14ac:dyDescent="0.25">
      <c r="G103" s="181"/>
      <c r="H103" s="184" t="s">
        <v>1169</v>
      </c>
    </row>
    <row r="104" spans="7:9" x14ac:dyDescent="0.25">
      <c r="G104" s="181"/>
      <c r="H104" s="184" t="s">
        <v>1170</v>
      </c>
    </row>
    <row r="105" spans="7:9" x14ac:dyDescent="0.25">
      <c r="G105" s="181"/>
      <c r="H105" s="184" t="s">
        <v>1171</v>
      </c>
    </row>
    <row r="106" spans="7:9" x14ac:dyDescent="0.25">
      <c r="G106" s="181"/>
      <c r="H106" s="184" t="s">
        <v>1172</v>
      </c>
    </row>
    <row r="107" spans="7:9" x14ac:dyDescent="0.25">
      <c r="G107" s="181"/>
      <c r="H107" s="184" t="s">
        <v>1173</v>
      </c>
    </row>
    <row r="108" spans="7:9" x14ac:dyDescent="0.25">
      <c r="G108" s="181"/>
      <c r="H108" s="184" t="s">
        <v>1174</v>
      </c>
    </row>
    <row r="109" spans="7:9" x14ac:dyDescent="0.25">
      <c r="G109" s="181"/>
      <c r="H109" s="184" t="s">
        <v>1175</v>
      </c>
    </row>
    <row r="110" spans="7:9" x14ac:dyDescent="0.25">
      <c r="G110" s="181"/>
      <c r="H110" s="184" t="s">
        <v>1176</v>
      </c>
    </row>
    <row r="111" spans="7:9" ht="15.75" thickBot="1" x14ac:dyDescent="0.3">
      <c r="G111" s="182"/>
      <c r="H111" s="186" t="s">
        <v>1177</v>
      </c>
    </row>
    <row r="112" spans="7:9" ht="15.75" thickTop="1" x14ac:dyDescent="0.25">
      <c r="G112" s="187" t="s">
        <v>1784</v>
      </c>
      <c r="I112" s="187" t="s">
        <v>1785</v>
      </c>
    </row>
    <row r="113" spans="7:8" x14ac:dyDescent="0.25">
      <c r="G113" s="177"/>
    </row>
    <row r="114" spans="7:8" x14ac:dyDescent="0.25">
      <c r="G114" s="178" t="s">
        <v>1771</v>
      </c>
    </row>
    <row r="115" spans="7:8" ht="15.75" thickBot="1" x14ac:dyDescent="0.3">
      <c r="G115" s="177"/>
    </row>
    <row r="116" spans="7:8" ht="15.75" thickTop="1" x14ac:dyDescent="0.25">
      <c r="G116" s="179" t="s">
        <v>52</v>
      </c>
      <c r="H116" s="183" t="s">
        <v>49</v>
      </c>
    </row>
    <row r="117" spans="7:8" x14ac:dyDescent="0.25">
      <c r="G117" s="180" t="s">
        <v>1772</v>
      </c>
      <c r="H117" s="184"/>
    </row>
    <row r="118" spans="7:8" x14ac:dyDescent="0.25">
      <c r="G118" s="180" t="s">
        <v>1773</v>
      </c>
      <c r="H118" s="184"/>
    </row>
    <row r="119" spans="7:8" x14ac:dyDescent="0.25">
      <c r="G119" s="181"/>
      <c r="H119" s="185" t="s">
        <v>1178</v>
      </c>
    </row>
    <row r="120" spans="7:8" x14ac:dyDescent="0.25">
      <c r="G120" s="181"/>
      <c r="H120" s="184" t="s">
        <v>1786</v>
      </c>
    </row>
    <row r="121" spans="7:8" x14ac:dyDescent="0.25">
      <c r="G121" s="181"/>
      <c r="H121" s="184" t="s">
        <v>1124</v>
      </c>
    </row>
    <row r="122" spans="7:8" x14ac:dyDescent="0.25">
      <c r="G122" s="181"/>
      <c r="H122" s="184" t="s">
        <v>1179</v>
      </c>
    </row>
    <row r="123" spans="7:8" x14ac:dyDescent="0.25">
      <c r="G123" s="181"/>
      <c r="H123" s="184" t="s">
        <v>1180</v>
      </c>
    </row>
    <row r="124" spans="7:8" x14ac:dyDescent="0.25">
      <c r="G124" s="181"/>
      <c r="H124" s="184" t="s">
        <v>1181</v>
      </c>
    </row>
    <row r="125" spans="7:8" x14ac:dyDescent="0.25">
      <c r="G125" s="181"/>
      <c r="H125" s="184" t="s">
        <v>1182</v>
      </c>
    </row>
    <row r="126" spans="7:8" x14ac:dyDescent="0.25">
      <c r="G126" s="181"/>
      <c r="H126" s="184" t="s">
        <v>1183</v>
      </c>
    </row>
    <row r="127" spans="7:8" x14ac:dyDescent="0.25">
      <c r="G127" s="181"/>
      <c r="H127" s="184" t="s">
        <v>1184</v>
      </c>
    </row>
    <row r="128" spans="7:8" x14ac:dyDescent="0.25">
      <c r="G128" s="181"/>
      <c r="H128" s="184" t="s">
        <v>1185</v>
      </c>
    </row>
    <row r="129" spans="7:8" x14ac:dyDescent="0.25">
      <c r="G129" s="181"/>
      <c r="H129" s="184" t="s">
        <v>1186</v>
      </c>
    </row>
    <row r="130" spans="7:8" x14ac:dyDescent="0.25">
      <c r="G130" s="181"/>
      <c r="H130" s="184" t="s">
        <v>1187</v>
      </c>
    </row>
    <row r="131" spans="7:8" x14ac:dyDescent="0.25">
      <c r="G131" s="181"/>
      <c r="H131" s="184" t="s">
        <v>1188</v>
      </c>
    </row>
    <row r="132" spans="7:8" x14ac:dyDescent="0.25">
      <c r="G132" s="181"/>
      <c r="H132" s="184" t="s">
        <v>1189</v>
      </c>
    </row>
    <row r="133" spans="7:8" x14ac:dyDescent="0.25">
      <c r="G133" s="181"/>
      <c r="H133" s="184" t="s">
        <v>1190</v>
      </c>
    </row>
    <row r="134" spans="7:8" x14ac:dyDescent="0.25">
      <c r="G134" s="181"/>
      <c r="H134" s="184" t="s">
        <v>1191</v>
      </c>
    </row>
    <row r="135" spans="7:8" x14ac:dyDescent="0.25">
      <c r="G135" s="181"/>
      <c r="H135" s="184" t="s">
        <v>1192</v>
      </c>
    </row>
    <row r="136" spans="7:8" x14ac:dyDescent="0.25">
      <c r="G136" s="181"/>
      <c r="H136" s="184" t="s">
        <v>1193</v>
      </c>
    </row>
    <row r="137" spans="7:8" x14ac:dyDescent="0.25">
      <c r="G137" s="181"/>
      <c r="H137" s="184" t="s">
        <v>1194</v>
      </c>
    </row>
    <row r="138" spans="7:8" x14ac:dyDescent="0.25">
      <c r="G138" s="181"/>
      <c r="H138" s="184" t="s">
        <v>1195</v>
      </c>
    </row>
    <row r="139" spans="7:8" x14ac:dyDescent="0.25">
      <c r="G139" s="181"/>
      <c r="H139" s="184" t="s">
        <v>1196</v>
      </c>
    </row>
    <row r="140" spans="7:8" x14ac:dyDescent="0.25">
      <c r="G140" s="181"/>
      <c r="H140" s="184" t="s">
        <v>1197</v>
      </c>
    </row>
    <row r="141" spans="7:8" x14ac:dyDescent="0.25">
      <c r="G141" s="181"/>
      <c r="H141" s="184" t="s">
        <v>1198</v>
      </c>
    </row>
    <row r="142" spans="7:8" x14ac:dyDescent="0.25">
      <c r="G142" s="181"/>
      <c r="H142" s="184" t="s">
        <v>1199</v>
      </c>
    </row>
    <row r="143" spans="7:8" x14ac:dyDescent="0.25">
      <c r="G143" s="181"/>
      <c r="H143" s="184" t="s">
        <v>1200</v>
      </c>
    </row>
    <row r="144" spans="7:8" x14ac:dyDescent="0.25">
      <c r="G144" s="181"/>
      <c r="H144" s="184" t="s">
        <v>1201</v>
      </c>
    </row>
    <row r="145" spans="7:8" x14ac:dyDescent="0.25">
      <c r="G145" s="181"/>
      <c r="H145" s="184" t="s">
        <v>1202</v>
      </c>
    </row>
    <row r="146" spans="7:8" x14ac:dyDescent="0.25">
      <c r="G146" s="181"/>
      <c r="H146" s="184" t="s">
        <v>1203</v>
      </c>
    </row>
    <row r="147" spans="7:8" x14ac:dyDescent="0.25">
      <c r="G147" s="181"/>
      <c r="H147" s="184" t="s">
        <v>1204</v>
      </c>
    </row>
    <row r="148" spans="7:8" x14ac:dyDescent="0.25">
      <c r="G148" s="181"/>
      <c r="H148" s="184" t="s">
        <v>1205</v>
      </c>
    </row>
    <row r="149" spans="7:8" x14ac:dyDescent="0.25">
      <c r="G149" s="181"/>
      <c r="H149" s="184" t="s">
        <v>1206</v>
      </c>
    </row>
    <row r="150" spans="7:8" x14ac:dyDescent="0.25">
      <c r="G150" s="181"/>
      <c r="H150" s="184" t="s">
        <v>1207</v>
      </c>
    </row>
    <row r="151" spans="7:8" x14ac:dyDescent="0.25">
      <c r="G151" s="181"/>
      <c r="H151" s="184" t="s">
        <v>1208</v>
      </c>
    </row>
    <row r="152" spans="7:8" x14ac:dyDescent="0.25">
      <c r="G152" s="181"/>
      <c r="H152" s="184" t="s">
        <v>1209</v>
      </c>
    </row>
    <row r="153" spans="7:8" x14ac:dyDescent="0.25">
      <c r="G153" s="181"/>
      <c r="H153" s="184" t="s">
        <v>1210</v>
      </c>
    </row>
    <row r="154" spans="7:8" x14ac:dyDescent="0.25">
      <c r="G154" s="181"/>
      <c r="H154" s="184" t="s">
        <v>1211</v>
      </c>
    </row>
    <row r="155" spans="7:8" x14ac:dyDescent="0.25">
      <c r="G155" s="181"/>
      <c r="H155" s="184" t="s">
        <v>1787</v>
      </c>
    </row>
    <row r="156" spans="7:8" x14ac:dyDescent="0.25">
      <c r="G156" s="181"/>
      <c r="H156" s="184" t="s">
        <v>1788</v>
      </c>
    </row>
    <row r="157" spans="7:8" x14ac:dyDescent="0.25">
      <c r="G157" s="181"/>
      <c r="H157" s="184" t="s">
        <v>1212</v>
      </c>
    </row>
    <row r="158" spans="7:8" x14ac:dyDescent="0.25">
      <c r="G158" s="181"/>
      <c r="H158" s="184" t="s">
        <v>1213</v>
      </c>
    </row>
    <row r="159" spans="7:8" x14ac:dyDescent="0.25">
      <c r="G159" s="181"/>
      <c r="H159" s="184" t="s">
        <v>1214</v>
      </c>
    </row>
    <row r="160" spans="7:8" x14ac:dyDescent="0.25">
      <c r="G160" s="181"/>
      <c r="H160" s="184" t="s">
        <v>1215</v>
      </c>
    </row>
    <row r="161" spans="7:9" x14ac:dyDescent="0.25">
      <c r="G161" s="181"/>
      <c r="H161" s="184" t="s">
        <v>1216</v>
      </c>
    </row>
    <row r="162" spans="7:9" x14ac:dyDescent="0.25">
      <c r="G162" s="181"/>
      <c r="H162" s="184" t="s">
        <v>1217</v>
      </c>
    </row>
    <row r="163" spans="7:9" x14ac:dyDescent="0.25">
      <c r="G163" s="181"/>
      <c r="H163" s="184" t="s">
        <v>1218</v>
      </c>
    </row>
    <row r="164" spans="7:9" x14ac:dyDescent="0.25">
      <c r="G164" s="181"/>
      <c r="H164" s="184" t="s">
        <v>1219</v>
      </c>
    </row>
    <row r="165" spans="7:9" x14ac:dyDescent="0.25">
      <c r="G165" s="181"/>
      <c r="H165" s="184" t="s">
        <v>1220</v>
      </c>
    </row>
    <row r="166" spans="7:9" x14ac:dyDescent="0.25">
      <c r="G166" s="181"/>
      <c r="H166" s="184" t="s">
        <v>1221</v>
      </c>
    </row>
    <row r="167" spans="7:9" x14ac:dyDescent="0.25">
      <c r="G167" s="181"/>
      <c r="H167" s="184" t="s">
        <v>1222</v>
      </c>
    </row>
    <row r="168" spans="7:9" ht="15.75" thickBot="1" x14ac:dyDescent="0.3">
      <c r="G168" s="182"/>
      <c r="H168" s="186"/>
    </row>
    <row r="169" spans="7:9" ht="15.75" thickTop="1" x14ac:dyDescent="0.25">
      <c r="G169" s="177"/>
    </row>
    <row r="170" spans="7:9" x14ac:dyDescent="0.25">
      <c r="G170" s="187"/>
    </row>
    <row r="171" spans="7:9" x14ac:dyDescent="0.25">
      <c r="G171" s="187" t="s">
        <v>1789</v>
      </c>
      <c r="I171" s="187" t="s">
        <v>1790</v>
      </c>
    </row>
    <row r="172" spans="7:9" x14ac:dyDescent="0.25">
      <c r="G172" s="177"/>
    </row>
    <row r="173" spans="7:9" x14ac:dyDescent="0.25">
      <c r="G173" s="178" t="s">
        <v>1771</v>
      </c>
    </row>
    <row r="174" spans="7:9" ht="15.75" thickBot="1" x14ac:dyDescent="0.3">
      <c r="G174" s="177"/>
    </row>
    <row r="175" spans="7:9" ht="15.75" thickTop="1" x14ac:dyDescent="0.25">
      <c r="G175" s="179" t="s">
        <v>52</v>
      </c>
      <c r="H175" s="183" t="s">
        <v>49</v>
      </c>
    </row>
    <row r="176" spans="7:9" x14ac:dyDescent="0.25">
      <c r="G176" s="180" t="s">
        <v>1772</v>
      </c>
      <c r="H176" s="184"/>
    </row>
    <row r="177" spans="7:8" x14ac:dyDescent="0.25">
      <c r="G177" s="180" t="s">
        <v>1773</v>
      </c>
      <c r="H177" s="185" t="s">
        <v>1178</v>
      </c>
    </row>
    <row r="178" spans="7:8" x14ac:dyDescent="0.25">
      <c r="G178" s="181"/>
      <c r="H178" s="184" t="s">
        <v>1786</v>
      </c>
    </row>
    <row r="179" spans="7:8" x14ac:dyDescent="0.25">
      <c r="G179" s="181"/>
      <c r="H179" s="184" t="s">
        <v>1223</v>
      </c>
    </row>
    <row r="180" spans="7:8" x14ac:dyDescent="0.25">
      <c r="G180" s="181"/>
      <c r="H180" s="184" t="s">
        <v>1224</v>
      </c>
    </row>
    <row r="181" spans="7:8" x14ac:dyDescent="0.25">
      <c r="G181" s="181"/>
      <c r="H181" s="184" t="s">
        <v>1225</v>
      </c>
    </row>
    <row r="182" spans="7:8" x14ac:dyDescent="0.25">
      <c r="G182" s="181"/>
      <c r="H182" s="184" t="s">
        <v>1226</v>
      </c>
    </row>
    <row r="183" spans="7:8" x14ac:dyDescent="0.25">
      <c r="G183" s="181"/>
      <c r="H183" s="184" t="s">
        <v>1227</v>
      </c>
    </row>
    <row r="184" spans="7:8" x14ac:dyDescent="0.25">
      <c r="G184" s="181"/>
      <c r="H184" s="184" t="s">
        <v>1228</v>
      </c>
    </row>
    <row r="185" spans="7:8" x14ac:dyDescent="0.25">
      <c r="G185" s="181"/>
      <c r="H185" s="184" t="s">
        <v>1229</v>
      </c>
    </row>
    <row r="186" spans="7:8" x14ac:dyDescent="0.25">
      <c r="G186" s="181"/>
      <c r="H186" s="184" t="s">
        <v>1230</v>
      </c>
    </row>
    <row r="187" spans="7:8" x14ac:dyDescent="0.25">
      <c r="G187" s="181"/>
      <c r="H187" s="184" t="s">
        <v>1231</v>
      </c>
    </row>
    <row r="188" spans="7:8" x14ac:dyDescent="0.25">
      <c r="G188" s="181"/>
      <c r="H188" s="184" t="s">
        <v>1232</v>
      </c>
    </row>
    <row r="189" spans="7:8" x14ac:dyDescent="0.25">
      <c r="G189" s="181"/>
      <c r="H189" s="184" t="s">
        <v>1233</v>
      </c>
    </row>
    <row r="190" spans="7:8" x14ac:dyDescent="0.25">
      <c r="G190" s="181"/>
      <c r="H190" s="184" t="s">
        <v>1234</v>
      </c>
    </row>
    <row r="191" spans="7:8" x14ac:dyDescent="0.25">
      <c r="G191" s="181"/>
      <c r="H191" s="184" t="s">
        <v>1235</v>
      </c>
    </row>
    <row r="192" spans="7:8" ht="30" x14ac:dyDescent="0.25">
      <c r="G192" s="181"/>
      <c r="H192" s="184" t="s">
        <v>1236</v>
      </c>
    </row>
    <row r="193" spans="7:8" x14ac:dyDescent="0.25">
      <c r="G193" s="181"/>
      <c r="H193" s="184" t="s">
        <v>1791</v>
      </c>
    </row>
    <row r="194" spans="7:8" x14ac:dyDescent="0.25">
      <c r="G194" s="181"/>
      <c r="H194" s="184" t="s">
        <v>1237</v>
      </c>
    </row>
    <row r="195" spans="7:8" x14ac:dyDescent="0.25">
      <c r="G195" s="181"/>
      <c r="H195" s="184" t="s">
        <v>1238</v>
      </c>
    </row>
    <row r="196" spans="7:8" x14ac:dyDescent="0.25">
      <c r="G196" s="181"/>
      <c r="H196" s="184" t="s">
        <v>1239</v>
      </c>
    </row>
    <row r="197" spans="7:8" x14ac:dyDescent="0.25">
      <c r="G197" s="181"/>
      <c r="H197" s="184" t="s">
        <v>1240</v>
      </c>
    </row>
    <row r="198" spans="7:8" x14ac:dyDescent="0.25">
      <c r="G198" s="181"/>
      <c r="H198" s="184" t="s">
        <v>1241</v>
      </c>
    </row>
    <row r="199" spans="7:8" x14ac:dyDescent="0.25">
      <c r="G199" s="181"/>
      <c r="H199" s="184" t="s">
        <v>1242</v>
      </c>
    </row>
    <row r="200" spans="7:8" x14ac:dyDescent="0.25">
      <c r="G200" s="181"/>
      <c r="H200" s="184" t="s">
        <v>1243</v>
      </c>
    </row>
    <row r="201" spans="7:8" x14ac:dyDescent="0.25">
      <c r="G201" s="181"/>
      <c r="H201" s="184" t="s">
        <v>1244</v>
      </c>
    </row>
    <row r="202" spans="7:8" x14ac:dyDescent="0.25">
      <c r="G202" s="181"/>
      <c r="H202" s="184" t="s">
        <v>1245</v>
      </c>
    </row>
    <row r="203" spans="7:8" x14ac:dyDescent="0.25">
      <c r="G203" s="181"/>
      <c r="H203" s="184" t="s">
        <v>1246</v>
      </c>
    </row>
    <row r="204" spans="7:8" x14ac:dyDescent="0.25">
      <c r="G204" s="181"/>
      <c r="H204" s="184" t="s">
        <v>1247</v>
      </c>
    </row>
    <row r="205" spans="7:8" x14ac:dyDescent="0.25">
      <c r="G205" s="181"/>
      <c r="H205" s="184" t="s">
        <v>1248</v>
      </c>
    </row>
    <row r="206" spans="7:8" x14ac:dyDescent="0.25">
      <c r="G206" s="181"/>
      <c r="H206" s="184" t="s">
        <v>1249</v>
      </c>
    </row>
    <row r="207" spans="7:8" x14ac:dyDescent="0.25">
      <c r="G207" s="181"/>
      <c r="H207" s="184" t="s">
        <v>1250</v>
      </c>
    </row>
    <row r="208" spans="7:8" x14ac:dyDescent="0.25">
      <c r="G208" s="181"/>
      <c r="H208" s="184" t="s">
        <v>1251</v>
      </c>
    </row>
    <row r="209" spans="7:9" x14ac:dyDescent="0.25">
      <c r="G209" s="181"/>
      <c r="H209" s="184" t="s">
        <v>1252</v>
      </c>
    </row>
    <row r="210" spans="7:9" x14ac:dyDescent="0.25">
      <c r="G210" s="181"/>
      <c r="H210" s="184" t="s">
        <v>1253</v>
      </c>
    </row>
    <row r="211" spans="7:9" x14ac:dyDescent="0.25">
      <c r="G211" s="181"/>
      <c r="H211" s="184" t="s">
        <v>1254</v>
      </c>
    </row>
    <row r="212" spans="7:9" x14ac:dyDescent="0.25">
      <c r="G212" s="181"/>
      <c r="H212" s="184" t="s">
        <v>1792</v>
      </c>
    </row>
    <row r="213" spans="7:9" x14ac:dyDescent="0.25">
      <c r="G213" s="181"/>
      <c r="H213" s="184" t="s">
        <v>1255</v>
      </c>
    </row>
    <row r="214" spans="7:9" x14ac:dyDescent="0.25">
      <c r="G214" s="181"/>
      <c r="H214" s="184" t="s">
        <v>1256</v>
      </c>
    </row>
    <row r="215" spans="7:9" x14ac:dyDescent="0.25">
      <c r="G215" s="181"/>
      <c r="H215" s="184" t="s">
        <v>1257</v>
      </c>
    </row>
    <row r="216" spans="7:9" x14ac:dyDescent="0.25">
      <c r="G216" s="181"/>
      <c r="H216" s="184" t="s">
        <v>1258</v>
      </c>
    </row>
    <row r="217" spans="7:9" x14ac:dyDescent="0.25">
      <c r="G217" s="181"/>
      <c r="H217" s="184" t="s">
        <v>1259</v>
      </c>
    </row>
    <row r="218" spans="7:9" x14ac:dyDescent="0.25">
      <c r="G218" s="181"/>
      <c r="H218" s="184" t="s">
        <v>1260</v>
      </c>
    </row>
    <row r="219" spans="7:9" x14ac:dyDescent="0.25">
      <c r="G219" s="181"/>
      <c r="H219" s="184" t="s">
        <v>1261</v>
      </c>
    </row>
    <row r="220" spans="7:9" x14ac:dyDescent="0.25">
      <c r="G220" s="181"/>
      <c r="H220" s="184" t="s">
        <v>1262</v>
      </c>
    </row>
    <row r="221" spans="7:9" x14ac:dyDescent="0.25">
      <c r="G221" s="181"/>
      <c r="H221" s="184" t="s">
        <v>1263</v>
      </c>
    </row>
    <row r="222" spans="7:9" ht="15.75" thickBot="1" x14ac:dyDescent="0.3">
      <c r="G222" s="182"/>
      <c r="H222" s="186" t="s">
        <v>1124</v>
      </c>
    </row>
    <row r="223" spans="7:9" ht="15.75" thickTop="1" x14ac:dyDescent="0.25">
      <c r="G223" s="187"/>
    </row>
    <row r="224" spans="7:9" x14ac:dyDescent="0.25">
      <c r="G224" s="187" t="s">
        <v>1793</v>
      </c>
      <c r="I224" s="187" t="s">
        <v>1794</v>
      </c>
    </row>
    <row r="225" spans="7:8" x14ac:dyDescent="0.25">
      <c r="G225" s="177"/>
    </row>
    <row r="226" spans="7:8" x14ac:dyDescent="0.25">
      <c r="G226" s="178" t="s">
        <v>1771</v>
      </c>
    </row>
    <row r="227" spans="7:8" ht="15.75" thickBot="1" x14ac:dyDescent="0.3">
      <c r="G227" s="177"/>
    </row>
    <row r="228" spans="7:8" ht="15.75" thickTop="1" x14ac:dyDescent="0.25">
      <c r="G228" s="179" t="s">
        <v>52</v>
      </c>
      <c r="H228" s="183" t="s">
        <v>49</v>
      </c>
    </row>
    <row r="229" spans="7:8" x14ac:dyDescent="0.25">
      <c r="G229" s="180" t="s">
        <v>1772</v>
      </c>
      <c r="H229" s="184"/>
    </row>
    <row r="230" spans="7:8" x14ac:dyDescent="0.25">
      <c r="G230" s="180" t="s">
        <v>1773</v>
      </c>
      <c r="H230" s="184"/>
    </row>
    <row r="231" spans="7:8" x14ac:dyDescent="0.25">
      <c r="G231" s="181"/>
      <c r="H231" s="185" t="s">
        <v>1178</v>
      </c>
    </row>
    <row r="232" spans="7:8" x14ac:dyDescent="0.25">
      <c r="G232" s="181"/>
      <c r="H232" s="184" t="s">
        <v>1264</v>
      </c>
    </row>
    <row r="233" spans="7:8" x14ac:dyDescent="0.25">
      <c r="G233" s="181"/>
      <c r="H233" s="184" t="s">
        <v>1265</v>
      </c>
    </row>
    <row r="234" spans="7:8" x14ac:dyDescent="0.25">
      <c r="G234" s="181"/>
      <c r="H234" s="184" t="s">
        <v>1266</v>
      </c>
    </row>
    <row r="235" spans="7:8" x14ac:dyDescent="0.25">
      <c r="G235" s="181"/>
      <c r="H235" s="184" t="s">
        <v>1267</v>
      </c>
    </row>
    <row r="236" spans="7:8" x14ac:dyDescent="0.25">
      <c r="G236" s="181"/>
      <c r="H236" s="184" t="s">
        <v>1268</v>
      </c>
    </row>
    <row r="237" spans="7:8" x14ac:dyDescent="0.25">
      <c r="G237" s="181"/>
      <c r="H237" s="184" t="s">
        <v>1269</v>
      </c>
    </row>
    <row r="238" spans="7:8" x14ac:dyDescent="0.25">
      <c r="G238" s="181"/>
      <c r="H238" s="184" t="s">
        <v>1270</v>
      </c>
    </row>
    <row r="239" spans="7:8" x14ac:dyDescent="0.25">
      <c r="G239" s="181"/>
      <c r="H239" s="184" t="s">
        <v>1271</v>
      </c>
    </row>
    <row r="240" spans="7:8" x14ac:dyDescent="0.25">
      <c r="G240" s="181"/>
      <c r="H240" s="184" t="s">
        <v>1272</v>
      </c>
    </row>
    <row r="241" spans="7:8" x14ac:dyDescent="0.25">
      <c r="G241" s="181"/>
      <c r="H241" s="188" t="s">
        <v>1795</v>
      </c>
    </row>
    <row r="242" spans="7:8" x14ac:dyDescent="0.25">
      <c r="G242" s="181"/>
      <c r="H242" s="184" t="s">
        <v>1273</v>
      </c>
    </row>
    <row r="243" spans="7:8" x14ac:dyDescent="0.25">
      <c r="G243" s="181"/>
      <c r="H243" s="184" t="s">
        <v>1274</v>
      </c>
    </row>
    <row r="244" spans="7:8" x14ac:dyDescent="0.25">
      <c r="G244" s="181"/>
      <c r="H244" s="184" t="s">
        <v>1275</v>
      </c>
    </row>
    <row r="245" spans="7:8" x14ac:dyDescent="0.25">
      <c r="G245" s="181"/>
      <c r="H245" s="184" t="s">
        <v>1276</v>
      </c>
    </row>
    <row r="246" spans="7:8" x14ac:dyDescent="0.25">
      <c r="G246" s="181"/>
      <c r="H246" s="184" t="s">
        <v>1277</v>
      </c>
    </row>
    <row r="247" spans="7:8" x14ac:dyDescent="0.25">
      <c r="G247" s="181"/>
      <c r="H247" s="184" t="s">
        <v>1278</v>
      </c>
    </row>
    <row r="248" spans="7:8" x14ac:dyDescent="0.25">
      <c r="G248" s="181"/>
      <c r="H248" s="184" t="s">
        <v>1279</v>
      </c>
    </row>
    <row r="249" spans="7:8" x14ac:dyDescent="0.25">
      <c r="G249" s="181"/>
      <c r="H249" s="184" t="s">
        <v>1280</v>
      </c>
    </row>
    <row r="250" spans="7:8" ht="30" x14ac:dyDescent="0.25">
      <c r="G250" s="181"/>
      <c r="H250" s="184" t="s">
        <v>1281</v>
      </c>
    </row>
    <row r="251" spans="7:8" x14ac:dyDescent="0.25">
      <c r="G251" s="181"/>
      <c r="H251" s="184" t="s">
        <v>1282</v>
      </c>
    </row>
    <row r="252" spans="7:8" x14ac:dyDescent="0.25">
      <c r="G252" s="181"/>
      <c r="H252" s="184" t="s">
        <v>1283</v>
      </c>
    </row>
    <row r="253" spans="7:8" x14ac:dyDescent="0.25">
      <c r="G253" s="181"/>
      <c r="H253" s="184" t="s">
        <v>1284</v>
      </c>
    </row>
    <row r="254" spans="7:8" x14ac:dyDescent="0.25">
      <c r="G254" s="181"/>
      <c r="H254" s="184" t="s">
        <v>1285</v>
      </c>
    </row>
    <row r="255" spans="7:8" x14ac:dyDescent="0.25">
      <c r="G255" s="181"/>
      <c r="H255" s="184" t="s">
        <v>1796</v>
      </c>
    </row>
    <row r="256" spans="7:8" x14ac:dyDescent="0.25">
      <c r="G256" s="181"/>
      <c r="H256" s="184" t="s">
        <v>1797</v>
      </c>
    </row>
    <row r="257" spans="7:8" x14ac:dyDescent="0.25">
      <c r="G257" s="181"/>
      <c r="H257" s="188" t="s">
        <v>1798</v>
      </c>
    </row>
    <row r="258" spans="7:8" x14ac:dyDescent="0.25">
      <c r="G258" s="181"/>
      <c r="H258" s="188" t="s">
        <v>1799</v>
      </c>
    </row>
    <row r="259" spans="7:8" x14ac:dyDescent="0.25">
      <c r="G259" s="181"/>
      <c r="H259" s="184" t="s">
        <v>1286</v>
      </c>
    </row>
    <row r="260" spans="7:8" x14ac:dyDescent="0.25">
      <c r="G260" s="181"/>
      <c r="H260" s="184" t="s">
        <v>1287</v>
      </c>
    </row>
    <row r="261" spans="7:8" x14ac:dyDescent="0.25">
      <c r="G261" s="181"/>
      <c r="H261" s="184" t="s">
        <v>1288</v>
      </c>
    </row>
    <row r="262" spans="7:8" x14ac:dyDescent="0.25">
      <c r="G262" s="181"/>
      <c r="H262" s="184" t="s">
        <v>1289</v>
      </c>
    </row>
    <row r="263" spans="7:8" x14ac:dyDescent="0.25">
      <c r="G263" s="181"/>
      <c r="H263" s="184" t="s">
        <v>1290</v>
      </c>
    </row>
    <row r="264" spans="7:8" x14ac:dyDescent="0.25">
      <c r="G264" s="181"/>
      <c r="H264" s="184" t="s">
        <v>1800</v>
      </c>
    </row>
    <row r="265" spans="7:8" x14ac:dyDescent="0.25">
      <c r="G265" s="181"/>
      <c r="H265" s="184" t="s">
        <v>1291</v>
      </c>
    </row>
    <row r="266" spans="7:8" x14ac:dyDescent="0.25">
      <c r="G266" s="181"/>
      <c r="H266" s="184" t="s">
        <v>1292</v>
      </c>
    </row>
    <row r="267" spans="7:8" x14ac:dyDescent="0.25">
      <c r="G267" s="181"/>
      <c r="H267" s="184" t="s">
        <v>1293</v>
      </c>
    </row>
    <row r="268" spans="7:8" x14ac:dyDescent="0.25">
      <c r="G268" s="181"/>
      <c r="H268" s="184" t="s">
        <v>1294</v>
      </c>
    </row>
    <row r="269" spans="7:8" x14ac:dyDescent="0.25">
      <c r="G269" s="181"/>
      <c r="H269" s="184" t="s">
        <v>1295</v>
      </c>
    </row>
    <row r="270" spans="7:8" x14ac:dyDescent="0.25">
      <c r="G270" s="181"/>
      <c r="H270" s="184" t="s">
        <v>1296</v>
      </c>
    </row>
    <row r="271" spans="7:8" x14ac:dyDescent="0.25">
      <c r="G271" s="181"/>
      <c r="H271" s="184" t="s">
        <v>1297</v>
      </c>
    </row>
    <row r="272" spans="7:8" x14ac:dyDescent="0.25">
      <c r="G272" s="181"/>
      <c r="H272" s="184" t="s">
        <v>1298</v>
      </c>
    </row>
    <row r="273" spans="7:9" x14ac:dyDescent="0.25">
      <c r="G273" s="181"/>
      <c r="H273" s="184" t="s">
        <v>1299</v>
      </c>
    </row>
    <row r="274" spans="7:9" x14ac:dyDescent="0.25">
      <c r="G274" s="181"/>
      <c r="H274" s="184" t="s">
        <v>1801</v>
      </c>
    </row>
    <row r="275" spans="7:9" x14ac:dyDescent="0.25">
      <c r="G275" s="181"/>
      <c r="H275" s="184" t="s">
        <v>1802</v>
      </c>
    </row>
    <row r="276" spans="7:9" x14ac:dyDescent="0.25">
      <c r="G276" s="181"/>
      <c r="H276" s="184" t="s">
        <v>1300</v>
      </c>
    </row>
    <row r="277" spans="7:9" x14ac:dyDescent="0.25">
      <c r="G277" s="181"/>
      <c r="H277" s="184" t="s">
        <v>1301</v>
      </c>
    </row>
    <row r="278" spans="7:9" x14ac:dyDescent="0.25">
      <c r="G278" s="181"/>
      <c r="H278" s="188" t="s">
        <v>1803</v>
      </c>
    </row>
    <row r="279" spans="7:9" ht="15.75" thickBot="1" x14ac:dyDescent="0.3">
      <c r="G279" s="182"/>
      <c r="H279" s="189" t="s">
        <v>250</v>
      </c>
    </row>
    <row r="280" spans="7:9" ht="15.75" thickTop="1" x14ac:dyDescent="0.25"/>
    <row r="281" spans="7:9" x14ac:dyDescent="0.25">
      <c r="G281" s="187"/>
    </row>
    <row r="282" spans="7:9" x14ac:dyDescent="0.25">
      <c r="G282" s="187" t="s">
        <v>1804</v>
      </c>
      <c r="I282" s="187" t="s">
        <v>1805</v>
      </c>
    </row>
    <row r="283" spans="7:9" x14ac:dyDescent="0.25">
      <c r="G283" s="177"/>
    </row>
    <row r="284" spans="7:9" x14ac:dyDescent="0.25">
      <c r="G284" s="178" t="s">
        <v>1771</v>
      </c>
    </row>
    <row r="285" spans="7:9" ht="15.75" thickBot="1" x14ac:dyDescent="0.3">
      <c r="G285" s="177"/>
    </row>
    <row r="286" spans="7:9" ht="15.75" thickTop="1" x14ac:dyDescent="0.25">
      <c r="G286" s="179" t="s">
        <v>52</v>
      </c>
      <c r="H286" s="183" t="s">
        <v>49</v>
      </c>
    </row>
    <row r="287" spans="7:9" x14ac:dyDescent="0.25">
      <c r="G287" s="180" t="s">
        <v>1772</v>
      </c>
      <c r="H287" s="185" t="s">
        <v>1178</v>
      </c>
    </row>
    <row r="288" spans="7:9" x14ac:dyDescent="0.25">
      <c r="G288" s="180" t="s">
        <v>1773</v>
      </c>
      <c r="H288" s="184" t="s">
        <v>1302</v>
      </c>
    </row>
    <row r="289" spans="7:8" x14ac:dyDescent="0.25">
      <c r="G289" s="181"/>
      <c r="H289" s="184" t="s">
        <v>1303</v>
      </c>
    </row>
    <row r="290" spans="7:8" x14ac:dyDescent="0.25">
      <c r="G290" s="181"/>
      <c r="H290" s="184" t="s">
        <v>1304</v>
      </c>
    </row>
    <row r="291" spans="7:8" x14ac:dyDescent="0.25">
      <c r="G291" s="181"/>
      <c r="H291" s="184" t="s">
        <v>1305</v>
      </c>
    </row>
    <row r="292" spans="7:8" x14ac:dyDescent="0.25">
      <c r="G292" s="181"/>
      <c r="H292" s="184" t="s">
        <v>1306</v>
      </c>
    </row>
    <row r="293" spans="7:8" x14ac:dyDescent="0.25">
      <c r="G293" s="181"/>
      <c r="H293" s="184" t="s">
        <v>1307</v>
      </c>
    </row>
    <row r="294" spans="7:8" x14ac:dyDescent="0.25">
      <c r="G294" s="181"/>
      <c r="H294" s="184" t="s">
        <v>1308</v>
      </c>
    </row>
    <row r="295" spans="7:8" x14ac:dyDescent="0.25">
      <c r="G295" s="181"/>
      <c r="H295" s="184" t="s">
        <v>1309</v>
      </c>
    </row>
    <row r="296" spans="7:8" x14ac:dyDescent="0.25">
      <c r="G296" s="181"/>
      <c r="H296" s="184" t="s">
        <v>1310</v>
      </c>
    </row>
    <row r="297" spans="7:8" x14ac:dyDescent="0.25">
      <c r="G297" s="181"/>
      <c r="H297" s="184" t="s">
        <v>1311</v>
      </c>
    </row>
    <row r="298" spans="7:8" x14ac:dyDescent="0.25">
      <c r="G298" s="181"/>
      <c r="H298" s="184" t="s">
        <v>1312</v>
      </c>
    </row>
    <row r="299" spans="7:8" x14ac:dyDescent="0.25">
      <c r="G299" s="181"/>
      <c r="H299" s="184" t="s">
        <v>1313</v>
      </c>
    </row>
    <row r="300" spans="7:8" x14ac:dyDescent="0.25">
      <c r="G300" s="181"/>
      <c r="H300" s="184" t="s">
        <v>1314</v>
      </c>
    </row>
    <row r="301" spans="7:8" x14ac:dyDescent="0.25">
      <c r="G301" s="181"/>
      <c r="H301" s="184" t="s">
        <v>1315</v>
      </c>
    </row>
    <row r="302" spans="7:8" x14ac:dyDescent="0.25">
      <c r="G302" s="181"/>
      <c r="H302" s="184" t="s">
        <v>1316</v>
      </c>
    </row>
    <row r="303" spans="7:8" ht="30" x14ac:dyDescent="0.25">
      <c r="G303" s="181"/>
      <c r="H303" s="184" t="s">
        <v>1317</v>
      </c>
    </row>
    <row r="304" spans="7:8" x14ac:dyDescent="0.25">
      <c r="G304" s="181"/>
      <c r="H304" s="184" t="s">
        <v>1318</v>
      </c>
    </row>
    <row r="305" spans="7:8" x14ac:dyDescent="0.25">
      <c r="G305" s="181"/>
      <c r="H305" s="184" t="s">
        <v>1319</v>
      </c>
    </row>
    <row r="306" spans="7:8" x14ac:dyDescent="0.25">
      <c r="G306" s="181"/>
      <c r="H306" s="184" t="s">
        <v>1320</v>
      </c>
    </row>
    <row r="307" spans="7:8" x14ac:dyDescent="0.25">
      <c r="G307" s="181"/>
      <c r="H307" s="184" t="s">
        <v>1321</v>
      </c>
    </row>
    <row r="308" spans="7:8" x14ac:dyDescent="0.25">
      <c r="G308" s="181"/>
      <c r="H308" s="184" t="s">
        <v>1322</v>
      </c>
    </row>
    <row r="309" spans="7:8" x14ac:dyDescent="0.25">
      <c r="G309" s="181"/>
      <c r="H309" s="184" t="s">
        <v>1323</v>
      </c>
    </row>
    <row r="310" spans="7:8" x14ac:dyDescent="0.25">
      <c r="G310" s="181"/>
      <c r="H310" s="184" t="s">
        <v>1324</v>
      </c>
    </row>
    <row r="311" spans="7:8" x14ac:dyDescent="0.25">
      <c r="G311" s="181"/>
      <c r="H311" s="184" t="s">
        <v>1325</v>
      </c>
    </row>
    <row r="312" spans="7:8" x14ac:dyDescent="0.25">
      <c r="G312" s="181"/>
      <c r="H312" s="184" t="s">
        <v>1326</v>
      </c>
    </row>
    <row r="313" spans="7:8" x14ac:dyDescent="0.25">
      <c r="G313" s="181"/>
      <c r="H313" s="184" t="s">
        <v>1327</v>
      </c>
    </row>
    <row r="314" spans="7:8" x14ac:dyDescent="0.25">
      <c r="G314" s="181"/>
      <c r="H314" s="184" t="s">
        <v>1328</v>
      </c>
    </row>
    <row r="315" spans="7:8" x14ac:dyDescent="0.25">
      <c r="G315" s="181"/>
      <c r="H315" s="184" t="s">
        <v>1329</v>
      </c>
    </row>
    <row r="316" spans="7:8" x14ac:dyDescent="0.25">
      <c r="G316" s="181"/>
      <c r="H316" s="184" t="s">
        <v>1330</v>
      </c>
    </row>
    <row r="317" spans="7:8" x14ac:dyDescent="0.25">
      <c r="G317" s="181"/>
      <c r="H317" s="184" t="s">
        <v>1331</v>
      </c>
    </row>
    <row r="318" spans="7:8" x14ac:dyDescent="0.25">
      <c r="G318" s="181"/>
      <c r="H318" s="184" t="s">
        <v>1332</v>
      </c>
    </row>
    <row r="319" spans="7:8" x14ac:dyDescent="0.25">
      <c r="G319" s="181"/>
      <c r="H319" s="184" t="s">
        <v>1333</v>
      </c>
    </row>
    <row r="320" spans="7:8" x14ac:dyDescent="0.25">
      <c r="G320" s="181"/>
      <c r="H320" s="184" t="s">
        <v>1334</v>
      </c>
    </row>
    <row r="321" spans="7:8" x14ac:dyDescent="0.25">
      <c r="G321" s="181"/>
      <c r="H321" s="184" t="s">
        <v>1335</v>
      </c>
    </row>
    <row r="322" spans="7:8" x14ac:dyDescent="0.25">
      <c r="G322" s="181"/>
      <c r="H322" s="184" t="s">
        <v>1336</v>
      </c>
    </row>
    <row r="323" spans="7:8" x14ac:dyDescent="0.25">
      <c r="G323" s="181"/>
      <c r="H323" s="184" t="s">
        <v>1337</v>
      </c>
    </row>
    <row r="324" spans="7:8" x14ac:dyDescent="0.25">
      <c r="G324" s="181"/>
      <c r="H324" s="184" t="s">
        <v>1338</v>
      </c>
    </row>
    <row r="325" spans="7:8" x14ac:dyDescent="0.25">
      <c r="G325" s="181"/>
      <c r="H325" s="184" t="s">
        <v>1339</v>
      </c>
    </row>
    <row r="326" spans="7:8" x14ac:dyDescent="0.25">
      <c r="G326" s="181"/>
      <c r="H326" s="184" t="s">
        <v>1340</v>
      </c>
    </row>
    <row r="327" spans="7:8" x14ac:dyDescent="0.25">
      <c r="G327" s="181"/>
      <c r="H327" s="184" t="s">
        <v>1341</v>
      </c>
    </row>
    <row r="328" spans="7:8" x14ac:dyDescent="0.25">
      <c r="G328" s="181"/>
      <c r="H328" s="184" t="s">
        <v>1342</v>
      </c>
    </row>
    <row r="329" spans="7:8" x14ac:dyDescent="0.25">
      <c r="G329" s="181"/>
      <c r="H329" s="184" t="s">
        <v>1343</v>
      </c>
    </row>
    <row r="330" spans="7:8" x14ac:dyDescent="0.25">
      <c r="G330" s="181"/>
      <c r="H330" s="184" t="s">
        <v>1344</v>
      </c>
    </row>
    <row r="331" spans="7:8" x14ac:dyDescent="0.25">
      <c r="G331" s="181"/>
      <c r="H331" s="184" t="s">
        <v>1345</v>
      </c>
    </row>
    <row r="332" spans="7:8" x14ac:dyDescent="0.25">
      <c r="G332" s="181"/>
      <c r="H332" s="184" t="s">
        <v>1346</v>
      </c>
    </row>
    <row r="333" spans="7:8" x14ac:dyDescent="0.25">
      <c r="G333" s="181"/>
      <c r="H333" s="184" t="s">
        <v>1347</v>
      </c>
    </row>
    <row r="334" spans="7:8" x14ac:dyDescent="0.25">
      <c r="G334" s="181"/>
      <c r="H334" s="184" t="s">
        <v>1348</v>
      </c>
    </row>
    <row r="335" spans="7:8" x14ac:dyDescent="0.25">
      <c r="G335" s="181"/>
      <c r="H335" s="184" t="s">
        <v>1349</v>
      </c>
    </row>
    <row r="336" spans="7:8" x14ac:dyDescent="0.25">
      <c r="G336" s="181"/>
      <c r="H336" s="184" t="s">
        <v>1350</v>
      </c>
    </row>
    <row r="337" spans="7:9" x14ac:dyDescent="0.25">
      <c r="G337" s="181"/>
      <c r="H337" s="184" t="s">
        <v>1351</v>
      </c>
    </row>
    <row r="338" spans="7:9" x14ac:dyDescent="0.25">
      <c r="G338" s="181"/>
      <c r="H338" s="184" t="s">
        <v>1352</v>
      </c>
    </row>
    <row r="339" spans="7:9" ht="15.75" thickBot="1" x14ac:dyDescent="0.3">
      <c r="G339" s="182"/>
      <c r="H339" s="186" t="s">
        <v>1353</v>
      </c>
    </row>
    <row r="340" spans="7:9" ht="15.75" thickTop="1" x14ac:dyDescent="0.25">
      <c r="G340" s="187"/>
    </row>
    <row r="341" spans="7:9" x14ac:dyDescent="0.25">
      <c r="G341" s="187" t="s">
        <v>1806</v>
      </c>
      <c r="I341" s="187" t="s">
        <v>1807</v>
      </c>
    </row>
    <row r="342" spans="7:9" x14ac:dyDescent="0.25">
      <c r="G342" s="177"/>
    </row>
    <row r="343" spans="7:9" x14ac:dyDescent="0.25">
      <c r="G343" s="178" t="s">
        <v>1771</v>
      </c>
    </row>
    <row r="344" spans="7:9" ht="15.75" thickBot="1" x14ac:dyDescent="0.3">
      <c r="G344" s="177"/>
    </row>
    <row r="345" spans="7:9" ht="15.75" thickTop="1" x14ac:dyDescent="0.25">
      <c r="G345" s="179" t="s">
        <v>52</v>
      </c>
      <c r="H345" s="183" t="s">
        <v>49</v>
      </c>
    </row>
    <row r="346" spans="7:9" x14ac:dyDescent="0.25">
      <c r="G346" s="180" t="s">
        <v>1772</v>
      </c>
      <c r="H346" s="184"/>
    </row>
    <row r="347" spans="7:9" x14ac:dyDescent="0.25">
      <c r="G347" s="180" t="s">
        <v>1773</v>
      </c>
      <c r="H347" s="185" t="s">
        <v>1178</v>
      </c>
    </row>
    <row r="348" spans="7:9" x14ac:dyDescent="0.25">
      <c r="G348" s="181"/>
      <c r="H348" s="184" t="s">
        <v>1786</v>
      </c>
    </row>
    <row r="349" spans="7:9" x14ac:dyDescent="0.25">
      <c r="G349" s="181"/>
      <c r="H349" s="184" t="s">
        <v>1354</v>
      </c>
    </row>
    <row r="350" spans="7:9" x14ac:dyDescent="0.25">
      <c r="G350" s="181"/>
      <c r="H350" s="184" t="s">
        <v>1355</v>
      </c>
    </row>
    <row r="351" spans="7:9" x14ac:dyDescent="0.25">
      <c r="G351" s="181"/>
      <c r="H351" s="184" t="s">
        <v>1356</v>
      </c>
    </row>
    <row r="352" spans="7:9" x14ac:dyDescent="0.25">
      <c r="G352" s="181"/>
      <c r="H352" s="184" t="s">
        <v>1357</v>
      </c>
    </row>
    <row r="353" spans="7:8" x14ac:dyDescent="0.25">
      <c r="G353" s="181"/>
      <c r="H353" s="184" t="s">
        <v>1358</v>
      </c>
    </row>
    <row r="354" spans="7:8" x14ac:dyDescent="0.25">
      <c r="G354" s="181"/>
      <c r="H354" s="184" t="s">
        <v>1359</v>
      </c>
    </row>
    <row r="355" spans="7:8" x14ac:dyDescent="0.25">
      <c r="G355" s="181"/>
      <c r="H355" s="184" t="s">
        <v>1360</v>
      </c>
    </row>
    <row r="356" spans="7:8" x14ac:dyDescent="0.25">
      <c r="G356" s="181"/>
      <c r="H356" s="184" t="s">
        <v>1361</v>
      </c>
    </row>
    <row r="357" spans="7:8" x14ac:dyDescent="0.25">
      <c r="G357" s="181"/>
      <c r="H357" s="184" t="s">
        <v>1362</v>
      </c>
    </row>
    <row r="358" spans="7:8" x14ac:dyDescent="0.25">
      <c r="G358" s="181"/>
      <c r="H358" s="184" t="s">
        <v>1363</v>
      </c>
    </row>
    <row r="359" spans="7:8" x14ac:dyDescent="0.25">
      <c r="G359" s="181"/>
      <c r="H359" s="184" t="s">
        <v>1364</v>
      </c>
    </row>
    <row r="360" spans="7:8" x14ac:dyDescent="0.25">
      <c r="G360" s="181"/>
      <c r="H360" s="184" t="s">
        <v>1365</v>
      </c>
    </row>
    <row r="361" spans="7:8" x14ac:dyDescent="0.25">
      <c r="G361" s="181"/>
      <c r="H361" s="184" t="s">
        <v>1366</v>
      </c>
    </row>
    <row r="362" spans="7:8" x14ac:dyDescent="0.25">
      <c r="G362" s="181"/>
      <c r="H362" s="184" t="s">
        <v>1367</v>
      </c>
    </row>
    <row r="363" spans="7:8" x14ac:dyDescent="0.25">
      <c r="G363" s="181"/>
      <c r="H363" s="184" t="s">
        <v>1368</v>
      </c>
    </row>
    <row r="364" spans="7:8" x14ac:dyDescent="0.25">
      <c r="G364" s="181"/>
      <c r="H364" s="184" t="s">
        <v>1369</v>
      </c>
    </row>
    <row r="365" spans="7:8" x14ac:dyDescent="0.25">
      <c r="G365" s="181"/>
      <c r="H365" s="184" t="s">
        <v>1370</v>
      </c>
    </row>
    <row r="366" spans="7:8" x14ac:dyDescent="0.25">
      <c r="G366" s="181"/>
      <c r="H366" s="184" t="s">
        <v>1371</v>
      </c>
    </row>
    <row r="367" spans="7:8" x14ac:dyDescent="0.25">
      <c r="G367" s="181"/>
      <c r="H367" s="184" t="s">
        <v>1372</v>
      </c>
    </row>
    <row r="368" spans="7:8" ht="30" x14ac:dyDescent="0.25">
      <c r="G368" s="181"/>
      <c r="H368" s="184" t="s">
        <v>1373</v>
      </c>
    </row>
    <row r="369" spans="7:8" x14ac:dyDescent="0.25">
      <c r="G369" s="181"/>
      <c r="H369" s="184" t="s">
        <v>1374</v>
      </c>
    </row>
    <row r="370" spans="7:8" x14ac:dyDescent="0.25">
      <c r="G370" s="181"/>
      <c r="H370" s="184" t="s">
        <v>1375</v>
      </c>
    </row>
    <row r="371" spans="7:8" x14ac:dyDescent="0.25">
      <c r="G371" s="181"/>
      <c r="H371" s="184" t="s">
        <v>1376</v>
      </c>
    </row>
    <row r="372" spans="7:8" x14ac:dyDescent="0.25">
      <c r="G372" s="181"/>
      <c r="H372" s="184" t="s">
        <v>1377</v>
      </c>
    </row>
    <row r="373" spans="7:8" x14ac:dyDescent="0.25">
      <c r="G373" s="181"/>
      <c r="H373" s="184" t="s">
        <v>1378</v>
      </c>
    </row>
    <row r="374" spans="7:8" x14ac:dyDescent="0.25">
      <c r="G374" s="181"/>
      <c r="H374" s="184" t="s">
        <v>1379</v>
      </c>
    </row>
    <row r="375" spans="7:8" x14ac:dyDescent="0.25">
      <c r="G375" s="181"/>
      <c r="H375" s="184" t="s">
        <v>1380</v>
      </c>
    </row>
    <row r="376" spans="7:8" x14ac:dyDescent="0.25">
      <c r="G376" s="181"/>
      <c r="H376" s="184" t="s">
        <v>1381</v>
      </c>
    </row>
    <row r="377" spans="7:8" x14ac:dyDescent="0.25">
      <c r="G377" s="181"/>
      <c r="H377" s="184" t="s">
        <v>1382</v>
      </c>
    </row>
    <row r="378" spans="7:8" x14ac:dyDescent="0.25">
      <c r="G378" s="181"/>
      <c r="H378" s="184" t="s">
        <v>1383</v>
      </c>
    </row>
    <row r="379" spans="7:8" x14ac:dyDescent="0.25">
      <c r="G379" s="181"/>
      <c r="H379" s="184" t="s">
        <v>1384</v>
      </c>
    </row>
    <row r="380" spans="7:8" x14ac:dyDescent="0.25">
      <c r="G380" s="181"/>
      <c r="H380" s="184" t="s">
        <v>1385</v>
      </c>
    </row>
    <row r="381" spans="7:8" x14ac:dyDescent="0.25">
      <c r="G381" s="181"/>
      <c r="H381" s="184" t="s">
        <v>1386</v>
      </c>
    </row>
    <row r="382" spans="7:8" x14ac:dyDescent="0.25">
      <c r="G382" s="181"/>
      <c r="H382" s="184" t="s">
        <v>1387</v>
      </c>
    </row>
    <row r="383" spans="7:8" x14ac:dyDescent="0.25">
      <c r="G383" s="181"/>
      <c r="H383" s="184" t="s">
        <v>1388</v>
      </c>
    </row>
    <row r="384" spans="7:8" x14ac:dyDescent="0.25">
      <c r="G384" s="181"/>
      <c r="H384" s="184" t="s">
        <v>1389</v>
      </c>
    </row>
    <row r="385" spans="7:9" x14ac:dyDescent="0.25">
      <c r="G385" s="181"/>
      <c r="H385" s="184" t="s">
        <v>1390</v>
      </c>
    </row>
    <row r="386" spans="7:9" x14ac:dyDescent="0.25">
      <c r="G386" s="181"/>
      <c r="H386" s="184" t="s">
        <v>1391</v>
      </c>
    </row>
    <row r="387" spans="7:9" x14ac:dyDescent="0.25">
      <c r="G387" s="181"/>
      <c r="H387" s="184" t="s">
        <v>1392</v>
      </c>
    </row>
    <row r="388" spans="7:9" x14ac:dyDescent="0.25">
      <c r="G388" s="181"/>
      <c r="H388" s="184" t="s">
        <v>1393</v>
      </c>
    </row>
    <row r="389" spans="7:9" x14ac:dyDescent="0.25">
      <c r="G389" s="181"/>
      <c r="H389" s="184" t="s">
        <v>1394</v>
      </c>
    </row>
    <row r="390" spans="7:9" x14ac:dyDescent="0.25">
      <c r="G390" s="181"/>
      <c r="H390" s="184" t="s">
        <v>1395</v>
      </c>
    </row>
    <row r="391" spans="7:9" x14ac:dyDescent="0.25">
      <c r="G391" s="181"/>
      <c r="H391" s="184" t="s">
        <v>1396</v>
      </c>
    </row>
    <row r="392" spans="7:9" x14ac:dyDescent="0.25">
      <c r="G392" s="181"/>
      <c r="H392" s="184" t="s">
        <v>1397</v>
      </c>
    </row>
    <row r="393" spans="7:9" ht="15.75" thickBot="1" x14ac:dyDescent="0.3">
      <c r="G393" s="182"/>
      <c r="H393" s="186" t="s">
        <v>1124</v>
      </c>
    </row>
    <row r="394" spans="7:9" ht="15.75" thickTop="1" x14ac:dyDescent="0.25">
      <c r="G394" s="187"/>
    </row>
    <row r="395" spans="7:9" x14ac:dyDescent="0.25">
      <c r="G395" s="187" t="s">
        <v>1808</v>
      </c>
      <c r="I395" s="187" t="s">
        <v>1809</v>
      </c>
    </row>
    <row r="396" spans="7:9" x14ac:dyDescent="0.25">
      <c r="G396" s="178" t="s">
        <v>1771</v>
      </c>
    </row>
    <row r="397" spans="7:9" ht="15.75" thickBot="1" x14ac:dyDescent="0.3">
      <c r="G397" s="177"/>
    </row>
    <row r="398" spans="7:9" ht="15.75" thickTop="1" x14ac:dyDescent="0.25">
      <c r="G398" s="179" t="s">
        <v>52</v>
      </c>
      <c r="H398" s="183" t="s">
        <v>49</v>
      </c>
    </row>
    <row r="399" spans="7:9" x14ac:dyDescent="0.25">
      <c r="G399" s="180" t="s">
        <v>1772</v>
      </c>
      <c r="H399" s="184"/>
    </row>
    <row r="400" spans="7:9" x14ac:dyDescent="0.25">
      <c r="G400" s="180" t="s">
        <v>1773</v>
      </c>
      <c r="H400" s="190" t="s">
        <v>1178</v>
      </c>
    </row>
    <row r="401" spans="7:8" x14ac:dyDescent="0.25">
      <c r="G401" s="181"/>
      <c r="H401" s="184" t="s">
        <v>250</v>
      </c>
    </row>
    <row r="402" spans="7:8" x14ac:dyDescent="0.25">
      <c r="G402" s="181"/>
      <c r="H402" s="184" t="s">
        <v>1398</v>
      </c>
    </row>
    <row r="403" spans="7:8" x14ac:dyDescent="0.25">
      <c r="G403" s="181"/>
      <c r="H403" s="184" t="s">
        <v>1399</v>
      </c>
    </row>
    <row r="404" spans="7:8" x14ac:dyDescent="0.25">
      <c r="G404" s="181"/>
      <c r="H404" s="184" t="s">
        <v>1400</v>
      </c>
    </row>
    <row r="405" spans="7:8" x14ac:dyDescent="0.25">
      <c r="G405" s="181"/>
      <c r="H405" s="184" t="s">
        <v>1401</v>
      </c>
    </row>
    <row r="406" spans="7:8" x14ac:dyDescent="0.25">
      <c r="G406" s="181"/>
      <c r="H406" s="184" t="s">
        <v>1402</v>
      </c>
    </row>
    <row r="407" spans="7:8" x14ac:dyDescent="0.25">
      <c r="G407" s="181"/>
      <c r="H407" s="184" t="s">
        <v>1403</v>
      </c>
    </row>
    <row r="408" spans="7:8" x14ac:dyDescent="0.25">
      <c r="G408" s="181"/>
      <c r="H408" s="184" t="s">
        <v>1404</v>
      </c>
    </row>
    <row r="409" spans="7:8" x14ac:dyDescent="0.25">
      <c r="G409" s="181"/>
      <c r="H409" s="184" t="s">
        <v>1405</v>
      </c>
    </row>
    <row r="410" spans="7:8" x14ac:dyDescent="0.25">
      <c r="G410" s="181"/>
      <c r="H410" s="184" t="s">
        <v>1406</v>
      </c>
    </row>
    <row r="411" spans="7:8" x14ac:dyDescent="0.25">
      <c r="G411" s="181"/>
      <c r="H411" s="184" t="s">
        <v>1407</v>
      </c>
    </row>
    <row r="412" spans="7:8" x14ac:dyDescent="0.25">
      <c r="G412" s="181"/>
      <c r="H412" s="184" t="s">
        <v>1408</v>
      </c>
    </row>
    <row r="413" spans="7:8" x14ac:dyDescent="0.25">
      <c r="G413" s="181"/>
      <c r="H413" s="184" t="s">
        <v>1409</v>
      </c>
    </row>
    <row r="414" spans="7:8" x14ac:dyDescent="0.25">
      <c r="G414" s="181"/>
      <c r="H414" s="184" t="s">
        <v>1410</v>
      </c>
    </row>
    <row r="415" spans="7:8" x14ac:dyDescent="0.25">
      <c r="G415" s="181"/>
      <c r="H415" s="184" t="s">
        <v>1411</v>
      </c>
    </row>
    <row r="416" spans="7:8" x14ac:dyDescent="0.25">
      <c r="G416" s="181"/>
      <c r="H416" s="184" t="s">
        <v>1412</v>
      </c>
    </row>
    <row r="417" spans="7:8" x14ac:dyDescent="0.25">
      <c r="G417" s="181"/>
      <c r="H417" s="184" t="s">
        <v>1413</v>
      </c>
    </row>
    <row r="418" spans="7:8" x14ac:dyDescent="0.25">
      <c r="G418" s="181"/>
      <c r="H418" s="184" t="s">
        <v>1414</v>
      </c>
    </row>
    <row r="419" spans="7:8" x14ac:dyDescent="0.25">
      <c r="G419" s="181"/>
      <c r="H419" s="184" t="s">
        <v>1415</v>
      </c>
    </row>
    <row r="420" spans="7:8" x14ac:dyDescent="0.25">
      <c r="G420" s="181"/>
      <c r="H420" s="184" t="s">
        <v>1416</v>
      </c>
    </row>
    <row r="421" spans="7:8" x14ac:dyDescent="0.25">
      <c r="G421" s="181"/>
      <c r="H421" s="184" t="s">
        <v>1417</v>
      </c>
    </row>
    <row r="422" spans="7:8" x14ac:dyDescent="0.25">
      <c r="G422" s="181"/>
      <c r="H422" s="184" t="s">
        <v>1418</v>
      </c>
    </row>
    <row r="423" spans="7:8" x14ac:dyDescent="0.25">
      <c r="G423" s="181"/>
      <c r="H423" s="184" t="s">
        <v>1419</v>
      </c>
    </row>
    <row r="424" spans="7:8" x14ac:dyDescent="0.25">
      <c r="G424" s="181"/>
      <c r="H424" s="184" t="s">
        <v>1420</v>
      </c>
    </row>
    <row r="425" spans="7:8" x14ac:dyDescent="0.25">
      <c r="G425" s="181"/>
      <c r="H425" s="184" t="s">
        <v>1421</v>
      </c>
    </row>
    <row r="426" spans="7:8" x14ac:dyDescent="0.25">
      <c r="G426" s="181"/>
      <c r="H426" s="184" t="s">
        <v>1422</v>
      </c>
    </row>
    <row r="427" spans="7:8" x14ac:dyDescent="0.25">
      <c r="G427" s="181"/>
      <c r="H427" s="184" t="s">
        <v>1423</v>
      </c>
    </row>
    <row r="428" spans="7:8" x14ac:dyDescent="0.25">
      <c r="G428" s="181"/>
      <c r="H428" s="184" t="s">
        <v>1424</v>
      </c>
    </row>
    <row r="429" spans="7:8" x14ac:dyDescent="0.25">
      <c r="G429" s="181"/>
      <c r="H429" s="184" t="s">
        <v>1425</v>
      </c>
    </row>
    <row r="430" spans="7:8" x14ac:dyDescent="0.25">
      <c r="G430" s="181"/>
      <c r="H430" s="184" t="s">
        <v>1426</v>
      </c>
    </row>
    <row r="431" spans="7:8" x14ac:dyDescent="0.25">
      <c r="G431" s="181"/>
      <c r="H431" s="184" t="s">
        <v>1427</v>
      </c>
    </row>
    <row r="432" spans="7:8" x14ac:dyDescent="0.25">
      <c r="G432" s="181"/>
      <c r="H432" s="184" t="s">
        <v>1428</v>
      </c>
    </row>
    <row r="433" spans="7:8" x14ac:dyDescent="0.25">
      <c r="G433" s="181"/>
      <c r="H433" s="184" t="s">
        <v>1429</v>
      </c>
    </row>
    <row r="434" spans="7:8" x14ac:dyDescent="0.25">
      <c r="G434" s="181"/>
      <c r="H434" s="184" t="s">
        <v>1430</v>
      </c>
    </row>
    <row r="435" spans="7:8" x14ac:dyDescent="0.25">
      <c r="G435" s="181"/>
      <c r="H435" s="184" t="s">
        <v>1431</v>
      </c>
    </row>
    <row r="436" spans="7:8" x14ac:dyDescent="0.25">
      <c r="G436" s="181"/>
      <c r="H436" s="184" t="s">
        <v>1432</v>
      </c>
    </row>
    <row r="437" spans="7:8" x14ac:dyDescent="0.25">
      <c r="G437" s="181"/>
      <c r="H437" s="184" t="s">
        <v>1433</v>
      </c>
    </row>
    <row r="438" spans="7:8" x14ac:dyDescent="0.25">
      <c r="G438" s="181"/>
      <c r="H438" s="184" t="s">
        <v>1434</v>
      </c>
    </row>
    <row r="439" spans="7:8" x14ac:dyDescent="0.25">
      <c r="G439" s="181"/>
      <c r="H439" s="184" t="s">
        <v>1435</v>
      </c>
    </row>
    <row r="440" spans="7:8" x14ac:dyDescent="0.25">
      <c r="G440" s="181"/>
      <c r="H440" s="184" t="s">
        <v>1436</v>
      </c>
    </row>
    <row r="441" spans="7:8" x14ac:dyDescent="0.25">
      <c r="G441" s="181"/>
      <c r="H441" s="184" t="s">
        <v>1437</v>
      </c>
    </row>
    <row r="442" spans="7:8" x14ac:dyDescent="0.25">
      <c r="G442" s="181"/>
      <c r="H442" s="184"/>
    </row>
    <row r="443" spans="7:8" x14ac:dyDescent="0.25">
      <c r="G443" s="181"/>
      <c r="H443" s="185" t="s">
        <v>1438</v>
      </c>
    </row>
    <row r="444" spans="7:8" x14ac:dyDescent="0.25">
      <c r="G444" s="181"/>
      <c r="H444" s="184" t="s">
        <v>1786</v>
      </c>
    </row>
    <row r="445" spans="7:8" x14ac:dyDescent="0.25">
      <c r="G445" s="181"/>
      <c r="H445" s="184" t="s">
        <v>1439</v>
      </c>
    </row>
    <row r="446" spans="7:8" x14ac:dyDescent="0.25">
      <c r="G446" s="181"/>
      <c r="H446" s="184" t="s">
        <v>1440</v>
      </c>
    </row>
    <row r="447" spans="7:8" x14ac:dyDescent="0.25">
      <c r="G447" s="181"/>
      <c r="H447" s="184" t="s">
        <v>1441</v>
      </c>
    </row>
    <row r="448" spans="7:8" x14ac:dyDescent="0.25">
      <c r="G448" s="181"/>
      <c r="H448" s="184" t="s">
        <v>1442</v>
      </c>
    </row>
    <row r="449" spans="7:9" x14ac:dyDescent="0.25">
      <c r="G449" s="181"/>
      <c r="H449" s="184" t="s">
        <v>1443</v>
      </c>
    </row>
    <row r="450" spans="7:9" x14ac:dyDescent="0.25">
      <c r="G450" s="181"/>
      <c r="H450" s="184"/>
    </row>
    <row r="451" spans="7:9" ht="15.75" thickBot="1" x14ac:dyDescent="0.3">
      <c r="G451" s="182"/>
      <c r="H451" s="186" t="s">
        <v>1124</v>
      </c>
    </row>
    <row r="452" spans="7:9" ht="15.75" thickTop="1" x14ac:dyDescent="0.25">
      <c r="G452" s="187"/>
    </row>
    <row r="453" spans="7:9" x14ac:dyDescent="0.25">
      <c r="G453" s="187" t="s">
        <v>1810</v>
      </c>
      <c r="I453" s="187" t="s">
        <v>1809</v>
      </c>
    </row>
    <row r="454" spans="7:9" x14ac:dyDescent="0.25">
      <c r="G454" s="177"/>
    </row>
    <row r="455" spans="7:9" x14ac:dyDescent="0.25">
      <c r="G455" s="178" t="s">
        <v>1811</v>
      </c>
    </row>
    <row r="456" spans="7:9" ht="15.75" thickBot="1" x14ac:dyDescent="0.3">
      <c r="G456" s="177"/>
    </row>
    <row r="457" spans="7:9" ht="15.75" thickTop="1" x14ac:dyDescent="0.25">
      <c r="G457" s="179" t="s">
        <v>52</v>
      </c>
      <c r="H457" s="183" t="s">
        <v>49</v>
      </c>
    </row>
    <row r="458" spans="7:9" x14ac:dyDescent="0.25">
      <c r="G458" s="180" t="s">
        <v>1772</v>
      </c>
      <c r="H458" s="184"/>
    </row>
    <row r="459" spans="7:9" x14ac:dyDescent="0.25">
      <c r="G459" s="180" t="s">
        <v>1773</v>
      </c>
      <c r="H459" s="185" t="s">
        <v>1438</v>
      </c>
    </row>
    <row r="460" spans="7:9" x14ac:dyDescent="0.25">
      <c r="G460" s="181"/>
      <c r="H460" s="184"/>
    </row>
    <row r="461" spans="7:9" x14ac:dyDescent="0.25">
      <c r="G461" s="181"/>
      <c r="H461" s="184" t="s">
        <v>1444</v>
      </c>
    </row>
    <row r="462" spans="7:9" x14ac:dyDescent="0.25">
      <c r="G462" s="181"/>
      <c r="H462" s="184" t="s">
        <v>1445</v>
      </c>
    </row>
    <row r="463" spans="7:9" x14ac:dyDescent="0.25">
      <c r="G463" s="181"/>
      <c r="H463" s="184" t="s">
        <v>1446</v>
      </c>
    </row>
    <row r="464" spans="7:9" x14ac:dyDescent="0.25">
      <c r="G464" s="181"/>
      <c r="H464" s="184" t="s">
        <v>1441</v>
      </c>
    </row>
    <row r="465" spans="7:8" x14ac:dyDescent="0.25">
      <c r="G465" s="181"/>
      <c r="H465" s="184" t="s">
        <v>1447</v>
      </c>
    </row>
    <row r="466" spans="7:8" x14ac:dyDescent="0.25">
      <c r="G466" s="181"/>
      <c r="H466" s="184" t="s">
        <v>1448</v>
      </c>
    </row>
    <row r="467" spans="7:8" x14ac:dyDescent="0.25">
      <c r="G467" s="181"/>
      <c r="H467" s="184" t="s">
        <v>1449</v>
      </c>
    </row>
    <row r="468" spans="7:8" x14ac:dyDescent="0.25">
      <c r="G468" s="181"/>
      <c r="H468" s="184" t="s">
        <v>1450</v>
      </c>
    </row>
    <row r="469" spans="7:8" x14ac:dyDescent="0.25">
      <c r="G469" s="181"/>
      <c r="H469" s="184" t="s">
        <v>1443</v>
      </c>
    </row>
    <row r="470" spans="7:8" x14ac:dyDescent="0.25">
      <c r="G470" s="181"/>
      <c r="H470" s="184" t="s">
        <v>1812</v>
      </c>
    </row>
    <row r="471" spans="7:8" x14ac:dyDescent="0.25">
      <c r="G471" s="181"/>
      <c r="H471" s="184" t="s">
        <v>1786</v>
      </c>
    </row>
    <row r="472" spans="7:8" x14ac:dyDescent="0.25">
      <c r="G472" s="181"/>
      <c r="H472" s="184" t="s">
        <v>1813</v>
      </c>
    </row>
    <row r="473" spans="7:8" x14ac:dyDescent="0.25">
      <c r="G473" s="181"/>
      <c r="H473" s="184" t="s">
        <v>1786</v>
      </c>
    </row>
    <row r="474" spans="7:8" x14ac:dyDescent="0.25">
      <c r="G474" s="181"/>
      <c r="H474" s="184" t="s">
        <v>1451</v>
      </c>
    </row>
    <row r="475" spans="7:8" x14ac:dyDescent="0.25">
      <c r="G475" s="181"/>
      <c r="H475" s="184" t="s">
        <v>1093</v>
      </c>
    </row>
    <row r="476" spans="7:8" x14ac:dyDescent="0.25">
      <c r="G476" s="181"/>
      <c r="H476" s="184" t="s">
        <v>1127</v>
      </c>
    </row>
    <row r="477" spans="7:8" x14ac:dyDescent="0.25">
      <c r="G477" s="181"/>
      <c r="H477" s="184" t="s">
        <v>1452</v>
      </c>
    </row>
    <row r="478" spans="7:8" x14ac:dyDescent="0.25">
      <c r="G478" s="181"/>
      <c r="H478" s="184" t="s">
        <v>1453</v>
      </c>
    </row>
    <row r="479" spans="7:8" x14ac:dyDescent="0.25">
      <c r="G479" s="181"/>
      <c r="H479" s="184" t="s">
        <v>1454</v>
      </c>
    </row>
    <row r="480" spans="7:8" x14ac:dyDescent="0.25">
      <c r="G480" s="181"/>
      <c r="H480" s="184" t="s">
        <v>1455</v>
      </c>
    </row>
    <row r="481" spans="7:9" x14ac:dyDescent="0.25">
      <c r="G481" s="181"/>
      <c r="H481" s="184" t="s">
        <v>1456</v>
      </c>
    </row>
    <row r="482" spans="7:9" x14ac:dyDescent="0.25">
      <c r="G482" s="181"/>
      <c r="H482" s="184" t="s">
        <v>1457</v>
      </c>
    </row>
    <row r="483" spans="7:9" x14ac:dyDescent="0.25">
      <c r="G483" s="181"/>
      <c r="H483" s="184" t="s">
        <v>1458</v>
      </c>
    </row>
    <row r="484" spans="7:9" x14ac:dyDescent="0.25">
      <c r="G484" s="181"/>
      <c r="H484" s="184" t="s">
        <v>1459</v>
      </c>
    </row>
    <row r="485" spans="7:9" x14ac:dyDescent="0.25">
      <c r="G485" s="181"/>
      <c r="H485" s="184" t="s">
        <v>1460</v>
      </c>
    </row>
    <row r="486" spans="7:9" x14ac:dyDescent="0.25">
      <c r="G486" s="181"/>
      <c r="H486" s="184" t="s">
        <v>1151</v>
      </c>
    </row>
    <row r="487" spans="7:9" x14ac:dyDescent="0.25">
      <c r="G487" s="181"/>
      <c r="H487" s="184" t="s">
        <v>1461</v>
      </c>
    </row>
    <row r="488" spans="7:9" x14ac:dyDescent="0.25">
      <c r="G488" s="181"/>
      <c r="H488" s="184" t="s">
        <v>1462</v>
      </c>
    </row>
    <row r="489" spans="7:9" x14ac:dyDescent="0.25">
      <c r="G489" s="181"/>
      <c r="H489" s="184" t="s">
        <v>1463</v>
      </c>
    </row>
    <row r="490" spans="7:9" x14ac:dyDescent="0.25">
      <c r="G490" s="181"/>
      <c r="H490" s="184" t="s">
        <v>1159</v>
      </c>
    </row>
    <row r="491" spans="7:9" x14ac:dyDescent="0.25">
      <c r="G491" s="181"/>
      <c r="H491" s="184" t="s">
        <v>1464</v>
      </c>
    </row>
    <row r="492" spans="7:9" x14ac:dyDescent="0.25">
      <c r="G492" s="181"/>
      <c r="H492" s="184" t="s">
        <v>1465</v>
      </c>
    </row>
    <row r="493" spans="7:9" x14ac:dyDescent="0.25">
      <c r="G493" s="181"/>
      <c r="H493" s="184" t="s">
        <v>1466</v>
      </c>
    </row>
    <row r="494" spans="7:9" ht="15.75" thickBot="1" x14ac:dyDescent="0.3">
      <c r="G494" s="182"/>
      <c r="H494" s="186" t="s">
        <v>1124</v>
      </c>
    </row>
    <row r="495" spans="7:9" ht="15.75" thickTop="1" x14ac:dyDescent="0.25">
      <c r="G495" s="187"/>
    </row>
    <row r="496" spans="7:9" x14ac:dyDescent="0.25">
      <c r="G496" s="187" t="s">
        <v>1810</v>
      </c>
      <c r="I496" s="187" t="s">
        <v>1809</v>
      </c>
    </row>
    <row r="497" spans="7:8" x14ac:dyDescent="0.25">
      <c r="G497" s="177"/>
    </row>
    <row r="498" spans="7:8" x14ac:dyDescent="0.25">
      <c r="G498" s="178" t="s">
        <v>1811</v>
      </c>
    </row>
    <row r="499" spans="7:8" ht="15.75" thickBot="1" x14ac:dyDescent="0.3">
      <c r="G499" s="177"/>
    </row>
    <row r="500" spans="7:8" ht="15.75" thickTop="1" x14ac:dyDescent="0.25">
      <c r="G500" s="179" t="s">
        <v>52</v>
      </c>
      <c r="H500" s="183" t="s">
        <v>49</v>
      </c>
    </row>
    <row r="501" spans="7:8" x14ac:dyDescent="0.25">
      <c r="G501" s="180" t="s">
        <v>1772</v>
      </c>
      <c r="H501" s="184"/>
    </row>
    <row r="502" spans="7:8" x14ac:dyDescent="0.25">
      <c r="G502" s="180" t="s">
        <v>1773</v>
      </c>
      <c r="H502" s="190" t="s">
        <v>1178</v>
      </c>
    </row>
    <row r="503" spans="7:8" x14ac:dyDescent="0.25">
      <c r="G503" s="181"/>
      <c r="H503" s="184"/>
    </row>
    <row r="504" spans="7:8" x14ac:dyDescent="0.25">
      <c r="G504" s="181"/>
      <c r="H504" s="184" t="s">
        <v>1467</v>
      </c>
    </row>
    <row r="505" spans="7:8" x14ac:dyDescent="0.25">
      <c r="G505" s="181"/>
      <c r="H505" s="184" t="s">
        <v>1468</v>
      </c>
    </row>
    <row r="506" spans="7:8" x14ac:dyDescent="0.25">
      <c r="G506" s="181"/>
      <c r="H506" s="184" t="s">
        <v>1469</v>
      </c>
    </row>
    <row r="507" spans="7:8" x14ac:dyDescent="0.25">
      <c r="G507" s="181"/>
      <c r="H507" s="184" t="s">
        <v>1470</v>
      </c>
    </row>
    <row r="508" spans="7:8" x14ac:dyDescent="0.25">
      <c r="G508" s="181"/>
      <c r="H508" s="184" t="s">
        <v>1471</v>
      </c>
    </row>
    <row r="509" spans="7:8" x14ac:dyDescent="0.25">
      <c r="G509" s="181"/>
      <c r="H509" s="184" t="s">
        <v>1472</v>
      </c>
    </row>
    <row r="510" spans="7:8" x14ac:dyDescent="0.25">
      <c r="G510" s="181"/>
      <c r="H510" s="184" t="s">
        <v>1473</v>
      </c>
    </row>
    <row r="511" spans="7:8" x14ac:dyDescent="0.25">
      <c r="G511" s="181"/>
      <c r="H511" s="184" t="s">
        <v>1474</v>
      </c>
    </row>
    <row r="512" spans="7:8" x14ac:dyDescent="0.25">
      <c r="G512" s="181"/>
      <c r="H512" s="184" t="s">
        <v>1475</v>
      </c>
    </row>
    <row r="513" spans="7:8" x14ac:dyDescent="0.25">
      <c r="G513" s="181"/>
      <c r="H513" s="184" t="s">
        <v>1476</v>
      </c>
    </row>
    <row r="514" spans="7:8" x14ac:dyDescent="0.25">
      <c r="G514" s="181"/>
      <c r="H514" s="184" t="s">
        <v>1477</v>
      </c>
    </row>
    <row r="515" spans="7:8" x14ac:dyDescent="0.25">
      <c r="G515" s="181"/>
      <c r="H515" s="184" t="s">
        <v>1194</v>
      </c>
    </row>
    <row r="516" spans="7:8" x14ac:dyDescent="0.25">
      <c r="G516" s="181"/>
      <c r="H516" s="184" t="s">
        <v>1478</v>
      </c>
    </row>
    <row r="517" spans="7:8" x14ac:dyDescent="0.25">
      <c r="G517" s="181"/>
      <c r="H517" s="184" t="s">
        <v>1479</v>
      </c>
    </row>
    <row r="518" spans="7:8" x14ac:dyDescent="0.25">
      <c r="G518" s="181"/>
      <c r="H518" s="184" t="s">
        <v>1480</v>
      </c>
    </row>
    <row r="519" spans="7:8" x14ac:dyDescent="0.25">
      <c r="G519" s="181"/>
      <c r="H519" s="184" t="s">
        <v>1481</v>
      </c>
    </row>
    <row r="520" spans="7:8" x14ac:dyDescent="0.25">
      <c r="G520" s="181"/>
      <c r="H520" s="184" t="s">
        <v>1482</v>
      </c>
    </row>
    <row r="521" spans="7:8" x14ac:dyDescent="0.25">
      <c r="G521" s="181"/>
      <c r="H521" s="184" t="s">
        <v>1483</v>
      </c>
    </row>
    <row r="522" spans="7:8" x14ac:dyDescent="0.25">
      <c r="G522" s="181"/>
      <c r="H522" s="184" t="s">
        <v>1484</v>
      </c>
    </row>
    <row r="523" spans="7:8" x14ac:dyDescent="0.25">
      <c r="G523" s="181"/>
      <c r="H523" s="184" t="s">
        <v>1293</v>
      </c>
    </row>
    <row r="524" spans="7:8" x14ac:dyDescent="0.25">
      <c r="G524" s="181"/>
      <c r="H524" s="184" t="s">
        <v>1485</v>
      </c>
    </row>
    <row r="525" spans="7:8" x14ac:dyDescent="0.25">
      <c r="G525" s="181"/>
      <c r="H525" s="184" t="s">
        <v>1486</v>
      </c>
    </row>
    <row r="526" spans="7:8" x14ac:dyDescent="0.25">
      <c r="G526" s="181"/>
      <c r="H526" s="184" t="s">
        <v>1218</v>
      </c>
    </row>
    <row r="527" spans="7:8" x14ac:dyDescent="0.25">
      <c r="G527" s="181"/>
      <c r="H527" s="184" t="s">
        <v>1487</v>
      </c>
    </row>
    <row r="528" spans="7:8" x14ac:dyDescent="0.25">
      <c r="G528" s="181"/>
      <c r="H528" s="184" t="s">
        <v>1488</v>
      </c>
    </row>
    <row r="529" spans="7:8" x14ac:dyDescent="0.25">
      <c r="G529" s="181"/>
      <c r="H529" s="184" t="s">
        <v>1489</v>
      </c>
    </row>
    <row r="530" spans="7:8" x14ac:dyDescent="0.25">
      <c r="G530" s="181"/>
      <c r="H530" s="184" t="s">
        <v>1490</v>
      </c>
    </row>
    <row r="531" spans="7:8" x14ac:dyDescent="0.25">
      <c r="G531" s="181"/>
      <c r="H531" s="184" t="s">
        <v>1491</v>
      </c>
    </row>
    <row r="532" spans="7:8" ht="15.75" thickBot="1" x14ac:dyDescent="0.3">
      <c r="G532" s="182"/>
      <c r="H532" s="186" t="s">
        <v>1124</v>
      </c>
    </row>
    <row r="533" spans="7:8" ht="15.75" thickTop="1" x14ac:dyDescent="0.25">
      <c r="G533" s="17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"/>
  <sheetViews>
    <sheetView tabSelected="1" topLeftCell="A55" workbookViewId="0">
      <selection activeCell="A56" sqref="A56"/>
    </sheetView>
  </sheetViews>
  <sheetFormatPr defaultRowHeight="15" x14ac:dyDescent="0.25"/>
  <cols>
    <col min="1" max="1" width="40.140625" bestFit="1" customWidth="1"/>
    <col min="2" max="2" width="14.7109375" bestFit="1" customWidth="1"/>
    <col min="3" max="3" width="13.7109375" customWidth="1"/>
    <col min="4" max="4" width="10.140625" customWidth="1"/>
    <col min="9" max="9" width="47.140625" customWidth="1"/>
    <col min="10" max="10" width="28.5703125" customWidth="1"/>
    <col min="11" max="11" width="12" bestFit="1" customWidth="1"/>
    <col min="12" max="12" width="12.7109375" bestFit="1" customWidth="1"/>
    <col min="13" max="13" width="8.85546875" bestFit="1" customWidth="1"/>
    <col min="14" max="14" width="12.42578125" bestFit="1" customWidth="1"/>
    <col min="15" max="15" width="7.85546875" bestFit="1" customWidth="1"/>
  </cols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D45"/>
  <sheetViews>
    <sheetView workbookViewId="0">
      <selection activeCell="B12" sqref="B12"/>
    </sheetView>
  </sheetViews>
  <sheetFormatPr defaultRowHeight="15" x14ac:dyDescent="0.25"/>
  <cols>
    <col min="2" max="2" width="85" customWidth="1"/>
    <col min="3" max="3" width="18.5703125" customWidth="1"/>
  </cols>
  <sheetData>
    <row r="1" spans="1:4" x14ac:dyDescent="0.25">
      <c r="B1" s="209" t="s">
        <v>1493</v>
      </c>
    </row>
    <row r="2" spans="1:4" x14ac:dyDescent="0.25">
      <c r="B2" s="209" t="s">
        <v>1494</v>
      </c>
      <c r="D2" s="35" t="s">
        <v>1495</v>
      </c>
    </row>
    <row r="3" spans="1:4" x14ac:dyDescent="0.25">
      <c r="B3" s="36"/>
    </row>
    <row r="4" spans="1:4" x14ac:dyDescent="0.25">
      <c r="B4" s="37" t="s">
        <v>1496</v>
      </c>
      <c r="C4" s="37" t="s">
        <v>52</v>
      </c>
      <c r="D4" s="36" t="s">
        <v>1495</v>
      </c>
    </row>
    <row r="5" spans="1:4" x14ac:dyDescent="0.25">
      <c r="B5" s="36"/>
    </row>
    <row r="6" spans="1:4" x14ac:dyDescent="0.25">
      <c r="A6">
        <v>1</v>
      </c>
      <c r="B6" s="36" t="s">
        <v>1504</v>
      </c>
      <c r="C6" s="38">
        <v>1</v>
      </c>
    </row>
    <row r="7" spans="1:4" x14ac:dyDescent="0.25">
      <c r="A7">
        <v>2</v>
      </c>
      <c r="B7" s="36" t="s">
        <v>1505</v>
      </c>
      <c r="C7" s="38">
        <v>1</v>
      </c>
    </row>
    <row r="8" spans="1:4" x14ac:dyDescent="0.25">
      <c r="A8">
        <v>3</v>
      </c>
      <c r="B8" s="36" t="s">
        <v>1506</v>
      </c>
      <c r="C8" s="38">
        <v>1</v>
      </c>
    </row>
    <row r="9" spans="1:4" x14ac:dyDescent="0.25">
      <c r="A9">
        <v>4</v>
      </c>
      <c r="B9" s="36" t="s">
        <v>1507</v>
      </c>
      <c r="C9" s="38">
        <v>1</v>
      </c>
    </row>
    <row r="10" spans="1:4" x14ac:dyDescent="0.25">
      <c r="A10">
        <v>5</v>
      </c>
      <c r="B10" s="36" t="s">
        <v>1508</v>
      </c>
      <c r="C10" s="38">
        <v>1</v>
      </c>
    </row>
    <row r="11" spans="1:4" x14ac:dyDescent="0.25">
      <c r="A11">
        <v>6</v>
      </c>
      <c r="B11" s="36" t="s">
        <v>1509</v>
      </c>
      <c r="C11" s="38">
        <v>1</v>
      </c>
    </row>
    <row r="12" spans="1:4" x14ac:dyDescent="0.25">
      <c r="A12">
        <v>7</v>
      </c>
      <c r="B12" s="36" t="s">
        <v>1510</v>
      </c>
      <c r="C12" s="40">
        <v>1</v>
      </c>
    </row>
    <row r="13" spans="1:4" x14ac:dyDescent="0.25">
      <c r="B13" s="36"/>
      <c r="C13" s="39">
        <f>SUM(C6:C12)</f>
        <v>7</v>
      </c>
    </row>
    <row r="14" spans="1:4" x14ac:dyDescent="0.25">
      <c r="B14" s="37" t="s">
        <v>1497</v>
      </c>
      <c r="C14" s="39"/>
    </row>
    <row r="15" spans="1:4" x14ac:dyDescent="0.25">
      <c r="A15" s="36">
        <v>1</v>
      </c>
      <c r="B15" s="36" t="s">
        <v>1511</v>
      </c>
      <c r="C15" s="38">
        <v>3</v>
      </c>
    </row>
    <row r="16" spans="1:4" x14ac:dyDescent="0.25">
      <c r="A16" s="36">
        <v>2</v>
      </c>
      <c r="B16" s="36" t="s">
        <v>1512</v>
      </c>
      <c r="C16" s="38">
        <v>2</v>
      </c>
    </row>
    <row r="17" spans="1:3" x14ac:dyDescent="0.25">
      <c r="A17" s="36">
        <v>3</v>
      </c>
      <c r="B17" s="36" t="s">
        <v>1513</v>
      </c>
      <c r="C17" s="38">
        <v>1</v>
      </c>
    </row>
    <row r="18" spans="1:3" x14ac:dyDescent="0.25">
      <c r="A18" s="36">
        <v>4</v>
      </c>
      <c r="B18" s="36" t="s">
        <v>1514</v>
      </c>
      <c r="C18" s="38">
        <v>1</v>
      </c>
    </row>
    <row r="19" spans="1:3" x14ac:dyDescent="0.25">
      <c r="A19" s="36">
        <v>5</v>
      </c>
      <c r="B19" s="36" t="s">
        <v>1515</v>
      </c>
      <c r="C19" s="38">
        <v>1</v>
      </c>
    </row>
    <row r="20" spans="1:3" x14ac:dyDescent="0.25">
      <c r="A20" s="36">
        <v>6</v>
      </c>
      <c r="B20" s="36" t="s">
        <v>1516</v>
      </c>
      <c r="C20" s="38">
        <v>1</v>
      </c>
    </row>
    <row r="21" spans="1:3" x14ac:dyDescent="0.25">
      <c r="A21" s="36">
        <v>7</v>
      </c>
      <c r="B21" s="36" t="s">
        <v>1517</v>
      </c>
      <c r="C21" s="38">
        <v>1</v>
      </c>
    </row>
    <row r="22" spans="1:3" x14ac:dyDescent="0.25">
      <c r="A22" s="36">
        <v>8</v>
      </c>
      <c r="B22" s="36" t="s">
        <v>1518</v>
      </c>
      <c r="C22" s="38">
        <v>1</v>
      </c>
    </row>
    <row r="23" spans="1:3" x14ac:dyDescent="0.25">
      <c r="A23" s="36">
        <v>9</v>
      </c>
      <c r="B23" s="36" t="s">
        <v>1519</v>
      </c>
      <c r="C23" s="38">
        <v>1</v>
      </c>
    </row>
    <row r="24" spans="1:3" x14ac:dyDescent="0.25">
      <c r="A24" s="36">
        <v>10</v>
      </c>
      <c r="B24" s="36" t="s">
        <v>1520</v>
      </c>
      <c r="C24" s="38">
        <v>1</v>
      </c>
    </row>
    <row r="25" spans="1:3" x14ac:dyDescent="0.25">
      <c r="A25" s="36">
        <v>11</v>
      </c>
      <c r="B25" s="36" t="s">
        <v>1521</v>
      </c>
      <c r="C25" s="38">
        <v>1</v>
      </c>
    </row>
    <row r="26" spans="1:3" x14ac:dyDescent="0.25">
      <c r="A26" s="36">
        <v>12</v>
      </c>
      <c r="B26" s="36" t="s">
        <v>1522</v>
      </c>
      <c r="C26" s="38">
        <v>1</v>
      </c>
    </row>
    <row r="27" spans="1:3" x14ac:dyDescent="0.25">
      <c r="A27" s="36">
        <v>13</v>
      </c>
      <c r="B27" s="36" t="s">
        <v>1498</v>
      </c>
      <c r="C27" s="38">
        <v>1</v>
      </c>
    </row>
    <row r="28" spans="1:3" x14ac:dyDescent="0.25">
      <c r="A28" s="36"/>
      <c r="B28" s="36"/>
      <c r="C28" s="38"/>
    </row>
    <row r="29" spans="1:3" x14ac:dyDescent="0.25">
      <c r="A29" s="36">
        <v>14</v>
      </c>
      <c r="B29" s="36" t="s">
        <v>1499</v>
      </c>
      <c r="C29" s="40">
        <v>1</v>
      </c>
    </row>
    <row r="30" spans="1:3" x14ac:dyDescent="0.25">
      <c r="C30" s="39">
        <f>SUM(C15:C29)</f>
        <v>17</v>
      </c>
    </row>
    <row r="31" spans="1:3" x14ac:dyDescent="0.25">
      <c r="B31" s="37" t="s">
        <v>1500</v>
      </c>
      <c r="C31" s="39"/>
    </row>
    <row r="32" spans="1:3" x14ac:dyDescent="0.25">
      <c r="A32">
        <v>1</v>
      </c>
      <c r="B32" s="36" t="s">
        <v>1523</v>
      </c>
      <c r="C32" s="40">
        <v>1</v>
      </c>
    </row>
    <row r="33" spans="1:3" x14ac:dyDescent="0.25">
      <c r="B33" s="36"/>
      <c r="C33" s="39"/>
    </row>
    <row r="34" spans="1:3" x14ac:dyDescent="0.25">
      <c r="B34" s="36" t="s">
        <v>1526</v>
      </c>
      <c r="C34" s="38">
        <f>C13+C30+C32</f>
        <v>25</v>
      </c>
    </row>
    <row r="35" spans="1:3" x14ac:dyDescent="0.25">
      <c r="B35" s="36"/>
    </row>
    <row r="36" spans="1:3" x14ac:dyDescent="0.25">
      <c r="B36" s="36"/>
    </row>
    <row r="37" spans="1:3" x14ac:dyDescent="0.25">
      <c r="B37" s="35" t="s">
        <v>1502</v>
      </c>
    </row>
    <row r="38" spans="1:3" x14ac:dyDescent="0.25">
      <c r="B38" s="34"/>
    </row>
    <row r="39" spans="1:3" ht="16.5" x14ac:dyDescent="0.25">
      <c r="A39">
        <v>1</v>
      </c>
      <c r="B39" s="36" t="s">
        <v>1524</v>
      </c>
      <c r="C39" s="38">
        <v>2</v>
      </c>
    </row>
    <row r="40" spans="1:3" x14ac:dyDescent="0.25">
      <c r="A40">
        <v>2</v>
      </c>
      <c r="B40" s="36" t="s">
        <v>1525</v>
      </c>
      <c r="C40" s="40">
        <v>2</v>
      </c>
    </row>
    <row r="41" spans="1:3" x14ac:dyDescent="0.25">
      <c r="B41" s="36" t="s">
        <v>1501</v>
      </c>
      <c r="C41" s="39">
        <f>SUM(C39:C40)</f>
        <v>4</v>
      </c>
    </row>
    <row r="42" spans="1:3" ht="15.75" thickBot="1" x14ac:dyDescent="0.3"/>
    <row r="43" spans="1:3" ht="16.5" thickTop="1" thickBot="1" x14ac:dyDescent="0.3">
      <c r="B43" s="36" t="s">
        <v>47</v>
      </c>
      <c r="C43" s="41">
        <f>C34+C41</f>
        <v>29</v>
      </c>
    </row>
    <row r="44" spans="1:3" ht="15.75" thickTop="1" x14ac:dyDescent="0.25">
      <c r="B44" s="36" t="s">
        <v>1503</v>
      </c>
    </row>
    <row r="45" spans="1:3" x14ac:dyDescent="0.25">
      <c r="B45" s="3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2:Q84"/>
  <sheetViews>
    <sheetView workbookViewId="0">
      <selection sqref="A1:Q84"/>
    </sheetView>
  </sheetViews>
  <sheetFormatPr defaultRowHeight="15" x14ac:dyDescent="0.25"/>
  <cols>
    <col min="1" max="1" width="48.85546875" bestFit="1" customWidth="1"/>
    <col min="2" max="2" width="14.7109375" bestFit="1" customWidth="1"/>
    <col min="11" max="11" width="11" bestFit="1" customWidth="1"/>
    <col min="12" max="12" width="10" bestFit="1" customWidth="1"/>
    <col min="14" max="14" width="10.140625" bestFit="1" customWidth="1"/>
  </cols>
  <sheetData>
    <row r="2" spans="1:17" x14ac:dyDescent="0.25">
      <c r="D2" t="s">
        <v>1852</v>
      </c>
    </row>
    <row r="3" spans="1:17" x14ac:dyDescent="0.25">
      <c r="A3" s="210" t="s">
        <v>0</v>
      </c>
      <c r="B3" s="210" t="s">
        <v>1</v>
      </c>
      <c r="C3" s="210" t="s">
        <v>1895</v>
      </c>
      <c r="D3" s="210" t="s">
        <v>1853</v>
      </c>
      <c r="E3" s="210" t="s">
        <v>1854</v>
      </c>
      <c r="F3" s="210" t="s">
        <v>1855</v>
      </c>
      <c r="G3" s="210" t="s">
        <v>1856</v>
      </c>
      <c r="H3" s="210" t="s">
        <v>1857</v>
      </c>
      <c r="I3" s="210" t="s">
        <v>1858</v>
      </c>
      <c r="J3" s="210" t="s">
        <v>1859</v>
      </c>
      <c r="K3" s="210" t="s">
        <v>1860</v>
      </c>
      <c r="L3" s="210" t="s">
        <v>1896</v>
      </c>
      <c r="M3" s="210" t="s">
        <v>1897</v>
      </c>
      <c r="N3" s="210" t="s">
        <v>1898</v>
      </c>
      <c r="O3" s="210" t="s">
        <v>1899</v>
      </c>
      <c r="P3" s="210" t="s">
        <v>1900</v>
      </c>
      <c r="Q3" s="210" t="s">
        <v>1527</v>
      </c>
    </row>
    <row r="4" spans="1:17" x14ac:dyDescent="0.25">
      <c r="A4" t="s">
        <v>1861</v>
      </c>
      <c r="B4" t="s">
        <v>1862</v>
      </c>
      <c r="C4" t="s">
        <v>1863</v>
      </c>
      <c r="D4">
        <v>233</v>
      </c>
      <c r="E4">
        <v>276</v>
      </c>
      <c r="F4">
        <v>243</v>
      </c>
      <c r="G4">
        <v>308</v>
      </c>
      <c r="H4">
        <v>422</v>
      </c>
      <c r="I4">
        <v>328</v>
      </c>
      <c r="J4">
        <v>426</v>
      </c>
      <c r="K4">
        <v>261</v>
      </c>
      <c r="L4">
        <v>330</v>
      </c>
      <c r="M4">
        <v>421</v>
      </c>
      <c r="N4">
        <v>211</v>
      </c>
      <c r="O4">
        <v>88</v>
      </c>
      <c r="Q4">
        <v>3547</v>
      </c>
    </row>
    <row r="5" spans="1:17" x14ac:dyDescent="0.25">
      <c r="C5" t="s">
        <v>1864</v>
      </c>
      <c r="D5">
        <v>164</v>
      </c>
      <c r="E5">
        <v>196</v>
      </c>
      <c r="F5">
        <v>153</v>
      </c>
      <c r="G5">
        <v>128</v>
      </c>
      <c r="H5">
        <v>233</v>
      </c>
      <c r="I5">
        <v>181</v>
      </c>
      <c r="J5">
        <v>300</v>
      </c>
      <c r="K5">
        <v>160</v>
      </c>
      <c r="L5">
        <v>209</v>
      </c>
      <c r="M5">
        <v>315</v>
      </c>
      <c r="N5">
        <v>181</v>
      </c>
      <c r="O5">
        <v>44</v>
      </c>
      <c r="Q5">
        <v>2264</v>
      </c>
    </row>
    <row r="6" spans="1:17" x14ac:dyDescent="0.25">
      <c r="C6" t="s">
        <v>1865</v>
      </c>
      <c r="D6">
        <v>34</v>
      </c>
      <c r="E6">
        <v>46</v>
      </c>
      <c r="F6">
        <v>51</v>
      </c>
      <c r="G6">
        <v>56</v>
      </c>
      <c r="H6">
        <v>58</v>
      </c>
      <c r="I6">
        <v>55</v>
      </c>
      <c r="J6">
        <v>59</v>
      </c>
      <c r="K6">
        <v>32</v>
      </c>
      <c r="L6">
        <v>42</v>
      </c>
      <c r="M6">
        <v>61</v>
      </c>
      <c r="N6">
        <v>47</v>
      </c>
      <c r="O6">
        <v>11</v>
      </c>
      <c r="Q6">
        <v>552</v>
      </c>
    </row>
    <row r="7" spans="1:17" x14ac:dyDescent="0.25">
      <c r="A7" t="s">
        <v>1866</v>
      </c>
      <c r="B7" t="s">
        <v>1862</v>
      </c>
      <c r="C7" t="s">
        <v>1863</v>
      </c>
      <c r="D7">
        <v>853</v>
      </c>
      <c r="E7">
        <v>620</v>
      </c>
      <c r="F7">
        <v>749</v>
      </c>
      <c r="G7">
        <v>487</v>
      </c>
      <c r="H7">
        <v>631</v>
      </c>
      <c r="I7">
        <v>602</v>
      </c>
      <c r="J7">
        <v>890</v>
      </c>
      <c r="K7">
        <v>583</v>
      </c>
      <c r="L7">
        <v>786</v>
      </c>
      <c r="M7">
        <v>726</v>
      </c>
      <c r="N7">
        <v>422</v>
      </c>
      <c r="O7">
        <v>444</v>
      </c>
      <c r="Q7">
        <v>7793</v>
      </c>
    </row>
    <row r="8" spans="1:17" x14ac:dyDescent="0.25">
      <c r="C8" t="s">
        <v>1864</v>
      </c>
      <c r="D8">
        <v>578</v>
      </c>
      <c r="E8">
        <v>339</v>
      </c>
      <c r="F8">
        <v>348</v>
      </c>
      <c r="G8">
        <v>288</v>
      </c>
      <c r="H8">
        <v>353</v>
      </c>
      <c r="I8">
        <v>307</v>
      </c>
      <c r="J8">
        <v>374</v>
      </c>
      <c r="K8">
        <v>264</v>
      </c>
      <c r="L8">
        <v>315</v>
      </c>
      <c r="M8">
        <v>381</v>
      </c>
      <c r="N8">
        <v>282</v>
      </c>
      <c r="O8">
        <v>391</v>
      </c>
      <c r="Q8">
        <v>4220</v>
      </c>
    </row>
    <row r="9" spans="1:17" x14ac:dyDescent="0.25">
      <c r="C9" t="s">
        <v>1865</v>
      </c>
      <c r="D9">
        <v>109</v>
      </c>
      <c r="E9">
        <v>81</v>
      </c>
      <c r="F9">
        <v>134</v>
      </c>
      <c r="G9">
        <v>105</v>
      </c>
      <c r="H9">
        <v>115</v>
      </c>
      <c r="I9">
        <v>92</v>
      </c>
      <c r="J9">
        <v>109</v>
      </c>
      <c r="K9">
        <v>69</v>
      </c>
      <c r="L9">
        <v>87</v>
      </c>
      <c r="M9">
        <v>94</v>
      </c>
      <c r="N9">
        <v>65</v>
      </c>
      <c r="O9">
        <v>64</v>
      </c>
      <c r="Q9">
        <v>1124</v>
      </c>
    </row>
    <row r="10" spans="1:17" x14ac:dyDescent="0.25">
      <c r="A10" t="s">
        <v>1867</v>
      </c>
      <c r="B10" t="s">
        <v>1868</v>
      </c>
      <c r="C10" t="s">
        <v>1863</v>
      </c>
      <c r="D10">
        <v>270</v>
      </c>
      <c r="E10">
        <v>152</v>
      </c>
      <c r="F10">
        <v>288</v>
      </c>
      <c r="G10">
        <v>343</v>
      </c>
      <c r="H10">
        <v>451</v>
      </c>
      <c r="I10">
        <v>335</v>
      </c>
      <c r="J10">
        <v>395</v>
      </c>
      <c r="K10">
        <v>256</v>
      </c>
      <c r="L10">
        <v>171</v>
      </c>
      <c r="M10">
        <v>517</v>
      </c>
      <c r="N10">
        <v>284</v>
      </c>
      <c r="O10">
        <v>87</v>
      </c>
      <c r="Q10">
        <v>3549</v>
      </c>
    </row>
    <row r="11" spans="1:17" x14ac:dyDescent="0.25">
      <c r="C11" t="s">
        <v>1864</v>
      </c>
      <c r="D11">
        <v>188</v>
      </c>
      <c r="E11">
        <v>118</v>
      </c>
      <c r="F11">
        <v>204</v>
      </c>
      <c r="G11">
        <v>213</v>
      </c>
      <c r="H11">
        <v>309</v>
      </c>
      <c r="I11">
        <v>270</v>
      </c>
      <c r="J11">
        <v>308</v>
      </c>
      <c r="K11">
        <v>162</v>
      </c>
      <c r="L11">
        <v>103</v>
      </c>
      <c r="M11">
        <v>387</v>
      </c>
      <c r="N11">
        <v>229</v>
      </c>
      <c r="O11">
        <v>72</v>
      </c>
      <c r="Q11">
        <v>2563</v>
      </c>
    </row>
    <row r="12" spans="1:17" x14ac:dyDescent="0.25">
      <c r="C12" t="s">
        <v>1865</v>
      </c>
      <c r="D12">
        <v>43</v>
      </c>
      <c r="E12">
        <v>25</v>
      </c>
      <c r="F12">
        <v>75</v>
      </c>
      <c r="G12">
        <v>80</v>
      </c>
      <c r="H12">
        <v>104</v>
      </c>
      <c r="I12">
        <v>78</v>
      </c>
      <c r="J12">
        <v>96</v>
      </c>
      <c r="K12">
        <v>47</v>
      </c>
      <c r="L12">
        <v>21</v>
      </c>
      <c r="M12">
        <v>91</v>
      </c>
      <c r="N12">
        <v>48</v>
      </c>
      <c r="O12">
        <v>11</v>
      </c>
      <c r="Q12">
        <v>719</v>
      </c>
    </row>
    <row r="13" spans="1:17" x14ac:dyDescent="0.25">
      <c r="A13" t="s">
        <v>1869</v>
      </c>
      <c r="B13" t="s">
        <v>1862</v>
      </c>
      <c r="C13" t="s">
        <v>1863</v>
      </c>
      <c r="D13">
        <v>843</v>
      </c>
      <c r="E13">
        <v>626</v>
      </c>
      <c r="F13">
        <v>787</v>
      </c>
      <c r="G13">
        <v>507</v>
      </c>
      <c r="H13">
        <v>710</v>
      </c>
      <c r="I13">
        <v>542</v>
      </c>
      <c r="J13">
        <v>684</v>
      </c>
      <c r="K13">
        <v>437</v>
      </c>
      <c r="L13">
        <v>757</v>
      </c>
      <c r="M13">
        <v>884</v>
      </c>
      <c r="N13">
        <v>504</v>
      </c>
      <c r="O13">
        <v>495</v>
      </c>
      <c r="Q13">
        <v>7776</v>
      </c>
    </row>
    <row r="14" spans="1:17" x14ac:dyDescent="0.25">
      <c r="C14" t="s">
        <v>1864</v>
      </c>
      <c r="D14">
        <v>595</v>
      </c>
      <c r="E14">
        <v>295</v>
      </c>
      <c r="F14">
        <v>396</v>
      </c>
      <c r="G14">
        <v>334</v>
      </c>
      <c r="H14">
        <v>423</v>
      </c>
      <c r="I14">
        <v>365</v>
      </c>
      <c r="J14">
        <v>463</v>
      </c>
      <c r="K14">
        <v>272</v>
      </c>
      <c r="L14">
        <v>302</v>
      </c>
      <c r="M14">
        <v>340</v>
      </c>
      <c r="N14">
        <v>236</v>
      </c>
      <c r="O14">
        <v>331</v>
      </c>
      <c r="Q14">
        <v>4352</v>
      </c>
    </row>
    <row r="15" spans="1:17" x14ac:dyDescent="0.25">
      <c r="C15" t="s">
        <v>1865</v>
      </c>
      <c r="D15">
        <v>109</v>
      </c>
      <c r="E15">
        <v>98</v>
      </c>
      <c r="F15">
        <v>112</v>
      </c>
      <c r="G15">
        <v>79</v>
      </c>
      <c r="H15">
        <v>121</v>
      </c>
      <c r="I15">
        <v>88</v>
      </c>
      <c r="J15">
        <v>120</v>
      </c>
      <c r="K15">
        <v>76</v>
      </c>
      <c r="L15">
        <v>104</v>
      </c>
      <c r="M15">
        <v>116</v>
      </c>
      <c r="N15">
        <v>116</v>
      </c>
      <c r="O15">
        <v>129</v>
      </c>
      <c r="Q15">
        <v>1268</v>
      </c>
    </row>
    <row r="16" spans="1:17" x14ac:dyDescent="0.25">
      <c r="A16" t="s">
        <v>1870</v>
      </c>
      <c r="B16" t="s">
        <v>1868</v>
      </c>
      <c r="C16" t="s">
        <v>1863</v>
      </c>
      <c r="D16">
        <v>1264</v>
      </c>
      <c r="E16">
        <v>797</v>
      </c>
      <c r="F16">
        <v>989</v>
      </c>
      <c r="G16">
        <v>779</v>
      </c>
      <c r="H16">
        <v>943</v>
      </c>
      <c r="I16">
        <v>887</v>
      </c>
      <c r="J16">
        <v>1290</v>
      </c>
      <c r="K16">
        <v>758</v>
      </c>
      <c r="L16">
        <v>1167</v>
      </c>
      <c r="M16">
        <v>1542</v>
      </c>
      <c r="N16">
        <v>1172</v>
      </c>
      <c r="O16">
        <v>1195</v>
      </c>
      <c r="Q16">
        <v>12783</v>
      </c>
    </row>
    <row r="17" spans="1:17" x14ac:dyDescent="0.25">
      <c r="C17" t="s">
        <v>1864</v>
      </c>
      <c r="D17">
        <v>1028</v>
      </c>
      <c r="E17">
        <v>672</v>
      </c>
      <c r="F17">
        <v>764</v>
      </c>
      <c r="G17">
        <v>700</v>
      </c>
      <c r="H17">
        <v>649</v>
      </c>
      <c r="I17">
        <v>562</v>
      </c>
      <c r="J17">
        <v>960</v>
      </c>
      <c r="K17">
        <v>582</v>
      </c>
      <c r="L17">
        <v>760</v>
      </c>
      <c r="M17">
        <v>785</v>
      </c>
      <c r="N17">
        <v>508</v>
      </c>
      <c r="O17">
        <v>617</v>
      </c>
      <c r="Q17">
        <v>8587</v>
      </c>
    </row>
    <row r="18" spans="1:17" x14ac:dyDescent="0.25">
      <c r="C18" t="s">
        <v>1865</v>
      </c>
      <c r="D18">
        <v>185</v>
      </c>
      <c r="E18">
        <v>126</v>
      </c>
      <c r="F18">
        <v>163</v>
      </c>
      <c r="G18">
        <v>138</v>
      </c>
      <c r="H18">
        <v>161</v>
      </c>
      <c r="I18">
        <v>150</v>
      </c>
      <c r="J18">
        <v>215</v>
      </c>
      <c r="K18">
        <v>101</v>
      </c>
      <c r="L18">
        <v>170</v>
      </c>
      <c r="M18">
        <v>196</v>
      </c>
      <c r="N18">
        <v>120</v>
      </c>
      <c r="O18">
        <v>139</v>
      </c>
      <c r="Q18">
        <v>1864</v>
      </c>
    </row>
    <row r="19" spans="1:17" x14ac:dyDescent="0.25">
      <c r="A19" t="s">
        <v>1871</v>
      </c>
      <c r="B19" t="s">
        <v>1868</v>
      </c>
      <c r="C19" t="s">
        <v>1863</v>
      </c>
      <c r="D19">
        <v>1284</v>
      </c>
      <c r="E19">
        <v>871</v>
      </c>
      <c r="F19">
        <v>1113</v>
      </c>
      <c r="G19">
        <v>944</v>
      </c>
      <c r="H19">
        <v>1207</v>
      </c>
      <c r="I19">
        <v>995</v>
      </c>
      <c r="J19">
        <v>1394</v>
      </c>
      <c r="K19">
        <v>854</v>
      </c>
      <c r="L19">
        <v>1298</v>
      </c>
      <c r="M19">
        <v>1635</v>
      </c>
      <c r="N19">
        <v>1223</v>
      </c>
      <c r="O19">
        <v>1302</v>
      </c>
      <c r="Q19">
        <v>14120</v>
      </c>
    </row>
    <row r="20" spans="1:17" x14ac:dyDescent="0.25">
      <c r="C20" t="s">
        <v>1864</v>
      </c>
      <c r="D20">
        <v>1078</v>
      </c>
      <c r="E20">
        <v>674</v>
      </c>
      <c r="F20">
        <v>754</v>
      </c>
      <c r="G20">
        <v>706</v>
      </c>
      <c r="H20">
        <v>601</v>
      </c>
      <c r="I20">
        <v>491</v>
      </c>
      <c r="J20">
        <v>851</v>
      </c>
      <c r="K20">
        <v>507</v>
      </c>
      <c r="L20">
        <v>803</v>
      </c>
      <c r="M20">
        <v>1048</v>
      </c>
      <c r="N20">
        <v>705</v>
      </c>
      <c r="O20">
        <v>795</v>
      </c>
      <c r="Q20">
        <v>9013</v>
      </c>
    </row>
    <row r="21" spans="1:17" x14ac:dyDescent="0.25">
      <c r="C21" t="s">
        <v>1865</v>
      </c>
      <c r="D21">
        <v>174</v>
      </c>
      <c r="E21">
        <v>101</v>
      </c>
      <c r="F21">
        <v>146</v>
      </c>
      <c r="G21">
        <v>126</v>
      </c>
      <c r="H21">
        <v>159</v>
      </c>
      <c r="I21">
        <v>148</v>
      </c>
      <c r="J21">
        <v>289</v>
      </c>
      <c r="K21">
        <v>222</v>
      </c>
      <c r="L21">
        <v>227</v>
      </c>
      <c r="M21">
        <v>281</v>
      </c>
      <c r="N21">
        <v>163</v>
      </c>
      <c r="O21">
        <v>170</v>
      </c>
      <c r="Q21">
        <v>2206</v>
      </c>
    </row>
    <row r="22" spans="1:17" x14ac:dyDescent="0.25">
      <c r="A22" t="s">
        <v>1872</v>
      </c>
      <c r="B22" t="s">
        <v>1868</v>
      </c>
      <c r="C22" t="s">
        <v>1863</v>
      </c>
      <c r="D22">
        <v>1038</v>
      </c>
      <c r="E22">
        <v>727</v>
      </c>
      <c r="F22">
        <v>905</v>
      </c>
      <c r="G22">
        <v>663</v>
      </c>
      <c r="H22">
        <v>797</v>
      </c>
      <c r="I22">
        <v>732</v>
      </c>
      <c r="J22">
        <v>947</v>
      </c>
      <c r="K22">
        <v>613</v>
      </c>
      <c r="L22">
        <v>971</v>
      </c>
      <c r="M22">
        <v>1164</v>
      </c>
      <c r="N22">
        <v>877</v>
      </c>
      <c r="O22">
        <v>948</v>
      </c>
      <c r="Q22">
        <v>10382</v>
      </c>
    </row>
    <row r="23" spans="1:17" x14ac:dyDescent="0.25">
      <c r="C23" t="s">
        <v>1864</v>
      </c>
      <c r="D23">
        <v>1105</v>
      </c>
      <c r="E23">
        <v>617</v>
      </c>
      <c r="F23">
        <v>747</v>
      </c>
      <c r="G23">
        <v>700</v>
      </c>
      <c r="H23">
        <v>599</v>
      </c>
      <c r="I23">
        <v>466</v>
      </c>
      <c r="J23">
        <v>681</v>
      </c>
      <c r="K23">
        <v>426</v>
      </c>
      <c r="L23">
        <v>709</v>
      </c>
      <c r="M23">
        <v>900</v>
      </c>
      <c r="N23">
        <v>619</v>
      </c>
      <c r="O23">
        <v>717</v>
      </c>
      <c r="Q23">
        <v>8286</v>
      </c>
    </row>
    <row r="24" spans="1:17" x14ac:dyDescent="0.25">
      <c r="C24" t="s">
        <v>1865</v>
      </c>
      <c r="D24">
        <v>252</v>
      </c>
      <c r="E24">
        <v>138</v>
      </c>
      <c r="F24">
        <v>185</v>
      </c>
      <c r="G24">
        <v>143</v>
      </c>
      <c r="H24">
        <v>232</v>
      </c>
      <c r="I24">
        <v>259</v>
      </c>
      <c r="J24">
        <v>275</v>
      </c>
      <c r="K24">
        <v>137</v>
      </c>
      <c r="L24">
        <v>141</v>
      </c>
      <c r="M24">
        <v>182</v>
      </c>
      <c r="N24">
        <v>127</v>
      </c>
      <c r="O24">
        <v>152</v>
      </c>
      <c r="Q24">
        <v>2223</v>
      </c>
    </row>
    <row r="25" spans="1:17" x14ac:dyDescent="0.25">
      <c r="A25" t="s">
        <v>1873</v>
      </c>
      <c r="B25" t="s">
        <v>1862</v>
      </c>
      <c r="C25" t="s">
        <v>1863</v>
      </c>
      <c r="D25">
        <v>878</v>
      </c>
      <c r="E25">
        <v>701</v>
      </c>
      <c r="F25">
        <v>763</v>
      </c>
      <c r="G25">
        <v>481</v>
      </c>
      <c r="H25">
        <v>649</v>
      </c>
      <c r="I25">
        <v>552</v>
      </c>
      <c r="J25">
        <v>623</v>
      </c>
      <c r="K25">
        <v>293</v>
      </c>
      <c r="L25">
        <v>437</v>
      </c>
      <c r="M25">
        <v>495</v>
      </c>
      <c r="N25">
        <v>355</v>
      </c>
      <c r="O25">
        <v>274</v>
      </c>
      <c r="Q25">
        <v>6501</v>
      </c>
    </row>
    <row r="26" spans="1:17" x14ac:dyDescent="0.25">
      <c r="C26" t="s">
        <v>1864</v>
      </c>
      <c r="D26">
        <v>596</v>
      </c>
      <c r="E26">
        <v>347</v>
      </c>
      <c r="F26">
        <v>376</v>
      </c>
      <c r="G26">
        <v>295</v>
      </c>
      <c r="H26">
        <v>365</v>
      </c>
      <c r="I26">
        <v>324</v>
      </c>
      <c r="J26">
        <v>438</v>
      </c>
      <c r="K26">
        <v>249</v>
      </c>
      <c r="L26">
        <v>303</v>
      </c>
      <c r="M26">
        <v>369</v>
      </c>
      <c r="N26">
        <v>266</v>
      </c>
      <c r="O26">
        <v>217</v>
      </c>
      <c r="Q26">
        <v>4145</v>
      </c>
    </row>
    <row r="27" spans="1:17" x14ac:dyDescent="0.25">
      <c r="C27" t="s">
        <v>1865</v>
      </c>
      <c r="D27">
        <v>113</v>
      </c>
      <c r="E27">
        <v>93</v>
      </c>
      <c r="F27">
        <v>110</v>
      </c>
      <c r="G27">
        <v>103</v>
      </c>
      <c r="H27">
        <v>111</v>
      </c>
      <c r="I27">
        <v>73</v>
      </c>
      <c r="J27">
        <v>109</v>
      </c>
      <c r="K27">
        <v>64</v>
      </c>
      <c r="L27">
        <v>97</v>
      </c>
      <c r="M27">
        <v>107</v>
      </c>
      <c r="N27">
        <v>109</v>
      </c>
      <c r="O27">
        <v>62</v>
      </c>
      <c r="Q27">
        <v>1151</v>
      </c>
    </row>
    <row r="28" spans="1:17" x14ac:dyDescent="0.25">
      <c r="A28" t="s">
        <v>1874</v>
      </c>
      <c r="B28" t="s">
        <v>1862</v>
      </c>
      <c r="C28" t="s">
        <v>1863</v>
      </c>
      <c r="D28">
        <v>1372</v>
      </c>
      <c r="E28">
        <v>1071</v>
      </c>
      <c r="F28">
        <v>1188</v>
      </c>
      <c r="G28">
        <v>770</v>
      </c>
      <c r="H28">
        <v>1071</v>
      </c>
      <c r="I28">
        <v>914</v>
      </c>
      <c r="J28">
        <v>1307</v>
      </c>
      <c r="K28">
        <v>889</v>
      </c>
      <c r="L28">
        <v>1273</v>
      </c>
      <c r="M28">
        <v>1503</v>
      </c>
      <c r="N28">
        <v>936</v>
      </c>
      <c r="O28">
        <v>984</v>
      </c>
      <c r="Q28">
        <v>13278</v>
      </c>
    </row>
    <row r="29" spans="1:17" x14ac:dyDescent="0.25">
      <c r="C29" t="s">
        <v>1864</v>
      </c>
      <c r="D29">
        <v>1058</v>
      </c>
      <c r="E29">
        <v>790</v>
      </c>
      <c r="F29">
        <v>819</v>
      </c>
      <c r="G29">
        <v>529</v>
      </c>
      <c r="H29">
        <v>558</v>
      </c>
      <c r="I29">
        <v>468</v>
      </c>
      <c r="J29">
        <v>658</v>
      </c>
      <c r="K29">
        <v>602</v>
      </c>
      <c r="L29">
        <v>1041</v>
      </c>
      <c r="M29">
        <v>1106</v>
      </c>
      <c r="N29">
        <v>715</v>
      </c>
      <c r="O29">
        <v>766</v>
      </c>
      <c r="Q29">
        <v>9110</v>
      </c>
    </row>
    <row r="30" spans="1:17" x14ac:dyDescent="0.25">
      <c r="C30" t="s">
        <v>1865</v>
      </c>
      <c r="D30">
        <v>198</v>
      </c>
      <c r="E30">
        <v>163</v>
      </c>
      <c r="F30">
        <v>230</v>
      </c>
      <c r="G30">
        <v>121</v>
      </c>
      <c r="H30">
        <v>136</v>
      </c>
      <c r="I30">
        <v>111</v>
      </c>
      <c r="J30">
        <v>179</v>
      </c>
      <c r="K30">
        <v>133</v>
      </c>
      <c r="L30">
        <v>250</v>
      </c>
      <c r="M30">
        <v>316</v>
      </c>
      <c r="N30">
        <v>216</v>
      </c>
      <c r="O30">
        <v>178</v>
      </c>
      <c r="Q30">
        <v>2231</v>
      </c>
    </row>
    <row r="31" spans="1:17" x14ac:dyDescent="0.25">
      <c r="A31" t="s">
        <v>1875</v>
      </c>
      <c r="B31" t="s">
        <v>1862</v>
      </c>
      <c r="C31" t="s">
        <v>1863</v>
      </c>
      <c r="D31">
        <v>4850</v>
      </c>
      <c r="E31">
        <v>4149</v>
      </c>
      <c r="F31">
        <v>4033</v>
      </c>
      <c r="G31">
        <v>3536</v>
      </c>
      <c r="H31">
        <v>4654</v>
      </c>
      <c r="I31">
        <v>3951</v>
      </c>
      <c r="J31">
        <v>5251</v>
      </c>
      <c r="K31">
        <v>3334</v>
      </c>
      <c r="L31">
        <v>4706</v>
      </c>
      <c r="M31">
        <v>6047</v>
      </c>
      <c r="N31">
        <v>3669</v>
      </c>
      <c r="O31">
        <v>3922</v>
      </c>
      <c r="Q31">
        <v>52102</v>
      </c>
    </row>
    <row r="32" spans="1:17" x14ac:dyDescent="0.25">
      <c r="C32" t="s">
        <v>1864</v>
      </c>
      <c r="D32">
        <v>3488</v>
      </c>
      <c r="E32">
        <v>2502</v>
      </c>
      <c r="F32">
        <v>2684</v>
      </c>
      <c r="G32">
        <v>2329</v>
      </c>
      <c r="H32">
        <v>2869</v>
      </c>
      <c r="I32">
        <v>2290</v>
      </c>
      <c r="J32">
        <v>3150</v>
      </c>
      <c r="K32">
        <v>2021</v>
      </c>
      <c r="L32">
        <v>2698</v>
      </c>
      <c r="M32">
        <v>3905</v>
      </c>
      <c r="N32">
        <v>2586</v>
      </c>
      <c r="O32">
        <v>2973</v>
      </c>
      <c r="Q32">
        <v>33495</v>
      </c>
    </row>
    <row r="33" spans="1:17" x14ac:dyDescent="0.25">
      <c r="C33" t="s">
        <v>1865</v>
      </c>
      <c r="D33">
        <v>740</v>
      </c>
      <c r="E33">
        <v>402</v>
      </c>
      <c r="F33">
        <v>521</v>
      </c>
      <c r="G33">
        <v>444</v>
      </c>
      <c r="H33">
        <v>529</v>
      </c>
      <c r="I33">
        <v>311</v>
      </c>
      <c r="J33">
        <v>483</v>
      </c>
      <c r="K33">
        <v>422</v>
      </c>
      <c r="L33">
        <v>443</v>
      </c>
      <c r="M33">
        <v>856</v>
      </c>
      <c r="N33">
        <v>613</v>
      </c>
      <c r="O33">
        <v>702</v>
      </c>
      <c r="Q33">
        <v>6466</v>
      </c>
    </row>
    <row r="34" spans="1:17" x14ac:dyDescent="0.25">
      <c r="A34" t="s">
        <v>1876</v>
      </c>
      <c r="B34" t="s">
        <v>1862</v>
      </c>
      <c r="C34" t="s">
        <v>1863</v>
      </c>
    </row>
    <row r="35" spans="1:17" x14ac:dyDescent="0.25">
      <c r="C35" t="s">
        <v>1864</v>
      </c>
    </row>
    <row r="36" spans="1:17" x14ac:dyDescent="0.25">
      <c r="C36" t="s">
        <v>1865</v>
      </c>
    </row>
    <row r="37" spans="1:17" x14ac:dyDescent="0.25">
      <c r="A37" t="s">
        <v>1877</v>
      </c>
      <c r="B37" t="s">
        <v>1868</v>
      </c>
      <c r="C37" t="s">
        <v>1863</v>
      </c>
      <c r="D37">
        <v>1465</v>
      </c>
      <c r="E37">
        <v>1031</v>
      </c>
      <c r="F37">
        <v>1264</v>
      </c>
      <c r="G37">
        <v>1141</v>
      </c>
      <c r="H37">
        <v>1401</v>
      </c>
      <c r="I37">
        <v>1095</v>
      </c>
      <c r="J37">
        <v>1467</v>
      </c>
      <c r="K37">
        <v>914</v>
      </c>
      <c r="L37">
        <v>1258</v>
      </c>
      <c r="M37">
        <v>1666</v>
      </c>
      <c r="N37">
        <v>1302</v>
      </c>
      <c r="O37">
        <v>1501</v>
      </c>
      <c r="Q37">
        <v>15505</v>
      </c>
    </row>
    <row r="38" spans="1:17" x14ac:dyDescent="0.25">
      <c r="C38" t="s">
        <v>1864</v>
      </c>
      <c r="D38">
        <v>1222</v>
      </c>
      <c r="E38">
        <v>832</v>
      </c>
      <c r="F38">
        <v>887</v>
      </c>
      <c r="G38">
        <v>710</v>
      </c>
      <c r="H38">
        <v>626</v>
      </c>
      <c r="I38">
        <v>570</v>
      </c>
      <c r="J38">
        <v>905</v>
      </c>
      <c r="K38">
        <v>689</v>
      </c>
      <c r="L38">
        <v>973</v>
      </c>
      <c r="M38">
        <v>1379</v>
      </c>
      <c r="N38">
        <v>963</v>
      </c>
      <c r="O38">
        <v>1329</v>
      </c>
      <c r="Q38">
        <v>11085</v>
      </c>
    </row>
    <row r="39" spans="1:17" x14ac:dyDescent="0.25">
      <c r="C39" t="s">
        <v>1865</v>
      </c>
      <c r="D39">
        <v>290</v>
      </c>
      <c r="E39">
        <v>150</v>
      </c>
      <c r="F39">
        <v>250</v>
      </c>
      <c r="G39">
        <v>240</v>
      </c>
      <c r="H39">
        <v>213</v>
      </c>
      <c r="I39">
        <v>215</v>
      </c>
      <c r="J39">
        <v>286</v>
      </c>
      <c r="K39">
        <v>139</v>
      </c>
      <c r="L39">
        <v>216</v>
      </c>
      <c r="M39">
        <v>319</v>
      </c>
      <c r="N39">
        <v>178</v>
      </c>
      <c r="O39">
        <v>149</v>
      </c>
      <c r="Q39">
        <v>2645</v>
      </c>
    </row>
    <row r="40" spans="1:17" x14ac:dyDescent="0.25">
      <c r="A40" t="s">
        <v>1878</v>
      </c>
      <c r="B40" t="s">
        <v>1868</v>
      </c>
      <c r="C40" t="s">
        <v>1863</v>
      </c>
      <c r="D40">
        <v>943</v>
      </c>
      <c r="E40">
        <v>654</v>
      </c>
      <c r="F40">
        <v>754</v>
      </c>
      <c r="G40">
        <v>482</v>
      </c>
      <c r="H40">
        <v>560</v>
      </c>
      <c r="I40">
        <v>504</v>
      </c>
      <c r="J40">
        <v>682</v>
      </c>
      <c r="K40">
        <v>426</v>
      </c>
      <c r="L40">
        <v>748</v>
      </c>
      <c r="M40">
        <v>739</v>
      </c>
      <c r="N40">
        <v>730</v>
      </c>
      <c r="O40">
        <v>724</v>
      </c>
      <c r="Q40">
        <v>7946</v>
      </c>
    </row>
    <row r="41" spans="1:17" x14ac:dyDescent="0.25">
      <c r="C41" t="s">
        <v>1864</v>
      </c>
      <c r="D41">
        <v>941</v>
      </c>
      <c r="E41">
        <v>501</v>
      </c>
      <c r="F41">
        <v>598</v>
      </c>
      <c r="G41">
        <v>502</v>
      </c>
      <c r="H41">
        <v>482</v>
      </c>
      <c r="I41">
        <v>363</v>
      </c>
      <c r="J41">
        <v>456</v>
      </c>
      <c r="K41">
        <v>286</v>
      </c>
      <c r="L41">
        <v>388</v>
      </c>
      <c r="M41">
        <v>600</v>
      </c>
      <c r="N41">
        <v>387</v>
      </c>
      <c r="O41">
        <v>452</v>
      </c>
      <c r="Q41">
        <v>5956</v>
      </c>
    </row>
    <row r="42" spans="1:17" x14ac:dyDescent="0.25">
      <c r="C42" t="s">
        <v>1865</v>
      </c>
      <c r="D42">
        <v>172</v>
      </c>
      <c r="E42">
        <v>114</v>
      </c>
      <c r="F42">
        <v>148</v>
      </c>
      <c r="G42">
        <v>147</v>
      </c>
      <c r="H42">
        <v>142</v>
      </c>
      <c r="I42">
        <v>112</v>
      </c>
      <c r="J42">
        <v>151</v>
      </c>
      <c r="K42">
        <v>58</v>
      </c>
      <c r="L42">
        <v>85</v>
      </c>
      <c r="M42">
        <v>135</v>
      </c>
      <c r="N42">
        <v>125</v>
      </c>
      <c r="O42">
        <v>129</v>
      </c>
      <c r="Q42">
        <v>1518</v>
      </c>
    </row>
    <row r="43" spans="1:17" x14ac:dyDescent="0.25">
      <c r="A43" t="s">
        <v>1879</v>
      </c>
      <c r="B43" t="s">
        <v>1862</v>
      </c>
      <c r="C43" t="s">
        <v>1863</v>
      </c>
      <c r="D43">
        <v>763</v>
      </c>
      <c r="E43">
        <v>643</v>
      </c>
      <c r="F43">
        <v>690</v>
      </c>
      <c r="G43">
        <v>586</v>
      </c>
      <c r="H43">
        <v>597</v>
      </c>
      <c r="I43">
        <v>563</v>
      </c>
      <c r="J43">
        <v>848</v>
      </c>
      <c r="K43">
        <v>556</v>
      </c>
      <c r="L43">
        <v>963</v>
      </c>
      <c r="M43">
        <v>1121</v>
      </c>
      <c r="N43">
        <v>764</v>
      </c>
      <c r="O43">
        <v>694</v>
      </c>
      <c r="Q43">
        <v>8788</v>
      </c>
    </row>
    <row r="44" spans="1:17" x14ac:dyDescent="0.25">
      <c r="C44" t="s">
        <v>1864</v>
      </c>
      <c r="D44">
        <v>695</v>
      </c>
      <c r="E44">
        <v>393</v>
      </c>
      <c r="F44">
        <v>421</v>
      </c>
      <c r="G44">
        <v>298</v>
      </c>
      <c r="H44">
        <v>440</v>
      </c>
      <c r="I44">
        <v>335</v>
      </c>
      <c r="J44">
        <v>461</v>
      </c>
      <c r="K44">
        <v>308</v>
      </c>
      <c r="L44">
        <v>378</v>
      </c>
      <c r="M44">
        <v>517</v>
      </c>
      <c r="N44">
        <v>383</v>
      </c>
      <c r="O44">
        <v>494</v>
      </c>
      <c r="Q44">
        <v>5123</v>
      </c>
    </row>
    <row r="45" spans="1:17" x14ac:dyDescent="0.25">
      <c r="C45" t="s">
        <v>1865</v>
      </c>
      <c r="D45">
        <v>123</v>
      </c>
      <c r="E45">
        <v>87</v>
      </c>
      <c r="F45">
        <v>127</v>
      </c>
      <c r="G45">
        <v>115</v>
      </c>
      <c r="H45">
        <v>155</v>
      </c>
      <c r="I45">
        <v>115</v>
      </c>
      <c r="J45">
        <v>156</v>
      </c>
      <c r="K45">
        <v>89</v>
      </c>
      <c r="L45">
        <v>111</v>
      </c>
      <c r="M45">
        <v>158</v>
      </c>
      <c r="N45">
        <v>129</v>
      </c>
      <c r="O45">
        <v>143</v>
      </c>
      <c r="Q45">
        <v>1508</v>
      </c>
    </row>
    <row r="46" spans="1:17" x14ac:dyDescent="0.25">
      <c r="A46" t="s">
        <v>1880</v>
      </c>
      <c r="B46" t="s">
        <v>1862</v>
      </c>
      <c r="C46" t="s">
        <v>1863</v>
      </c>
      <c r="D46">
        <v>655</v>
      </c>
      <c r="E46">
        <v>278</v>
      </c>
      <c r="F46">
        <v>300</v>
      </c>
      <c r="G46">
        <v>397</v>
      </c>
      <c r="H46">
        <v>560</v>
      </c>
      <c r="I46">
        <v>500</v>
      </c>
      <c r="J46">
        <v>467</v>
      </c>
      <c r="K46">
        <v>245</v>
      </c>
      <c r="L46">
        <v>200</v>
      </c>
      <c r="M46">
        <v>142</v>
      </c>
      <c r="N46">
        <v>300</v>
      </c>
      <c r="Q46">
        <v>4044</v>
      </c>
    </row>
    <row r="47" spans="1:17" x14ac:dyDescent="0.25">
      <c r="C47" t="s">
        <v>1864</v>
      </c>
      <c r="D47">
        <v>583</v>
      </c>
      <c r="E47">
        <v>123</v>
      </c>
      <c r="F47">
        <v>165</v>
      </c>
      <c r="G47">
        <v>163</v>
      </c>
      <c r="H47">
        <v>278</v>
      </c>
      <c r="I47">
        <v>262</v>
      </c>
      <c r="J47">
        <v>281</v>
      </c>
      <c r="K47">
        <v>121</v>
      </c>
      <c r="L47">
        <v>94</v>
      </c>
      <c r="M47">
        <v>90</v>
      </c>
      <c r="N47">
        <v>285</v>
      </c>
      <c r="Q47">
        <v>2445</v>
      </c>
    </row>
    <row r="48" spans="1:17" x14ac:dyDescent="0.25">
      <c r="C48" t="s">
        <v>1865</v>
      </c>
      <c r="D48">
        <v>68</v>
      </c>
      <c r="E48">
        <v>28</v>
      </c>
      <c r="F48">
        <v>28</v>
      </c>
      <c r="G48">
        <v>52</v>
      </c>
      <c r="H48">
        <v>58</v>
      </c>
      <c r="I48">
        <v>56</v>
      </c>
      <c r="J48">
        <v>55</v>
      </c>
      <c r="K48">
        <v>30</v>
      </c>
      <c r="L48">
        <v>21</v>
      </c>
      <c r="M48">
        <v>22</v>
      </c>
      <c r="N48">
        <v>76</v>
      </c>
      <c r="Q48">
        <v>494</v>
      </c>
    </row>
    <row r="49" spans="1:17" x14ac:dyDescent="0.25">
      <c r="A49" t="s">
        <v>1881</v>
      </c>
      <c r="B49" t="s">
        <v>1862</v>
      </c>
      <c r="C49" t="s">
        <v>1863</v>
      </c>
      <c r="D49">
        <v>838</v>
      </c>
      <c r="E49">
        <v>631</v>
      </c>
      <c r="F49">
        <v>694</v>
      </c>
      <c r="G49">
        <v>406</v>
      </c>
      <c r="H49">
        <v>618</v>
      </c>
      <c r="I49">
        <v>521</v>
      </c>
      <c r="J49">
        <v>579</v>
      </c>
      <c r="K49">
        <v>371</v>
      </c>
      <c r="L49">
        <v>697</v>
      </c>
      <c r="M49">
        <v>545</v>
      </c>
      <c r="N49">
        <v>396</v>
      </c>
      <c r="O49">
        <v>438</v>
      </c>
      <c r="Q49">
        <v>6734</v>
      </c>
    </row>
    <row r="50" spans="1:17" x14ac:dyDescent="0.25">
      <c r="C50" t="s">
        <v>1864</v>
      </c>
      <c r="D50">
        <v>572</v>
      </c>
      <c r="E50">
        <v>369</v>
      </c>
      <c r="F50">
        <v>351</v>
      </c>
      <c r="G50">
        <v>278</v>
      </c>
      <c r="H50">
        <v>367</v>
      </c>
      <c r="I50">
        <v>332</v>
      </c>
      <c r="J50">
        <v>405</v>
      </c>
      <c r="K50">
        <v>260</v>
      </c>
      <c r="L50">
        <v>359</v>
      </c>
      <c r="M50">
        <v>286</v>
      </c>
      <c r="N50">
        <v>172</v>
      </c>
      <c r="O50">
        <v>298</v>
      </c>
      <c r="Q50">
        <v>4049</v>
      </c>
    </row>
    <row r="51" spans="1:17" x14ac:dyDescent="0.25">
      <c r="C51" t="s">
        <v>1865</v>
      </c>
      <c r="D51">
        <v>119</v>
      </c>
      <c r="E51">
        <v>85</v>
      </c>
      <c r="F51">
        <v>111</v>
      </c>
      <c r="G51">
        <v>88</v>
      </c>
      <c r="H51">
        <v>108</v>
      </c>
      <c r="I51">
        <v>89</v>
      </c>
      <c r="J51">
        <v>113</v>
      </c>
      <c r="K51">
        <v>59</v>
      </c>
      <c r="L51">
        <v>94</v>
      </c>
      <c r="M51">
        <v>109</v>
      </c>
      <c r="N51">
        <v>119</v>
      </c>
      <c r="O51">
        <v>105</v>
      </c>
      <c r="Q51">
        <v>1199</v>
      </c>
    </row>
    <row r="52" spans="1:17" x14ac:dyDescent="0.25">
      <c r="A52" t="s">
        <v>1882</v>
      </c>
      <c r="B52" t="s">
        <v>1862</v>
      </c>
      <c r="C52" t="s">
        <v>1863</v>
      </c>
      <c r="D52">
        <v>861</v>
      </c>
      <c r="E52">
        <v>761</v>
      </c>
      <c r="F52">
        <v>949</v>
      </c>
      <c r="G52">
        <v>598</v>
      </c>
      <c r="H52">
        <v>655</v>
      </c>
      <c r="I52">
        <v>699</v>
      </c>
      <c r="J52">
        <v>1057</v>
      </c>
      <c r="K52">
        <v>662</v>
      </c>
      <c r="L52">
        <v>980</v>
      </c>
      <c r="M52">
        <v>1146</v>
      </c>
      <c r="N52">
        <v>697</v>
      </c>
      <c r="O52">
        <v>787</v>
      </c>
      <c r="Q52">
        <v>9852</v>
      </c>
    </row>
    <row r="53" spans="1:17" x14ac:dyDescent="0.25">
      <c r="C53" t="s">
        <v>1864</v>
      </c>
      <c r="D53">
        <v>748</v>
      </c>
      <c r="E53">
        <v>508</v>
      </c>
      <c r="F53">
        <v>621</v>
      </c>
      <c r="G53">
        <v>393</v>
      </c>
      <c r="H53">
        <v>492</v>
      </c>
      <c r="I53">
        <v>444</v>
      </c>
      <c r="J53">
        <v>589</v>
      </c>
      <c r="K53">
        <v>446</v>
      </c>
      <c r="L53">
        <v>582</v>
      </c>
      <c r="M53">
        <v>841</v>
      </c>
      <c r="N53">
        <v>644</v>
      </c>
      <c r="O53">
        <v>653</v>
      </c>
      <c r="Q53">
        <v>6961</v>
      </c>
    </row>
    <row r="54" spans="1:17" x14ac:dyDescent="0.25">
      <c r="C54" t="s">
        <v>1865</v>
      </c>
      <c r="D54">
        <v>112</v>
      </c>
      <c r="E54">
        <v>100</v>
      </c>
      <c r="F54">
        <v>159</v>
      </c>
      <c r="G54">
        <v>123</v>
      </c>
      <c r="H54">
        <v>203</v>
      </c>
      <c r="I54">
        <v>131</v>
      </c>
      <c r="J54">
        <v>183</v>
      </c>
      <c r="K54">
        <v>112</v>
      </c>
      <c r="L54">
        <v>189</v>
      </c>
      <c r="M54">
        <v>191</v>
      </c>
      <c r="N54">
        <v>140</v>
      </c>
      <c r="O54">
        <v>143</v>
      </c>
      <c r="Q54">
        <v>1786</v>
      </c>
    </row>
    <row r="55" spans="1:17" x14ac:dyDescent="0.25">
      <c r="A55" t="s">
        <v>1883</v>
      </c>
      <c r="B55" t="s">
        <v>1862</v>
      </c>
      <c r="C55" t="s">
        <v>1863</v>
      </c>
      <c r="D55">
        <v>1259</v>
      </c>
      <c r="E55">
        <v>1017</v>
      </c>
      <c r="F55">
        <v>1126</v>
      </c>
      <c r="G55">
        <v>877</v>
      </c>
      <c r="H55">
        <v>990</v>
      </c>
      <c r="I55">
        <v>917</v>
      </c>
      <c r="J55">
        <v>1122</v>
      </c>
      <c r="K55">
        <v>751</v>
      </c>
      <c r="L55">
        <v>1138</v>
      </c>
      <c r="M55">
        <v>1465</v>
      </c>
      <c r="N55">
        <v>914</v>
      </c>
      <c r="O55">
        <v>913</v>
      </c>
      <c r="Q55">
        <v>12489</v>
      </c>
    </row>
    <row r="56" spans="1:17" x14ac:dyDescent="0.25">
      <c r="C56" t="s">
        <v>1864</v>
      </c>
      <c r="D56">
        <v>929</v>
      </c>
      <c r="E56">
        <v>616</v>
      </c>
      <c r="F56">
        <v>768</v>
      </c>
      <c r="G56">
        <v>436</v>
      </c>
      <c r="H56">
        <v>517</v>
      </c>
      <c r="I56">
        <v>552</v>
      </c>
      <c r="J56">
        <v>705</v>
      </c>
      <c r="K56">
        <v>495</v>
      </c>
      <c r="L56">
        <v>710</v>
      </c>
      <c r="M56">
        <v>827</v>
      </c>
      <c r="N56">
        <v>461</v>
      </c>
      <c r="O56">
        <v>585</v>
      </c>
      <c r="Q56">
        <v>7601</v>
      </c>
    </row>
    <row r="57" spans="1:17" x14ac:dyDescent="0.25">
      <c r="C57" t="s">
        <v>1865</v>
      </c>
      <c r="D57">
        <v>200</v>
      </c>
      <c r="E57">
        <v>155</v>
      </c>
      <c r="F57">
        <v>207</v>
      </c>
      <c r="G57">
        <v>139</v>
      </c>
      <c r="H57">
        <v>179</v>
      </c>
      <c r="I57">
        <v>135</v>
      </c>
      <c r="J57">
        <v>190</v>
      </c>
      <c r="K57">
        <v>113</v>
      </c>
      <c r="L57">
        <v>152</v>
      </c>
      <c r="M57">
        <v>190</v>
      </c>
      <c r="N57">
        <v>173</v>
      </c>
      <c r="O57">
        <v>166</v>
      </c>
      <c r="Q57">
        <v>1999</v>
      </c>
    </row>
    <row r="58" spans="1:17" x14ac:dyDescent="0.25">
      <c r="A58" t="s">
        <v>1884</v>
      </c>
      <c r="B58" t="s">
        <v>1885</v>
      </c>
      <c r="C58" t="s">
        <v>1863</v>
      </c>
      <c r="D58">
        <v>839</v>
      </c>
      <c r="E58">
        <v>662</v>
      </c>
      <c r="F58">
        <v>663</v>
      </c>
      <c r="G58">
        <v>403</v>
      </c>
      <c r="H58">
        <v>532</v>
      </c>
      <c r="I58">
        <v>500</v>
      </c>
      <c r="J58">
        <v>628</v>
      </c>
      <c r="K58">
        <v>329</v>
      </c>
      <c r="L58">
        <v>513</v>
      </c>
      <c r="M58">
        <v>580</v>
      </c>
      <c r="N58">
        <v>374</v>
      </c>
      <c r="O58">
        <v>273</v>
      </c>
      <c r="Q58">
        <v>6296</v>
      </c>
    </row>
    <row r="59" spans="1:17" x14ac:dyDescent="0.25">
      <c r="C59" t="s">
        <v>1864</v>
      </c>
      <c r="D59">
        <v>613</v>
      </c>
      <c r="E59">
        <v>354</v>
      </c>
      <c r="F59">
        <v>379</v>
      </c>
      <c r="G59">
        <v>294</v>
      </c>
      <c r="H59">
        <v>429</v>
      </c>
      <c r="I59">
        <v>317</v>
      </c>
      <c r="J59">
        <v>425</v>
      </c>
      <c r="K59">
        <v>219</v>
      </c>
      <c r="L59">
        <v>281</v>
      </c>
      <c r="M59">
        <v>381</v>
      </c>
      <c r="N59">
        <v>241</v>
      </c>
      <c r="O59">
        <v>174</v>
      </c>
      <c r="Q59">
        <v>4107</v>
      </c>
    </row>
    <row r="60" spans="1:17" x14ac:dyDescent="0.25">
      <c r="C60" t="s">
        <v>1865</v>
      </c>
      <c r="D60">
        <v>125</v>
      </c>
      <c r="E60">
        <v>81</v>
      </c>
      <c r="F60">
        <v>113</v>
      </c>
      <c r="G60">
        <v>107</v>
      </c>
      <c r="H60">
        <v>102</v>
      </c>
      <c r="I60">
        <v>75</v>
      </c>
      <c r="J60">
        <v>105</v>
      </c>
      <c r="K60">
        <v>76</v>
      </c>
      <c r="L60">
        <v>101</v>
      </c>
      <c r="M60">
        <v>159</v>
      </c>
      <c r="N60">
        <v>102</v>
      </c>
      <c r="O60">
        <v>57</v>
      </c>
      <c r="Q60">
        <v>1203</v>
      </c>
    </row>
    <row r="61" spans="1:17" x14ac:dyDescent="0.25">
      <c r="A61" t="s">
        <v>1886</v>
      </c>
      <c r="B61" t="s">
        <v>1868</v>
      </c>
      <c r="C61" t="s">
        <v>1863</v>
      </c>
      <c r="D61">
        <v>2230</v>
      </c>
      <c r="E61">
        <v>1801</v>
      </c>
      <c r="F61">
        <v>2202</v>
      </c>
      <c r="G61">
        <v>1747</v>
      </c>
      <c r="H61">
        <v>2165</v>
      </c>
      <c r="I61">
        <v>1834</v>
      </c>
      <c r="J61">
        <v>2545</v>
      </c>
      <c r="K61">
        <v>1451</v>
      </c>
      <c r="L61">
        <v>2021</v>
      </c>
      <c r="M61">
        <v>2532</v>
      </c>
      <c r="N61">
        <v>1634</v>
      </c>
      <c r="O61">
        <v>1795</v>
      </c>
      <c r="Q61">
        <v>23957</v>
      </c>
    </row>
    <row r="62" spans="1:17" x14ac:dyDescent="0.25">
      <c r="C62" t="s">
        <v>1864</v>
      </c>
      <c r="D62">
        <v>1438</v>
      </c>
      <c r="E62">
        <v>1048</v>
      </c>
      <c r="F62">
        <v>1177</v>
      </c>
      <c r="G62">
        <v>1201</v>
      </c>
      <c r="H62">
        <v>1149</v>
      </c>
      <c r="I62">
        <v>988</v>
      </c>
      <c r="J62">
        <v>1280</v>
      </c>
      <c r="K62">
        <v>775</v>
      </c>
      <c r="L62">
        <v>1098</v>
      </c>
      <c r="M62">
        <v>1559</v>
      </c>
      <c r="N62">
        <v>1037</v>
      </c>
      <c r="O62">
        <v>1062</v>
      </c>
      <c r="Q62">
        <v>13812</v>
      </c>
    </row>
    <row r="63" spans="1:17" x14ac:dyDescent="0.25">
      <c r="C63" t="s">
        <v>1865</v>
      </c>
      <c r="D63">
        <v>290</v>
      </c>
      <c r="E63">
        <v>136</v>
      </c>
      <c r="F63">
        <v>260</v>
      </c>
      <c r="G63">
        <v>199</v>
      </c>
      <c r="H63">
        <v>282</v>
      </c>
      <c r="I63">
        <v>289</v>
      </c>
      <c r="J63">
        <v>370</v>
      </c>
      <c r="K63">
        <v>198</v>
      </c>
      <c r="L63">
        <v>263</v>
      </c>
      <c r="M63">
        <v>389</v>
      </c>
      <c r="N63">
        <v>157</v>
      </c>
      <c r="O63">
        <v>165</v>
      </c>
      <c r="Q63">
        <v>2998</v>
      </c>
    </row>
    <row r="64" spans="1:17" x14ac:dyDescent="0.25">
      <c r="A64" t="s">
        <v>1887</v>
      </c>
      <c r="B64" t="s">
        <v>1862</v>
      </c>
      <c r="C64" t="s">
        <v>1863</v>
      </c>
      <c r="D64">
        <v>3048</v>
      </c>
      <c r="E64">
        <v>2350</v>
      </c>
      <c r="F64">
        <v>2326</v>
      </c>
      <c r="G64">
        <v>1950</v>
      </c>
      <c r="H64">
        <v>2295</v>
      </c>
      <c r="I64">
        <v>1892</v>
      </c>
      <c r="J64">
        <v>2369</v>
      </c>
      <c r="K64">
        <v>1354</v>
      </c>
      <c r="L64">
        <v>1951</v>
      </c>
      <c r="M64">
        <v>2469</v>
      </c>
      <c r="N64">
        <v>1554</v>
      </c>
      <c r="O64">
        <v>1573</v>
      </c>
      <c r="Q64">
        <v>25131</v>
      </c>
    </row>
    <row r="65" spans="1:17" x14ac:dyDescent="0.25">
      <c r="C65" t="s">
        <v>1864</v>
      </c>
      <c r="D65">
        <v>2590</v>
      </c>
      <c r="E65">
        <v>1822</v>
      </c>
      <c r="F65">
        <v>1777</v>
      </c>
      <c r="G65">
        <v>1481</v>
      </c>
      <c r="H65">
        <v>1512</v>
      </c>
      <c r="I65">
        <v>1160</v>
      </c>
      <c r="J65">
        <v>1445</v>
      </c>
      <c r="K65">
        <v>781</v>
      </c>
      <c r="L65">
        <v>935</v>
      </c>
      <c r="M65">
        <v>1304</v>
      </c>
      <c r="N65">
        <v>985</v>
      </c>
      <c r="O65">
        <v>1077</v>
      </c>
      <c r="Q65">
        <v>16869</v>
      </c>
    </row>
    <row r="66" spans="1:17" x14ac:dyDescent="0.25">
      <c r="C66" t="s">
        <v>1865</v>
      </c>
      <c r="D66">
        <v>509</v>
      </c>
      <c r="E66">
        <v>259</v>
      </c>
      <c r="F66">
        <v>428</v>
      </c>
      <c r="G66">
        <v>297</v>
      </c>
      <c r="H66">
        <v>320</v>
      </c>
      <c r="I66">
        <v>327</v>
      </c>
      <c r="J66">
        <v>421</v>
      </c>
      <c r="K66">
        <v>146</v>
      </c>
      <c r="L66">
        <v>243</v>
      </c>
      <c r="M66">
        <v>346</v>
      </c>
      <c r="N66">
        <v>207</v>
      </c>
      <c r="O66">
        <v>219</v>
      </c>
      <c r="Q66">
        <v>3722</v>
      </c>
    </row>
    <row r="67" spans="1:17" x14ac:dyDescent="0.25">
      <c r="A67" t="s">
        <v>1888</v>
      </c>
      <c r="B67" t="s">
        <v>1868</v>
      </c>
      <c r="C67" t="s">
        <v>1863</v>
      </c>
      <c r="D67">
        <v>976</v>
      </c>
      <c r="E67">
        <v>727</v>
      </c>
      <c r="F67">
        <v>817</v>
      </c>
      <c r="G67">
        <v>630</v>
      </c>
      <c r="H67">
        <v>702</v>
      </c>
      <c r="I67">
        <v>624</v>
      </c>
      <c r="J67">
        <v>707</v>
      </c>
      <c r="K67">
        <v>419</v>
      </c>
      <c r="L67">
        <v>607</v>
      </c>
      <c r="M67">
        <v>705</v>
      </c>
      <c r="N67">
        <v>538</v>
      </c>
      <c r="O67">
        <v>564</v>
      </c>
      <c r="Q67">
        <v>8016</v>
      </c>
    </row>
    <row r="68" spans="1:17" x14ac:dyDescent="0.25">
      <c r="C68" t="s">
        <v>1864</v>
      </c>
      <c r="D68">
        <v>763</v>
      </c>
      <c r="E68">
        <v>394</v>
      </c>
      <c r="F68">
        <v>460</v>
      </c>
      <c r="G68">
        <v>444</v>
      </c>
      <c r="H68">
        <v>419</v>
      </c>
      <c r="I68">
        <v>305</v>
      </c>
      <c r="J68">
        <v>375</v>
      </c>
      <c r="K68">
        <v>255</v>
      </c>
      <c r="L68">
        <v>356</v>
      </c>
      <c r="M68">
        <v>469</v>
      </c>
      <c r="N68">
        <v>326</v>
      </c>
      <c r="O68">
        <v>384</v>
      </c>
      <c r="Q68">
        <v>4950</v>
      </c>
    </row>
    <row r="69" spans="1:17" x14ac:dyDescent="0.25">
      <c r="C69" t="s">
        <v>1865</v>
      </c>
      <c r="D69">
        <v>168</v>
      </c>
      <c r="E69">
        <v>104</v>
      </c>
      <c r="F69">
        <v>146</v>
      </c>
      <c r="G69">
        <v>137</v>
      </c>
      <c r="H69">
        <v>136</v>
      </c>
      <c r="I69">
        <v>113</v>
      </c>
      <c r="J69">
        <v>135</v>
      </c>
      <c r="K69">
        <v>71</v>
      </c>
      <c r="L69">
        <v>85</v>
      </c>
      <c r="M69">
        <v>111</v>
      </c>
      <c r="N69">
        <v>100</v>
      </c>
      <c r="O69">
        <v>105</v>
      </c>
      <c r="Q69">
        <v>1411</v>
      </c>
    </row>
    <row r="70" spans="1:17" x14ac:dyDescent="0.25">
      <c r="A70" t="s">
        <v>1889</v>
      </c>
      <c r="B70" t="s">
        <v>1862</v>
      </c>
      <c r="C70" t="s">
        <v>1863</v>
      </c>
      <c r="D70">
        <v>1077</v>
      </c>
      <c r="E70">
        <v>909</v>
      </c>
      <c r="F70">
        <v>1060</v>
      </c>
      <c r="G70">
        <v>739</v>
      </c>
      <c r="H70">
        <v>918</v>
      </c>
      <c r="I70">
        <v>858</v>
      </c>
      <c r="J70">
        <v>1143</v>
      </c>
      <c r="K70">
        <v>740</v>
      </c>
      <c r="L70">
        <v>1041</v>
      </c>
      <c r="M70">
        <v>1260</v>
      </c>
      <c r="N70">
        <v>814</v>
      </c>
      <c r="O70">
        <v>745</v>
      </c>
      <c r="Q70">
        <v>11304</v>
      </c>
    </row>
    <row r="71" spans="1:17" x14ac:dyDescent="0.25">
      <c r="C71" t="s">
        <v>1864</v>
      </c>
      <c r="D71">
        <v>705</v>
      </c>
      <c r="E71">
        <v>660</v>
      </c>
      <c r="F71">
        <v>681</v>
      </c>
      <c r="G71">
        <v>405</v>
      </c>
      <c r="H71">
        <v>398</v>
      </c>
      <c r="I71">
        <v>330</v>
      </c>
      <c r="J71">
        <v>407</v>
      </c>
      <c r="K71">
        <v>399</v>
      </c>
      <c r="L71">
        <v>448</v>
      </c>
      <c r="M71">
        <v>646</v>
      </c>
      <c r="N71">
        <v>367</v>
      </c>
      <c r="O71">
        <v>489</v>
      </c>
      <c r="Q71">
        <v>5935</v>
      </c>
    </row>
    <row r="72" spans="1:17" x14ac:dyDescent="0.25">
      <c r="C72" t="s">
        <v>1865</v>
      </c>
      <c r="D72">
        <v>187</v>
      </c>
      <c r="E72">
        <v>128</v>
      </c>
      <c r="F72">
        <v>171</v>
      </c>
      <c r="G72">
        <v>148</v>
      </c>
      <c r="H72">
        <v>157</v>
      </c>
      <c r="I72">
        <v>126</v>
      </c>
      <c r="J72">
        <v>169</v>
      </c>
      <c r="K72">
        <v>97</v>
      </c>
      <c r="L72">
        <v>129</v>
      </c>
      <c r="M72">
        <v>172</v>
      </c>
      <c r="N72">
        <v>123</v>
      </c>
      <c r="O72">
        <v>144</v>
      </c>
      <c r="Q72">
        <v>1751</v>
      </c>
    </row>
    <row r="73" spans="1:17" x14ac:dyDescent="0.25">
      <c r="A73" t="s">
        <v>1890</v>
      </c>
      <c r="B73" t="s">
        <v>1862</v>
      </c>
      <c r="C73" t="s">
        <v>1863</v>
      </c>
      <c r="D73">
        <v>1036</v>
      </c>
      <c r="E73">
        <v>748</v>
      </c>
      <c r="F73">
        <v>802</v>
      </c>
      <c r="G73">
        <v>674</v>
      </c>
      <c r="H73">
        <v>772</v>
      </c>
      <c r="I73">
        <v>628</v>
      </c>
      <c r="J73">
        <v>786</v>
      </c>
      <c r="K73">
        <v>321</v>
      </c>
      <c r="L73">
        <v>1008</v>
      </c>
      <c r="M73">
        <v>1054</v>
      </c>
      <c r="N73">
        <v>604</v>
      </c>
      <c r="O73">
        <v>590</v>
      </c>
      <c r="Q73">
        <v>9023</v>
      </c>
    </row>
    <row r="74" spans="1:17" x14ac:dyDescent="0.25">
      <c r="C74" t="s">
        <v>1864</v>
      </c>
      <c r="D74">
        <v>754</v>
      </c>
      <c r="E74">
        <v>463</v>
      </c>
      <c r="F74">
        <v>542</v>
      </c>
      <c r="G74">
        <v>338</v>
      </c>
      <c r="H74">
        <v>450</v>
      </c>
      <c r="I74">
        <v>372</v>
      </c>
      <c r="J74">
        <v>415</v>
      </c>
      <c r="K74">
        <v>182</v>
      </c>
      <c r="L74">
        <v>1127</v>
      </c>
      <c r="M74">
        <v>836</v>
      </c>
      <c r="N74">
        <v>395</v>
      </c>
      <c r="O74">
        <v>438</v>
      </c>
      <c r="Q74">
        <v>6312</v>
      </c>
    </row>
    <row r="75" spans="1:17" x14ac:dyDescent="0.25">
      <c r="C75" t="s">
        <v>1865</v>
      </c>
      <c r="D75">
        <v>150</v>
      </c>
      <c r="E75">
        <v>98</v>
      </c>
      <c r="F75">
        <v>145</v>
      </c>
      <c r="G75">
        <v>133</v>
      </c>
      <c r="H75">
        <v>151</v>
      </c>
      <c r="I75">
        <v>132</v>
      </c>
      <c r="J75">
        <v>193</v>
      </c>
      <c r="K75">
        <v>45</v>
      </c>
      <c r="L75">
        <v>483</v>
      </c>
      <c r="M75">
        <v>396</v>
      </c>
      <c r="N75">
        <v>196</v>
      </c>
      <c r="O75">
        <v>179</v>
      </c>
      <c r="Q75">
        <v>2301</v>
      </c>
    </row>
    <row r="76" spans="1:17" x14ac:dyDescent="0.25">
      <c r="A76" t="s">
        <v>1891</v>
      </c>
      <c r="B76" t="s">
        <v>1862</v>
      </c>
      <c r="C76" t="s">
        <v>1863</v>
      </c>
      <c r="D76">
        <v>4860</v>
      </c>
      <c r="E76">
        <v>3912</v>
      </c>
      <c r="F76">
        <v>4034</v>
      </c>
      <c r="G76">
        <v>3788</v>
      </c>
      <c r="H76">
        <v>4532</v>
      </c>
      <c r="I76">
        <v>3703</v>
      </c>
      <c r="J76">
        <v>4840</v>
      </c>
      <c r="K76">
        <v>3028</v>
      </c>
      <c r="L76">
        <v>4132</v>
      </c>
      <c r="M76">
        <v>4832</v>
      </c>
      <c r="N76">
        <v>3481</v>
      </c>
      <c r="O76">
        <v>3758</v>
      </c>
      <c r="Q76">
        <v>48900</v>
      </c>
    </row>
    <row r="77" spans="1:17" x14ac:dyDescent="0.25">
      <c r="C77" t="s">
        <v>1864</v>
      </c>
      <c r="D77">
        <v>4308</v>
      </c>
      <c r="E77">
        <v>3030</v>
      </c>
      <c r="F77">
        <v>3192</v>
      </c>
      <c r="G77">
        <v>3075</v>
      </c>
      <c r="H77">
        <v>3367</v>
      </c>
      <c r="I77">
        <v>2775</v>
      </c>
      <c r="J77">
        <v>3855</v>
      </c>
      <c r="K77">
        <v>2543</v>
      </c>
      <c r="L77">
        <v>3110</v>
      </c>
      <c r="M77">
        <v>3989</v>
      </c>
      <c r="N77">
        <v>2800</v>
      </c>
      <c r="O77">
        <v>2651</v>
      </c>
      <c r="Q77">
        <v>38695</v>
      </c>
    </row>
    <row r="78" spans="1:17" x14ac:dyDescent="0.25">
      <c r="C78" t="s">
        <v>1865</v>
      </c>
      <c r="D78">
        <v>1266</v>
      </c>
      <c r="E78">
        <v>556</v>
      </c>
      <c r="F78">
        <v>955</v>
      </c>
      <c r="G78">
        <v>757</v>
      </c>
      <c r="H78">
        <v>919</v>
      </c>
      <c r="I78">
        <v>1297</v>
      </c>
      <c r="J78">
        <v>1466</v>
      </c>
      <c r="K78">
        <v>920</v>
      </c>
      <c r="L78">
        <v>684</v>
      </c>
      <c r="M78">
        <v>932</v>
      </c>
      <c r="N78">
        <v>455</v>
      </c>
      <c r="O78">
        <v>453</v>
      </c>
      <c r="Q78">
        <v>10660</v>
      </c>
    </row>
    <row r="79" spans="1:17" x14ac:dyDescent="0.25">
      <c r="A79" t="s">
        <v>1900</v>
      </c>
      <c r="B79" t="s">
        <v>1900</v>
      </c>
      <c r="C79" t="s">
        <v>1863</v>
      </c>
    </row>
    <row r="80" spans="1:17" x14ac:dyDescent="0.25">
      <c r="C80" t="s">
        <v>1864</v>
      </c>
    </row>
    <row r="81" spans="1:17" x14ac:dyDescent="0.25">
      <c r="C81" t="s">
        <v>1865</v>
      </c>
    </row>
    <row r="82" spans="1:17" x14ac:dyDescent="0.25">
      <c r="A82" t="s">
        <v>1892</v>
      </c>
      <c r="D82">
        <v>33735</v>
      </c>
      <c r="E82">
        <v>26114</v>
      </c>
      <c r="F82">
        <v>28739</v>
      </c>
      <c r="G82">
        <v>23236</v>
      </c>
      <c r="H82">
        <v>28832</v>
      </c>
      <c r="I82">
        <v>24676</v>
      </c>
      <c r="J82">
        <v>32447</v>
      </c>
      <c r="K82">
        <v>19845</v>
      </c>
      <c r="L82">
        <v>29153</v>
      </c>
      <c r="M82">
        <v>35190</v>
      </c>
      <c r="N82">
        <v>23755</v>
      </c>
      <c r="O82">
        <v>24094</v>
      </c>
      <c r="Q82">
        <v>329816</v>
      </c>
    </row>
    <row r="83" spans="1:17" x14ac:dyDescent="0.25">
      <c r="A83" t="s">
        <v>1893</v>
      </c>
      <c r="D83">
        <v>26739</v>
      </c>
      <c r="E83">
        <v>17663</v>
      </c>
      <c r="F83">
        <v>19264</v>
      </c>
      <c r="G83">
        <v>16240</v>
      </c>
      <c r="H83">
        <v>17885</v>
      </c>
      <c r="I83">
        <v>14829</v>
      </c>
      <c r="J83">
        <v>20187</v>
      </c>
      <c r="K83">
        <v>13004</v>
      </c>
      <c r="L83">
        <v>18082</v>
      </c>
      <c r="M83">
        <v>23260</v>
      </c>
      <c r="N83">
        <v>15773</v>
      </c>
      <c r="O83">
        <v>17009</v>
      </c>
      <c r="Q83">
        <v>219935</v>
      </c>
    </row>
    <row r="84" spans="1:17" x14ac:dyDescent="0.25">
      <c r="A84" t="s">
        <v>1894</v>
      </c>
      <c r="D84">
        <v>5736</v>
      </c>
      <c r="E84">
        <v>3354</v>
      </c>
      <c r="F84">
        <v>4975</v>
      </c>
      <c r="G84">
        <v>4077</v>
      </c>
      <c r="H84">
        <v>4851</v>
      </c>
      <c r="I84">
        <v>4577</v>
      </c>
      <c r="J84">
        <v>5927</v>
      </c>
      <c r="K84">
        <v>3456</v>
      </c>
      <c r="L84">
        <v>4438</v>
      </c>
      <c r="M84">
        <v>5929</v>
      </c>
      <c r="N84">
        <v>3904</v>
      </c>
      <c r="O84">
        <v>3775</v>
      </c>
      <c r="Q84">
        <v>54999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Dongen glasbakken</vt:lpstr>
      <vt:lpstr>Dongen KCA</vt:lpstr>
      <vt:lpstr>Dongen KCA apotheken</vt:lpstr>
      <vt:lpstr>Dongen Textiel</vt:lpstr>
      <vt:lpstr>Gilze en Rijden KCA</vt:lpstr>
      <vt:lpstr>Waalwijk glasbakken</vt:lpstr>
      <vt:lpstr>Waalwijk KCA</vt:lpstr>
      <vt:lpstr>Waalwijk apotheken</vt:lpstr>
      <vt:lpstr>Loon op Zand papierinzameling1</vt:lpstr>
      <vt:lpstr>Loon op Zand papierinzameling2</vt:lpstr>
      <vt:lpstr>Loon op Zand KCA routes</vt:lpstr>
      <vt:lpstr>Loon op Zand KCA</vt:lpstr>
      <vt:lpstr>Loon op Zand glasbakken</vt:lpstr>
      <vt:lpstr>Loon op Zand glasbakken ton</vt:lpstr>
    </vt:vector>
  </TitlesOfParts>
  <Company>Gemeente Tilburg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Jansen, Bert</dc:creator>
  <cp:lastModifiedBy>Luc Schyns</cp:lastModifiedBy>
  <dcterms:created xsi:type="dcterms:W3CDTF">2018-06-13T06:44:20Z</dcterms:created>
  <dcterms:modified xsi:type="dcterms:W3CDTF">2021-08-04T14:59:07Z</dcterms:modified>
</cp:coreProperties>
</file>