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ggdghornederland.sharepoint.com/sites/EAScholingBCO/Shared Documents/General/05. Aanbestedingsdocumenten/Aangepaste versie na NVI ronde 1/"/>
    </mc:Choice>
  </mc:AlternateContent>
  <xr:revisionPtr revIDLastSave="122" documentId="8_{A2E382C7-FA25-42A2-A828-8CE8B652DEAB}" xr6:coauthVersionLast="47" xr6:coauthVersionMax="47" xr10:uidLastSave="{4485F6E8-ABFE-400B-9675-9C296850A5BC}"/>
  <bookViews>
    <workbookView xWindow="-120" yWindow="-120" windowWidth="29040" windowHeight="15840" xr2:uid="{06CD7BEE-8F3F-439B-A1B3-43507D5F6619}"/>
  </bookViews>
  <sheets>
    <sheet name="Prijzenblad"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 i="2" l="1"/>
  <c r="J22" i="2"/>
  <c r="E37" i="2"/>
  <c r="G39" i="2"/>
  <c r="E54" i="2" s="1"/>
  <c r="G34" i="2"/>
  <c r="E53" i="2" s="1"/>
  <c r="E47" i="2"/>
  <c r="E55" i="2" s="1"/>
  <c r="E25" i="2"/>
  <c r="E22" i="2"/>
  <c r="E23" i="2"/>
  <c r="J25" i="2"/>
  <c r="J23" i="2"/>
  <c r="J28" i="2" l="1"/>
  <c r="E52" i="2" s="1"/>
  <c r="E56" i="2" s="1"/>
  <c r="C58" i="2" l="1"/>
  <c r="C59" i="2" s="1"/>
</calcChain>
</file>

<file path=xl/sharedStrings.xml><?xml version="1.0" encoding="utf-8"?>
<sst xmlns="http://schemas.openxmlformats.org/spreadsheetml/2006/main" count="71" uniqueCount="55">
  <si>
    <t>Bijlage I - Prijzenblad</t>
  </si>
  <si>
    <r>
      <t>Voor de op te geven prijzen/tarieven geldt het volgende:
-</t>
    </r>
    <r>
      <rPr>
        <sz val="8"/>
        <rFont val="Arial"/>
        <family val="2"/>
      </rPr>
      <t xml:space="preserve"> Inschrijvers dienen alleen de gele cellen in te vullen; 
- Het tarief voor staffel 1 mag niet hoger zijn, dan het vastgestelde maximale tarief.</t>
    </r>
    <r>
      <rPr>
        <sz val="8"/>
        <color theme="1"/>
        <rFont val="Arial"/>
        <family val="2"/>
      </rPr>
      <t xml:space="preserve">
</t>
    </r>
    <r>
      <rPr>
        <sz val="8"/>
        <rFont val="Arial"/>
        <family val="2"/>
      </rPr>
      <t xml:space="preserve">- Het tarief voor een hogere staffel is minimaal gelijk aan of lager, dan het tarief van de voorgaande staffel.
</t>
    </r>
    <r>
      <rPr>
        <sz val="8"/>
        <color theme="1"/>
        <rFont val="Arial"/>
        <family val="2"/>
      </rPr>
      <t xml:space="preserve">- Alle prijzen en tarieven moeten worden aangeboden in euro’s, prijspeil [maand en jaartal] en exclusief btw. 
- De prijzen moeten integraal zijn. Hierbij zijn in elk geval de volgende kosten inbegrepen: salariskosten, overheadkosten, telefoonkosten/¬online kosten, kosten voor reistijd en ondersteunend werk, kosten voor het gebruik van apparatuur en software, reiskosten, parkeerkosten, afleverkosten en logistieke kosten. Ook alle eventueel verdere bijkomende kosten die de Inschrijver als professionele onderneming moet kunnen voorzien, moeten zijn inbegrepen. 
- Het is Inschrijver niet toegestaan om in te schrijven met een negatieve prijs of om een bedrag van nul (0) euro in te vullen. 
- Opgegeven (eenheids)prijzen mogen niet abnormaal laag zijn. Indien hiervan sprake is neemt de Aanbestedende dienst artikel 2.116 van de Aanbestedingswet 2012 in acht. 
- Het is Inschrijver niet toegestaan manipulatief in te schrijven. Hiermee wordt in deze context bedoeld dat een oneigenlijk middel wordt aangewend om aan de concurrentie van mede-Inschrijvers te ontkomen, respectievelijk dat de aangekondigde maatstaf ter beoordeling van de economisch meest voordelige inschrijving wordt misbruikt, waardoor de door de Aanbestedende dienst gehanteerde beoordelingsmethodiek wordt gefrustreerd. </t>
    </r>
  </si>
  <si>
    <t>Let op! Door indiening van dit prijzenblad, gaat u akkoord met de voorwaarden die Opdrachtgever stelt ten aanzien van prijsstelling door Inschrijvers. Met indiening van dit prijzenblad verklaart u bekend te zijn met de voorwaarden van Opdrachtgever en daarmee nadrukkelijk in te stemmen.</t>
  </si>
  <si>
    <t>Naam Inschrijver</t>
  </si>
  <si>
    <t>Datum</t>
  </si>
  <si>
    <t>Uitvoering georganiseerde trainings-/opleidingsmodules</t>
  </si>
  <si>
    <t>Staffel 1</t>
  </si>
  <si>
    <t>Staffel 2</t>
  </si>
  <si>
    <t>Staffel 3</t>
  </si>
  <si>
    <t>Staffel 1: &lt;250 deelnemers per week</t>
  </si>
  <si>
    <t>Staffel 2: 251 - 499 deelnemers per week</t>
  </si>
  <si>
    <t>Staffel 3: 500 of meer deelnemers per week</t>
  </si>
  <si>
    <t>Gemiddeld gewogen tarief</t>
  </si>
  <si>
    <t>Basis Opleiding en training BCO</t>
  </si>
  <si>
    <t>Webinar Inhoud &amp; achtergrond</t>
  </si>
  <si>
    <t>Online webinar met casuïstiek en stellingen o.l.v. expert BCO;
Duur: 2 uur;
Aantal deelnemers: Minimaal 12. Maximum onbeperkt</t>
  </si>
  <si>
    <t>Per Training</t>
  </si>
  <si>
    <t>Training gespreksvaardigheden</t>
  </si>
  <si>
    <t>Online live training;
Inzet van acteurs;
Duur: 3 uur;
Aantal deelnemers: Minimaal 12 en maximaal 18.</t>
  </si>
  <si>
    <t>Basis Opleiding en training BCO Artsen en Verpleegkundigen</t>
  </si>
  <si>
    <t>Training COVID-19</t>
  </si>
  <si>
    <t xml:space="preserve">Online Live training;
Twee lesonderdelen:
Deel 1: verpleegkundig stappenplan en richtlijn Covid-19, eigen casuïstiek;
Deel 2: organisatie IZB in NL, wetgeving, outbreakmanagement, data-analyse en casuïstiek. 
Duur: 2 x 2 uur.
Aantal deelnemers: In overleg met Opdrachtgever nader te bepalen.
</t>
  </si>
  <si>
    <t>Verdiepingsscholing  BCO Artsen en verpleegkundigen</t>
  </si>
  <si>
    <t>Introductie IZB (2 lesdagen) o.a. basisprincipes IZB, wet- en regelgeving en epidemiologie</t>
  </si>
  <si>
    <t xml:space="preserve">(Online) Live training:
Dag 1:
Dag 2:
Duur: 6 uur per lesdag.
Aantal deelnemers: Minimaal 20 en maximaal 25.
</t>
  </si>
  <si>
    <t>Totaal</t>
  </si>
  <si>
    <t>Maandelijkse kosten regulier-scenario</t>
  </si>
  <si>
    <t>Tarief</t>
  </si>
  <si>
    <t>Management, planning en logistiek</t>
  </si>
  <si>
    <t xml:space="preserve">Vast maandelijks tarief voor management planning en logistiek ten behoeve van het beschikbaar te stellen en te organiseren/uit te voeren van (live) trainingen en opleidingen. Hierbinnen dienen tevens de afhandeling van afmeldingen te zijn opgenomen.
Daarnaast dient inzet van onderstaande functionarissen te zijn opgenomen:
- Inzet van hoofd opleidingen
- Arts M+G
- Onderwijskundige
</t>
  </si>
  <si>
    <t>Maand</t>
  </si>
  <si>
    <r>
      <t>Actualise</t>
    </r>
    <r>
      <rPr>
        <sz val="8"/>
        <rFont val="Arial"/>
        <family val="2"/>
      </rPr>
      <t xml:space="preserve">ren en aanpassen </t>
    </r>
    <r>
      <rPr>
        <sz val="8"/>
        <color theme="1"/>
        <rFont val="Arial"/>
        <family val="2"/>
      </rPr>
      <t xml:space="preserve">van bestaande opleidingsprogramma's </t>
    </r>
  </si>
  <si>
    <t>Opdrachtnemer dient uit te gaan van gemiddeld acht (8) wijzigingen per maand. Wijzigingen dienen minimaal eenmaal per twee (2) weken te worden doorgevoerd. Hiervoor dient een vast tarief te worden geboden. Overige wijzigingen worden op basis van uurtarief verrekend.</t>
  </si>
  <si>
    <t>Maandelijkse kosten Waakvlam-scenario (tot 50 deelnemers per week)</t>
  </si>
  <si>
    <t>Uurtarieven t.b.v. ontwikkeling trainings-/opleidingsmodules</t>
  </si>
  <si>
    <t>Senior Programma Manager</t>
  </si>
  <si>
    <t>uur</t>
  </si>
  <si>
    <t>Docent, (expert) trainer</t>
  </si>
  <si>
    <t>Uitvoering training- en opleidingsmodules</t>
  </si>
  <si>
    <t>Hoofd opleidingen</t>
  </si>
  <si>
    <t>Inzet docenten, afstemming met docenten</t>
  </si>
  <si>
    <t>Arts M+G, Arts IZB</t>
  </si>
  <si>
    <t>Ontwikkeling inhoud, lesopzet</t>
  </si>
  <si>
    <t>Onderwijskundige</t>
  </si>
  <si>
    <t>Werkvormen ontwikkelen</t>
  </si>
  <si>
    <t>Bepaling van uw score voor gunningscriterium Prijs</t>
  </si>
  <si>
    <t>Totaal prijs Uitvoering georganiseerde trainings-/opleidingsmodules</t>
  </si>
  <si>
    <t>Totaal maandelijkse kosten Regulier-scenario</t>
  </si>
  <si>
    <t>Totaal maandelijkse kosten Waakvlam-scenario</t>
  </si>
  <si>
    <t>Totaal prijs uurtarieven t.b.v. ontwikkeling trainings-/opleidingsmodules</t>
  </si>
  <si>
    <t>Totaal fictieve inschrijfsom</t>
  </si>
  <si>
    <t>Uw ongewogen score</t>
  </si>
  <si>
    <t>Uw gewogen score</t>
  </si>
  <si>
    <t xml:space="preserve">Dit Prijzenblad behoort bij de Europese openbare aanbesteding 'Opleiding en training t.b.v. bco’ van Stichting Landelijke Coordinatie Covid-19 Bestrijding, met TenderNed-kenmerk: TN 342850.
Inschrijvers wordt verzocht dit Prijzenblad in te vullen met inachtneming van de uitgangspunten van het bijbehorend Beschrijvend Document, Programma van Eisen en de Concept overeenkomst. </t>
  </si>
  <si>
    <t>Naam Rechtsgeldige Vertegenwoordiger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</si>
</sst>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Calibri"/>
      <family val="2"/>
      <scheme val="minor"/>
    </font>
    <font>
      <sz val="8"/>
      <color theme="1"/>
      <name val="Arial"/>
      <family val="2"/>
    </font>
    <font>
      <b/>
      <sz val="12"/>
      <color theme="1"/>
      <name val="Arial"/>
      <family val="2"/>
    </font>
    <font>
      <sz val="11"/>
      <color theme="1"/>
      <name val="Calibri"/>
      <family val="2"/>
      <scheme val="minor"/>
    </font>
    <font>
      <b/>
      <sz val="8"/>
      <color theme="1"/>
      <name val="Arial"/>
      <family val="2"/>
    </font>
    <font>
      <sz val="8"/>
      <color rgb="FFFF0000"/>
      <name val="Arial"/>
      <family val="2"/>
    </font>
    <font>
      <i/>
      <sz val="8"/>
      <color theme="1"/>
      <name val="Arial"/>
      <family val="2"/>
    </font>
    <font>
      <sz val="8"/>
      <name val="Arial"/>
      <family val="2"/>
    </font>
    <font>
      <sz val="8"/>
      <color rgb="FFC00000"/>
      <name val="Arial"/>
      <family val="2"/>
    </font>
    <font>
      <sz val="8"/>
      <color theme="1"/>
      <name val="Arial"/>
    </font>
    <font>
      <b/>
      <sz val="8"/>
      <name val="Arial"/>
      <family val="2"/>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auto="1"/>
      </left>
      <right style="medium">
        <color auto="1"/>
      </right>
      <top style="dashed">
        <color indexed="64"/>
      </top>
      <bottom style="dashed">
        <color indexed="64"/>
      </bottom>
      <diagonal/>
    </border>
    <border>
      <left style="medium">
        <color auto="1"/>
      </left>
      <right style="medium">
        <color auto="1"/>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thin">
        <color auto="1"/>
      </left>
      <right style="dashed">
        <color indexed="64"/>
      </right>
      <top style="thin">
        <color indexed="64"/>
      </top>
      <bottom style="dashed">
        <color indexed="64"/>
      </bottom>
      <diagonal/>
    </border>
    <border>
      <left style="thin">
        <color auto="1"/>
      </left>
      <right style="dashed">
        <color indexed="64"/>
      </right>
      <top style="dashed">
        <color indexed="64"/>
      </top>
      <bottom style="dashed">
        <color indexed="64"/>
      </bottom>
      <diagonal/>
    </border>
    <border>
      <left style="thin">
        <color auto="1"/>
      </left>
      <right style="dashed">
        <color indexed="64"/>
      </right>
      <top style="dashed">
        <color indexed="64"/>
      </top>
      <bottom style="thin">
        <color indexed="64"/>
      </bottom>
      <diagonal/>
    </border>
    <border>
      <left style="thin">
        <color auto="1"/>
      </left>
      <right style="dashed">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right/>
      <top/>
      <bottom style="medium">
        <color auto="1"/>
      </bottom>
      <diagonal/>
    </border>
    <border>
      <left style="thin">
        <color auto="1"/>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medium">
        <color auto="1"/>
      </left>
      <right style="medium">
        <color auto="1"/>
      </right>
      <top style="dashed">
        <color indexed="64"/>
      </top>
      <bottom/>
      <diagonal/>
    </border>
    <border>
      <left style="thin">
        <color auto="1"/>
      </left>
      <right style="dashed">
        <color indexed="64"/>
      </right>
      <top/>
      <bottom style="dashed">
        <color indexed="64"/>
      </bottom>
      <diagonal/>
    </border>
    <border>
      <left style="dashed">
        <color indexed="64"/>
      </left>
      <right style="dashed">
        <color indexed="64"/>
      </right>
      <top/>
      <bottom style="dashed">
        <color indexed="64"/>
      </bottom>
      <diagonal/>
    </border>
    <border>
      <left style="medium">
        <color auto="1"/>
      </left>
      <right style="medium">
        <color auto="1"/>
      </right>
      <top/>
      <bottom style="dashed">
        <color indexed="64"/>
      </bottom>
      <diagonal/>
    </border>
    <border>
      <left style="dashed">
        <color indexed="64"/>
      </left>
      <right style="dashed">
        <color indexed="64"/>
      </right>
      <top style="thin">
        <color indexed="64"/>
      </top>
      <bottom/>
      <diagonal/>
    </border>
    <border>
      <left style="dashed">
        <color auto="1"/>
      </left>
      <right style="thin">
        <color auto="1"/>
      </right>
      <top style="dashed">
        <color auto="1"/>
      </top>
      <bottom style="thin">
        <color auto="1"/>
      </bottom>
      <diagonal/>
    </border>
    <border>
      <left/>
      <right/>
      <top style="medium">
        <color auto="1"/>
      </top>
      <bottom/>
      <diagonal/>
    </border>
    <border>
      <left style="medium">
        <color auto="1"/>
      </left>
      <right/>
      <top/>
      <bottom/>
      <diagonal/>
    </border>
    <border>
      <left/>
      <right/>
      <top/>
      <bottom style="thin">
        <color indexed="64"/>
      </bottom>
      <diagonal/>
    </border>
    <border>
      <left/>
      <right style="medium">
        <color auto="1"/>
      </right>
      <top style="thin">
        <color indexed="64"/>
      </top>
      <bottom style="thin">
        <color indexed="64"/>
      </bottom>
      <diagonal/>
    </border>
    <border>
      <left style="medium">
        <color auto="1"/>
      </left>
      <right/>
      <top style="dashed">
        <color indexed="64"/>
      </top>
      <bottom style="dashed">
        <color indexed="64"/>
      </bottom>
      <diagonal/>
    </border>
    <border>
      <left style="medium">
        <color auto="1"/>
      </left>
      <right/>
      <top style="dashed">
        <color indexed="64"/>
      </top>
      <bottom/>
      <diagonal/>
    </border>
    <border>
      <left style="medium">
        <color auto="1"/>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auto="1"/>
      </left>
      <right style="dashed">
        <color indexed="64"/>
      </right>
      <top style="thin">
        <color indexed="64"/>
      </top>
      <bottom/>
      <diagonal/>
    </border>
    <border>
      <left style="dashed">
        <color indexed="64"/>
      </left>
      <right/>
      <top style="thin">
        <color indexed="64"/>
      </top>
      <bottom/>
      <diagonal/>
    </border>
    <border>
      <left style="medium">
        <color auto="1"/>
      </left>
      <right style="medium">
        <color auto="1"/>
      </right>
      <top style="thin">
        <color indexed="64"/>
      </top>
      <bottom/>
      <diagonal/>
    </border>
    <border>
      <left style="medium">
        <color auto="1"/>
      </left>
      <right/>
      <top style="thin">
        <color indexed="64"/>
      </top>
      <bottom/>
      <diagonal/>
    </border>
    <border>
      <left style="thin">
        <color indexed="64"/>
      </left>
      <right style="thin">
        <color indexed="64"/>
      </right>
      <top style="dashed">
        <color indexed="64"/>
      </top>
      <bottom style="thin">
        <color indexed="64"/>
      </bottom>
      <diagonal/>
    </border>
    <border>
      <left style="thin">
        <color auto="1"/>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dashed">
        <color indexed="64"/>
      </right>
      <top/>
      <bottom style="medium">
        <color auto="1"/>
      </bottom>
      <diagonal/>
    </border>
    <border>
      <left style="dashed">
        <color indexed="64"/>
      </left>
      <right style="medium">
        <color auto="1"/>
      </right>
      <top style="thin">
        <color indexed="64"/>
      </top>
      <bottom/>
      <diagonal/>
    </border>
    <border>
      <left style="dashed">
        <color indexed="64"/>
      </left>
      <right style="medium">
        <color auto="1"/>
      </right>
      <top/>
      <bottom style="medium">
        <color auto="1"/>
      </bottom>
      <diagonal/>
    </border>
    <border>
      <left style="medium">
        <color auto="1"/>
      </left>
      <right style="medium">
        <color auto="1"/>
      </right>
      <top/>
      <bottom style="medium">
        <color auto="1"/>
      </bottom>
      <diagonal/>
    </border>
    <border>
      <left style="thin">
        <color indexed="64"/>
      </left>
      <right/>
      <top/>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130">
    <xf numFmtId="0" fontId="0" fillId="0" borderId="0" xfId="0"/>
    <xf numFmtId="0" fontId="1" fillId="0" borderId="0" xfId="0" applyFont="1"/>
    <xf numFmtId="0" fontId="1" fillId="5" borderId="2" xfId="0" applyFont="1" applyFill="1" applyBorder="1"/>
    <xf numFmtId="0" fontId="1" fillId="5" borderId="4" xfId="0" applyFont="1" applyFill="1" applyBorder="1"/>
    <xf numFmtId="0" fontId="1" fillId="0" borderId="15" xfId="0" applyFont="1" applyBorder="1"/>
    <xf numFmtId="0" fontId="1" fillId="0" borderId="16" xfId="0" applyFont="1" applyBorder="1"/>
    <xf numFmtId="0" fontId="1" fillId="0" borderId="18" xfId="0" applyFont="1" applyBorder="1"/>
    <xf numFmtId="0" fontId="1" fillId="0" borderId="20" xfId="0" applyFont="1" applyBorder="1"/>
    <xf numFmtId="0" fontId="1" fillId="0" borderId="21" xfId="0" applyFont="1" applyBorder="1"/>
    <xf numFmtId="0" fontId="2" fillId="0" borderId="25" xfId="0" applyFont="1" applyBorder="1"/>
    <xf numFmtId="0" fontId="1" fillId="0" borderId="25" xfId="0" applyFont="1" applyBorder="1"/>
    <xf numFmtId="0" fontId="1" fillId="0" borderId="26" xfId="0" applyFont="1" applyBorder="1"/>
    <xf numFmtId="0" fontId="1" fillId="0" borderId="30" xfId="0" applyFont="1" applyBorder="1"/>
    <xf numFmtId="0" fontId="1" fillId="0" borderId="31" xfId="0" applyFont="1" applyBorder="1"/>
    <xf numFmtId="0" fontId="4" fillId="5" borderId="2" xfId="0" applyFont="1" applyFill="1" applyBorder="1"/>
    <xf numFmtId="0" fontId="4" fillId="5" borderId="4" xfId="0" applyFont="1" applyFill="1" applyBorder="1"/>
    <xf numFmtId="0" fontId="1" fillId="5" borderId="4" xfId="0" applyFont="1" applyFill="1" applyBorder="1" applyAlignment="1">
      <alignment wrapText="1"/>
    </xf>
    <xf numFmtId="0" fontId="1" fillId="0" borderId="9" xfId="0" applyFont="1" applyBorder="1" applyAlignment="1">
      <alignment vertical="top" wrapText="1"/>
    </xf>
    <xf numFmtId="0" fontId="1" fillId="0" borderId="27" xfId="0" applyFont="1" applyBorder="1" applyAlignment="1">
      <alignment vertical="top" wrapText="1"/>
    </xf>
    <xf numFmtId="0" fontId="1" fillId="0" borderId="6" xfId="0" applyFont="1" applyBorder="1" applyAlignment="1">
      <alignment vertical="top" wrapText="1"/>
    </xf>
    <xf numFmtId="0" fontId="1" fillId="0" borderId="15" xfId="0" applyFont="1" applyBorder="1" applyAlignment="1">
      <alignment horizontal="left" wrapText="1"/>
    </xf>
    <xf numFmtId="0" fontId="1" fillId="0" borderId="16" xfId="0" applyFont="1" applyBorder="1" applyAlignment="1">
      <alignment horizontal="left" wrapText="1"/>
    </xf>
    <xf numFmtId="0" fontId="1" fillId="0" borderId="17" xfId="0" applyFont="1" applyBorder="1" applyAlignment="1">
      <alignment horizontal="left" wrapText="1"/>
    </xf>
    <xf numFmtId="0" fontId="1" fillId="5" borderId="3" xfId="0" applyFont="1" applyFill="1" applyBorder="1"/>
    <xf numFmtId="0" fontId="1" fillId="5" borderId="13" xfId="0" applyFont="1" applyFill="1" applyBorder="1"/>
    <xf numFmtId="0" fontId="1" fillId="5" borderId="14" xfId="0" applyFont="1" applyFill="1" applyBorder="1"/>
    <xf numFmtId="9" fontId="1" fillId="5" borderId="14" xfId="0" applyNumberFormat="1" applyFont="1" applyFill="1" applyBorder="1" applyAlignment="1">
      <alignment wrapText="1"/>
    </xf>
    <xf numFmtId="0" fontId="1" fillId="3" borderId="0" xfId="0" applyFont="1" applyFill="1"/>
    <xf numFmtId="0" fontId="1" fillId="3" borderId="37" xfId="0" applyFont="1" applyFill="1" applyBorder="1"/>
    <xf numFmtId="0" fontId="4" fillId="3" borderId="0" xfId="0" applyFont="1" applyFill="1"/>
    <xf numFmtId="44" fontId="1" fillId="6" borderId="19" xfId="0" applyNumberFormat="1" applyFont="1" applyFill="1" applyBorder="1"/>
    <xf numFmtId="0" fontId="1" fillId="5" borderId="38" xfId="0" applyFont="1" applyFill="1" applyBorder="1"/>
    <xf numFmtId="0" fontId="1" fillId="5" borderId="42" xfId="0" applyFont="1" applyFill="1" applyBorder="1"/>
    <xf numFmtId="9" fontId="1" fillId="5" borderId="42" xfId="0" applyNumberFormat="1" applyFont="1" applyFill="1" applyBorder="1" applyAlignment="1">
      <alignment wrapText="1"/>
    </xf>
    <xf numFmtId="0" fontId="1" fillId="0" borderId="45" xfId="0" applyFont="1" applyBorder="1"/>
    <xf numFmtId="0" fontId="1" fillId="0" borderId="33" xfId="0" applyFont="1" applyBorder="1" applyAlignment="1">
      <alignment vertical="top" wrapText="1"/>
    </xf>
    <xf numFmtId="0" fontId="4" fillId="0" borderId="21" xfId="0" applyFont="1" applyBorder="1"/>
    <xf numFmtId="0" fontId="4" fillId="5" borderId="3" xfId="0" applyFont="1" applyFill="1" applyBorder="1"/>
    <xf numFmtId="0" fontId="5" fillId="5" borderId="50" xfId="0" applyFont="1" applyFill="1" applyBorder="1"/>
    <xf numFmtId="0" fontId="5" fillId="5" borderId="51" xfId="0" applyFont="1" applyFill="1" applyBorder="1"/>
    <xf numFmtId="0" fontId="5" fillId="5" borderId="4" xfId="0" applyFont="1" applyFill="1" applyBorder="1"/>
    <xf numFmtId="44" fontId="5" fillId="5" borderId="51" xfId="1" applyFont="1" applyFill="1" applyBorder="1"/>
    <xf numFmtId="44" fontId="5" fillId="5" borderId="52" xfId="0" applyNumberFormat="1" applyFont="1" applyFill="1" applyBorder="1"/>
    <xf numFmtId="9" fontId="1" fillId="5" borderId="3" xfId="2" applyFont="1" applyFill="1" applyBorder="1"/>
    <xf numFmtId="2" fontId="1" fillId="3" borderId="0" xfId="0" applyNumberFormat="1" applyFont="1" applyFill="1" applyAlignment="1">
      <alignment horizontal="center"/>
    </xf>
    <xf numFmtId="0" fontId="1" fillId="0" borderId="8" xfId="0" applyFont="1" applyBorder="1" applyAlignment="1">
      <alignment vertical="top" wrapText="1"/>
    </xf>
    <xf numFmtId="0" fontId="1" fillId="0" borderId="5" xfId="0" applyFont="1" applyBorder="1" applyAlignment="1">
      <alignment vertical="top" wrapText="1"/>
    </xf>
    <xf numFmtId="0" fontId="1" fillId="0" borderId="5" xfId="0" applyFont="1" applyBorder="1" applyAlignment="1">
      <alignment vertical="top"/>
    </xf>
    <xf numFmtId="44" fontId="1" fillId="6" borderId="44" xfId="0" applyNumberFormat="1" applyFont="1" applyFill="1" applyBorder="1" applyAlignment="1">
      <alignment vertical="top"/>
    </xf>
    <xf numFmtId="0" fontId="9" fillId="0" borderId="5" xfId="0" applyFont="1" applyBorder="1" applyAlignment="1">
      <alignment vertical="top"/>
    </xf>
    <xf numFmtId="44" fontId="1" fillId="6" borderId="49" xfId="0" applyNumberFormat="1" applyFont="1" applyFill="1" applyBorder="1" applyAlignment="1">
      <alignment vertical="top"/>
    </xf>
    <xf numFmtId="0" fontId="1" fillId="5" borderId="4" xfId="0" applyFont="1" applyFill="1" applyBorder="1" applyAlignment="1">
      <alignment vertical="top"/>
    </xf>
    <xf numFmtId="0" fontId="1" fillId="5" borderId="1" xfId="0" applyFont="1" applyFill="1" applyBorder="1" applyAlignment="1">
      <alignment vertical="top"/>
    </xf>
    <xf numFmtId="44" fontId="1" fillId="6" borderId="43" xfId="0" applyNumberFormat="1" applyFont="1" applyFill="1" applyBorder="1" applyAlignment="1">
      <alignment vertical="top"/>
    </xf>
    <xf numFmtId="0" fontId="1" fillId="0" borderId="21" xfId="0" applyFont="1" applyBorder="1" applyAlignment="1">
      <alignment vertical="top" wrapText="1"/>
    </xf>
    <xf numFmtId="0" fontId="1" fillId="0" borderId="21" xfId="0" applyFont="1" applyBorder="1" applyAlignment="1">
      <alignment vertical="top"/>
    </xf>
    <xf numFmtId="44" fontId="1" fillId="0" borderId="21" xfId="1" applyFont="1" applyFill="1" applyBorder="1" applyAlignment="1">
      <alignment vertical="top"/>
    </xf>
    <xf numFmtId="44" fontId="4" fillId="0" borderId="21" xfId="1" applyFont="1" applyFill="1" applyBorder="1" applyAlignment="1">
      <alignment vertical="top"/>
    </xf>
    <xf numFmtId="44" fontId="1" fillId="6" borderId="19" xfId="0" applyNumberFormat="1" applyFont="1" applyFill="1" applyBorder="1" applyAlignment="1">
      <alignment vertical="top"/>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7" fillId="0" borderId="31" xfId="0" applyFont="1" applyBorder="1"/>
    <xf numFmtId="0" fontId="2" fillId="7" borderId="0" xfId="0" applyFont="1" applyFill="1"/>
    <xf numFmtId="0" fontId="1" fillId="7" borderId="0" xfId="0" applyFont="1" applyFill="1"/>
    <xf numFmtId="0" fontId="4" fillId="7" borderId="0" xfId="0" applyFont="1" applyFill="1" applyAlignment="1">
      <alignment horizontal="left" wrapText="1"/>
    </xf>
    <xf numFmtId="0" fontId="1" fillId="7" borderId="0" xfId="0" applyFont="1" applyFill="1" applyAlignment="1">
      <alignment wrapText="1"/>
    </xf>
    <xf numFmtId="0" fontId="1" fillId="7" borderId="37" xfId="0" applyFont="1" applyFill="1" applyBorder="1"/>
    <xf numFmtId="0" fontId="8" fillId="7" borderId="0" xfId="0" applyFont="1" applyFill="1"/>
    <xf numFmtId="44" fontId="1" fillId="7" borderId="0" xfId="1" applyFont="1" applyFill="1" applyBorder="1"/>
    <xf numFmtId="44" fontId="1" fillId="7" borderId="0" xfId="0" applyNumberFormat="1" applyFont="1" applyFill="1"/>
    <xf numFmtId="0" fontId="1" fillId="7" borderId="57" xfId="0" applyFont="1" applyFill="1" applyBorder="1"/>
    <xf numFmtId="44" fontId="1" fillId="7" borderId="36" xfId="1" applyFont="1" applyFill="1" applyBorder="1" applyAlignment="1"/>
    <xf numFmtId="44" fontId="1" fillId="7" borderId="0" xfId="1" applyFont="1" applyFill="1" applyBorder="1" applyAlignment="1"/>
    <xf numFmtId="44" fontId="1" fillId="7" borderId="36" xfId="0" applyNumberFormat="1" applyFont="1" applyFill="1" applyBorder="1"/>
    <xf numFmtId="0" fontId="4" fillId="7" borderId="0" xfId="0" applyFont="1" applyFill="1"/>
    <xf numFmtId="44" fontId="4" fillId="7" borderId="0" xfId="1" applyFont="1" applyFill="1" applyBorder="1"/>
    <xf numFmtId="0" fontId="10" fillId="5" borderId="4" xfId="0" applyFont="1" applyFill="1" applyBorder="1"/>
    <xf numFmtId="44" fontId="7" fillId="0" borderId="5" xfId="1" applyFont="1" applyFill="1" applyBorder="1" applyAlignment="1" applyProtection="1">
      <alignment vertical="top"/>
      <protection hidden="1"/>
    </xf>
    <xf numFmtId="44" fontId="1" fillId="0" borderId="7" xfId="1" applyFont="1" applyBorder="1" applyAlignment="1" applyProtection="1">
      <alignment vertical="top"/>
      <protection hidden="1"/>
    </xf>
    <xf numFmtId="44" fontId="1" fillId="0" borderId="28" xfId="1" applyFont="1" applyBorder="1" applyAlignment="1" applyProtection="1">
      <alignment vertical="top"/>
      <protection hidden="1"/>
    </xf>
    <xf numFmtId="44" fontId="1" fillId="0" borderId="9" xfId="1" applyFont="1" applyBorder="1" applyAlignment="1" applyProtection="1">
      <alignment vertical="top"/>
      <protection hidden="1"/>
    </xf>
    <xf numFmtId="44" fontId="1" fillId="0" borderId="10" xfId="1" applyFont="1" applyBorder="1" applyAlignment="1" applyProtection="1">
      <alignment vertical="top"/>
      <protection hidden="1"/>
    </xf>
    <xf numFmtId="44" fontId="1" fillId="0" borderId="33" xfId="1" applyFont="1" applyBorder="1" applyAlignment="1" applyProtection="1">
      <alignment vertical="top"/>
      <protection hidden="1"/>
    </xf>
    <xf numFmtId="44" fontId="1" fillId="0" borderId="46" xfId="1" applyFont="1" applyBorder="1" applyAlignment="1" applyProtection="1">
      <alignment vertical="top"/>
      <protection hidden="1"/>
    </xf>
    <xf numFmtId="44" fontId="1" fillId="2" borderId="32" xfId="1" applyFont="1" applyFill="1" applyBorder="1" applyProtection="1">
      <protection locked="0"/>
    </xf>
    <xf numFmtId="44" fontId="1" fillId="2" borderId="47" xfId="1" applyFont="1" applyFill="1" applyBorder="1" applyAlignment="1" applyProtection="1">
      <alignment vertical="top"/>
      <protection locked="0"/>
    </xf>
    <xf numFmtId="44" fontId="1" fillId="2" borderId="48" xfId="1" applyFont="1" applyFill="1" applyBorder="1" applyAlignment="1" applyProtection="1">
      <alignment vertical="top"/>
      <protection locked="0"/>
    </xf>
    <xf numFmtId="44" fontId="1" fillId="2" borderId="12" xfId="1" applyFont="1" applyFill="1" applyBorder="1" applyAlignment="1" applyProtection="1">
      <alignment vertical="top"/>
      <protection locked="0"/>
    </xf>
    <xf numFmtId="44" fontId="1" fillId="2" borderId="41" xfId="1" applyFont="1" applyFill="1" applyBorder="1" applyAlignment="1" applyProtection="1">
      <alignment vertical="top"/>
      <protection locked="0"/>
    </xf>
    <xf numFmtId="44" fontId="1" fillId="2" borderId="11" xfId="1" applyFont="1" applyFill="1" applyBorder="1" applyAlignment="1" applyProtection="1">
      <alignment vertical="top"/>
      <protection locked="0"/>
    </xf>
    <xf numFmtId="44" fontId="1" fillId="2" borderId="39" xfId="1" applyFont="1" applyFill="1" applyBorder="1" applyAlignment="1" applyProtection="1">
      <alignment vertical="top"/>
      <protection locked="0"/>
    </xf>
    <xf numFmtId="44" fontId="1" fillId="2" borderId="29" xfId="1" applyFont="1" applyFill="1" applyBorder="1" applyAlignment="1" applyProtection="1">
      <alignment vertical="top"/>
      <protection locked="0"/>
    </xf>
    <xf numFmtId="44" fontId="1" fillId="2" borderId="40" xfId="1" applyFont="1" applyFill="1" applyBorder="1" applyAlignment="1" applyProtection="1">
      <alignment vertical="top"/>
      <protection locked="0"/>
    </xf>
    <xf numFmtId="0" fontId="4" fillId="2" borderId="23" xfId="0" applyFont="1" applyFill="1" applyBorder="1" applyAlignment="1" applyProtection="1">
      <alignment horizontal="left" wrapText="1"/>
      <protection locked="0"/>
    </xf>
    <xf numFmtId="0" fontId="4" fillId="2" borderId="24" xfId="0" applyFont="1" applyFill="1" applyBorder="1" applyAlignment="1" applyProtection="1">
      <alignment horizontal="left" wrapText="1"/>
      <protection locked="0"/>
    </xf>
    <xf numFmtId="0" fontId="4" fillId="2" borderId="34" xfId="0" applyFont="1" applyFill="1" applyBorder="1" applyAlignment="1" applyProtection="1">
      <alignment horizontal="left" wrapText="1"/>
      <protection locked="0"/>
    </xf>
    <xf numFmtId="0" fontId="1" fillId="7" borderId="20" xfId="0" quotePrefix="1" applyFont="1" applyFill="1" applyBorder="1" applyAlignment="1">
      <alignment horizontal="left" vertical="top" wrapText="1"/>
    </xf>
    <xf numFmtId="0" fontId="1" fillId="7" borderId="21" xfId="0" quotePrefix="1" applyFont="1" applyFill="1" applyBorder="1" applyAlignment="1">
      <alignment horizontal="left" vertical="top" wrapText="1"/>
    </xf>
    <xf numFmtId="0" fontId="1" fillId="7" borderId="22" xfId="0" quotePrefix="1" applyFont="1" applyFill="1" applyBorder="1" applyAlignment="1">
      <alignment horizontal="left" vertical="top" wrapText="1"/>
    </xf>
    <xf numFmtId="0" fontId="6" fillId="7" borderId="35" xfId="0" applyFont="1" applyFill="1" applyBorder="1" applyAlignment="1">
      <alignment horizontal="left" vertical="top" wrapText="1"/>
    </xf>
    <xf numFmtId="0" fontId="4" fillId="7" borderId="0" xfId="0" applyFont="1" applyFill="1" applyAlignment="1">
      <alignment horizontal="left" wrapText="1"/>
    </xf>
    <xf numFmtId="44" fontId="1" fillId="4" borderId="20" xfId="1" applyFont="1" applyFill="1" applyBorder="1" applyAlignment="1">
      <alignment horizontal="center"/>
    </xf>
    <xf numFmtId="44" fontId="1" fillId="4" borderId="22" xfId="1" applyFont="1" applyFill="1" applyBorder="1" applyAlignment="1">
      <alignment horizontal="center"/>
    </xf>
    <xf numFmtId="44" fontId="1" fillId="6" borderId="2" xfId="1" applyFont="1" applyFill="1" applyBorder="1" applyAlignment="1">
      <alignment horizontal="center"/>
    </xf>
    <xf numFmtId="44" fontId="1" fillId="6" borderId="3" xfId="1" applyFont="1" applyFill="1" applyBorder="1" applyAlignment="1">
      <alignment horizontal="center"/>
    </xf>
    <xf numFmtId="0" fontId="1" fillId="0" borderId="33" xfId="0" applyFont="1" applyBorder="1" applyAlignment="1">
      <alignment horizontal="center" vertical="top"/>
    </xf>
    <xf numFmtId="0" fontId="1" fillId="0" borderId="53" xfId="0" applyFont="1" applyBorder="1" applyAlignment="1">
      <alignment horizontal="center" vertical="top"/>
    </xf>
    <xf numFmtId="44" fontId="1" fillId="0" borderId="33" xfId="1" applyFont="1" applyBorder="1" applyAlignment="1" applyProtection="1">
      <alignment horizontal="center" vertical="top"/>
      <protection hidden="1"/>
    </xf>
    <xf numFmtId="44" fontId="1" fillId="0" borderId="53" xfId="1" applyFont="1" applyBorder="1" applyAlignment="1" applyProtection="1">
      <alignment horizontal="center" vertical="top"/>
      <protection hidden="1"/>
    </xf>
    <xf numFmtId="44" fontId="1" fillId="0" borderId="54" xfId="1" applyFont="1" applyBorder="1" applyAlignment="1" applyProtection="1">
      <alignment horizontal="center" vertical="top"/>
      <protection hidden="1"/>
    </xf>
    <xf numFmtId="44" fontId="1" fillId="0" borderId="55" xfId="1" applyFont="1" applyBorder="1" applyAlignment="1" applyProtection="1">
      <alignment horizontal="center" vertical="top"/>
      <protection hidden="1"/>
    </xf>
    <xf numFmtId="44" fontId="1" fillId="2" borderId="47" xfId="1" applyFont="1" applyFill="1" applyBorder="1" applyAlignment="1" applyProtection="1">
      <alignment horizontal="center" vertical="top"/>
      <protection locked="0"/>
    </xf>
    <xf numFmtId="44" fontId="1" fillId="2" borderId="56" xfId="1" applyFont="1" applyFill="1" applyBorder="1" applyAlignment="1" applyProtection="1">
      <alignment horizontal="center" vertical="top"/>
      <protection locked="0"/>
    </xf>
    <xf numFmtId="0" fontId="1" fillId="0" borderId="33" xfId="0" applyFont="1" applyBorder="1" applyAlignment="1">
      <alignment horizontal="left" vertical="top"/>
    </xf>
    <xf numFmtId="0" fontId="1" fillId="0" borderId="53" xfId="0" applyFont="1" applyBorder="1" applyAlignment="1">
      <alignment horizontal="left" vertical="top"/>
    </xf>
    <xf numFmtId="44" fontId="1" fillId="0" borderId="33" xfId="1" applyFont="1" applyBorder="1" applyAlignment="1" applyProtection="1">
      <alignment horizontal="left" vertical="top"/>
      <protection hidden="1"/>
    </xf>
    <xf numFmtId="44" fontId="1" fillId="0" borderId="53" xfId="1" applyFont="1" applyBorder="1" applyAlignment="1" applyProtection="1">
      <alignment horizontal="left" vertical="top"/>
      <protection hidden="1"/>
    </xf>
    <xf numFmtId="44" fontId="1" fillId="0" borderId="54" xfId="1" applyFont="1" applyBorder="1" applyAlignment="1" applyProtection="1">
      <alignment horizontal="left" vertical="top"/>
      <protection hidden="1"/>
    </xf>
    <xf numFmtId="44" fontId="1" fillId="0" borderId="55" xfId="1" applyFont="1" applyBorder="1" applyAlignment="1" applyProtection="1">
      <alignment horizontal="left" vertical="top"/>
      <protection hidden="1"/>
    </xf>
    <xf numFmtId="44" fontId="1" fillId="2" borderId="47" xfId="1" applyFont="1" applyFill="1" applyBorder="1" applyAlignment="1" applyProtection="1">
      <alignment horizontal="left" vertical="top"/>
      <protection locked="0"/>
    </xf>
    <xf numFmtId="44" fontId="1" fillId="2" borderId="56" xfId="1" applyFont="1" applyFill="1" applyBorder="1" applyAlignment="1" applyProtection="1">
      <alignment horizontal="left" vertical="top"/>
      <protection locked="0"/>
    </xf>
    <xf numFmtId="0" fontId="1" fillId="5" borderId="43" xfId="0" applyFont="1" applyFill="1" applyBorder="1" applyAlignment="1">
      <alignment wrapText="1"/>
    </xf>
    <xf numFmtId="0" fontId="1" fillId="0" borderId="0" xfId="0" applyFont="1" applyFill="1"/>
    <xf numFmtId="0" fontId="8" fillId="0" borderId="0" xfId="0" applyFont="1" applyFill="1"/>
    <xf numFmtId="0" fontId="1" fillId="7" borderId="0" xfId="0" applyFont="1" applyFill="1" applyBorder="1"/>
    <xf numFmtId="0" fontId="1" fillId="7" borderId="0" xfId="0" applyFont="1" applyFill="1" applyBorder="1" applyAlignment="1">
      <alignment vertical="top" wrapText="1"/>
    </xf>
    <xf numFmtId="0" fontId="1" fillId="7" borderId="0" xfId="0" applyFont="1" applyFill="1" applyBorder="1" applyAlignment="1">
      <alignment vertical="top"/>
    </xf>
    <xf numFmtId="44" fontId="1" fillId="7" borderId="0" xfId="1" applyFont="1" applyFill="1" applyBorder="1" applyAlignment="1">
      <alignment vertical="top"/>
    </xf>
    <xf numFmtId="44" fontId="4" fillId="7" borderId="0" xfId="1" applyFont="1" applyFill="1" applyBorder="1" applyAlignment="1">
      <alignment vertical="top"/>
    </xf>
    <xf numFmtId="44" fontId="1" fillId="7" borderId="0" xfId="0" applyNumberFormat="1" applyFont="1" applyFill="1" applyBorder="1" applyAlignment="1">
      <alignment vertical="top"/>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2FB9D-053B-4519-A7BF-5E4F39DA5348}">
  <dimension ref="A1:L66"/>
  <sheetViews>
    <sheetView tabSelected="1" view="pageBreakPreview" zoomScaleNormal="130" zoomScaleSheetLayoutView="100" workbookViewId="0">
      <selection activeCell="J34" sqref="J34"/>
    </sheetView>
  </sheetViews>
  <sheetFormatPr defaultColWidth="0" defaultRowHeight="11.25" zeroHeight="1" x14ac:dyDescent="0.2"/>
  <cols>
    <col min="1" max="1" width="3.85546875" style="63" customWidth="1"/>
    <col min="2" max="2" width="19.140625" style="63" customWidth="1"/>
    <col min="3" max="3" width="31.28515625" style="63" customWidth="1"/>
    <col min="4" max="5" width="9.140625" style="63" customWidth="1"/>
    <col min="6" max="6" width="10" style="63" bestFit="1" customWidth="1"/>
    <col min="7" max="7" width="10.7109375" style="63" customWidth="1"/>
    <col min="8" max="8" width="10.85546875" style="63" customWidth="1"/>
    <col min="9" max="10" width="12.7109375" style="63" customWidth="1"/>
    <col min="11" max="12" width="9.140625" style="63" hidden="1" customWidth="1"/>
    <col min="13" max="16384" width="9.140625" style="1" hidden="1"/>
  </cols>
  <sheetData>
    <row r="1" spans="1:12" ht="16.5" thickBot="1" x14ac:dyDescent="0.3">
      <c r="A1" s="9" t="s">
        <v>0</v>
      </c>
      <c r="B1" s="10"/>
      <c r="C1" s="10"/>
      <c r="D1" s="10"/>
      <c r="E1" s="10"/>
      <c r="F1" s="10"/>
      <c r="G1" s="10"/>
      <c r="H1" s="10"/>
      <c r="I1" s="10"/>
      <c r="J1" s="10"/>
      <c r="K1" s="122"/>
      <c r="L1" s="122"/>
    </row>
    <row r="2" spans="1:12" ht="58.5" customHeight="1" x14ac:dyDescent="0.25">
      <c r="A2" s="62"/>
      <c r="B2" s="99" t="s">
        <v>53</v>
      </c>
      <c r="C2" s="99"/>
      <c r="D2" s="99"/>
      <c r="E2" s="99"/>
      <c r="F2" s="99"/>
      <c r="G2" s="99"/>
      <c r="K2" s="122"/>
      <c r="L2" s="122"/>
    </row>
    <row r="3" spans="1:12" ht="16.5" thickBot="1" x14ac:dyDescent="0.3">
      <c r="A3" s="62"/>
      <c r="K3" s="122"/>
      <c r="L3" s="122"/>
    </row>
    <row r="4" spans="1:12" ht="192" customHeight="1" thickBot="1" x14ac:dyDescent="0.3">
      <c r="A4" s="62"/>
      <c r="B4" s="96" t="s">
        <v>1</v>
      </c>
      <c r="C4" s="97"/>
      <c r="D4" s="97"/>
      <c r="E4" s="97"/>
      <c r="F4" s="97"/>
      <c r="G4" s="98"/>
      <c r="K4" s="122"/>
      <c r="L4" s="122"/>
    </row>
    <row r="5" spans="1:12" ht="16.5" customHeight="1" x14ac:dyDescent="0.25">
      <c r="A5" s="62"/>
      <c r="K5" s="122"/>
      <c r="L5" s="122"/>
    </row>
    <row r="6" spans="1:12" ht="41.25" customHeight="1" x14ac:dyDescent="0.2">
      <c r="B6" s="100" t="s">
        <v>2</v>
      </c>
      <c r="C6" s="100"/>
      <c r="D6" s="100"/>
      <c r="E6" s="100"/>
      <c r="F6" s="100"/>
      <c r="G6" s="100"/>
      <c r="K6" s="122"/>
      <c r="L6" s="122"/>
    </row>
    <row r="7" spans="1:12" x14ac:dyDescent="0.2">
      <c r="B7" s="64"/>
      <c r="C7" s="64"/>
      <c r="D7" s="64"/>
      <c r="E7" s="64"/>
      <c r="F7" s="64"/>
      <c r="G7" s="64"/>
      <c r="K7" s="122"/>
      <c r="L7" s="122"/>
    </row>
    <row r="8" spans="1:12" ht="26.25" customHeight="1" x14ac:dyDescent="0.2">
      <c r="B8" s="20" t="s">
        <v>3</v>
      </c>
      <c r="C8" s="93"/>
      <c r="D8" s="64"/>
      <c r="E8" s="64"/>
      <c r="F8" s="64"/>
      <c r="G8" s="64"/>
      <c r="K8" s="122"/>
      <c r="L8" s="122"/>
    </row>
    <row r="9" spans="1:12" ht="26.25" customHeight="1" x14ac:dyDescent="0.2">
      <c r="B9" s="21" t="s">
        <v>54</v>
      </c>
      <c r="C9" s="94"/>
      <c r="D9" s="64"/>
      <c r="E9" s="64"/>
      <c r="F9" s="64"/>
      <c r="G9" s="64"/>
      <c r="K9" s="122"/>
      <c r="L9" s="122"/>
    </row>
    <row r="10" spans="1:12" ht="26.25" customHeight="1" x14ac:dyDescent="0.2">
      <c r="B10" s="22" t="s">
        <v>4</v>
      </c>
      <c r="C10" s="95"/>
      <c r="D10" s="64"/>
      <c r="E10" s="64"/>
      <c r="F10" s="64"/>
      <c r="G10" s="64"/>
      <c r="K10" s="122"/>
      <c r="L10" s="122"/>
    </row>
    <row r="11" spans="1:12" x14ac:dyDescent="0.2">
      <c r="G11" s="65"/>
      <c r="H11" s="65"/>
      <c r="I11" s="65"/>
      <c r="K11" s="122"/>
      <c r="L11" s="122"/>
    </row>
    <row r="12" spans="1:12" x14ac:dyDescent="0.2">
      <c r="G12" s="65"/>
      <c r="H12" s="65"/>
      <c r="I12" s="65"/>
      <c r="K12" s="122"/>
      <c r="L12" s="122"/>
    </row>
    <row r="13" spans="1:12" x14ac:dyDescent="0.2">
      <c r="G13" s="65"/>
      <c r="H13" s="65"/>
      <c r="I13" s="65"/>
      <c r="K13" s="122"/>
      <c r="L13" s="122"/>
    </row>
    <row r="14" spans="1:12" x14ac:dyDescent="0.2">
      <c r="G14" s="65"/>
      <c r="H14" s="65"/>
      <c r="I14" s="65"/>
      <c r="K14" s="122"/>
      <c r="L14" s="122"/>
    </row>
    <row r="15" spans="1:12" x14ac:dyDescent="0.2">
      <c r="G15" s="65"/>
      <c r="H15" s="65"/>
      <c r="I15" s="65"/>
      <c r="K15" s="122"/>
      <c r="L15" s="122"/>
    </row>
    <row r="16" spans="1:12" x14ac:dyDescent="0.2">
      <c r="G16" s="65"/>
      <c r="H16" s="65"/>
      <c r="I16" s="65"/>
      <c r="K16" s="122"/>
      <c r="L16" s="122"/>
    </row>
    <row r="17" spans="1:12" x14ac:dyDescent="0.2">
      <c r="A17" s="66"/>
      <c r="B17" s="66"/>
      <c r="C17" s="66"/>
      <c r="D17" s="66"/>
      <c r="E17" s="66"/>
      <c r="F17" s="66"/>
      <c r="G17" s="66"/>
      <c r="H17" s="66"/>
      <c r="I17" s="66"/>
      <c r="K17" s="122"/>
      <c r="L17" s="122"/>
    </row>
    <row r="18" spans="1:12" x14ac:dyDescent="0.2">
      <c r="A18" s="2"/>
      <c r="B18" s="76" t="s">
        <v>5</v>
      </c>
      <c r="C18" s="3"/>
      <c r="D18" s="3"/>
      <c r="E18" s="3"/>
      <c r="F18" s="3"/>
      <c r="G18" s="16" t="s">
        <v>6</v>
      </c>
      <c r="H18" s="16" t="s">
        <v>7</v>
      </c>
      <c r="I18" s="16" t="s">
        <v>8</v>
      </c>
      <c r="J18" s="32"/>
      <c r="K18" s="122"/>
      <c r="L18" s="122"/>
    </row>
    <row r="19" spans="1:12" ht="45" x14ac:dyDescent="0.2">
      <c r="A19" s="2"/>
      <c r="B19" s="16"/>
      <c r="C19" s="3"/>
      <c r="D19" s="3"/>
      <c r="E19" s="3"/>
      <c r="F19" s="3"/>
      <c r="G19" s="16" t="s">
        <v>9</v>
      </c>
      <c r="H19" s="16" t="s">
        <v>10</v>
      </c>
      <c r="I19" s="16" t="s">
        <v>11</v>
      </c>
      <c r="J19" s="121" t="s">
        <v>12</v>
      </c>
      <c r="K19" s="122"/>
      <c r="L19" s="122"/>
    </row>
    <row r="20" spans="1:12" x14ac:dyDescent="0.2">
      <c r="A20" s="24"/>
      <c r="B20" s="16"/>
      <c r="C20" s="25"/>
      <c r="D20" s="3"/>
      <c r="E20" s="25"/>
      <c r="F20" s="25"/>
      <c r="G20" s="26">
        <v>0.5</v>
      </c>
      <c r="H20" s="26">
        <v>0.3</v>
      </c>
      <c r="I20" s="26">
        <v>0.2</v>
      </c>
      <c r="J20" s="33"/>
      <c r="K20" s="122"/>
      <c r="L20" s="122"/>
    </row>
    <row r="21" spans="1:12" x14ac:dyDescent="0.2">
      <c r="A21" s="38"/>
      <c r="B21" s="16" t="s">
        <v>13</v>
      </c>
      <c r="C21" s="39"/>
      <c r="D21" s="40"/>
      <c r="E21" s="41"/>
      <c r="F21" s="41"/>
      <c r="G21" s="41"/>
      <c r="H21" s="41"/>
      <c r="I21" s="41"/>
      <c r="J21" s="42"/>
      <c r="K21" s="123"/>
      <c r="L21" s="123"/>
    </row>
    <row r="22" spans="1:12" ht="60" customHeight="1" x14ac:dyDescent="0.2">
      <c r="A22" s="5"/>
      <c r="B22" s="19" t="s">
        <v>14</v>
      </c>
      <c r="C22" s="19" t="s">
        <v>15</v>
      </c>
      <c r="D22" s="47" t="s">
        <v>16</v>
      </c>
      <c r="E22" s="77">
        <f t="shared" ref="E22:E23" si="0">F22*0.6</f>
        <v>470.4</v>
      </c>
      <c r="F22" s="78">
        <v>784</v>
      </c>
      <c r="G22" s="89"/>
      <c r="H22" s="89"/>
      <c r="I22" s="90"/>
      <c r="J22" s="48">
        <f>(G22*$G$20)+(H22*$H$20)+(I22*$I$20)</f>
        <v>0</v>
      </c>
      <c r="K22" s="122"/>
      <c r="L22" s="122"/>
    </row>
    <row r="23" spans="1:12" ht="45" x14ac:dyDescent="0.2">
      <c r="A23" s="11"/>
      <c r="B23" s="18" t="s">
        <v>17</v>
      </c>
      <c r="C23" s="45" t="s">
        <v>18</v>
      </c>
      <c r="D23" s="49" t="s">
        <v>16</v>
      </c>
      <c r="E23" s="77">
        <f t="shared" si="0"/>
        <v>868.8</v>
      </c>
      <c r="F23" s="79">
        <v>1448</v>
      </c>
      <c r="G23" s="91"/>
      <c r="H23" s="91"/>
      <c r="I23" s="92"/>
      <c r="J23" s="50">
        <f t="shared" ref="J23:J25" si="1">(G23*$G$20)+(H23*$H$20)+(I23*$I$20)</f>
        <v>0</v>
      </c>
      <c r="K23" s="123"/>
      <c r="L23" s="122"/>
    </row>
    <row r="24" spans="1:12" x14ac:dyDescent="0.2">
      <c r="A24" s="2"/>
      <c r="B24" s="51" t="s">
        <v>19</v>
      </c>
      <c r="C24" s="51"/>
      <c r="D24" s="51"/>
      <c r="E24" s="51"/>
      <c r="F24" s="51"/>
      <c r="G24" s="51"/>
      <c r="H24" s="51"/>
      <c r="I24" s="51"/>
      <c r="J24" s="52"/>
      <c r="K24" s="122"/>
      <c r="L24" s="122"/>
    </row>
    <row r="25" spans="1:12" ht="133.5" customHeight="1" x14ac:dyDescent="0.2">
      <c r="A25" s="6"/>
      <c r="B25" s="17" t="s">
        <v>20</v>
      </c>
      <c r="C25" s="17" t="s">
        <v>21</v>
      </c>
      <c r="D25" s="49" t="s">
        <v>16</v>
      </c>
      <c r="E25" s="80">
        <f>F25*0.6</f>
        <v>655.19999999999993</v>
      </c>
      <c r="F25" s="81">
        <v>1092</v>
      </c>
      <c r="G25" s="87"/>
      <c r="H25" s="87"/>
      <c r="I25" s="88"/>
      <c r="J25" s="53">
        <f t="shared" si="1"/>
        <v>0</v>
      </c>
      <c r="K25" s="122"/>
      <c r="L25" s="122"/>
    </row>
    <row r="26" spans="1:12" x14ac:dyDescent="0.2">
      <c r="A26" s="2"/>
      <c r="B26" s="51" t="s">
        <v>22</v>
      </c>
      <c r="C26" s="51"/>
      <c r="D26" s="51"/>
      <c r="E26" s="51"/>
      <c r="F26" s="51"/>
      <c r="G26" s="51"/>
      <c r="H26" s="51"/>
      <c r="I26" s="51"/>
      <c r="J26" s="52"/>
      <c r="K26" s="122"/>
      <c r="L26" s="122"/>
    </row>
    <row r="27" spans="1:12" ht="74.25" customHeight="1" thickBot="1" x14ac:dyDescent="0.25">
      <c r="A27" s="34"/>
      <c r="B27" s="35" t="s">
        <v>23</v>
      </c>
      <c r="C27" s="35" t="s">
        <v>24</v>
      </c>
      <c r="D27" s="49" t="s">
        <v>16</v>
      </c>
      <c r="E27" s="82">
        <v>3000</v>
      </c>
      <c r="F27" s="83">
        <v>5000</v>
      </c>
      <c r="G27" s="85"/>
      <c r="H27" s="85"/>
      <c r="I27" s="86"/>
      <c r="J27" s="53">
        <f>(G27*$G$20)+(H27*$H$20)+(I27*$I$20)</f>
        <v>0</v>
      </c>
      <c r="K27" s="122"/>
      <c r="L27" s="122"/>
    </row>
    <row r="28" spans="1:12" ht="12" thickBot="1" x14ac:dyDescent="0.25">
      <c r="A28" s="7"/>
      <c r="B28" s="54"/>
      <c r="C28" s="55"/>
      <c r="D28" s="55"/>
      <c r="E28" s="56"/>
      <c r="F28" s="56"/>
      <c r="G28" s="56"/>
      <c r="H28" s="56"/>
      <c r="I28" s="57" t="s">
        <v>25</v>
      </c>
      <c r="J28" s="58">
        <f>SUM(J21,J22,J23,J25,J27)</f>
        <v>0</v>
      </c>
      <c r="K28" s="122"/>
      <c r="L28" s="122"/>
    </row>
    <row r="29" spans="1:12" x14ac:dyDescent="0.2">
      <c r="A29" s="124"/>
      <c r="B29" s="125"/>
      <c r="C29" s="126"/>
      <c r="D29" s="126"/>
      <c r="E29" s="127"/>
      <c r="F29" s="127"/>
      <c r="G29" s="127"/>
      <c r="H29" s="127"/>
      <c r="I29" s="128"/>
      <c r="J29" s="129"/>
      <c r="K29" s="122"/>
      <c r="L29" s="122"/>
    </row>
    <row r="30" spans="1:12" x14ac:dyDescent="0.2">
      <c r="B30" s="65"/>
      <c r="E30" s="68"/>
      <c r="F30" s="68"/>
      <c r="G30" s="68"/>
      <c r="H30" s="68"/>
      <c r="I30" s="68"/>
      <c r="J30" s="69"/>
      <c r="K30" s="122"/>
      <c r="L30" s="122"/>
    </row>
    <row r="31" spans="1:12" x14ac:dyDescent="0.2">
      <c r="A31" s="2"/>
      <c r="B31" s="14" t="s">
        <v>26</v>
      </c>
      <c r="C31" s="3"/>
      <c r="D31" s="3"/>
      <c r="E31" s="3"/>
      <c r="F31" s="3"/>
      <c r="G31" s="23" t="s">
        <v>27</v>
      </c>
      <c r="H31" s="70"/>
      <c r="K31" s="122"/>
      <c r="L31" s="122"/>
    </row>
    <row r="32" spans="1:12" ht="133.5" customHeight="1" x14ac:dyDescent="0.2">
      <c r="A32" s="4"/>
      <c r="B32" s="46" t="s">
        <v>28</v>
      </c>
      <c r="C32" s="46" t="s">
        <v>29</v>
      </c>
      <c r="D32" s="105" t="s">
        <v>30</v>
      </c>
      <c r="E32" s="107">
        <v>7680</v>
      </c>
      <c r="F32" s="109">
        <v>12800</v>
      </c>
      <c r="G32" s="111"/>
      <c r="H32" s="71"/>
      <c r="I32" s="72"/>
      <c r="K32" s="122"/>
      <c r="L32" s="122"/>
    </row>
    <row r="33" spans="1:12" ht="82.5" customHeight="1" thickBot="1" x14ac:dyDescent="0.25">
      <c r="A33" s="5"/>
      <c r="B33" s="19" t="s">
        <v>31</v>
      </c>
      <c r="C33" s="19" t="s">
        <v>32</v>
      </c>
      <c r="D33" s="106"/>
      <c r="E33" s="108"/>
      <c r="F33" s="110"/>
      <c r="G33" s="112"/>
      <c r="H33" s="71"/>
      <c r="I33" s="72"/>
      <c r="K33" s="122"/>
      <c r="L33" s="122"/>
    </row>
    <row r="34" spans="1:12" ht="15.75" customHeight="1" thickBot="1" x14ac:dyDescent="0.25">
      <c r="A34" s="7"/>
      <c r="B34" s="8"/>
      <c r="C34" s="8"/>
      <c r="D34" s="8"/>
      <c r="E34" s="8"/>
      <c r="F34" s="36" t="s">
        <v>25</v>
      </c>
      <c r="G34" s="30">
        <f>G32</f>
        <v>0</v>
      </c>
      <c r="H34" s="73"/>
      <c r="I34" s="69"/>
      <c r="K34" s="122"/>
      <c r="L34" s="122"/>
    </row>
    <row r="35" spans="1:12" ht="15.75" customHeight="1" x14ac:dyDescent="0.2">
      <c r="F35" s="74"/>
      <c r="G35" s="69"/>
      <c r="H35" s="69"/>
      <c r="I35" s="69"/>
      <c r="K35" s="122"/>
      <c r="L35" s="122"/>
    </row>
    <row r="36" spans="1:12" ht="15.75" customHeight="1" x14ac:dyDescent="0.2">
      <c r="A36" s="1"/>
      <c r="B36" s="14" t="s">
        <v>33</v>
      </c>
      <c r="C36" s="3"/>
      <c r="D36" s="3"/>
      <c r="E36" s="3"/>
      <c r="F36" s="3"/>
      <c r="G36" s="23" t="s">
        <v>27</v>
      </c>
      <c r="H36" s="69"/>
      <c r="I36" s="69"/>
      <c r="K36" s="122"/>
      <c r="L36" s="122"/>
    </row>
    <row r="37" spans="1:12" ht="146.25" x14ac:dyDescent="0.2">
      <c r="A37" s="1"/>
      <c r="B37" s="59" t="s">
        <v>28</v>
      </c>
      <c r="C37" s="59" t="s">
        <v>29</v>
      </c>
      <c r="D37" s="113" t="s">
        <v>30</v>
      </c>
      <c r="E37" s="115">
        <f>0.6*F37</f>
        <v>1800</v>
      </c>
      <c r="F37" s="117">
        <v>3000</v>
      </c>
      <c r="G37" s="119"/>
      <c r="H37" s="69"/>
      <c r="I37" s="69"/>
      <c r="K37" s="122"/>
      <c r="L37" s="122"/>
    </row>
    <row r="38" spans="1:12" ht="90" customHeight="1" thickBot="1" x14ac:dyDescent="0.25">
      <c r="A38" s="1"/>
      <c r="B38" s="60" t="s">
        <v>31</v>
      </c>
      <c r="C38" s="60" t="s">
        <v>32</v>
      </c>
      <c r="D38" s="114"/>
      <c r="E38" s="116"/>
      <c r="F38" s="118"/>
      <c r="G38" s="120"/>
      <c r="H38" s="69"/>
      <c r="I38" s="69"/>
      <c r="K38" s="122"/>
      <c r="L38" s="122"/>
    </row>
    <row r="39" spans="1:12" ht="15.75" customHeight="1" thickBot="1" x14ac:dyDescent="0.25">
      <c r="A39" s="1"/>
      <c r="B39" s="8"/>
      <c r="C39" s="8"/>
      <c r="D39" s="8"/>
      <c r="E39" s="8"/>
      <c r="F39" s="36" t="s">
        <v>25</v>
      </c>
      <c r="G39" s="30">
        <f>G37</f>
        <v>0</v>
      </c>
      <c r="H39" s="69"/>
      <c r="I39" s="69"/>
      <c r="J39" s="69"/>
      <c r="K39" s="122"/>
      <c r="L39" s="122"/>
    </row>
    <row r="40" spans="1:12" x14ac:dyDescent="0.2">
      <c r="K40" s="122"/>
      <c r="L40" s="122"/>
    </row>
    <row r="41" spans="1:12" x14ac:dyDescent="0.2">
      <c r="A41" s="14"/>
      <c r="B41" s="15" t="s">
        <v>34</v>
      </c>
      <c r="C41" s="15"/>
      <c r="D41" s="15"/>
      <c r="E41" s="37"/>
      <c r="F41" s="75"/>
      <c r="G41" s="75"/>
      <c r="K41" s="122"/>
      <c r="L41" s="122"/>
    </row>
    <row r="42" spans="1:12" x14ac:dyDescent="0.2">
      <c r="A42" s="12"/>
      <c r="B42" s="13" t="s">
        <v>35</v>
      </c>
      <c r="C42" s="13"/>
      <c r="D42" s="13" t="s">
        <v>36</v>
      </c>
      <c r="E42" s="84"/>
      <c r="F42" s="68"/>
      <c r="G42" s="68"/>
      <c r="K42" s="122"/>
      <c r="L42" s="122"/>
    </row>
    <row r="43" spans="1:12" x14ac:dyDescent="0.2">
      <c r="A43" s="12"/>
      <c r="B43" s="13" t="s">
        <v>37</v>
      </c>
      <c r="C43" s="13" t="s">
        <v>38</v>
      </c>
      <c r="D43" s="13" t="s">
        <v>36</v>
      </c>
      <c r="E43" s="84"/>
      <c r="F43" s="68"/>
      <c r="G43" s="68"/>
      <c r="K43" s="122"/>
      <c r="L43" s="122"/>
    </row>
    <row r="44" spans="1:12" x14ac:dyDescent="0.2">
      <c r="A44" s="12"/>
      <c r="B44" s="13" t="s">
        <v>39</v>
      </c>
      <c r="C44" s="61" t="s">
        <v>40</v>
      </c>
      <c r="D44" s="13" t="s">
        <v>36</v>
      </c>
      <c r="E44" s="84"/>
      <c r="F44" s="68"/>
      <c r="G44" s="68"/>
      <c r="I44" s="69"/>
      <c r="J44" s="69"/>
      <c r="K44" s="122"/>
      <c r="L44" s="122"/>
    </row>
    <row r="45" spans="1:12" x14ac:dyDescent="0.2">
      <c r="A45" s="12"/>
      <c r="B45" s="13" t="s">
        <v>41</v>
      </c>
      <c r="C45" s="13" t="s">
        <v>42</v>
      </c>
      <c r="D45" s="13" t="s">
        <v>36</v>
      </c>
      <c r="E45" s="84"/>
      <c r="F45" s="68"/>
      <c r="G45" s="68"/>
      <c r="K45" s="122"/>
      <c r="L45" s="122"/>
    </row>
    <row r="46" spans="1:12" ht="12" thickBot="1" x14ac:dyDescent="0.25">
      <c r="A46" s="12"/>
      <c r="B46" s="13" t="s">
        <v>43</v>
      </c>
      <c r="C46" s="13" t="s">
        <v>44</v>
      </c>
      <c r="D46" s="13" t="s">
        <v>36</v>
      </c>
      <c r="E46" s="84"/>
      <c r="F46" s="68"/>
      <c r="G46" s="68"/>
      <c r="K46" s="122"/>
      <c r="L46" s="122"/>
    </row>
    <row r="47" spans="1:12" ht="12" thickBot="1" x14ac:dyDescent="0.25">
      <c r="A47" s="8"/>
      <c r="B47" s="8"/>
      <c r="C47" s="8"/>
      <c r="D47" s="36" t="s">
        <v>25</v>
      </c>
      <c r="E47" s="30">
        <f>SUM(E42:E46)</f>
        <v>0</v>
      </c>
      <c r="F47" s="67"/>
      <c r="H47" s="67"/>
      <c r="K47" s="122"/>
      <c r="L47" s="122"/>
    </row>
    <row r="48" spans="1:12" x14ac:dyDescent="0.2">
      <c r="G48" s="69"/>
      <c r="H48" s="69"/>
      <c r="K48" s="122"/>
      <c r="L48" s="122"/>
    </row>
    <row r="49" spans="1:12" x14ac:dyDescent="0.2">
      <c r="K49" s="122"/>
      <c r="L49" s="122"/>
    </row>
    <row r="50" spans="1:12" x14ac:dyDescent="0.2">
      <c r="A50" s="27"/>
      <c r="B50" s="29" t="s">
        <v>45</v>
      </c>
      <c r="C50" s="27"/>
      <c r="D50" s="27"/>
      <c r="E50" s="27"/>
      <c r="F50" s="27"/>
      <c r="G50" s="27"/>
      <c r="K50" s="122"/>
      <c r="L50" s="122"/>
    </row>
    <row r="51" spans="1:12" x14ac:dyDescent="0.2">
      <c r="A51" s="27"/>
      <c r="B51" s="28"/>
      <c r="C51" s="28"/>
      <c r="D51" s="28"/>
      <c r="E51" s="28"/>
      <c r="F51" s="28"/>
      <c r="G51" s="27"/>
      <c r="H51" s="67"/>
      <c r="K51" s="122"/>
      <c r="L51" s="122"/>
    </row>
    <row r="52" spans="1:12" x14ac:dyDescent="0.2">
      <c r="A52" s="27"/>
      <c r="B52" s="2" t="s">
        <v>46</v>
      </c>
      <c r="C52" s="3"/>
      <c r="D52" s="43">
        <v>0.3</v>
      </c>
      <c r="E52" s="103">
        <f>J28*D52</f>
        <v>0</v>
      </c>
      <c r="F52" s="104"/>
      <c r="G52" s="27"/>
      <c r="K52" s="122"/>
      <c r="L52" s="122"/>
    </row>
    <row r="53" spans="1:12" x14ac:dyDescent="0.2">
      <c r="A53" s="27"/>
      <c r="B53" s="2" t="s">
        <v>47</v>
      </c>
      <c r="C53" s="3"/>
      <c r="D53" s="43">
        <v>0.3</v>
      </c>
      <c r="E53" s="103">
        <f>G34*D53</f>
        <v>0</v>
      </c>
      <c r="F53" s="104"/>
      <c r="G53" s="27"/>
      <c r="K53" s="122"/>
      <c r="L53" s="122"/>
    </row>
    <row r="54" spans="1:12" x14ac:dyDescent="0.2">
      <c r="A54" s="27"/>
      <c r="B54" s="2" t="s">
        <v>48</v>
      </c>
      <c r="C54" s="3"/>
      <c r="D54" s="43">
        <v>0.3</v>
      </c>
      <c r="E54" s="103">
        <f>G39*D54</f>
        <v>0</v>
      </c>
      <c r="F54" s="104"/>
      <c r="G54" s="27"/>
      <c r="K54" s="122"/>
      <c r="L54" s="122"/>
    </row>
    <row r="55" spans="1:12" ht="12" thickBot="1" x14ac:dyDescent="0.25">
      <c r="A55" s="27"/>
      <c r="B55" s="2" t="s">
        <v>49</v>
      </c>
      <c r="C55" s="3"/>
      <c r="D55" s="43">
        <v>0.1</v>
      </c>
      <c r="E55" s="103">
        <f>E47*D55</f>
        <v>0</v>
      </c>
      <c r="F55" s="104"/>
      <c r="G55" s="27"/>
      <c r="K55" s="122"/>
      <c r="L55" s="122"/>
    </row>
    <row r="56" spans="1:12" ht="15.75" customHeight="1" thickBot="1" x14ac:dyDescent="0.25">
      <c r="A56" s="27"/>
      <c r="B56" s="2" t="s">
        <v>50</v>
      </c>
      <c r="C56" s="3"/>
      <c r="D56" s="31"/>
      <c r="E56" s="101">
        <f>SUM(E52:F55)</f>
        <v>0</v>
      </c>
      <c r="F56" s="102"/>
      <c r="G56" s="27"/>
      <c r="K56" s="122"/>
      <c r="L56" s="122"/>
    </row>
    <row r="57" spans="1:12" x14ac:dyDescent="0.2">
      <c r="A57" s="27"/>
      <c r="B57" s="27"/>
      <c r="C57" s="27"/>
      <c r="D57" s="27"/>
      <c r="E57" s="27"/>
      <c r="F57" s="27"/>
      <c r="G57" s="27"/>
      <c r="K57" s="122"/>
      <c r="L57" s="122"/>
    </row>
    <row r="58" spans="1:12" x14ac:dyDescent="0.2">
      <c r="A58" s="27"/>
      <c r="B58" s="27" t="s">
        <v>51</v>
      </c>
      <c r="C58" s="44" t="str">
        <f>IF(E56=0,"",IF(E56&lt;14874.4,100,IF(E56&gt;24874,0,100-((E56-14874.4)/(24874-14874.4)*100))))</f>
        <v/>
      </c>
      <c r="D58" s="27"/>
      <c r="E58" s="27"/>
      <c r="F58" s="27"/>
      <c r="G58" s="27"/>
      <c r="K58" s="122"/>
      <c r="L58" s="122"/>
    </row>
    <row r="59" spans="1:12" x14ac:dyDescent="0.2">
      <c r="A59" s="27"/>
      <c r="B59" s="27" t="s">
        <v>52</v>
      </c>
      <c r="C59" s="44" t="str">
        <f>IF(C58="","",C58*0.3)</f>
        <v/>
      </c>
      <c r="D59" s="27"/>
      <c r="E59" s="27"/>
      <c r="F59" s="27"/>
      <c r="G59" s="27"/>
      <c r="K59" s="122"/>
      <c r="L59" s="122"/>
    </row>
    <row r="60" spans="1:12" x14ac:dyDescent="0.2">
      <c r="A60" s="27"/>
      <c r="B60" s="27"/>
      <c r="C60" s="27"/>
      <c r="D60" s="27"/>
      <c r="E60" s="27"/>
      <c r="F60" s="27"/>
      <c r="G60" s="27"/>
      <c r="K60" s="122"/>
      <c r="L60" s="122"/>
    </row>
    <row r="61" spans="1:12" x14ac:dyDescent="0.2">
      <c r="A61" s="27"/>
      <c r="B61" s="27"/>
      <c r="C61" s="27"/>
      <c r="D61" s="27"/>
      <c r="E61" s="27"/>
      <c r="F61" s="27"/>
      <c r="G61" s="27"/>
      <c r="K61" s="122"/>
      <c r="L61" s="122"/>
    </row>
    <row r="62" spans="1:12" x14ac:dyDescent="0.2">
      <c r="K62" s="122"/>
      <c r="L62" s="122"/>
    </row>
    <row r="63" spans="1:12" x14ac:dyDescent="0.2">
      <c r="K63" s="122"/>
      <c r="L63" s="122"/>
    </row>
    <row r="64" spans="1:12" x14ac:dyDescent="0.2">
      <c r="K64" s="122"/>
      <c r="L64" s="122"/>
    </row>
    <row r="65" spans="11:12" x14ac:dyDescent="0.2">
      <c r="K65" s="122"/>
      <c r="L65" s="122"/>
    </row>
    <row r="66" spans="11:12" x14ac:dyDescent="0.2">
      <c r="K66" s="122"/>
      <c r="L66" s="122"/>
    </row>
  </sheetData>
  <sheetProtection algorithmName="SHA-512" hashValue="4x97Q7wM0QbO/hnK7IxS5DIIq2bgPcuLHr8KlSFbq3Vu2y3un/YdLdvUgpGJrmBmGZmAC4poihbbcoT75Kf++w==" saltValue="uVOEUj3ovklHdiH4hXxP9A==" spinCount="100000" sheet="1" objects="1" scenarios="1"/>
  <mergeCells count="16">
    <mergeCell ref="B4:G4"/>
    <mergeCell ref="B2:G2"/>
    <mergeCell ref="B6:G6"/>
    <mergeCell ref="E56:F56"/>
    <mergeCell ref="E55:F55"/>
    <mergeCell ref="E53:F53"/>
    <mergeCell ref="E52:F52"/>
    <mergeCell ref="D32:D33"/>
    <mergeCell ref="E32:E33"/>
    <mergeCell ref="F32:F33"/>
    <mergeCell ref="G32:G33"/>
    <mergeCell ref="D37:D38"/>
    <mergeCell ref="E37:E38"/>
    <mergeCell ref="F37:F38"/>
    <mergeCell ref="G37:G38"/>
    <mergeCell ref="E54:F54"/>
  </mergeCells>
  <pageMargins left="0.7" right="0.7" top="0.75" bottom="0.75" header="0.3" footer="0.3"/>
  <pageSetup paperSize="9" orientation="landscape" horizontalDpi="4294967293" r:id="rId1"/>
  <rowBreaks count="1" manualBreakCount="1">
    <brk id="16"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E7440D9B319A4D8F78A10B4F84E762" ma:contentTypeVersion="4" ma:contentTypeDescription="Create a new document." ma:contentTypeScope="" ma:versionID="6198da29582855821ef0ee915381f0c1">
  <xsd:schema xmlns:xsd="http://www.w3.org/2001/XMLSchema" xmlns:xs="http://www.w3.org/2001/XMLSchema" xmlns:p="http://schemas.microsoft.com/office/2006/metadata/properties" xmlns:ns2="8b8c671d-a7e3-44d5-b6e8-2e221723aef2" xmlns:ns3="2edfd30f-2742-421a-bd64-42ea5ebdb571" targetNamespace="http://schemas.microsoft.com/office/2006/metadata/properties" ma:root="true" ma:fieldsID="2ae08fb42dadaa180d2e4d7afe62425c" ns2:_="" ns3:_="">
    <xsd:import namespace="8b8c671d-a7e3-44d5-b6e8-2e221723aef2"/>
    <xsd:import namespace="2edfd30f-2742-421a-bd64-42ea5ebdb5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c671d-a7e3-44d5-b6e8-2e221723ae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dfd30f-2742-421a-bd64-42ea5ebdb5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BD085E-5A6D-4128-87EF-4BD477CE58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c671d-a7e3-44d5-b6e8-2e221723aef2"/>
    <ds:schemaRef ds:uri="2edfd30f-2742-421a-bd64-42ea5ebdb5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96515D-800D-4F35-A079-F4C963DB2FF0}">
  <ds:schemaRefs>
    <ds:schemaRef ds:uri="http://schemas.microsoft.com/office/2006/documentManagement/types"/>
    <ds:schemaRef ds:uri="2edfd30f-2742-421a-bd64-42ea5ebdb571"/>
    <ds:schemaRef ds:uri="8b8c671d-a7e3-44d5-b6e8-2e221723aef2"/>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094116F9-4C7D-4DB5-A74F-57A7EE5115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Nino Lopulalan</dc:creator>
  <cp:keywords/>
  <dc:description/>
  <cp:lastModifiedBy>Frank van den Dool</cp:lastModifiedBy>
  <cp:revision/>
  <cp:lastPrinted>2022-02-24T10:41:31Z</cp:lastPrinted>
  <dcterms:created xsi:type="dcterms:W3CDTF">2021-05-28T07:21:42Z</dcterms:created>
  <dcterms:modified xsi:type="dcterms:W3CDTF">2022-02-24T10:42:49Z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0x010100BCE7440D9B319A4D8F78A10B4F84E762</vt:lpwstr>
  </property>
</Properties>
</file>