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Mijn Documenten\Projectmanagement\Microsoft Licenties\Aanbesteding 2022\"/>
    </mc:Choice>
  </mc:AlternateContent>
  <xr:revisionPtr revIDLastSave="0" documentId="13_ncr:1_{AD904F8D-4B19-4706-8CB5-23242850727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Blad1" sheetId="1" r:id="rId1"/>
  </sheets>
  <definedNames>
    <definedName name="_xlnm.Print_Area" localSheetId="0">Blad1!$A$1:$G$31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H38" i="1" s="1"/>
  <c r="E38" i="1"/>
  <c r="E40" i="1"/>
  <c r="G40" i="1" s="1"/>
  <c r="H40" i="1" s="1"/>
  <c r="E39" i="1"/>
  <c r="G39" i="1" s="1"/>
  <c r="H39" i="1" s="1"/>
  <c r="G37" i="1"/>
  <c r="H37" i="1" s="1"/>
  <c r="E37" i="1"/>
  <c r="E36" i="1"/>
  <c r="G36" i="1" s="1"/>
  <c r="H36" i="1" s="1"/>
  <c r="E43" i="1"/>
  <c r="G43" i="1" s="1"/>
  <c r="H43" i="1" s="1"/>
  <c r="E44" i="1"/>
  <c r="G44" i="1" s="1"/>
  <c r="H44" i="1" s="1"/>
  <c r="E42" i="1"/>
  <c r="G42" i="1" s="1"/>
  <c r="H42" i="1" s="1"/>
  <c r="E25" i="1" l="1"/>
  <c r="G25" i="1" s="1"/>
  <c r="H25" i="1" s="1"/>
  <c r="E33" i="1" l="1"/>
  <c r="G33" i="1" s="1"/>
  <c r="H33" i="1" s="1"/>
  <c r="E21" i="1" l="1"/>
  <c r="G21" i="1" s="1"/>
  <c r="H21" i="1" s="1"/>
  <c r="E24" i="1"/>
  <c r="G24" i="1" s="1"/>
  <c r="H24" i="1" s="1"/>
  <c r="E23" i="1"/>
  <c r="G23" i="1" s="1"/>
  <c r="H23" i="1" s="1"/>
  <c r="E34" i="1" l="1"/>
  <c r="G34" i="1" s="1"/>
  <c r="H34" i="1" s="1"/>
  <c r="E27" i="1" l="1"/>
  <c r="G27" i="1" s="1"/>
  <c r="H27" i="1" s="1"/>
  <c r="E26" i="1"/>
  <c r="G26" i="1" s="1"/>
  <c r="H26" i="1" s="1"/>
  <c r="E32" i="1" l="1"/>
  <c r="E31" i="1"/>
  <c r="E30" i="1"/>
  <c r="E28" i="1"/>
  <c r="E22" i="1"/>
  <c r="G30" i="1" l="1"/>
  <c r="H30" i="1" s="1"/>
  <c r="G32" i="1"/>
  <c r="H32" i="1" s="1"/>
  <c r="G22" i="1"/>
  <c r="H22" i="1" s="1"/>
  <c r="G28" i="1"/>
  <c r="H28" i="1" s="1"/>
  <c r="G31" i="1"/>
  <c r="H31" i="1" s="1"/>
  <c r="H46" i="1" l="1"/>
</calcChain>
</file>

<file path=xl/sharedStrings.xml><?xml version="1.0" encoding="utf-8"?>
<sst xmlns="http://schemas.openxmlformats.org/spreadsheetml/2006/main" count="83" uniqueCount="67">
  <si>
    <t>Microsoft Licentie</t>
  </si>
  <si>
    <t>Totaalprijs per stuk, per jaar</t>
  </si>
  <si>
    <t xml:space="preserve">Totaal 3 jaar 
</t>
  </si>
  <si>
    <t>Microsoft Listprijs (prijs per jaar)</t>
  </si>
  <si>
    <t>*De genoemde aantallen zijn indicatief. Hieraan kunnen geen rechten worden ontleend.</t>
  </si>
  <si>
    <t>Alléén de lichtgroen gemarkeerde velden dienen door inschrijver ingevuld te worden.</t>
  </si>
  <si>
    <t>Enige andere aanpassing dan het invullen van de lichtgroene velden is niet toegestaan.</t>
  </si>
  <si>
    <t>Invulinstructies Prijzenblad</t>
  </si>
  <si>
    <t>De gegeven kortings- of opslagpercentages staan vast gedurende de looptijd van de raamovereenkomst.</t>
  </si>
  <si>
    <t>Het geoffreerde kortings-of opslagpercentage blijft hierbij gelijk.</t>
  </si>
  <si>
    <t>Contractering Levering Microsoftlicenties</t>
  </si>
  <si>
    <t>Formulier 3  Aanbieding (Prijzenblad)</t>
  </si>
  <si>
    <t>Marge inschrijver 
in %</t>
  </si>
  <si>
    <t>De prijzen zijn in Euro’s inclusief alle bijkomende kosten en exclusief btw.</t>
  </si>
  <si>
    <t>SKU</t>
  </si>
  <si>
    <t>9EA-00278</t>
  </si>
  <si>
    <t>9GS-00135</t>
  </si>
  <si>
    <t>7NQ-00292</t>
  </si>
  <si>
    <t>Microsoft SQL Standaard Server 2017 (2 Cores) SA</t>
  </si>
  <si>
    <t>Microsoft Core Infrastructure Server Suite Datacenter (2 Cores) SA</t>
  </si>
  <si>
    <t>Microsoft Windows Server Datacenter 2019 (2 Cores) SA</t>
  </si>
  <si>
    <t>Type Licentie</t>
  </si>
  <si>
    <t>huur</t>
  </si>
  <si>
    <t>onderhoud en beheer</t>
  </si>
  <si>
    <t>Prijs per jaar incl marge keer aantallen</t>
  </si>
  <si>
    <t xml:space="preserve">Zaaknummer: </t>
  </si>
  <si>
    <t>Totaal voor contractduur:</t>
  </si>
  <si>
    <t>Kosten kantoorautomatisering software</t>
  </si>
  <si>
    <t>Kosten systeemsoftware</t>
  </si>
  <si>
    <t xml:space="preserve">Microsoft Visio Online Plan 2 </t>
  </si>
  <si>
    <t>7LS-00002</t>
  </si>
  <si>
    <t>N9U-00002</t>
  </si>
  <si>
    <t>6VC-01254</t>
  </si>
  <si>
    <t>Windows Remote Desktop Services User CAL SA</t>
  </si>
  <si>
    <t>KF5-00002</t>
  </si>
  <si>
    <t>2ER-00002</t>
  </si>
  <si>
    <t>Microsoft Cloud App Security</t>
  </si>
  <si>
    <t>Microsoft 365 E3</t>
  </si>
  <si>
    <t>AAA-10756</t>
  </si>
  <si>
    <t>Microsoft Defender for Office 365 Plan 1</t>
  </si>
  <si>
    <t>Microsoft 365 E5 Security</t>
  </si>
  <si>
    <t>PEJ-00002</t>
  </si>
  <si>
    <t>Microsoft Project Plan 3</t>
  </si>
  <si>
    <r>
      <rPr>
        <sz val="10"/>
        <color theme="1"/>
        <rFont val="Verdana"/>
        <family val="2"/>
      </rPr>
      <t xml:space="preserve">Voor een korting vul een negatief getal ( </t>
    </r>
    <r>
      <rPr>
        <b/>
        <sz val="10"/>
        <color theme="1"/>
        <rFont val="Verdana"/>
        <family val="2"/>
      </rPr>
      <t>-</t>
    </r>
    <r>
      <rPr>
        <sz val="10"/>
        <color theme="1"/>
        <rFont val="Verdana"/>
        <family val="2"/>
      </rPr>
      <t xml:space="preserve"> %) in, 
voor een opslag is dit een postief getal.</t>
    </r>
  </si>
  <si>
    <t>Dit is een percentage t.o.v. de listprijzen en kan zowel een korting (negatief getal) of opslag (positief getal) inhouden.</t>
  </si>
  <si>
    <t>In de onderstaand kolom 'Marge' (D) vult inschrijver een getal (maximaal 2 decimalen achter de komma).</t>
  </si>
  <si>
    <t>De ingevulde kortings- of opslagpercentages zijn van toepassing op de SKU dus ook voor mogelijke toekomstige aanvullingen op de Microsoft licenties.</t>
  </si>
  <si>
    <t>SXH-00002</t>
  </si>
  <si>
    <t>Windows 10 Enterprise E3 VDA addon to M365E3 (User)</t>
  </si>
  <si>
    <t>QEJ-00003</t>
  </si>
  <si>
    <t>Microsoft Visual Studio Enterprise Subscription SA</t>
  </si>
  <si>
    <t>6QK-00001</t>
  </si>
  <si>
    <t>Azure prepayment</t>
  </si>
  <si>
    <t>Inschrijver dient de prijzen conform het pakket van eisen in te vullen in de groen gearceerde vlakken.</t>
  </si>
  <si>
    <t>Kosten Dienstverlening</t>
  </si>
  <si>
    <t>dbd10351-5631-4a01-a643-00e8ff14e7b2</t>
  </si>
  <si>
    <t>Cloud App Security Monthly Subscription</t>
  </si>
  <si>
    <t>a2706f86-868d-4048-989b-0c69e5c76b63</t>
  </si>
  <si>
    <t>Defender for Office (Plan1) Monthly Subscription</t>
  </si>
  <si>
    <t>AAA-11427</t>
  </si>
  <si>
    <t>Enterprise Mobility and Security E3 Monthly Subscription</t>
  </si>
  <si>
    <t>AAA-06227</t>
  </si>
  <si>
    <t>AAA-35638</t>
  </si>
  <si>
    <t>Microsoft 365 E3 Monthly Subscription</t>
  </si>
  <si>
    <t>Office 365 E3 Monthly Subscription</t>
  </si>
  <si>
    <t xml:space="preserve">Kosten CSP </t>
  </si>
  <si>
    <t>Aantal*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</si>
</sst>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(&quot;$&quot;* #,##0.00_);_(&quot;$&quot;* \(#,##0.00\);_(&quot;$&quot;* &quot;-&quot;??_);_(@_)"/>
    <numFmt numFmtId="166" formatCode="dd\-mmm\-yy"/>
    <numFmt numFmtId="167" formatCode="000000"/>
    <numFmt numFmtId="168" formatCode="&quot;IR£&quot;#,##0;\-&quot;IR£&quot;#,##0"/>
    <numFmt numFmtId="169" formatCode="&quot;IR£&quot;#,##0;[Red]\-&quot;IR£&quot;#,##0"/>
    <numFmt numFmtId="170" formatCode="&quot;IR£&quot;#,##0.00;\-&quot;IR£&quot;#,##0.00"/>
    <numFmt numFmtId="171" formatCode="&quot;IR£&quot;#,##0.00;[Red]\-&quot;IR£&quot;#,##0.00"/>
    <numFmt numFmtId="172" formatCode="_-&quot;IR£&quot;* #,##0_-;\-&quot;IR£&quot;* #,##0_-;_-&quot;IR£&quot;* &quot;-&quot;_-;_-@_-"/>
    <numFmt numFmtId="173" formatCode="#,##0\ &quot;Ft&quot;;\-#,##0\ &quot;Ft&quot;"/>
    <numFmt numFmtId="174" formatCode="####\-####"/>
    <numFmt numFmtId="175" formatCode="0.0_);\(0.0\)"/>
    <numFmt numFmtId="176" formatCode="#,##0.00;[Red]#,##0.00"/>
    <numFmt numFmtId="177" formatCode="mmmm"/>
    <numFmt numFmtId="178" formatCode="_(@_)"/>
  </numFmts>
  <fonts count="35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20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0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8"/>
      <color indexed="18"/>
      <name val="Helv"/>
    </font>
    <font>
      <sz val="10"/>
      <name val="Helv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2"/>
      <name val="Arial"/>
      <family val="2"/>
    </font>
    <font>
      <b/>
      <i/>
      <sz val="10"/>
      <color indexed="9"/>
      <name val="Arial"/>
      <family val="2"/>
    </font>
    <font>
      <b/>
      <sz val="10"/>
      <color indexed="8"/>
      <name val="Verdana"/>
      <family val="2"/>
    </font>
    <font>
      <sz val="10"/>
      <color theme="0"/>
      <name val="Verdana"/>
      <family val="2"/>
    </font>
    <font>
      <b/>
      <sz val="11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6">
    <xf numFmtId="0" fontId="0" fillId="0" borderId="0"/>
    <xf numFmtId="0" fontId="19" fillId="0" borderId="0"/>
    <xf numFmtId="0" fontId="20" fillId="0" borderId="0"/>
    <xf numFmtId="0" fontId="20" fillId="0" borderId="0"/>
    <xf numFmtId="167" fontId="25" fillId="0" borderId="0">
      <alignment horizontal="center"/>
    </xf>
    <xf numFmtId="176" fontId="20" fillId="0" borderId="0" applyFill="0" applyBorder="0" applyAlignment="0"/>
    <xf numFmtId="176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177" fontId="20" fillId="0" borderId="0" applyFill="0" applyBorder="0" applyAlignment="0"/>
    <xf numFmtId="177" fontId="20" fillId="0" borderId="0" applyFill="0" applyBorder="0" applyAlignment="0"/>
    <xf numFmtId="168" fontId="20" fillId="0" borderId="0" applyFill="0" applyBorder="0" applyAlignment="0"/>
    <xf numFmtId="168" fontId="20" fillId="0" borderId="0" applyFill="0" applyBorder="0" applyAlignment="0"/>
    <xf numFmtId="169" fontId="20" fillId="0" borderId="0" applyFill="0" applyBorder="0" applyAlignment="0"/>
    <xf numFmtId="169" fontId="20" fillId="0" borderId="0" applyFill="0" applyBorder="0" applyAlignment="0"/>
    <xf numFmtId="176" fontId="20" fillId="0" borderId="0" applyFill="0" applyBorder="0" applyAlignment="0"/>
    <xf numFmtId="176" fontId="20" fillId="0" borderId="0" applyFill="0" applyBorder="0" applyAlignment="0"/>
    <xf numFmtId="170" fontId="20" fillId="0" borderId="0" applyFill="0" applyBorder="0" applyAlignment="0"/>
    <xf numFmtId="170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43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7" fillId="0" borderId="0"/>
    <xf numFmtId="0" fontId="26" fillId="0" borderId="0"/>
    <xf numFmtId="0" fontId="27" fillId="0" borderId="0"/>
    <xf numFmtId="0" fontId="26" fillId="0" borderId="0"/>
    <xf numFmtId="174" fontId="25" fillId="0" borderId="0">
      <alignment horizontal="center"/>
    </xf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8" fontId="20" fillId="0" borderId="1" applyFont="0" applyFill="0" applyAlignment="0" applyProtection="0">
      <alignment vertical="center"/>
    </xf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4" fontId="25" fillId="0" borderId="0">
      <alignment horizontal="center"/>
    </xf>
    <xf numFmtId="14" fontId="21" fillId="0" borderId="0" applyFill="0" applyBorder="0" applyAlignment="0"/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0" fillId="0" borderId="0" applyFill="0" applyBorder="0" applyAlignment="0"/>
    <xf numFmtId="176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176" fontId="20" fillId="0" borderId="0" applyFill="0" applyBorder="0" applyAlignment="0"/>
    <xf numFmtId="176" fontId="20" fillId="0" borderId="0" applyFill="0" applyBorder="0" applyAlignment="0"/>
    <xf numFmtId="170" fontId="20" fillId="0" borderId="0" applyFill="0" applyBorder="0" applyAlignment="0"/>
    <xf numFmtId="170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38" fontId="22" fillId="6" borderId="0" applyNumberFormat="0" applyBorder="0" applyAlignment="0" applyProtection="0"/>
    <xf numFmtId="0" fontId="30" fillId="0" borderId="6" applyNumberFormat="0" applyAlignment="0" applyProtection="0">
      <alignment horizontal="left" vertical="center"/>
    </xf>
    <xf numFmtId="0" fontId="30" fillId="0" borderId="5">
      <alignment horizontal="left" vertical="center"/>
    </xf>
    <xf numFmtId="0" fontId="31" fillId="7" borderId="7" applyAlignment="0">
      <alignment horizontal="center"/>
    </xf>
    <xf numFmtId="10" fontId="22" fillId="8" borderId="1" applyNumberFormat="0" applyBorder="0" applyAlignment="0" applyProtection="0"/>
    <xf numFmtId="176" fontId="20" fillId="0" borderId="0" applyFill="0" applyBorder="0" applyAlignment="0"/>
    <xf numFmtId="176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176" fontId="20" fillId="0" borderId="0" applyFill="0" applyBorder="0" applyAlignment="0"/>
    <xf numFmtId="176" fontId="20" fillId="0" borderId="0" applyFill="0" applyBorder="0" applyAlignment="0"/>
    <xf numFmtId="170" fontId="20" fillId="0" borderId="0" applyFill="0" applyBorder="0" applyAlignment="0"/>
    <xf numFmtId="170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41" fontId="20" fillId="0" borderId="0" applyFont="0" applyFill="0" applyBorder="0" applyAlignment="0" applyProtection="0"/>
    <xf numFmtId="175" fontId="20" fillId="0" borderId="0"/>
    <xf numFmtId="175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76" fontId="20" fillId="0" borderId="0" applyFill="0" applyBorder="0" applyAlignment="0"/>
    <xf numFmtId="176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176" fontId="20" fillId="0" borderId="0" applyFill="0" applyBorder="0" applyAlignment="0"/>
    <xf numFmtId="176" fontId="20" fillId="0" borderId="0" applyFill="0" applyBorder="0" applyAlignment="0"/>
    <xf numFmtId="170" fontId="20" fillId="0" borderId="0" applyFill="0" applyBorder="0" applyAlignment="0"/>
    <xf numFmtId="170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49" fontId="21" fillId="0" borderId="0" applyFill="0" applyBorder="0" applyAlignment="0"/>
    <xf numFmtId="171" fontId="20" fillId="0" borderId="0" applyFill="0" applyBorder="0" applyAlignment="0"/>
    <xf numFmtId="171" fontId="20" fillId="0" borderId="0" applyFill="0" applyBorder="0" applyAlignment="0"/>
    <xf numFmtId="172" fontId="20" fillId="0" borderId="0" applyFill="0" applyBorder="0" applyAlignment="0"/>
    <xf numFmtId="172" fontId="20" fillId="0" borderId="0" applyFill="0" applyBorder="0" applyAlignment="0"/>
    <xf numFmtId="43" fontId="18" fillId="0" borderId="0" applyFont="0" applyFill="0" applyBorder="0" applyAlignment="0" applyProtection="0"/>
  </cellStyleXfs>
  <cellXfs count="55">
    <xf numFmtId="0" fontId="0" fillId="0" borderId="0" xfId="0"/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11" fillId="3" borderId="0" xfId="0" applyFont="1" applyFill="1"/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top" wrapText="1"/>
    </xf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0" fontId="8" fillId="3" borderId="0" xfId="0" applyFont="1" applyFill="1"/>
    <xf numFmtId="0" fontId="23" fillId="0" borderId="1" xfId="1" applyFont="1" applyFill="1" applyBorder="1" applyAlignment="1">
      <alignment horizontal="left" vertical="center"/>
    </xf>
    <xf numFmtId="4" fontId="24" fillId="3" borderId="1" xfId="2" applyNumberFormat="1" applyFont="1" applyFill="1" applyBorder="1" applyAlignment="1">
      <alignment horizontal="left" vertical="center"/>
    </xf>
    <xf numFmtId="0" fontId="33" fillId="5" borderId="1" xfId="0" applyFont="1" applyFill="1" applyBorder="1" applyAlignment="1">
      <alignment horizontal="center" vertical="center" wrapText="1"/>
    </xf>
    <xf numFmtId="44" fontId="7" fillId="2" borderId="1" xfId="0" applyNumberFormat="1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/>
    <xf numFmtId="0" fontId="7" fillId="0" borderId="1" xfId="0" applyFont="1" applyBorder="1" applyAlignment="1">
      <alignment horizontal="left" vertical="center"/>
    </xf>
    <xf numFmtId="0" fontId="10" fillId="3" borderId="2" xfId="0" applyFont="1" applyFill="1" applyBorder="1" applyAlignment="1">
      <alignment vertical="center"/>
    </xf>
    <xf numFmtId="164" fontId="10" fillId="3" borderId="2" xfId="0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16" fillId="9" borderId="0" xfId="0" applyFont="1" applyFill="1" applyAlignment="1">
      <alignment horizontal="left" vertical="center"/>
    </xf>
    <xf numFmtId="164" fontId="16" fillId="9" borderId="0" xfId="165" applyNumberFormat="1" applyFont="1" applyFill="1" applyAlignment="1">
      <alignment vertical="center"/>
    </xf>
    <xf numFmtId="164" fontId="7" fillId="3" borderId="9" xfId="0" applyNumberFormat="1" applyFont="1" applyFill="1" applyBorder="1" applyAlignment="1">
      <alignment vertical="center"/>
    </xf>
    <xf numFmtId="164" fontId="7" fillId="3" borderId="10" xfId="0" applyNumberFormat="1" applyFont="1" applyFill="1" applyBorder="1" applyAlignment="1">
      <alignment vertical="center"/>
    </xf>
    <xf numFmtId="0" fontId="7" fillId="3" borderId="10" xfId="0" applyFont="1" applyFill="1" applyBorder="1"/>
    <xf numFmtId="0" fontId="33" fillId="5" borderId="9" xfId="0" applyFont="1" applyFill="1" applyBorder="1" applyAlignment="1">
      <alignment horizontal="center" vertical="center" wrapText="1"/>
    </xf>
    <xf numFmtId="44" fontId="7" fillId="2" borderId="10" xfId="0" applyNumberFormat="1" applyFont="1" applyFill="1" applyBorder="1" applyAlignment="1">
      <alignment vertical="center"/>
    </xf>
    <xf numFmtId="0" fontId="33" fillId="9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44" fontId="7" fillId="2" borderId="5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3" borderId="0" xfId="0" applyFont="1" applyFill="1"/>
    <xf numFmtId="0" fontId="17" fillId="3" borderId="0" xfId="0" applyFont="1" applyFill="1" applyBorder="1" applyAlignment="1">
      <alignment vertical="top" wrapText="1"/>
    </xf>
    <xf numFmtId="0" fontId="4" fillId="3" borderId="0" xfId="0" applyFont="1" applyFill="1" applyAlignment="1"/>
    <xf numFmtId="0" fontId="3" fillId="3" borderId="1" xfId="0" applyFont="1" applyFill="1" applyBorder="1" applyAlignment="1">
      <alignment vertical="center"/>
    </xf>
    <xf numFmtId="4" fontId="24" fillId="0" borderId="1" xfId="2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9" fillId="0" borderId="0" xfId="0" applyFont="1" applyFill="1"/>
    <xf numFmtId="0" fontId="2" fillId="3" borderId="0" xfId="0" applyFont="1" applyFill="1"/>
    <xf numFmtId="0" fontId="10" fillId="3" borderId="2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34" fillId="3" borderId="8" xfId="0" applyFont="1" applyFill="1" applyBorder="1" applyAlignment="1">
      <alignment horizontal="center"/>
    </xf>
    <xf numFmtId="4" fontId="32" fillId="10" borderId="3" xfId="2" applyNumberFormat="1" applyFont="1" applyFill="1" applyBorder="1" applyAlignment="1">
      <alignment horizontal="left" vertical="center"/>
    </xf>
    <xf numFmtId="4" fontId="32" fillId="10" borderId="5" xfId="2" applyNumberFormat="1" applyFont="1" applyFill="1" applyBorder="1" applyAlignment="1">
      <alignment horizontal="left" vertical="center"/>
    </xf>
    <xf numFmtId="4" fontId="32" fillId="10" borderId="4" xfId="2" applyNumberFormat="1" applyFont="1" applyFill="1" applyBorder="1" applyAlignment="1">
      <alignment horizontal="left" vertical="center"/>
    </xf>
  </cellXfs>
  <cellStyles count="166">
    <cellStyle name="6-0" xfId="4" xr:uid="{00000000-0005-0000-0000-000000000000}"/>
    <cellStyle name="Calc Currency (0)" xfId="5" xr:uid="{00000000-0005-0000-0000-000001000000}"/>
    <cellStyle name="Calc Currency (0) 2" xfId="6" xr:uid="{00000000-0005-0000-0000-000002000000}"/>
    <cellStyle name="Calc Currency (2)" xfId="7" xr:uid="{00000000-0005-0000-0000-000003000000}"/>
    <cellStyle name="Calc Currency (2) 2" xfId="8" xr:uid="{00000000-0005-0000-0000-000004000000}"/>
    <cellStyle name="Calc Percent (0)" xfId="9" xr:uid="{00000000-0005-0000-0000-000005000000}"/>
    <cellStyle name="Calc Percent (0) 2" xfId="10" xr:uid="{00000000-0005-0000-0000-000006000000}"/>
    <cellStyle name="Calc Percent (1)" xfId="11" xr:uid="{00000000-0005-0000-0000-000007000000}"/>
    <cellStyle name="Calc Percent (1) 2" xfId="12" xr:uid="{00000000-0005-0000-0000-000008000000}"/>
    <cellStyle name="Calc Percent (2)" xfId="13" xr:uid="{00000000-0005-0000-0000-000009000000}"/>
    <cellStyle name="Calc Percent (2) 2" xfId="14" xr:uid="{00000000-0005-0000-0000-00000A000000}"/>
    <cellStyle name="Calc Units (0)" xfId="15" xr:uid="{00000000-0005-0000-0000-00000B000000}"/>
    <cellStyle name="Calc Units (0) 2" xfId="16" xr:uid="{00000000-0005-0000-0000-00000C000000}"/>
    <cellStyle name="Calc Units (1)" xfId="17" xr:uid="{00000000-0005-0000-0000-00000D000000}"/>
    <cellStyle name="Calc Units (1) 2" xfId="18" xr:uid="{00000000-0005-0000-0000-00000E000000}"/>
    <cellStyle name="Calc Units (2)" xfId="19" xr:uid="{00000000-0005-0000-0000-00000F000000}"/>
    <cellStyle name="Calc Units (2) 2" xfId="20" xr:uid="{00000000-0005-0000-0000-000010000000}"/>
    <cellStyle name="Comma [00]" xfId="22" xr:uid="{00000000-0005-0000-0000-000011000000}"/>
    <cellStyle name="Comma [00] 2" xfId="23" xr:uid="{00000000-0005-0000-0000-000012000000}"/>
    <cellStyle name="Comma 2" xfId="24" xr:uid="{00000000-0005-0000-0000-000013000000}"/>
    <cellStyle name="Comma 3" xfId="25" xr:uid="{00000000-0005-0000-0000-000014000000}"/>
    <cellStyle name="Comma 4" xfId="26" xr:uid="{00000000-0005-0000-0000-000015000000}"/>
    <cellStyle name="Comma 5" xfId="27" xr:uid="{00000000-0005-0000-0000-000016000000}"/>
    <cellStyle name="Comma 6" xfId="28" xr:uid="{00000000-0005-0000-0000-000017000000}"/>
    <cellStyle name="Comma 7" xfId="29" xr:uid="{00000000-0005-0000-0000-000018000000}"/>
    <cellStyle name="Comma 8" xfId="30" xr:uid="{00000000-0005-0000-0000-000019000000}"/>
    <cellStyle name="Comma 9" xfId="31" xr:uid="{00000000-0005-0000-0000-00001A000000}"/>
    <cellStyle name="Comma0 - Modelo1" xfId="32" xr:uid="{00000000-0005-0000-0000-00001B000000}"/>
    <cellStyle name="Comma0 - Style1" xfId="33" xr:uid="{00000000-0005-0000-0000-00001C000000}"/>
    <cellStyle name="Comma1 - Modelo2" xfId="34" xr:uid="{00000000-0005-0000-0000-00001D000000}"/>
    <cellStyle name="Comma1 - Style2" xfId="35" xr:uid="{00000000-0005-0000-0000-00001E000000}"/>
    <cellStyle name="Contracts" xfId="36" xr:uid="{00000000-0005-0000-0000-00001F000000}"/>
    <cellStyle name="Currency [00]" xfId="38" xr:uid="{00000000-0005-0000-0000-000020000000}"/>
    <cellStyle name="Currency [00] 2" xfId="39" xr:uid="{00000000-0005-0000-0000-000021000000}"/>
    <cellStyle name="Currency 10" xfId="40" xr:uid="{00000000-0005-0000-0000-000022000000}"/>
    <cellStyle name="Currency 11" xfId="41" xr:uid="{00000000-0005-0000-0000-000023000000}"/>
    <cellStyle name="Currency 12" xfId="42" xr:uid="{00000000-0005-0000-0000-000024000000}"/>
    <cellStyle name="Currency 13" xfId="43" xr:uid="{00000000-0005-0000-0000-000025000000}"/>
    <cellStyle name="Currency 14" xfId="44" xr:uid="{00000000-0005-0000-0000-000026000000}"/>
    <cellStyle name="Currency 15" xfId="45" xr:uid="{00000000-0005-0000-0000-000027000000}"/>
    <cellStyle name="Currency 16" xfId="46" xr:uid="{00000000-0005-0000-0000-000028000000}"/>
    <cellStyle name="Currency 17" xfId="47" xr:uid="{00000000-0005-0000-0000-000029000000}"/>
    <cellStyle name="Currency 18" xfId="48" xr:uid="{00000000-0005-0000-0000-00002A000000}"/>
    <cellStyle name="Currency 19" xfId="49" xr:uid="{00000000-0005-0000-0000-00002B000000}"/>
    <cellStyle name="Currency 2" xfId="50" xr:uid="{00000000-0005-0000-0000-00002C000000}"/>
    <cellStyle name="Currency 2 2" xfId="51" xr:uid="{00000000-0005-0000-0000-00002D000000}"/>
    <cellStyle name="Currency 20" xfId="52" xr:uid="{00000000-0005-0000-0000-00002E000000}"/>
    <cellStyle name="Currency 21" xfId="53" xr:uid="{00000000-0005-0000-0000-00002F000000}"/>
    <cellStyle name="Currency 22" xfId="54" xr:uid="{00000000-0005-0000-0000-000030000000}"/>
    <cellStyle name="Currency 23" xfId="55" xr:uid="{00000000-0005-0000-0000-000031000000}"/>
    <cellStyle name="Currency 24" xfId="56" xr:uid="{00000000-0005-0000-0000-000032000000}"/>
    <cellStyle name="Currency 25" xfId="57" xr:uid="{00000000-0005-0000-0000-000033000000}"/>
    <cellStyle name="Currency 26" xfId="58" xr:uid="{00000000-0005-0000-0000-000034000000}"/>
    <cellStyle name="Currency 27" xfId="59" xr:uid="{00000000-0005-0000-0000-000035000000}"/>
    <cellStyle name="Currency 28" xfId="60" xr:uid="{00000000-0005-0000-0000-000036000000}"/>
    <cellStyle name="Currency 29" xfId="61" xr:uid="{00000000-0005-0000-0000-000037000000}"/>
    <cellStyle name="Currency 3" xfId="62" xr:uid="{00000000-0005-0000-0000-000038000000}"/>
    <cellStyle name="Currency 4" xfId="63" xr:uid="{00000000-0005-0000-0000-000039000000}"/>
    <cellStyle name="Currency 5" xfId="64" xr:uid="{00000000-0005-0000-0000-00003A000000}"/>
    <cellStyle name="Currency 6" xfId="65" xr:uid="{00000000-0005-0000-0000-00003B000000}"/>
    <cellStyle name="Currency 7" xfId="66" xr:uid="{00000000-0005-0000-0000-00003C000000}"/>
    <cellStyle name="Currency 8" xfId="67" xr:uid="{00000000-0005-0000-0000-00003D000000}"/>
    <cellStyle name="Currency 9" xfId="68" xr:uid="{00000000-0005-0000-0000-00003E000000}"/>
    <cellStyle name="Date" xfId="69" xr:uid="{00000000-0005-0000-0000-00003F000000}"/>
    <cellStyle name="Date Short" xfId="70" xr:uid="{00000000-0005-0000-0000-000040000000}"/>
    <cellStyle name="Dia" xfId="71" xr:uid="{00000000-0005-0000-0000-000041000000}"/>
    <cellStyle name="Encabez1" xfId="72" xr:uid="{00000000-0005-0000-0000-000042000000}"/>
    <cellStyle name="Encabez2" xfId="73" xr:uid="{00000000-0005-0000-0000-000043000000}"/>
    <cellStyle name="Enter Currency (0)" xfId="74" xr:uid="{00000000-0005-0000-0000-000044000000}"/>
    <cellStyle name="Enter Currency (0) 2" xfId="75" xr:uid="{00000000-0005-0000-0000-000045000000}"/>
    <cellStyle name="Enter Currency (2)" xfId="76" xr:uid="{00000000-0005-0000-0000-000046000000}"/>
    <cellStyle name="Enter Currency (2) 2" xfId="77" xr:uid="{00000000-0005-0000-0000-000047000000}"/>
    <cellStyle name="Enter Units (0)" xfId="78" xr:uid="{00000000-0005-0000-0000-000048000000}"/>
    <cellStyle name="Enter Units (0) 2" xfId="79" xr:uid="{00000000-0005-0000-0000-000049000000}"/>
    <cellStyle name="Enter Units (1)" xfId="80" xr:uid="{00000000-0005-0000-0000-00004A000000}"/>
    <cellStyle name="Enter Units (1) 2" xfId="81" xr:uid="{00000000-0005-0000-0000-00004B000000}"/>
    <cellStyle name="Enter Units (2)" xfId="82" xr:uid="{00000000-0005-0000-0000-00004C000000}"/>
    <cellStyle name="Enter Units (2) 2" xfId="83" xr:uid="{00000000-0005-0000-0000-00004D000000}"/>
    <cellStyle name="F2" xfId="84" xr:uid="{00000000-0005-0000-0000-00004E000000}"/>
    <cellStyle name="F3" xfId="85" xr:uid="{00000000-0005-0000-0000-00004F000000}"/>
    <cellStyle name="F4" xfId="86" xr:uid="{00000000-0005-0000-0000-000050000000}"/>
    <cellStyle name="F5" xfId="87" xr:uid="{00000000-0005-0000-0000-000051000000}"/>
    <cellStyle name="F6" xfId="88" xr:uid="{00000000-0005-0000-0000-000052000000}"/>
    <cellStyle name="F7" xfId="89" xr:uid="{00000000-0005-0000-0000-000053000000}"/>
    <cellStyle name="F8" xfId="90" xr:uid="{00000000-0005-0000-0000-000054000000}"/>
    <cellStyle name="Fijo" xfId="91" xr:uid="{00000000-0005-0000-0000-000055000000}"/>
    <cellStyle name="Financiero" xfId="92" xr:uid="{00000000-0005-0000-0000-000056000000}"/>
    <cellStyle name="Grey" xfId="93" xr:uid="{00000000-0005-0000-0000-000057000000}"/>
    <cellStyle name="Header1" xfId="94" xr:uid="{00000000-0005-0000-0000-000058000000}"/>
    <cellStyle name="Header2" xfId="95" xr:uid="{00000000-0005-0000-0000-000059000000}"/>
    <cellStyle name="Heading1" xfId="96" xr:uid="{00000000-0005-0000-0000-00005A000000}"/>
    <cellStyle name="Input [yellow]" xfId="97" xr:uid="{00000000-0005-0000-0000-00005B000000}"/>
    <cellStyle name="Komma" xfId="165" builtinId="3"/>
    <cellStyle name="Komma 2" xfId="21" xr:uid="{00000000-0005-0000-0000-00005D000000}"/>
    <cellStyle name="Link Currency (0)" xfId="98" xr:uid="{00000000-0005-0000-0000-00005E000000}"/>
    <cellStyle name="Link Currency (0) 2" xfId="99" xr:uid="{00000000-0005-0000-0000-00005F000000}"/>
    <cellStyle name="Link Currency (2)" xfId="100" xr:uid="{00000000-0005-0000-0000-000060000000}"/>
    <cellStyle name="Link Currency (2) 2" xfId="101" xr:uid="{00000000-0005-0000-0000-000061000000}"/>
    <cellStyle name="Link Units (0)" xfId="102" xr:uid="{00000000-0005-0000-0000-000062000000}"/>
    <cellStyle name="Link Units (0) 2" xfId="103" xr:uid="{00000000-0005-0000-0000-000063000000}"/>
    <cellStyle name="Link Units (1)" xfId="104" xr:uid="{00000000-0005-0000-0000-000064000000}"/>
    <cellStyle name="Link Units (1) 2" xfId="105" xr:uid="{00000000-0005-0000-0000-000065000000}"/>
    <cellStyle name="Link Units (2)" xfId="106" xr:uid="{00000000-0005-0000-0000-000066000000}"/>
    <cellStyle name="Link Units (2) 2" xfId="107" xr:uid="{00000000-0005-0000-0000-000067000000}"/>
    <cellStyle name="Millares [0]_10 AVERIAS MASIVAS + ANT" xfId="108" xr:uid="{00000000-0005-0000-0000-000068000000}"/>
    <cellStyle name="Normal - Style1" xfId="109" xr:uid="{00000000-0005-0000-0000-000069000000}"/>
    <cellStyle name="Normal - Style1 2" xfId="110" xr:uid="{00000000-0005-0000-0000-00006A000000}"/>
    <cellStyle name="Normal 10" xfId="111" xr:uid="{00000000-0005-0000-0000-00006B000000}"/>
    <cellStyle name="Normal 11" xfId="112" xr:uid="{00000000-0005-0000-0000-00006C000000}"/>
    <cellStyle name="Normal 12" xfId="113" xr:uid="{00000000-0005-0000-0000-00006D000000}"/>
    <cellStyle name="Normal 13" xfId="114" xr:uid="{00000000-0005-0000-0000-00006E000000}"/>
    <cellStyle name="Normal 14" xfId="115" xr:uid="{00000000-0005-0000-0000-00006F000000}"/>
    <cellStyle name="Normal 15" xfId="116" xr:uid="{00000000-0005-0000-0000-000070000000}"/>
    <cellStyle name="Normal 16" xfId="117" xr:uid="{00000000-0005-0000-0000-000071000000}"/>
    <cellStyle name="Normal 17" xfId="118" xr:uid="{00000000-0005-0000-0000-000072000000}"/>
    <cellStyle name="Normal 18" xfId="119" xr:uid="{00000000-0005-0000-0000-000073000000}"/>
    <cellStyle name="Normal 19" xfId="120" xr:uid="{00000000-0005-0000-0000-000074000000}"/>
    <cellStyle name="Normal 2" xfId="121" xr:uid="{00000000-0005-0000-0000-000075000000}"/>
    <cellStyle name="Normal 20" xfId="122" xr:uid="{00000000-0005-0000-0000-000076000000}"/>
    <cellStyle name="Normal 21" xfId="123" xr:uid="{00000000-0005-0000-0000-000077000000}"/>
    <cellStyle name="Normal 22" xfId="124" xr:uid="{00000000-0005-0000-0000-000078000000}"/>
    <cellStyle name="Normal 23" xfId="125" xr:uid="{00000000-0005-0000-0000-000079000000}"/>
    <cellStyle name="Normal 24" xfId="126" xr:uid="{00000000-0005-0000-0000-00007A000000}"/>
    <cellStyle name="Normal 25" xfId="127" xr:uid="{00000000-0005-0000-0000-00007B000000}"/>
    <cellStyle name="Normal 26" xfId="128" xr:uid="{00000000-0005-0000-0000-00007C000000}"/>
    <cellStyle name="Normal 27" xfId="129" xr:uid="{00000000-0005-0000-0000-00007D000000}"/>
    <cellStyle name="Normal 28" xfId="130" xr:uid="{00000000-0005-0000-0000-00007E000000}"/>
    <cellStyle name="Normal 29" xfId="131" xr:uid="{00000000-0005-0000-0000-00007F000000}"/>
    <cellStyle name="Normal 3" xfId="2" xr:uid="{00000000-0005-0000-0000-000080000000}"/>
    <cellStyle name="Normal 3 2" xfId="133" xr:uid="{00000000-0005-0000-0000-000081000000}"/>
    <cellStyle name="Normal 3 3" xfId="132" xr:uid="{00000000-0005-0000-0000-000082000000}"/>
    <cellStyle name="Normal 30" xfId="134" xr:uid="{00000000-0005-0000-0000-000083000000}"/>
    <cellStyle name="Normal 31" xfId="135" xr:uid="{00000000-0005-0000-0000-000084000000}"/>
    <cellStyle name="Normal 32" xfId="136" xr:uid="{00000000-0005-0000-0000-000085000000}"/>
    <cellStyle name="Normal 33" xfId="137" xr:uid="{00000000-0005-0000-0000-000086000000}"/>
    <cellStyle name="Normal 4" xfId="138" xr:uid="{00000000-0005-0000-0000-000087000000}"/>
    <cellStyle name="Normal 5" xfId="139" xr:uid="{00000000-0005-0000-0000-000088000000}"/>
    <cellStyle name="Normal 6" xfId="140" xr:uid="{00000000-0005-0000-0000-000089000000}"/>
    <cellStyle name="Normal 7" xfId="141" xr:uid="{00000000-0005-0000-0000-00008A000000}"/>
    <cellStyle name="Normal 8" xfId="142" xr:uid="{00000000-0005-0000-0000-00008B000000}"/>
    <cellStyle name="Normal 9" xfId="143" xr:uid="{00000000-0005-0000-0000-00008C000000}"/>
    <cellStyle name="Percent [0]" xfId="144" xr:uid="{00000000-0005-0000-0000-00008D000000}"/>
    <cellStyle name="Percent [0] 2" xfId="145" xr:uid="{00000000-0005-0000-0000-00008E000000}"/>
    <cellStyle name="Percent [00]" xfId="146" xr:uid="{00000000-0005-0000-0000-00008F000000}"/>
    <cellStyle name="Percent [00] 2" xfId="147" xr:uid="{00000000-0005-0000-0000-000090000000}"/>
    <cellStyle name="Percent [2]" xfId="148" xr:uid="{00000000-0005-0000-0000-000091000000}"/>
    <cellStyle name="Percent [2] 2" xfId="149" xr:uid="{00000000-0005-0000-0000-000092000000}"/>
    <cellStyle name="PrePop Currency (0)" xfId="150" xr:uid="{00000000-0005-0000-0000-000093000000}"/>
    <cellStyle name="PrePop Currency (0) 2" xfId="151" xr:uid="{00000000-0005-0000-0000-000094000000}"/>
    <cellStyle name="PrePop Currency (2)" xfId="152" xr:uid="{00000000-0005-0000-0000-000095000000}"/>
    <cellStyle name="PrePop Currency (2) 2" xfId="153" xr:uid="{00000000-0005-0000-0000-000096000000}"/>
    <cellStyle name="PrePop Units (0)" xfId="154" xr:uid="{00000000-0005-0000-0000-000097000000}"/>
    <cellStyle name="PrePop Units (0) 2" xfId="155" xr:uid="{00000000-0005-0000-0000-000098000000}"/>
    <cellStyle name="PrePop Units (1)" xfId="156" xr:uid="{00000000-0005-0000-0000-000099000000}"/>
    <cellStyle name="PrePop Units (1) 2" xfId="157" xr:uid="{00000000-0005-0000-0000-00009A000000}"/>
    <cellStyle name="PrePop Units (2)" xfId="158" xr:uid="{00000000-0005-0000-0000-00009B000000}"/>
    <cellStyle name="PrePop Units (2) 2" xfId="159" xr:uid="{00000000-0005-0000-0000-00009C000000}"/>
    <cellStyle name="Standaard" xfId="0" builtinId="0"/>
    <cellStyle name="Standaard 2" xfId="1" xr:uid="{00000000-0005-0000-0000-00009E000000}"/>
    <cellStyle name="Standaard 3" xfId="3" xr:uid="{00000000-0005-0000-0000-00009F000000}"/>
    <cellStyle name="Text Indent A" xfId="160" xr:uid="{00000000-0005-0000-0000-0000A0000000}"/>
    <cellStyle name="Text Indent B" xfId="161" xr:uid="{00000000-0005-0000-0000-0000A1000000}"/>
    <cellStyle name="Text Indent B 2" xfId="162" xr:uid="{00000000-0005-0000-0000-0000A2000000}"/>
    <cellStyle name="Text Indent C" xfId="163" xr:uid="{00000000-0005-0000-0000-0000A3000000}"/>
    <cellStyle name="Text Indent C 2" xfId="164" xr:uid="{00000000-0005-0000-0000-0000A4000000}"/>
    <cellStyle name="Valuta 2" xfId="37" xr:uid="{00000000-0005-0000-0000-0000A5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="85" zoomScaleNormal="85" workbookViewId="0">
      <selection activeCell="B31" sqref="B31"/>
    </sheetView>
  </sheetViews>
  <sheetFormatPr defaultRowHeight="14.25"/>
  <cols>
    <col min="1" max="1" width="42.28515625" style="1" customWidth="1"/>
    <col min="2" max="2" width="86.140625" style="1" bestFit="1" customWidth="1"/>
    <col min="3" max="4" width="15.7109375" style="1" customWidth="1"/>
    <col min="5" max="5" width="15.7109375" style="2" customWidth="1"/>
    <col min="6" max="7" width="15.7109375" style="1" customWidth="1"/>
    <col min="8" max="11" width="23.28515625" style="1" customWidth="1"/>
    <col min="12" max="16384" width="9.140625" style="1"/>
  </cols>
  <sheetData>
    <row r="1" spans="1:7" ht="24.75">
      <c r="A1" s="50" t="s">
        <v>11</v>
      </c>
      <c r="B1" s="50"/>
      <c r="C1" s="50"/>
      <c r="D1" s="50"/>
      <c r="E1" s="50"/>
      <c r="F1" s="50"/>
      <c r="G1" s="50"/>
    </row>
    <row r="2" spans="1:7" ht="15">
      <c r="A2" s="10" t="s">
        <v>10</v>
      </c>
      <c r="B2" s="10"/>
      <c r="C2" s="10"/>
      <c r="D2" s="11"/>
      <c r="E2" s="10"/>
      <c r="F2" s="8"/>
      <c r="G2" s="8"/>
    </row>
    <row r="3" spans="1:7" ht="15">
      <c r="A3" s="10" t="s">
        <v>25</v>
      </c>
      <c r="B3" s="10"/>
      <c r="C3" s="10"/>
      <c r="D3" s="11"/>
      <c r="E3" s="10"/>
      <c r="F3" s="8"/>
      <c r="G3" s="8"/>
    </row>
    <row r="4" spans="1:7" ht="14.25" customHeight="1">
      <c r="A4" s="5"/>
      <c r="B4" s="5"/>
      <c r="C4" s="5"/>
      <c r="D4" s="7"/>
      <c r="E4" s="6"/>
      <c r="F4" s="8"/>
      <c r="G4" s="8"/>
    </row>
    <row r="5" spans="1:7" ht="15">
      <c r="A5" s="9" t="s">
        <v>7</v>
      </c>
      <c r="B5" s="9"/>
      <c r="C5" s="3"/>
    </row>
    <row r="6" spans="1:7">
      <c r="A6" s="3" t="s">
        <v>5</v>
      </c>
      <c r="B6" s="3"/>
      <c r="C6" s="3"/>
    </row>
    <row r="7" spans="1:7">
      <c r="A7" s="3" t="s">
        <v>6</v>
      </c>
      <c r="B7" s="3"/>
      <c r="C7" s="3"/>
    </row>
    <row r="8" spans="1:7">
      <c r="A8" s="48" t="s">
        <v>53</v>
      </c>
      <c r="B8" s="3"/>
      <c r="C8" s="3"/>
    </row>
    <row r="9" spans="1:7">
      <c r="A9" s="38" t="s">
        <v>45</v>
      </c>
      <c r="B9" s="3"/>
      <c r="C9" s="3"/>
    </row>
    <row r="10" spans="1:7">
      <c r="A10" s="38" t="s">
        <v>44</v>
      </c>
      <c r="B10" s="3"/>
      <c r="C10" s="3"/>
    </row>
    <row r="11" spans="1:7">
      <c r="A11" s="3" t="s">
        <v>8</v>
      </c>
      <c r="B11" s="3"/>
      <c r="C11" s="3"/>
    </row>
    <row r="12" spans="1:7">
      <c r="A12" s="13" t="s">
        <v>13</v>
      </c>
      <c r="B12" s="13"/>
      <c r="C12" s="3"/>
    </row>
    <row r="13" spans="1:7">
      <c r="A13" s="3" t="s">
        <v>9</v>
      </c>
      <c r="B13" s="3"/>
      <c r="C13" s="3"/>
    </row>
    <row r="14" spans="1:7">
      <c r="A14" s="3"/>
      <c r="B14" s="3"/>
      <c r="C14" s="3"/>
    </row>
    <row r="15" spans="1:7">
      <c r="A15" s="38" t="s">
        <v>46</v>
      </c>
      <c r="B15" s="3"/>
      <c r="C15" s="3"/>
    </row>
    <row r="16" spans="1:7">
      <c r="A16" s="40" t="s">
        <v>43</v>
      </c>
    </row>
    <row r="17" spans="1:9">
      <c r="E17" s="39"/>
      <c r="F17" s="39"/>
      <c r="G17" s="39"/>
    </row>
    <row r="18" spans="1:9" s="4" customFormat="1">
      <c r="A18" s="51"/>
      <c r="B18" s="51"/>
      <c r="C18" s="51"/>
      <c r="D18" s="51"/>
      <c r="E18" s="51"/>
      <c r="F18" s="51"/>
      <c r="G18" s="51"/>
      <c r="H18" s="51"/>
      <c r="I18" s="1"/>
    </row>
    <row r="19" spans="1:9" s="4" customFormat="1" ht="38.25">
      <c r="A19" s="16" t="s">
        <v>14</v>
      </c>
      <c r="B19" s="16" t="s">
        <v>0</v>
      </c>
      <c r="C19" s="32" t="s">
        <v>3</v>
      </c>
      <c r="D19" s="32" t="s">
        <v>12</v>
      </c>
      <c r="E19" s="32" t="s">
        <v>1</v>
      </c>
      <c r="F19" s="32" t="s">
        <v>66</v>
      </c>
      <c r="G19" s="32" t="s">
        <v>24</v>
      </c>
      <c r="H19" s="32" t="s">
        <v>2</v>
      </c>
      <c r="I19" s="32" t="s">
        <v>21</v>
      </c>
    </row>
    <row r="20" spans="1:9" s="4" customFormat="1" ht="15" customHeight="1">
      <c r="A20" s="52" t="s">
        <v>27</v>
      </c>
      <c r="B20" s="53"/>
      <c r="C20" s="53"/>
      <c r="D20" s="53"/>
      <c r="E20" s="53"/>
      <c r="F20" s="53"/>
      <c r="G20" s="53"/>
      <c r="H20" s="53"/>
      <c r="I20" s="53"/>
    </row>
    <row r="21" spans="1:9" s="4" customFormat="1">
      <c r="A21" s="20" t="s">
        <v>38</v>
      </c>
      <c r="B21" s="20" t="s">
        <v>37</v>
      </c>
      <c r="C21" s="33"/>
      <c r="D21" s="12">
        <v>0</v>
      </c>
      <c r="E21" s="30">
        <f t="shared" ref="E21" si="0">C21*(1+D21)</f>
        <v>0</v>
      </c>
      <c r="F21" s="19">
        <v>695</v>
      </c>
      <c r="G21" s="30">
        <f t="shared" ref="G21:G24" si="1">F21*E21</f>
        <v>0</v>
      </c>
      <c r="H21" s="30">
        <f t="shared" ref="H21" si="2">G21*3</f>
        <v>0</v>
      </c>
      <c r="I21" s="31" t="s">
        <v>22</v>
      </c>
    </row>
    <row r="22" spans="1:9">
      <c r="A22" s="15" t="s">
        <v>47</v>
      </c>
      <c r="B22" s="41" t="s">
        <v>48</v>
      </c>
      <c r="C22" s="17"/>
      <c r="D22" s="12">
        <v>0</v>
      </c>
      <c r="E22" s="18">
        <f>C22*(1+D22)</f>
        <v>0</v>
      </c>
      <c r="F22" s="19">
        <v>695</v>
      </c>
      <c r="G22" s="18">
        <f t="shared" si="1"/>
        <v>0</v>
      </c>
      <c r="H22" s="18">
        <f t="shared" ref="H22:H33" si="3">G22*3</f>
        <v>0</v>
      </c>
      <c r="I22" s="21" t="s">
        <v>22</v>
      </c>
    </row>
    <row r="23" spans="1:9">
      <c r="A23" s="15" t="s">
        <v>34</v>
      </c>
      <c r="B23" s="15" t="s">
        <v>39</v>
      </c>
      <c r="C23" s="17"/>
      <c r="D23" s="12">
        <v>0</v>
      </c>
      <c r="E23" s="18">
        <f t="shared" ref="E23:E24" si="4">C23*(1+D23)</f>
        <v>0</v>
      </c>
      <c r="F23" s="19">
        <v>687</v>
      </c>
      <c r="G23" s="18">
        <f t="shared" si="1"/>
        <v>0</v>
      </c>
      <c r="H23" s="18">
        <f t="shared" si="3"/>
        <v>0</v>
      </c>
      <c r="I23" s="21" t="s">
        <v>22</v>
      </c>
    </row>
    <row r="24" spans="1:9">
      <c r="A24" s="15" t="s">
        <v>35</v>
      </c>
      <c r="B24" s="15" t="s">
        <v>36</v>
      </c>
      <c r="C24" s="17"/>
      <c r="D24" s="12">
        <v>0</v>
      </c>
      <c r="E24" s="18">
        <f t="shared" si="4"/>
        <v>0</v>
      </c>
      <c r="F24" s="19">
        <v>687</v>
      </c>
      <c r="G24" s="18">
        <f t="shared" si="1"/>
        <v>0</v>
      </c>
      <c r="H24" s="18">
        <f t="shared" si="3"/>
        <v>0</v>
      </c>
      <c r="I24" s="21" t="s">
        <v>22</v>
      </c>
    </row>
    <row r="25" spans="1:9">
      <c r="A25" s="15" t="s">
        <v>41</v>
      </c>
      <c r="B25" s="15" t="s">
        <v>40</v>
      </c>
      <c r="C25" s="17"/>
      <c r="D25" s="12">
        <v>0</v>
      </c>
      <c r="E25" s="18">
        <f t="shared" ref="E25" si="5">C25*(1+D25)</f>
        <v>0</v>
      </c>
      <c r="F25" s="19">
        <v>8</v>
      </c>
      <c r="G25" s="18">
        <f t="shared" ref="G25" si="6">F25*E25</f>
        <v>0</v>
      </c>
      <c r="H25" s="18">
        <f t="shared" ref="H25" si="7">G25*3</f>
        <v>0</v>
      </c>
      <c r="I25" s="21" t="s">
        <v>22</v>
      </c>
    </row>
    <row r="26" spans="1:9" s="47" customFormat="1">
      <c r="A26" s="42" t="s">
        <v>30</v>
      </c>
      <c r="B26" s="43" t="s">
        <v>42</v>
      </c>
      <c r="C26" s="17"/>
      <c r="D26" s="12">
        <v>0</v>
      </c>
      <c r="E26" s="44">
        <f>C26*(1+D26)</f>
        <v>0</v>
      </c>
      <c r="F26" s="45">
        <v>12</v>
      </c>
      <c r="G26" s="44">
        <f>F26*E26</f>
        <v>0</v>
      </c>
      <c r="H26" s="44">
        <f>G26*3</f>
        <v>0</v>
      </c>
      <c r="I26" s="46" t="s">
        <v>22</v>
      </c>
    </row>
    <row r="27" spans="1:9">
      <c r="A27" s="14" t="s">
        <v>31</v>
      </c>
      <c r="B27" s="35" t="s">
        <v>29</v>
      </c>
      <c r="C27" s="17"/>
      <c r="D27" s="12">
        <v>0</v>
      </c>
      <c r="E27" s="18">
        <f t="shared" ref="E27" si="8">C27*(1+D27)</f>
        <v>0</v>
      </c>
      <c r="F27" s="19">
        <v>14</v>
      </c>
      <c r="G27" s="18">
        <f t="shared" ref="G27" si="9">F27*E27</f>
        <v>0</v>
      </c>
      <c r="H27" s="18">
        <f t="shared" ref="H27" si="10">G27*3</f>
        <v>0</v>
      </c>
      <c r="I27" s="21" t="s">
        <v>22</v>
      </c>
    </row>
    <row r="28" spans="1:9">
      <c r="A28" s="22" t="s">
        <v>49</v>
      </c>
      <c r="B28" s="41" t="s">
        <v>50</v>
      </c>
      <c r="C28" s="17"/>
      <c r="D28" s="12">
        <v>0</v>
      </c>
      <c r="E28" s="18">
        <f>C28*(1+D28)</f>
        <v>0</v>
      </c>
      <c r="F28" s="19">
        <v>1</v>
      </c>
      <c r="G28" s="18">
        <f>F28*E28</f>
        <v>0</v>
      </c>
      <c r="H28" s="29">
        <f t="shared" si="3"/>
        <v>0</v>
      </c>
      <c r="I28" s="21" t="s">
        <v>23</v>
      </c>
    </row>
    <row r="29" spans="1:9">
      <c r="A29" s="52" t="s">
        <v>28</v>
      </c>
      <c r="B29" s="53"/>
      <c r="C29" s="53"/>
      <c r="D29" s="53"/>
      <c r="E29" s="53"/>
      <c r="F29" s="53"/>
      <c r="G29" s="53"/>
      <c r="H29" s="53"/>
      <c r="I29" s="54"/>
    </row>
    <row r="30" spans="1:9">
      <c r="A30" s="15" t="s">
        <v>15</v>
      </c>
      <c r="B30" s="20" t="s">
        <v>20</v>
      </c>
      <c r="C30" s="17"/>
      <c r="D30" s="12">
        <v>0</v>
      </c>
      <c r="E30" s="18">
        <f t="shared" ref="E30:E31" si="11">C30*(1+D30)</f>
        <v>0</v>
      </c>
      <c r="F30" s="19">
        <v>76</v>
      </c>
      <c r="G30" s="18">
        <f t="shared" ref="G30:G31" si="12">F30*E30</f>
        <v>0</v>
      </c>
      <c r="H30" s="18">
        <f t="shared" si="3"/>
        <v>0</v>
      </c>
      <c r="I30" s="21" t="s">
        <v>23</v>
      </c>
    </row>
    <row r="31" spans="1:9">
      <c r="A31" s="15" t="s">
        <v>16</v>
      </c>
      <c r="B31" s="20" t="s">
        <v>19</v>
      </c>
      <c r="C31" s="17"/>
      <c r="D31" s="12">
        <v>0</v>
      </c>
      <c r="E31" s="18">
        <f t="shared" si="11"/>
        <v>0</v>
      </c>
      <c r="F31" s="19">
        <v>40</v>
      </c>
      <c r="G31" s="18">
        <f t="shared" si="12"/>
        <v>0</v>
      </c>
      <c r="H31" s="18">
        <f t="shared" si="3"/>
        <v>0</v>
      </c>
      <c r="I31" s="21" t="s">
        <v>23</v>
      </c>
    </row>
    <row r="32" spans="1:9">
      <c r="A32" s="22" t="s">
        <v>17</v>
      </c>
      <c r="B32" s="20" t="s">
        <v>18</v>
      </c>
      <c r="C32" s="17"/>
      <c r="D32" s="12">
        <v>0</v>
      </c>
      <c r="E32" s="18">
        <f t="shared" ref="E32:E33" si="13">C32*(1+D32)</f>
        <v>0</v>
      </c>
      <c r="F32" s="19">
        <v>18</v>
      </c>
      <c r="G32" s="18">
        <f t="shared" ref="G32:G33" si="14">F32*E32</f>
        <v>0</v>
      </c>
      <c r="H32" s="29">
        <f t="shared" si="3"/>
        <v>0</v>
      </c>
      <c r="I32" s="21" t="s">
        <v>23</v>
      </c>
    </row>
    <row r="33" spans="1:9">
      <c r="A33" s="22" t="s">
        <v>51</v>
      </c>
      <c r="B33" s="20" t="s">
        <v>52</v>
      </c>
      <c r="C33" s="36"/>
      <c r="D33" s="12">
        <v>0</v>
      </c>
      <c r="E33" s="18">
        <f t="shared" si="13"/>
        <v>0</v>
      </c>
      <c r="F33" s="19">
        <v>1</v>
      </c>
      <c r="G33" s="18">
        <f t="shared" si="14"/>
        <v>0</v>
      </c>
      <c r="H33" s="29">
        <f t="shared" si="3"/>
        <v>0</v>
      </c>
      <c r="I33" s="21" t="s">
        <v>23</v>
      </c>
    </row>
    <row r="34" spans="1:9">
      <c r="A34" s="37" t="s">
        <v>32</v>
      </c>
      <c r="B34" s="20" t="s">
        <v>33</v>
      </c>
      <c r="C34" s="36"/>
      <c r="D34" s="12">
        <v>0</v>
      </c>
      <c r="E34" s="18">
        <f>C34*(1+D34)</f>
        <v>0</v>
      </c>
      <c r="F34" s="19">
        <v>8</v>
      </c>
      <c r="G34" s="18">
        <f>F34*E34</f>
        <v>0</v>
      </c>
      <c r="H34" s="18">
        <f>G34*3</f>
        <v>0</v>
      </c>
      <c r="I34" s="21" t="s">
        <v>23</v>
      </c>
    </row>
    <row r="35" spans="1:9" s="4" customFormat="1" ht="15" customHeight="1">
      <c r="A35" s="52" t="s">
        <v>65</v>
      </c>
      <c r="B35" s="53"/>
      <c r="C35" s="53"/>
      <c r="D35" s="53"/>
      <c r="E35" s="53"/>
      <c r="F35" s="53"/>
      <c r="G35" s="53"/>
      <c r="H35" s="53"/>
      <c r="I35" s="53"/>
    </row>
    <row r="36" spans="1:9" s="4" customFormat="1">
      <c r="A36" s="20" t="s">
        <v>62</v>
      </c>
      <c r="B36" s="20" t="s">
        <v>63</v>
      </c>
      <c r="C36" s="33"/>
      <c r="D36" s="12">
        <v>0</v>
      </c>
      <c r="E36" s="30">
        <f t="shared" ref="E36" si="15">C36*(1+D36)</f>
        <v>0</v>
      </c>
      <c r="F36" s="19">
        <v>5</v>
      </c>
      <c r="G36" s="30">
        <f t="shared" ref="G36:G40" si="16">F36*E36</f>
        <v>0</v>
      </c>
      <c r="H36" s="30">
        <f t="shared" ref="H36:H40" si="17">G36*3</f>
        <v>0</v>
      </c>
      <c r="I36" s="31" t="s">
        <v>22</v>
      </c>
    </row>
    <row r="37" spans="1:9">
      <c r="A37" s="15" t="s">
        <v>61</v>
      </c>
      <c r="B37" s="41" t="s">
        <v>64</v>
      </c>
      <c r="C37" s="17"/>
      <c r="D37" s="12">
        <v>0</v>
      </c>
      <c r="E37" s="18">
        <f>C37*(1+D37)</f>
        <v>0</v>
      </c>
      <c r="F37" s="19">
        <v>5</v>
      </c>
      <c r="G37" s="18">
        <f t="shared" si="16"/>
        <v>0</v>
      </c>
      <c r="H37" s="18">
        <f t="shared" si="17"/>
        <v>0</v>
      </c>
      <c r="I37" s="21" t="s">
        <v>22</v>
      </c>
    </row>
    <row r="38" spans="1:9">
      <c r="A38" s="15" t="s">
        <v>59</v>
      </c>
      <c r="B38" s="41" t="s">
        <v>60</v>
      </c>
      <c r="C38" s="17"/>
      <c r="D38" s="12">
        <v>0</v>
      </c>
      <c r="E38" s="18">
        <f>C38*(1+D38)</f>
        <v>0</v>
      </c>
      <c r="F38" s="19">
        <v>5</v>
      </c>
      <c r="G38" s="18">
        <f t="shared" ref="G38" si="18">F38*E38</f>
        <v>0</v>
      </c>
      <c r="H38" s="18">
        <f t="shared" ref="H38" si="19">G38*3</f>
        <v>0</v>
      </c>
      <c r="I38" s="21" t="s">
        <v>22</v>
      </c>
    </row>
    <row r="39" spans="1:9">
      <c r="A39" s="15" t="s">
        <v>55</v>
      </c>
      <c r="B39" s="15" t="s">
        <v>56</v>
      </c>
      <c r="C39" s="17"/>
      <c r="D39" s="12">
        <v>0</v>
      </c>
      <c r="E39" s="18">
        <f t="shared" ref="E39:E40" si="20">C39*(1+D39)</f>
        <v>0</v>
      </c>
      <c r="F39" s="19">
        <v>10</v>
      </c>
      <c r="G39" s="18">
        <f t="shared" si="16"/>
        <v>0</v>
      </c>
      <c r="H39" s="18">
        <f t="shared" si="17"/>
        <v>0</v>
      </c>
      <c r="I39" s="21" t="s">
        <v>22</v>
      </c>
    </row>
    <row r="40" spans="1:9">
      <c r="A40" s="15" t="s">
        <v>57</v>
      </c>
      <c r="B40" s="15" t="s">
        <v>58</v>
      </c>
      <c r="C40" s="17"/>
      <c r="D40" s="12">
        <v>0</v>
      </c>
      <c r="E40" s="18">
        <f t="shared" si="20"/>
        <v>0</v>
      </c>
      <c r="F40" s="19">
        <v>10</v>
      </c>
      <c r="G40" s="18">
        <f t="shared" si="16"/>
        <v>0</v>
      </c>
      <c r="H40" s="18">
        <f t="shared" si="17"/>
        <v>0</v>
      </c>
      <c r="I40" s="21" t="s">
        <v>22</v>
      </c>
    </row>
    <row r="41" spans="1:9">
      <c r="A41" s="52" t="s">
        <v>54</v>
      </c>
      <c r="B41" s="53"/>
      <c r="C41" s="53"/>
      <c r="D41" s="53"/>
      <c r="E41" s="53"/>
      <c r="F41" s="53"/>
      <c r="G41" s="53"/>
      <c r="H41" s="53"/>
      <c r="I41" s="54"/>
    </row>
    <row r="42" spans="1:9">
      <c r="A42" s="17"/>
      <c r="B42" s="17"/>
      <c r="C42" s="17"/>
      <c r="D42" s="12">
        <v>0</v>
      </c>
      <c r="E42" s="18">
        <f t="shared" ref="E42:E44" si="21">C42*(1+D42)</f>
        <v>0</v>
      </c>
      <c r="F42" s="19">
        <v>0</v>
      </c>
      <c r="G42" s="18">
        <f t="shared" ref="G42:G44" si="22">F42*E42</f>
        <v>0</v>
      </c>
      <c r="H42" s="18">
        <f t="shared" ref="H42:H44" si="23">G42*3</f>
        <v>0</v>
      </c>
      <c r="I42" s="21"/>
    </row>
    <row r="43" spans="1:9">
      <c r="A43" s="17"/>
      <c r="B43" s="17"/>
      <c r="C43" s="17"/>
      <c r="D43" s="12">
        <v>0</v>
      </c>
      <c r="E43" s="18">
        <f t="shared" ref="E43" si="24">C43*(1+D43)</f>
        <v>0</v>
      </c>
      <c r="F43" s="19">
        <v>0</v>
      </c>
      <c r="G43" s="18">
        <f t="shared" ref="G43" si="25">F43*E43</f>
        <v>0</v>
      </c>
      <c r="H43" s="18">
        <f t="shared" ref="H43" si="26">G43*3</f>
        <v>0</v>
      </c>
      <c r="I43" s="21"/>
    </row>
    <row r="44" spans="1:9">
      <c r="A44" s="17"/>
      <c r="B44" s="17"/>
      <c r="C44" s="17"/>
      <c r="D44" s="12">
        <v>0</v>
      </c>
      <c r="E44" s="18">
        <f t="shared" si="21"/>
        <v>0</v>
      </c>
      <c r="F44" s="19">
        <v>0</v>
      </c>
      <c r="G44" s="18">
        <f t="shared" si="22"/>
        <v>0</v>
      </c>
      <c r="H44" s="18">
        <f t="shared" si="23"/>
        <v>0</v>
      </c>
      <c r="I44" s="21"/>
    </row>
    <row r="45" spans="1:9">
      <c r="A45" s="49" t="s">
        <v>4</v>
      </c>
      <c r="B45" s="49"/>
      <c r="C45" s="23"/>
      <c r="D45" s="23"/>
      <c r="E45" s="23"/>
      <c r="F45" s="23"/>
      <c r="G45" s="24"/>
      <c r="H45" s="26"/>
      <c r="I45" s="26"/>
    </row>
    <row r="46" spans="1:9">
      <c r="A46" s="26"/>
      <c r="B46" s="26"/>
      <c r="C46" s="26"/>
      <c r="D46" s="26"/>
      <c r="E46" s="25"/>
      <c r="F46" s="27" t="s">
        <v>26</v>
      </c>
      <c r="G46" s="34"/>
      <c r="H46" s="28">
        <f>SUM(H21:H44)</f>
        <v>0</v>
      </c>
      <c r="I46" s="26"/>
    </row>
  </sheetData>
  <mergeCells count="7">
    <mergeCell ref="A45:B45"/>
    <mergeCell ref="A1:G1"/>
    <mergeCell ref="A18:H18"/>
    <mergeCell ref="A29:I29"/>
    <mergeCell ref="A20:I20"/>
    <mergeCell ref="A41:I41"/>
    <mergeCell ref="A35:I35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2EF9C9200634085109235EF3C2759" ma:contentTypeVersion="4" ma:contentTypeDescription="Een nieuw document maken." ma:contentTypeScope="" ma:versionID="ee8e220e50928c6cab7c588fa68aafa0">
  <xsd:schema xmlns:xsd="http://www.w3.org/2001/XMLSchema" xmlns:xs="http://www.w3.org/2001/XMLSchema" xmlns:p="http://schemas.microsoft.com/office/2006/metadata/properties" xmlns:ns2="4f48d6c5-4a1e-44ff-8ac4-f5a871b1f948" xmlns:ns3="6af22993-81c8-427e-9ce0-8bb748bbdfe9" targetNamespace="http://schemas.microsoft.com/office/2006/metadata/properties" ma:root="true" ma:fieldsID="7e27042cc66d67a9d409959a54006ea4" ns2:_="" ns3:_="">
    <xsd:import namespace="4f48d6c5-4a1e-44ff-8ac4-f5a871b1f948"/>
    <xsd:import namespace="6af22993-81c8-427e-9ce0-8bb748bbdf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8d6c5-4a1e-44ff-8ac4-f5a871b1f9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22993-81c8-427e-9ce0-8bb748bbd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f48d6c5-4a1e-44ff-8ac4-f5a871b1f948">
      <UserInfo>
        <DisplayName>Paul Entius</DisplayName>
        <AccountId>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976C2B5-43A7-4386-9C46-A4EEFC7FAA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74270C-334D-4823-9720-081437732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48d6c5-4a1e-44ff-8ac4-f5a871b1f948"/>
    <ds:schemaRef ds:uri="6af22993-81c8-427e-9ce0-8bb748bbd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6293F1-3279-401A-AFEC-D44237313D27}">
  <ds:schemaRefs>
    <ds:schemaRef ds:uri="http://schemas.microsoft.com/office/2006/metadata/properties"/>
    <ds:schemaRef ds:uri="6af22993-81c8-427e-9ce0-8bb748bbdfe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f48d6c5-4a1e-44ff-8ac4-f5a871b1f948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Mello Bogaarts</dc:creator>
  <cp:lastModifiedBy>Heide, Arjan van der</cp:lastModifiedBy>
  <dcterms:created xsi:type="dcterms:W3CDTF">2017-08-04T08:41:04Z</dcterms:created>
  <dcterms:modified xsi:type="dcterms:W3CDTF">2022-03-16T09:55:22Z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0x0101005132EF9C9200634085109235EF3C2759</vt:lpwstr>
  </property>
</Properties>
</file>