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Afdeling (nieuw)\BFJZ\Team Juridische Zaken en Inkoop\Inkoop\Aanbestedingen\2022\2022-04 Microsoft licenties\3. Aanbestedingsdocumenten\"/>
    </mc:Choice>
  </mc:AlternateContent>
  <bookViews>
    <workbookView xWindow="0" yWindow="0" windowWidth="28800" windowHeight="11475"/>
  </bookViews>
  <sheets>
    <sheet name="Blad1" sheetId="1" r:id="rId1"/>
  </sheets>
  <definedNames>
    <definedName name="_xlnm.Print_Area" localSheetId="0">Blad1!$A$1:$G$31</definedName>
  </definedNames>
  <calcPr calcId="162913"/>
</workbook>
</file>

<file path=xl/calcChain.xml><?xml version="1.0" encoding="utf-8"?>
<calcChain xmlns="http://schemas.openxmlformats.org/spreadsheetml/2006/main">
  <c r="H40" i="1" l="1"/>
  <c r="G37" i="1"/>
  <c r="H37" i="1" s="1"/>
  <c r="E37" i="1"/>
  <c r="E38" i="1"/>
  <c r="G38" i="1" s="1"/>
  <c r="H38" i="1" s="1"/>
  <c r="E36" i="1"/>
  <c r="G36" i="1" s="1"/>
  <c r="H36" i="1" s="1"/>
  <c r="E25" i="1" l="1"/>
  <c r="G25" i="1" s="1"/>
  <c r="H25" i="1" s="1"/>
  <c r="E33" i="1" l="1"/>
  <c r="G33" i="1" s="1"/>
  <c r="H33" i="1" s="1"/>
  <c r="E21" i="1" l="1"/>
  <c r="G21" i="1" s="1"/>
  <c r="H21" i="1" s="1"/>
  <c r="E24" i="1"/>
  <c r="G24" i="1" s="1"/>
  <c r="H24" i="1" s="1"/>
  <c r="E23" i="1"/>
  <c r="G23" i="1" s="1"/>
  <c r="H23" i="1" s="1"/>
  <c r="E34" i="1" l="1"/>
  <c r="G34" i="1" s="1"/>
  <c r="H34" i="1" s="1"/>
  <c r="E27" i="1" l="1"/>
  <c r="G27" i="1" s="1"/>
  <c r="H27" i="1" s="1"/>
  <c r="E26" i="1"/>
  <c r="G26" i="1" s="1"/>
  <c r="H26" i="1" s="1"/>
  <c r="E32" i="1" l="1"/>
  <c r="E31" i="1"/>
  <c r="E30" i="1"/>
  <c r="E28" i="1"/>
  <c r="E22" i="1"/>
  <c r="G30" i="1" l="1"/>
  <c r="H30" i="1" s="1"/>
  <c r="G32" i="1"/>
  <c r="H32" i="1" s="1"/>
  <c r="G22" i="1"/>
  <c r="H22" i="1" s="1"/>
  <c r="G28" i="1"/>
  <c r="H28" i="1" s="1"/>
  <c r="G31" i="1"/>
  <c r="H31" i="1" s="1"/>
</calcChain>
</file>

<file path=xl/sharedStrings.xml><?xml version="1.0" encoding="utf-8"?>
<sst xmlns="http://schemas.openxmlformats.org/spreadsheetml/2006/main" count="67" uniqueCount="56">
  <si>
    <t>Microsoft Licentie</t>
  </si>
  <si>
    <t>Totaalprijs per stuk, per jaar</t>
  </si>
  <si>
    <t xml:space="preserve">Totaal 3 jaar 
</t>
  </si>
  <si>
    <t>Microsoft Listprijs (prijs per jaar)</t>
  </si>
  <si>
    <t>*De genoemde aantallen zijn indicatief. Hieraan kunnen geen rechten worden ontleend.</t>
  </si>
  <si>
    <t>Alléén de lichtgroen gemarkeerde velden dienen door inschrijver ingevuld te worden.</t>
  </si>
  <si>
    <t>Enige andere aanpassing dan het invullen van de lichtgroene velden is niet toegestaan.</t>
  </si>
  <si>
    <t>Invulinstructies Prijzenblad</t>
  </si>
  <si>
    <t>De gegeven kortings- of opslagpercentages staan vast gedurende de looptijd van de raamovereenkomst.</t>
  </si>
  <si>
    <t>Het geoffreerde kortings-of opslagpercentage blijft hierbij gelijk.</t>
  </si>
  <si>
    <t>Contractering Levering Microsoftlicenties</t>
  </si>
  <si>
    <t>Marge inschrijver 
in %</t>
  </si>
  <si>
    <t>De prijzen zijn in Euro’s inclusief alle bijkomende kosten en exclusief btw.</t>
  </si>
  <si>
    <t>SKU</t>
  </si>
  <si>
    <t>9EA-00278</t>
  </si>
  <si>
    <t>9GS-00135</t>
  </si>
  <si>
    <t>7NQ-00292</t>
  </si>
  <si>
    <t>Microsoft SQL Standaard Server 2017 (2 Cores) SA</t>
  </si>
  <si>
    <t>Microsoft Core Infrastructure Server Suite Datacenter (2 Cores) SA</t>
  </si>
  <si>
    <t>Microsoft Windows Server Datacenter 2019 (2 Cores) SA</t>
  </si>
  <si>
    <t>Type Licentie</t>
  </si>
  <si>
    <t>huur</t>
  </si>
  <si>
    <t>onderhoud en beheer</t>
  </si>
  <si>
    <t>Aantal</t>
  </si>
  <si>
    <t>Prijs per jaar incl marge keer aantallen</t>
  </si>
  <si>
    <t xml:space="preserve">Zaaknummer: </t>
  </si>
  <si>
    <t>Totaal voor contractduur:</t>
  </si>
  <si>
    <t>Kosten kantoorautomatisering software</t>
  </si>
  <si>
    <t>Kosten systeemsoftware</t>
  </si>
  <si>
    <t xml:space="preserve">Microsoft Visio Online Plan 2 </t>
  </si>
  <si>
    <t>7LS-00002</t>
  </si>
  <si>
    <t>N9U-00002</t>
  </si>
  <si>
    <t>6VC-01254</t>
  </si>
  <si>
    <t>Windows Remote Desktop Services User CAL SA</t>
  </si>
  <si>
    <t>KF5-00002</t>
  </si>
  <si>
    <t>2ER-00002</t>
  </si>
  <si>
    <t>Microsoft Cloud App Security</t>
  </si>
  <si>
    <t>Microsoft 365 E3</t>
  </si>
  <si>
    <t>AAA-10756</t>
  </si>
  <si>
    <t>Microsoft Defender for Office 365 Plan 1</t>
  </si>
  <si>
    <t>Microsoft 365 E5 Security</t>
  </si>
  <si>
    <t>PEJ-00002</t>
  </si>
  <si>
    <t>Microsoft Project Plan 3</t>
  </si>
  <si>
    <r>
      <rPr>
        <sz val="10"/>
        <color theme="1"/>
        <rFont val="Verdana"/>
        <family val="2"/>
      </rPr>
      <t xml:space="preserve">Voor een korting vul een negatief getal ( </t>
    </r>
    <r>
      <rPr>
        <b/>
        <sz val="10"/>
        <color theme="1"/>
        <rFont val="Verdana"/>
        <family val="2"/>
      </rPr>
      <t>-</t>
    </r>
    <r>
      <rPr>
        <sz val="10"/>
        <color theme="1"/>
        <rFont val="Verdana"/>
        <family val="2"/>
      </rPr>
      <t xml:space="preserve"> %) in, 
voor een opslag is dit een postief getal.</t>
    </r>
  </si>
  <si>
    <t>Dit is een percentage t.o.v. de listprijzen en kan zowel een korting (negatief getal) of opslag (positief getal) inhouden.</t>
  </si>
  <si>
    <t>In de onderstaand kolom 'Marge' (D) vult inschrijver een getal (maximaal 2 decimalen achter de komma).</t>
  </si>
  <si>
    <t>De ingevulde kortings- of opslagpercentages zijn van toepassing op de SKU dus ook voor mogelijke toekomstige aanvullingen op de Microsoft licenties.</t>
  </si>
  <si>
    <t>SXH-00002</t>
  </si>
  <si>
    <t>Windows 10 Enterprise E3 VDA addon to M365E3 (User)</t>
  </si>
  <si>
    <t>QEJ-00003</t>
  </si>
  <si>
    <t>Microsoft Visual Studio Enterprise Subscription SA</t>
  </si>
  <si>
    <t>6QK-00001</t>
  </si>
  <si>
    <t>Azure prepayment</t>
  </si>
  <si>
    <t>Inschrijver dient de prijzen conform het pakket van eisen in te vullen in de groen gearceerde vlakken.</t>
  </si>
  <si>
    <t>Kosten Dienstverlening</t>
  </si>
  <si>
    <t>Bijlage 3 - Aanbieding (Prijzenblad)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</si>
</sst>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(&quot;$&quot;* #,##0.00_);_(&quot;$&quot;* \(#,##0.00\);_(&quot;$&quot;* &quot;-&quot;??_);_(@_)"/>
    <numFmt numFmtId="166" formatCode="dd\-mmm\-yy"/>
    <numFmt numFmtId="167" formatCode="000000"/>
    <numFmt numFmtId="168" formatCode="&quot;IR£&quot;#,##0;\-&quot;IR£&quot;#,##0"/>
    <numFmt numFmtId="169" formatCode="&quot;IR£&quot;#,##0;[Red]\-&quot;IR£&quot;#,##0"/>
    <numFmt numFmtId="170" formatCode="&quot;IR£&quot;#,##0.00;\-&quot;IR£&quot;#,##0.00"/>
    <numFmt numFmtId="171" formatCode="&quot;IR£&quot;#,##0.00;[Red]\-&quot;IR£&quot;#,##0.00"/>
    <numFmt numFmtId="172" formatCode="_-&quot;IR£&quot;* #,##0_-;\-&quot;IR£&quot;* #,##0_-;_-&quot;IR£&quot;* &quot;-&quot;_-;_-@_-"/>
    <numFmt numFmtId="173" formatCode="#,##0\ &quot;Ft&quot;;\-#,##0\ &quot;Ft&quot;"/>
    <numFmt numFmtId="174" formatCode="####\-####"/>
    <numFmt numFmtId="175" formatCode="0.0_);\(0.0\)"/>
    <numFmt numFmtId="176" formatCode="#,##0.00;[Red]#,##0.00"/>
    <numFmt numFmtId="177" formatCode="mmmm"/>
    <numFmt numFmtId="178" formatCode="_(@_)"/>
  </numFmts>
  <fonts count="35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4"/>
      <color theme="1"/>
      <name val="Verdana"/>
      <family val="2"/>
    </font>
    <font>
      <b/>
      <sz val="20"/>
      <color theme="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0"/>
      <color theme="0"/>
      <name val="Verdana"/>
      <family val="2"/>
    </font>
    <font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8"/>
      <color indexed="18"/>
      <name val="Helv"/>
    </font>
    <font>
      <sz val="10"/>
      <name val="Helv"/>
    </font>
    <font>
      <sz val="10"/>
      <name val="BERNHARD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2"/>
      <name val="Arial"/>
      <family val="2"/>
    </font>
    <font>
      <b/>
      <i/>
      <sz val="10"/>
      <color indexed="9"/>
      <name val="Arial"/>
      <family val="2"/>
    </font>
    <font>
      <b/>
      <sz val="10"/>
      <color indexed="8"/>
      <name val="Verdana"/>
      <family val="2"/>
    </font>
    <font>
      <sz val="10"/>
      <color theme="0"/>
      <name val="Verdana"/>
      <family val="2"/>
    </font>
    <font>
      <b/>
      <sz val="11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6">
    <xf numFmtId="0" fontId="0" fillId="0" borderId="0"/>
    <xf numFmtId="0" fontId="19" fillId="0" borderId="0"/>
    <xf numFmtId="0" fontId="20" fillId="0" borderId="0"/>
    <xf numFmtId="0" fontId="20" fillId="0" borderId="0"/>
    <xf numFmtId="167" fontId="25" fillId="0" borderId="0">
      <alignment horizontal="center"/>
    </xf>
    <xf numFmtId="176" fontId="20" fillId="0" borderId="0" applyFill="0" applyBorder="0" applyAlignment="0"/>
    <xf numFmtId="176" fontId="20" fillId="0" borderId="0" applyFill="0" applyBorder="0" applyAlignment="0"/>
    <xf numFmtId="166" fontId="20" fillId="0" borderId="0" applyFill="0" applyBorder="0" applyAlignment="0"/>
    <xf numFmtId="166" fontId="20" fillId="0" borderId="0" applyFill="0" applyBorder="0" applyAlignment="0"/>
    <xf numFmtId="177" fontId="20" fillId="0" borderId="0" applyFill="0" applyBorder="0" applyAlignment="0"/>
    <xf numFmtId="177" fontId="20" fillId="0" borderId="0" applyFill="0" applyBorder="0" applyAlignment="0"/>
    <xf numFmtId="168" fontId="20" fillId="0" borderId="0" applyFill="0" applyBorder="0" applyAlignment="0"/>
    <xf numFmtId="168" fontId="20" fillId="0" borderId="0" applyFill="0" applyBorder="0" applyAlignment="0"/>
    <xf numFmtId="169" fontId="20" fillId="0" borderId="0" applyFill="0" applyBorder="0" applyAlignment="0"/>
    <xf numFmtId="169" fontId="20" fillId="0" borderId="0" applyFill="0" applyBorder="0" applyAlignment="0"/>
    <xf numFmtId="176" fontId="20" fillId="0" borderId="0" applyFill="0" applyBorder="0" applyAlignment="0"/>
    <xf numFmtId="176" fontId="20" fillId="0" borderId="0" applyFill="0" applyBorder="0" applyAlignment="0"/>
    <xf numFmtId="170" fontId="20" fillId="0" borderId="0" applyFill="0" applyBorder="0" applyAlignment="0"/>
    <xf numFmtId="170" fontId="20" fillId="0" borderId="0" applyFill="0" applyBorder="0" applyAlignment="0"/>
    <xf numFmtId="166" fontId="20" fillId="0" borderId="0" applyFill="0" applyBorder="0" applyAlignment="0"/>
    <xf numFmtId="166" fontId="20" fillId="0" borderId="0" applyFill="0" applyBorder="0" applyAlignment="0"/>
    <xf numFmtId="43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7" fillId="0" borderId="0"/>
    <xf numFmtId="0" fontId="26" fillId="0" borderId="0"/>
    <xf numFmtId="0" fontId="27" fillId="0" borderId="0"/>
    <xf numFmtId="0" fontId="26" fillId="0" borderId="0"/>
    <xf numFmtId="174" fontId="25" fillId="0" borderId="0">
      <alignment horizontal="center"/>
    </xf>
    <xf numFmtId="165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8" fontId="20" fillId="0" borderId="1" applyFont="0" applyFill="0" applyAlignment="0" applyProtection="0">
      <alignment vertical="center"/>
    </xf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4" fontId="25" fillId="0" borderId="0">
      <alignment horizontal="center"/>
    </xf>
    <xf numFmtId="14" fontId="21" fillId="0" borderId="0" applyFill="0" applyBorder="0" applyAlignment="0"/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176" fontId="20" fillId="0" borderId="0" applyFill="0" applyBorder="0" applyAlignment="0"/>
    <xf numFmtId="176" fontId="20" fillId="0" borderId="0" applyFill="0" applyBorder="0" applyAlignment="0"/>
    <xf numFmtId="166" fontId="20" fillId="0" borderId="0" applyFill="0" applyBorder="0" applyAlignment="0"/>
    <xf numFmtId="166" fontId="20" fillId="0" borderId="0" applyFill="0" applyBorder="0" applyAlignment="0"/>
    <xf numFmtId="176" fontId="20" fillId="0" borderId="0" applyFill="0" applyBorder="0" applyAlignment="0"/>
    <xf numFmtId="176" fontId="20" fillId="0" borderId="0" applyFill="0" applyBorder="0" applyAlignment="0"/>
    <xf numFmtId="170" fontId="20" fillId="0" borderId="0" applyFill="0" applyBorder="0" applyAlignment="0"/>
    <xf numFmtId="170" fontId="20" fillId="0" borderId="0" applyFill="0" applyBorder="0" applyAlignment="0"/>
    <xf numFmtId="166" fontId="20" fillId="0" borderId="0" applyFill="0" applyBorder="0" applyAlignment="0"/>
    <xf numFmtId="166" fontId="20" fillId="0" borderId="0" applyFill="0" applyBorder="0" applyAlignment="0"/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38" fontId="22" fillId="6" borderId="0" applyNumberFormat="0" applyBorder="0" applyAlignment="0" applyProtection="0"/>
    <xf numFmtId="0" fontId="30" fillId="0" borderId="6" applyNumberFormat="0" applyAlignment="0" applyProtection="0">
      <alignment horizontal="left" vertical="center"/>
    </xf>
    <xf numFmtId="0" fontId="30" fillId="0" borderId="5">
      <alignment horizontal="left" vertical="center"/>
    </xf>
    <xf numFmtId="0" fontId="31" fillId="7" borderId="7" applyAlignment="0">
      <alignment horizontal="center"/>
    </xf>
    <xf numFmtId="10" fontId="22" fillId="8" borderId="1" applyNumberFormat="0" applyBorder="0" applyAlignment="0" applyProtection="0"/>
    <xf numFmtId="176" fontId="20" fillId="0" borderId="0" applyFill="0" applyBorder="0" applyAlignment="0"/>
    <xf numFmtId="176" fontId="20" fillId="0" borderId="0" applyFill="0" applyBorder="0" applyAlignment="0"/>
    <xf numFmtId="166" fontId="20" fillId="0" borderId="0" applyFill="0" applyBorder="0" applyAlignment="0"/>
    <xf numFmtId="166" fontId="20" fillId="0" borderId="0" applyFill="0" applyBorder="0" applyAlignment="0"/>
    <xf numFmtId="176" fontId="20" fillId="0" borderId="0" applyFill="0" applyBorder="0" applyAlignment="0"/>
    <xf numFmtId="176" fontId="20" fillId="0" borderId="0" applyFill="0" applyBorder="0" applyAlignment="0"/>
    <xf numFmtId="170" fontId="20" fillId="0" borderId="0" applyFill="0" applyBorder="0" applyAlignment="0"/>
    <xf numFmtId="170" fontId="20" fillId="0" borderId="0" applyFill="0" applyBorder="0" applyAlignment="0"/>
    <xf numFmtId="166" fontId="20" fillId="0" borderId="0" applyFill="0" applyBorder="0" applyAlignment="0"/>
    <xf numFmtId="166" fontId="20" fillId="0" borderId="0" applyFill="0" applyBorder="0" applyAlignment="0"/>
    <xf numFmtId="41" fontId="20" fillId="0" borderId="0" applyFont="0" applyFill="0" applyBorder="0" applyAlignment="0" applyProtection="0"/>
    <xf numFmtId="175" fontId="20" fillId="0" borderId="0"/>
    <xf numFmtId="175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8" fillId="0" borderId="0"/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176" fontId="20" fillId="0" borderId="0" applyFill="0" applyBorder="0" applyAlignment="0"/>
    <xf numFmtId="176" fontId="20" fillId="0" borderId="0" applyFill="0" applyBorder="0" applyAlignment="0"/>
    <xf numFmtId="166" fontId="20" fillId="0" borderId="0" applyFill="0" applyBorder="0" applyAlignment="0"/>
    <xf numFmtId="166" fontId="20" fillId="0" borderId="0" applyFill="0" applyBorder="0" applyAlignment="0"/>
    <xf numFmtId="176" fontId="20" fillId="0" borderId="0" applyFill="0" applyBorder="0" applyAlignment="0"/>
    <xf numFmtId="176" fontId="20" fillId="0" borderId="0" applyFill="0" applyBorder="0" applyAlignment="0"/>
    <xf numFmtId="170" fontId="20" fillId="0" borderId="0" applyFill="0" applyBorder="0" applyAlignment="0"/>
    <xf numFmtId="170" fontId="20" fillId="0" borderId="0" applyFill="0" applyBorder="0" applyAlignment="0"/>
    <xf numFmtId="166" fontId="20" fillId="0" borderId="0" applyFill="0" applyBorder="0" applyAlignment="0"/>
    <xf numFmtId="166" fontId="20" fillId="0" borderId="0" applyFill="0" applyBorder="0" applyAlignment="0"/>
    <xf numFmtId="49" fontId="21" fillId="0" borderId="0" applyFill="0" applyBorder="0" applyAlignment="0"/>
    <xf numFmtId="171" fontId="20" fillId="0" borderId="0" applyFill="0" applyBorder="0" applyAlignment="0"/>
    <xf numFmtId="171" fontId="20" fillId="0" borderId="0" applyFill="0" applyBorder="0" applyAlignment="0"/>
    <xf numFmtId="172" fontId="20" fillId="0" borderId="0" applyFill="0" applyBorder="0" applyAlignment="0"/>
    <xf numFmtId="172" fontId="20" fillId="0" borderId="0" applyFill="0" applyBorder="0" applyAlignment="0"/>
    <xf numFmtId="43" fontId="18" fillId="0" borderId="0" applyFont="0" applyFill="0" applyBorder="0" applyAlignment="0" applyProtection="0"/>
  </cellStyleXfs>
  <cellXfs count="55">
    <xf numFmtId="0" fontId="0" fillId="0" borderId="0" xfId="0"/>
    <xf numFmtId="0" fontId="9" fillId="3" borderId="0" xfId="0" applyFont="1" applyFill="1"/>
    <xf numFmtId="0" fontId="9" fillId="3" borderId="0" xfId="0" applyFont="1" applyFill="1" applyAlignment="1">
      <alignment horizontal="center"/>
    </xf>
    <xf numFmtId="0" fontId="11" fillId="3" borderId="0" xfId="0" applyFont="1" applyFill="1"/>
    <xf numFmtId="0" fontId="9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top" wrapText="1"/>
    </xf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center" vertical="center"/>
    </xf>
    <xf numFmtId="10" fontId="9" fillId="2" borderId="1" xfId="0" applyNumberFormat="1" applyFont="1" applyFill="1" applyBorder="1" applyAlignment="1">
      <alignment horizontal="center" vertical="center"/>
    </xf>
    <xf numFmtId="0" fontId="8" fillId="3" borderId="0" xfId="0" applyFont="1" applyFill="1"/>
    <xf numFmtId="0" fontId="23" fillId="0" borderId="1" xfId="1" applyFont="1" applyFill="1" applyBorder="1" applyAlignment="1">
      <alignment horizontal="left" vertical="center"/>
    </xf>
    <xf numFmtId="4" fontId="24" fillId="3" borderId="1" xfId="2" applyNumberFormat="1" applyFont="1" applyFill="1" applyBorder="1" applyAlignment="1">
      <alignment horizontal="left" vertical="center"/>
    </xf>
    <xf numFmtId="0" fontId="33" fillId="5" borderId="1" xfId="0" applyFont="1" applyFill="1" applyBorder="1" applyAlignment="1">
      <alignment horizontal="center" vertical="center" wrapText="1"/>
    </xf>
    <xf numFmtId="44" fontId="7" fillId="2" borderId="1" xfId="0" applyNumberFormat="1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/>
    <xf numFmtId="0" fontId="7" fillId="0" borderId="1" xfId="0" applyFont="1" applyBorder="1" applyAlignment="1">
      <alignment horizontal="left" vertical="center"/>
    </xf>
    <xf numFmtId="0" fontId="10" fillId="3" borderId="2" xfId="0" applyFont="1" applyFill="1" applyBorder="1" applyAlignment="1">
      <alignment vertical="center"/>
    </xf>
    <xf numFmtId="164" fontId="10" fillId="3" borderId="2" xfId="0" applyNumberFormat="1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16" fillId="9" borderId="0" xfId="0" applyFont="1" applyFill="1" applyAlignment="1">
      <alignment horizontal="left" vertical="center"/>
    </xf>
    <xf numFmtId="164" fontId="16" fillId="9" borderId="0" xfId="165" applyNumberFormat="1" applyFont="1" applyFill="1" applyAlignment="1">
      <alignment vertical="center"/>
    </xf>
    <xf numFmtId="164" fontId="7" fillId="3" borderId="9" xfId="0" applyNumberFormat="1" applyFont="1" applyFill="1" applyBorder="1" applyAlignment="1">
      <alignment vertical="center"/>
    </xf>
    <xf numFmtId="164" fontId="7" fillId="3" borderId="10" xfId="0" applyNumberFormat="1" applyFont="1" applyFill="1" applyBorder="1" applyAlignment="1">
      <alignment vertical="center"/>
    </xf>
    <xf numFmtId="0" fontId="7" fillId="3" borderId="10" xfId="0" applyFont="1" applyFill="1" applyBorder="1"/>
    <xf numFmtId="0" fontId="33" fillId="5" borderId="9" xfId="0" applyFont="1" applyFill="1" applyBorder="1" applyAlignment="1">
      <alignment horizontal="center" vertical="center" wrapText="1"/>
    </xf>
    <xf numFmtId="44" fontId="7" fillId="2" borderId="10" xfId="0" applyNumberFormat="1" applyFont="1" applyFill="1" applyBorder="1" applyAlignment="1">
      <alignment vertical="center"/>
    </xf>
    <xf numFmtId="0" fontId="33" fillId="9" borderId="0" xfId="0" applyFont="1" applyFill="1" applyAlignment="1">
      <alignment vertical="center"/>
    </xf>
    <xf numFmtId="0" fontId="6" fillId="3" borderId="1" xfId="0" applyFont="1" applyFill="1" applyBorder="1" applyAlignment="1">
      <alignment vertical="center"/>
    </xf>
    <xf numFmtId="44" fontId="7" fillId="2" borderId="5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3" borderId="0" xfId="0" applyFont="1" applyFill="1"/>
    <xf numFmtId="0" fontId="17" fillId="3" borderId="0" xfId="0" applyFont="1" applyFill="1" applyBorder="1" applyAlignment="1">
      <alignment vertical="top" wrapText="1"/>
    </xf>
    <xf numFmtId="0" fontId="4" fillId="3" borderId="0" xfId="0" applyFont="1" applyFill="1" applyAlignment="1"/>
    <xf numFmtId="0" fontId="3" fillId="3" borderId="1" xfId="0" applyFont="1" applyFill="1" applyBorder="1" applyAlignment="1">
      <alignment vertical="center"/>
    </xf>
    <xf numFmtId="4" fontId="24" fillId="0" borderId="1" xfId="2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9" fillId="0" borderId="0" xfId="0" applyFont="1" applyFill="1"/>
    <xf numFmtId="0" fontId="2" fillId="3" borderId="0" xfId="0" applyFont="1" applyFill="1"/>
    <xf numFmtId="0" fontId="10" fillId="3" borderId="2" xfId="0" applyFont="1" applyFill="1" applyBorder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34" fillId="3" borderId="8" xfId="0" applyFont="1" applyFill="1" applyBorder="1" applyAlignment="1">
      <alignment horizontal="center"/>
    </xf>
    <xf numFmtId="4" fontId="32" fillId="10" borderId="3" xfId="2" applyNumberFormat="1" applyFont="1" applyFill="1" applyBorder="1" applyAlignment="1">
      <alignment horizontal="left" vertical="center"/>
    </xf>
    <xf numFmtId="4" fontId="32" fillId="10" borderId="5" xfId="2" applyNumberFormat="1" applyFont="1" applyFill="1" applyBorder="1" applyAlignment="1">
      <alignment horizontal="left" vertical="center"/>
    </xf>
    <xf numFmtId="4" fontId="32" fillId="10" borderId="4" xfId="2" applyNumberFormat="1" applyFont="1" applyFill="1" applyBorder="1" applyAlignment="1">
      <alignment horizontal="left" vertical="center"/>
    </xf>
  </cellXfs>
  <cellStyles count="166">
    <cellStyle name="6-0" xfId="4"/>
    <cellStyle name="Calc Currency (0)" xfId="5"/>
    <cellStyle name="Calc Currency (0) 2" xfId="6"/>
    <cellStyle name="Calc Currency (2)" xfId="7"/>
    <cellStyle name="Calc Currency (2) 2" xfId="8"/>
    <cellStyle name="Calc Percent (0)" xfId="9"/>
    <cellStyle name="Calc Percent (0) 2" xfId="10"/>
    <cellStyle name="Calc Percent (1)" xfId="11"/>
    <cellStyle name="Calc Percent (1) 2" xfId="12"/>
    <cellStyle name="Calc Percent (2)" xfId="13"/>
    <cellStyle name="Calc Percent (2) 2" xfId="14"/>
    <cellStyle name="Calc Units (0)" xfId="15"/>
    <cellStyle name="Calc Units (0) 2" xfId="16"/>
    <cellStyle name="Calc Units (1)" xfId="17"/>
    <cellStyle name="Calc Units (1) 2" xfId="18"/>
    <cellStyle name="Calc Units (2)" xfId="19"/>
    <cellStyle name="Calc Units (2) 2" xfId="20"/>
    <cellStyle name="Comma [00]" xfId="22"/>
    <cellStyle name="Comma [00] 2" xfId="23"/>
    <cellStyle name="Comma 2" xfId="24"/>
    <cellStyle name="Comma 3" xfId="25"/>
    <cellStyle name="Comma 4" xfId="26"/>
    <cellStyle name="Comma 5" xfId="27"/>
    <cellStyle name="Comma 6" xfId="28"/>
    <cellStyle name="Comma 7" xfId="29"/>
    <cellStyle name="Comma 8" xfId="30"/>
    <cellStyle name="Comma 9" xfId="31"/>
    <cellStyle name="Comma0 - Modelo1" xfId="32"/>
    <cellStyle name="Comma0 - Style1" xfId="33"/>
    <cellStyle name="Comma1 - Modelo2" xfId="34"/>
    <cellStyle name="Comma1 - Style2" xfId="35"/>
    <cellStyle name="Contracts" xfId="36"/>
    <cellStyle name="Currency [00]" xfId="38"/>
    <cellStyle name="Currency [00] 2" xfId="39"/>
    <cellStyle name="Currency 10" xfId="40"/>
    <cellStyle name="Currency 11" xfId="41"/>
    <cellStyle name="Currency 12" xfId="42"/>
    <cellStyle name="Currency 13" xfId="43"/>
    <cellStyle name="Currency 14" xfId="44"/>
    <cellStyle name="Currency 15" xfId="45"/>
    <cellStyle name="Currency 16" xfId="46"/>
    <cellStyle name="Currency 17" xfId="47"/>
    <cellStyle name="Currency 18" xfId="48"/>
    <cellStyle name="Currency 19" xfId="49"/>
    <cellStyle name="Currency 2" xfId="50"/>
    <cellStyle name="Currency 2 2" xfId="51"/>
    <cellStyle name="Currency 20" xfId="52"/>
    <cellStyle name="Currency 21" xfId="53"/>
    <cellStyle name="Currency 22" xfId="54"/>
    <cellStyle name="Currency 23" xfId="55"/>
    <cellStyle name="Currency 24" xfId="56"/>
    <cellStyle name="Currency 25" xfId="57"/>
    <cellStyle name="Currency 26" xfId="58"/>
    <cellStyle name="Currency 27" xfId="59"/>
    <cellStyle name="Currency 28" xfId="60"/>
    <cellStyle name="Currency 29" xfId="61"/>
    <cellStyle name="Currency 3" xfId="62"/>
    <cellStyle name="Currency 4" xfId="63"/>
    <cellStyle name="Currency 5" xfId="64"/>
    <cellStyle name="Currency 6" xfId="65"/>
    <cellStyle name="Currency 7" xfId="66"/>
    <cellStyle name="Currency 8" xfId="67"/>
    <cellStyle name="Currency 9" xfId="68"/>
    <cellStyle name="Date" xfId="69"/>
    <cellStyle name="Date Short" xfId="70"/>
    <cellStyle name="Dia" xfId="71"/>
    <cellStyle name="Encabez1" xfId="72"/>
    <cellStyle name="Encabez2" xfId="73"/>
    <cellStyle name="Enter Currency (0)" xfId="74"/>
    <cellStyle name="Enter Currency (0) 2" xfId="75"/>
    <cellStyle name="Enter Currency (2)" xfId="76"/>
    <cellStyle name="Enter Currency (2) 2" xfId="77"/>
    <cellStyle name="Enter Units (0)" xfId="78"/>
    <cellStyle name="Enter Units (0) 2" xfId="79"/>
    <cellStyle name="Enter Units (1)" xfId="80"/>
    <cellStyle name="Enter Units (1) 2" xfId="81"/>
    <cellStyle name="Enter Units (2)" xfId="82"/>
    <cellStyle name="Enter Units (2) 2" xfId="83"/>
    <cellStyle name="F2" xfId="84"/>
    <cellStyle name="F3" xfId="85"/>
    <cellStyle name="F4" xfId="86"/>
    <cellStyle name="F5" xfId="87"/>
    <cellStyle name="F6" xfId="88"/>
    <cellStyle name="F7" xfId="89"/>
    <cellStyle name="F8" xfId="90"/>
    <cellStyle name="Fijo" xfId="91"/>
    <cellStyle name="Financiero" xfId="92"/>
    <cellStyle name="Grey" xfId="93"/>
    <cellStyle name="Header1" xfId="94"/>
    <cellStyle name="Header2" xfId="95"/>
    <cellStyle name="Heading1" xfId="96"/>
    <cellStyle name="Input [yellow]" xfId="97"/>
    <cellStyle name="Komma" xfId="165" builtinId="3"/>
    <cellStyle name="Komma 2" xfId="21"/>
    <cellStyle name="Link Currency (0)" xfId="98"/>
    <cellStyle name="Link Currency (0) 2" xfId="99"/>
    <cellStyle name="Link Currency (2)" xfId="100"/>
    <cellStyle name="Link Currency (2) 2" xfId="101"/>
    <cellStyle name="Link Units (0)" xfId="102"/>
    <cellStyle name="Link Units (0) 2" xfId="103"/>
    <cellStyle name="Link Units (1)" xfId="104"/>
    <cellStyle name="Link Units (1) 2" xfId="105"/>
    <cellStyle name="Link Units (2)" xfId="106"/>
    <cellStyle name="Link Units (2) 2" xfId="107"/>
    <cellStyle name="Millares [0]_10 AVERIAS MASIVAS + ANT" xfId="108"/>
    <cellStyle name="Normal - Style1" xfId="109"/>
    <cellStyle name="Normal - Style1 2" xfId="110"/>
    <cellStyle name="Normal 10" xfId="111"/>
    <cellStyle name="Normal 11" xfId="112"/>
    <cellStyle name="Normal 12" xfId="113"/>
    <cellStyle name="Normal 13" xfId="114"/>
    <cellStyle name="Normal 14" xfId="115"/>
    <cellStyle name="Normal 15" xfId="116"/>
    <cellStyle name="Normal 16" xfId="117"/>
    <cellStyle name="Normal 17" xfId="118"/>
    <cellStyle name="Normal 18" xfId="119"/>
    <cellStyle name="Normal 19" xfId="120"/>
    <cellStyle name="Normal 2" xfId="121"/>
    <cellStyle name="Normal 20" xfId="122"/>
    <cellStyle name="Normal 21" xfId="123"/>
    <cellStyle name="Normal 22" xfId="124"/>
    <cellStyle name="Normal 23" xfId="125"/>
    <cellStyle name="Normal 24" xfId="126"/>
    <cellStyle name="Normal 25" xfId="127"/>
    <cellStyle name="Normal 26" xfId="128"/>
    <cellStyle name="Normal 27" xfId="129"/>
    <cellStyle name="Normal 28" xfId="130"/>
    <cellStyle name="Normal 29" xfId="131"/>
    <cellStyle name="Normal 3" xfId="2"/>
    <cellStyle name="Normal 3 2" xfId="133"/>
    <cellStyle name="Normal 3 3" xfId="132"/>
    <cellStyle name="Normal 30" xfId="134"/>
    <cellStyle name="Normal 31" xfId="135"/>
    <cellStyle name="Normal 32" xfId="136"/>
    <cellStyle name="Normal 33" xfId="137"/>
    <cellStyle name="Normal 4" xfId="138"/>
    <cellStyle name="Normal 5" xfId="139"/>
    <cellStyle name="Normal 6" xfId="140"/>
    <cellStyle name="Normal 7" xfId="141"/>
    <cellStyle name="Normal 8" xfId="142"/>
    <cellStyle name="Normal 9" xfId="143"/>
    <cellStyle name="Percent [0]" xfId="144"/>
    <cellStyle name="Percent [0] 2" xfId="145"/>
    <cellStyle name="Percent [00]" xfId="146"/>
    <cellStyle name="Percent [00] 2" xfId="147"/>
    <cellStyle name="Percent [2]" xfId="148"/>
    <cellStyle name="Percent [2] 2" xfId="149"/>
    <cellStyle name="PrePop Currency (0)" xfId="150"/>
    <cellStyle name="PrePop Currency (0) 2" xfId="151"/>
    <cellStyle name="PrePop Currency (2)" xfId="152"/>
    <cellStyle name="PrePop Currency (2) 2" xfId="153"/>
    <cellStyle name="PrePop Units (0)" xfId="154"/>
    <cellStyle name="PrePop Units (0) 2" xfId="155"/>
    <cellStyle name="PrePop Units (1)" xfId="156"/>
    <cellStyle name="PrePop Units (1) 2" xfId="157"/>
    <cellStyle name="PrePop Units (2)" xfId="158"/>
    <cellStyle name="PrePop Units (2) 2" xfId="159"/>
    <cellStyle name="Standaard" xfId="0" builtinId="0"/>
    <cellStyle name="Standaard 2" xfId="1"/>
    <cellStyle name="Standaard 3" xfId="3"/>
    <cellStyle name="Text Indent A" xfId="160"/>
    <cellStyle name="Text Indent B" xfId="161"/>
    <cellStyle name="Text Indent B 2" xfId="162"/>
    <cellStyle name="Text Indent C" xfId="163"/>
    <cellStyle name="Text Indent C 2" xfId="164"/>
    <cellStyle name="Valuta 2" xfId="37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zoomScale="85" zoomScaleNormal="85" workbookViewId="0">
      <selection sqref="A1:G1"/>
    </sheetView>
  </sheetViews>
  <sheetFormatPr defaultRowHeight="14.25"/>
  <cols>
    <col min="1" max="1" width="15.7109375" style="1" customWidth="1"/>
    <col min="2" max="2" width="86.140625" style="1" bestFit="1" customWidth="1"/>
    <col min="3" max="4" width="15.7109375" style="1" customWidth="1"/>
    <col min="5" max="5" width="15.7109375" style="2" customWidth="1"/>
    <col min="6" max="7" width="15.7109375" style="1" customWidth="1"/>
    <col min="8" max="11" width="23.28515625" style="1" customWidth="1"/>
    <col min="12" max="16384" width="9.140625" style="1"/>
  </cols>
  <sheetData>
    <row r="1" spans="1:7" ht="24.75">
      <c r="A1" s="50" t="s">
        <v>55</v>
      </c>
      <c r="B1" s="50"/>
      <c r="C1" s="50"/>
      <c r="D1" s="50"/>
      <c r="E1" s="50"/>
      <c r="F1" s="50"/>
      <c r="G1" s="50"/>
    </row>
    <row r="2" spans="1:7" ht="15">
      <c r="A2" s="10" t="s">
        <v>10</v>
      </c>
      <c r="B2" s="10"/>
      <c r="C2" s="10"/>
      <c r="D2" s="11"/>
      <c r="E2" s="10"/>
      <c r="F2" s="8"/>
      <c r="G2" s="8"/>
    </row>
    <row r="3" spans="1:7" ht="15">
      <c r="A3" s="10" t="s">
        <v>25</v>
      </c>
      <c r="B3" s="10"/>
      <c r="C3" s="10"/>
      <c r="D3" s="11"/>
      <c r="E3" s="10"/>
      <c r="F3" s="8"/>
      <c r="G3" s="8"/>
    </row>
    <row r="4" spans="1:7" ht="14.25" customHeight="1">
      <c r="A4" s="5"/>
      <c r="B4" s="5"/>
      <c r="C4" s="5"/>
      <c r="D4" s="7"/>
      <c r="E4" s="6"/>
      <c r="F4" s="8"/>
      <c r="G4" s="8"/>
    </row>
    <row r="5" spans="1:7" ht="15">
      <c r="A5" s="9" t="s">
        <v>7</v>
      </c>
      <c r="B5" s="9"/>
      <c r="C5" s="3"/>
    </row>
    <row r="6" spans="1:7">
      <c r="A6" s="3" t="s">
        <v>5</v>
      </c>
      <c r="B6" s="3"/>
      <c r="C6" s="3"/>
    </row>
    <row r="7" spans="1:7">
      <c r="A7" s="3" t="s">
        <v>6</v>
      </c>
      <c r="B7" s="3"/>
      <c r="C7" s="3"/>
    </row>
    <row r="8" spans="1:7">
      <c r="A8" s="48" t="s">
        <v>53</v>
      </c>
      <c r="B8" s="3"/>
      <c r="C8" s="3"/>
    </row>
    <row r="9" spans="1:7">
      <c r="A9" s="38" t="s">
        <v>45</v>
      </c>
      <c r="B9" s="3"/>
      <c r="C9" s="3"/>
    </row>
    <row r="10" spans="1:7">
      <c r="A10" s="38" t="s">
        <v>44</v>
      </c>
      <c r="B10" s="3"/>
      <c r="C10" s="3"/>
    </row>
    <row r="11" spans="1:7">
      <c r="A11" s="3" t="s">
        <v>8</v>
      </c>
      <c r="B11" s="3"/>
      <c r="C11" s="3"/>
    </row>
    <row r="12" spans="1:7">
      <c r="A12" s="13" t="s">
        <v>12</v>
      </c>
      <c r="B12" s="13"/>
      <c r="C12" s="3"/>
    </row>
    <row r="13" spans="1:7">
      <c r="A13" s="3" t="s">
        <v>9</v>
      </c>
      <c r="B13" s="3"/>
      <c r="C13" s="3"/>
    </row>
    <row r="14" spans="1:7">
      <c r="A14" s="3"/>
      <c r="B14" s="3"/>
      <c r="C14" s="3"/>
    </row>
    <row r="15" spans="1:7">
      <c r="A15" s="38" t="s">
        <v>46</v>
      </c>
      <c r="B15" s="3"/>
      <c r="C15" s="3"/>
    </row>
    <row r="16" spans="1:7">
      <c r="A16" s="40" t="s">
        <v>43</v>
      </c>
    </row>
    <row r="17" spans="1:9">
      <c r="E17" s="39"/>
      <c r="F17" s="39"/>
      <c r="G17" s="39"/>
    </row>
    <row r="18" spans="1:9" s="4" customFormat="1">
      <c r="A18" s="51"/>
      <c r="B18" s="51"/>
      <c r="C18" s="51"/>
      <c r="D18" s="51"/>
      <c r="E18" s="51"/>
      <c r="F18" s="51"/>
      <c r="G18" s="51"/>
      <c r="H18" s="51"/>
      <c r="I18" s="1"/>
    </row>
    <row r="19" spans="1:9" s="4" customFormat="1" ht="38.25">
      <c r="A19" s="16" t="s">
        <v>13</v>
      </c>
      <c r="B19" s="16" t="s">
        <v>0</v>
      </c>
      <c r="C19" s="32" t="s">
        <v>3</v>
      </c>
      <c r="D19" s="32" t="s">
        <v>11</v>
      </c>
      <c r="E19" s="32" t="s">
        <v>1</v>
      </c>
      <c r="F19" s="32" t="s">
        <v>23</v>
      </c>
      <c r="G19" s="32" t="s">
        <v>24</v>
      </c>
      <c r="H19" s="32" t="s">
        <v>2</v>
      </c>
      <c r="I19" s="32" t="s">
        <v>20</v>
      </c>
    </row>
    <row r="20" spans="1:9" s="4" customFormat="1" ht="15" customHeight="1">
      <c r="A20" s="52" t="s">
        <v>27</v>
      </c>
      <c r="B20" s="53"/>
      <c r="C20" s="53"/>
      <c r="D20" s="53"/>
      <c r="E20" s="53"/>
      <c r="F20" s="53"/>
      <c r="G20" s="53"/>
      <c r="H20" s="53"/>
      <c r="I20" s="53"/>
    </row>
    <row r="21" spans="1:9" s="4" customFormat="1">
      <c r="A21" s="20" t="s">
        <v>38</v>
      </c>
      <c r="B21" s="20" t="s">
        <v>37</v>
      </c>
      <c r="C21" s="33"/>
      <c r="D21" s="12">
        <v>0</v>
      </c>
      <c r="E21" s="30">
        <f t="shared" ref="E21" si="0">C21*(1+D21)</f>
        <v>0</v>
      </c>
      <c r="F21" s="19">
        <v>695</v>
      </c>
      <c r="G21" s="30">
        <f t="shared" ref="G21:G24" si="1">F21*E21</f>
        <v>0</v>
      </c>
      <c r="H21" s="30">
        <f t="shared" ref="H21" si="2">G21*3</f>
        <v>0</v>
      </c>
      <c r="I21" s="31" t="s">
        <v>21</v>
      </c>
    </row>
    <row r="22" spans="1:9">
      <c r="A22" s="15" t="s">
        <v>47</v>
      </c>
      <c r="B22" s="41" t="s">
        <v>48</v>
      </c>
      <c r="C22" s="17"/>
      <c r="D22" s="12">
        <v>0</v>
      </c>
      <c r="E22" s="18">
        <f>C22*(1+D22)</f>
        <v>0</v>
      </c>
      <c r="F22" s="19">
        <v>695</v>
      </c>
      <c r="G22" s="18">
        <f t="shared" si="1"/>
        <v>0</v>
      </c>
      <c r="H22" s="18">
        <f t="shared" ref="H22:H33" si="3">G22*3</f>
        <v>0</v>
      </c>
      <c r="I22" s="21" t="s">
        <v>21</v>
      </c>
    </row>
    <row r="23" spans="1:9">
      <c r="A23" s="15" t="s">
        <v>34</v>
      </c>
      <c r="B23" s="15" t="s">
        <v>39</v>
      </c>
      <c r="C23" s="17"/>
      <c r="D23" s="12">
        <v>0</v>
      </c>
      <c r="E23" s="18">
        <f t="shared" ref="E23:E24" si="4">C23*(1+D23)</f>
        <v>0</v>
      </c>
      <c r="F23" s="19">
        <v>687</v>
      </c>
      <c r="G23" s="18">
        <f t="shared" si="1"/>
        <v>0</v>
      </c>
      <c r="H23" s="18">
        <f t="shared" si="3"/>
        <v>0</v>
      </c>
      <c r="I23" s="21" t="s">
        <v>21</v>
      </c>
    </row>
    <row r="24" spans="1:9">
      <c r="A24" s="15" t="s">
        <v>35</v>
      </c>
      <c r="B24" s="15" t="s">
        <v>36</v>
      </c>
      <c r="C24" s="17"/>
      <c r="D24" s="12">
        <v>0</v>
      </c>
      <c r="E24" s="18">
        <f t="shared" si="4"/>
        <v>0</v>
      </c>
      <c r="F24" s="19">
        <v>687</v>
      </c>
      <c r="G24" s="18">
        <f t="shared" si="1"/>
        <v>0</v>
      </c>
      <c r="H24" s="18">
        <f t="shared" si="3"/>
        <v>0</v>
      </c>
      <c r="I24" s="21" t="s">
        <v>21</v>
      </c>
    </row>
    <row r="25" spans="1:9">
      <c r="A25" s="15" t="s">
        <v>41</v>
      </c>
      <c r="B25" s="15" t="s">
        <v>40</v>
      </c>
      <c r="C25" s="17"/>
      <c r="D25" s="12">
        <v>0</v>
      </c>
      <c r="E25" s="18">
        <f t="shared" ref="E25" si="5">C25*(1+D25)</f>
        <v>0</v>
      </c>
      <c r="F25" s="19">
        <v>8</v>
      </c>
      <c r="G25" s="18">
        <f t="shared" ref="G25" si="6">F25*E25</f>
        <v>0</v>
      </c>
      <c r="H25" s="18">
        <f t="shared" ref="H25" si="7">G25*3</f>
        <v>0</v>
      </c>
      <c r="I25" s="21" t="s">
        <v>21</v>
      </c>
    </row>
    <row r="26" spans="1:9" s="47" customFormat="1">
      <c r="A26" s="42" t="s">
        <v>30</v>
      </c>
      <c r="B26" s="43" t="s">
        <v>42</v>
      </c>
      <c r="C26" s="17"/>
      <c r="D26" s="12">
        <v>0</v>
      </c>
      <c r="E26" s="44">
        <f>C26*(1+D26)</f>
        <v>0</v>
      </c>
      <c r="F26" s="45">
        <v>12</v>
      </c>
      <c r="G26" s="44">
        <f>F26*E26</f>
        <v>0</v>
      </c>
      <c r="H26" s="44">
        <f>G26*3</f>
        <v>0</v>
      </c>
      <c r="I26" s="46" t="s">
        <v>21</v>
      </c>
    </row>
    <row r="27" spans="1:9">
      <c r="A27" s="14" t="s">
        <v>31</v>
      </c>
      <c r="B27" s="35" t="s">
        <v>29</v>
      </c>
      <c r="C27" s="17"/>
      <c r="D27" s="12">
        <v>0</v>
      </c>
      <c r="E27" s="18">
        <f t="shared" ref="E27" si="8">C27*(1+D27)</f>
        <v>0</v>
      </c>
      <c r="F27" s="19">
        <v>14</v>
      </c>
      <c r="G27" s="18">
        <f t="shared" ref="G27" si="9">F27*E27</f>
        <v>0</v>
      </c>
      <c r="H27" s="18">
        <f t="shared" ref="H27" si="10">G27*3</f>
        <v>0</v>
      </c>
      <c r="I27" s="21" t="s">
        <v>21</v>
      </c>
    </row>
    <row r="28" spans="1:9">
      <c r="A28" s="22" t="s">
        <v>49</v>
      </c>
      <c r="B28" s="41" t="s">
        <v>50</v>
      </c>
      <c r="C28" s="17"/>
      <c r="D28" s="12">
        <v>0</v>
      </c>
      <c r="E28" s="18">
        <f>C28*(1+D28)</f>
        <v>0</v>
      </c>
      <c r="F28" s="19">
        <v>1</v>
      </c>
      <c r="G28" s="18">
        <f>F28*E28</f>
        <v>0</v>
      </c>
      <c r="H28" s="29">
        <f t="shared" si="3"/>
        <v>0</v>
      </c>
      <c r="I28" s="21" t="s">
        <v>22</v>
      </c>
    </row>
    <row r="29" spans="1:9">
      <c r="A29" s="52" t="s">
        <v>28</v>
      </c>
      <c r="B29" s="53"/>
      <c r="C29" s="53"/>
      <c r="D29" s="53"/>
      <c r="E29" s="53"/>
      <c r="F29" s="53"/>
      <c r="G29" s="53"/>
      <c r="H29" s="53"/>
      <c r="I29" s="54"/>
    </row>
    <row r="30" spans="1:9">
      <c r="A30" s="15" t="s">
        <v>14</v>
      </c>
      <c r="B30" s="20" t="s">
        <v>19</v>
      </c>
      <c r="C30" s="17"/>
      <c r="D30" s="12">
        <v>0</v>
      </c>
      <c r="E30" s="18">
        <f t="shared" ref="E30:E31" si="11">C30*(1+D30)</f>
        <v>0</v>
      </c>
      <c r="F30" s="19">
        <v>76</v>
      </c>
      <c r="G30" s="18">
        <f t="shared" ref="G30:G31" si="12">F30*E30</f>
        <v>0</v>
      </c>
      <c r="H30" s="18">
        <f t="shared" si="3"/>
        <v>0</v>
      </c>
      <c r="I30" s="21" t="s">
        <v>22</v>
      </c>
    </row>
    <row r="31" spans="1:9">
      <c r="A31" s="15" t="s">
        <v>15</v>
      </c>
      <c r="B31" s="20" t="s">
        <v>18</v>
      </c>
      <c r="C31" s="17"/>
      <c r="D31" s="12">
        <v>0</v>
      </c>
      <c r="E31" s="18">
        <f t="shared" si="11"/>
        <v>0</v>
      </c>
      <c r="F31" s="19">
        <v>40</v>
      </c>
      <c r="G31" s="18">
        <f t="shared" si="12"/>
        <v>0</v>
      </c>
      <c r="H31" s="18">
        <f t="shared" si="3"/>
        <v>0</v>
      </c>
      <c r="I31" s="21" t="s">
        <v>22</v>
      </c>
    </row>
    <row r="32" spans="1:9">
      <c r="A32" s="22" t="s">
        <v>16</v>
      </c>
      <c r="B32" s="20" t="s">
        <v>17</v>
      </c>
      <c r="C32" s="17"/>
      <c r="D32" s="12">
        <v>0</v>
      </c>
      <c r="E32" s="18">
        <f t="shared" ref="E32:E33" si="13">C32*(1+D32)</f>
        <v>0</v>
      </c>
      <c r="F32" s="19">
        <v>18</v>
      </c>
      <c r="G32" s="18">
        <f t="shared" ref="G32:G33" si="14">F32*E32</f>
        <v>0</v>
      </c>
      <c r="H32" s="29">
        <f t="shared" si="3"/>
        <v>0</v>
      </c>
      <c r="I32" s="21" t="s">
        <v>22</v>
      </c>
    </row>
    <row r="33" spans="1:9">
      <c r="A33" s="22" t="s">
        <v>51</v>
      </c>
      <c r="B33" s="20" t="s">
        <v>52</v>
      </c>
      <c r="C33" s="36"/>
      <c r="D33" s="12">
        <v>0</v>
      </c>
      <c r="E33" s="18">
        <f t="shared" si="13"/>
        <v>0</v>
      </c>
      <c r="F33" s="19">
        <v>1</v>
      </c>
      <c r="G33" s="18">
        <f t="shared" si="14"/>
        <v>0</v>
      </c>
      <c r="H33" s="29">
        <f t="shared" si="3"/>
        <v>0</v>
      </c>
      <c r="I33" s="21" t="s">
        <v>22</v>
      </c>
    </row>
    <row r="34" spans="1:9">
      <c r="A34" s="37" t="s">
        <v>32</v>
      </c>
      <c r="B34" s="20" t="s">
        <v>33</v>
      </c>
      <c r="C34" s="36"/>
      <c r="D34" s="12">
        <v>0</v>
      </c>
      <c r="E34" s="18">
        <f>C34*(1+D34)</f>
        <v>0</v>
      </c>
      <c r="F34" s="19">
        <v>8</v>
      </c>
      <c r="G34" s="18">
        <f>F34*E34</f>
        <v>0</v>
      </c>
      <c r="H34" s="18">
        <f>G34*3</f>
        <v>0</v>
      </c>
      <c r="I34" s="21" t="s">
        <v>22</v>
      </c>
    </row>
    <row r="35" spans="1:9">
      <c r="A35" s="52" t="s">
        <v>54</v>
      </c>
      <c r="B35" s="53"/>
      <c r="C35" s="53"/>
      <c r="D35" s="53"/>
      <c r="E35" s="53"/>
      <c r="F35" s="53"/>
      <c r="G35" s="53"/>
      <c r="H35" s="53"/>
      <c r="I35" s="54"/>
    </row>
    <row r="36" spans="1:9">
      <c r="A36" s="15"/>
      <c r="B36" s="20"/>
      <c r="C36" s="17"/>
      <c r="D36" s="12">
        <v>0</v>
      </c>
      <c r="E36" s="18">
        <f t="shared" ref="E36:E38" si="15">C36*(1+D36)</f>
        <v>0</v>
      </c>
      <c r="F36" s="19">
        <v>0</v>
      </c>
      <c r="G36" s="18">
        <f t="shared" ref="G36:G38" si="16">F36*E36</f>
        <v>0</v>
      </c>
      <c r="H36" s="18">
        <f t="shared" ref="H36:H38" si="17">G36*3</f>
        <v>0</v>
      </c>
      <c r="I36" s="21"/>
    </row>
    <row r="37" spans="1:9">
      <c r="A37" s="15"/>
      <c r="B37" s="20"/>
      <c r="C37" s="17"/>
      <c r="D37" s="12">
        <v>0</v>
      </c>
      <c r="E37" s="18">
        <f t="shared" ref="E37" si="18">C37*(1+D37)</f>
        <v>0</v>
      </c>
      <c r="F37" s="19">
        <v>0</v>
      </c>
      <c r="G37" s="18">
        <f t="shared" ref="G37" si="19">F37*E37</f>
        <v>0</v>
      </c>
      <c r="H37" s="18">
        <f t="shared" ref="H37" si="20">G37*3</f>
        <v>0</v>
      </c>
      <c r="I37" s="21"/>
    </row>
    <row r="38" spans="1:9">
      <c r="A38" s="15"/>
      <c r="B38" s="20"/>
      <c r="C38" s="17"/>
      <c r="D38" s="12">
        <v>0</v>
      </c>
      <c r="E38" s="18">
        <f t="shared" si="15"/>
        <v>0</v>
      </c>
      <c r="F38" s="19">
        <v>0</v>
      </c>
      <c r="G38" s="18">
        <f t="shared" si="16"/>
        <v>0</v>
      </c>
      <c r="H38" s="18">
        <f t="shared" si="17"/>
        <v>0</v>
      </c>
      <c r="I38" s="21"/>
    </row>
    <row r="39" spans="1:9">
      <c r="A39" s="49" t="s">
        <v>4</v>
      </c>
      <c r="B39" s="49"/>
      <c r="C39" s="23"/>
      <c r="D39" s="23"/>
      <c r="E39" s="23"/>
      <c r="F39" s="23"/>
      <c r="G39" s="24"/>
      <c r="H39" s="26"/>
      <c r="I39" s="26"/>
    </row>
    <row r="40" spans="1:9">
      <c r="A40" s="26"/>
      <c r="B40" s="26"/>
      <c r="C40" s="26"/>
      <c r="D40" s="26"/>
      <c r="E40" s="25"/>
      <c r="F40" s="27" t="s">
        <v>26</v>
      </c>
      <c r="G40" s="34"/>
      <c r="H40" s="28">
        <f>SUM(H21:H38)</f>
        <v>0</v>
      </c>
      <c r="I40" s="26"/>
    </row>
  </sheetData>
  <mergeCells count="6">
    <mergeCell ref="A39:B39"/>
    <mergeCell ref="A1:G1"/>
    <mergeCell ref="A18:H18"/>
    <mergeCell ref="A29:I29"/>
    <mergeCell ref="A20:I20"/>
    <mergeCell ref="A35:I35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f48d6c5-4a1e-44ff-8ac4-f5a871b1f948">
      <UserInfo>
        <DisplayName>Paul Entius</DisplayName>
        <AccountId>6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32EF9C9200634085109235EF3C2759" ma:contentTypeVersion="4" ma:contentTypeDescription="Een nieuw document maken." ma:contentTypeScope="" ma:versionID="ee8e220e50928c6cab7c588fa68aafa0">
  <xsd:schema xmlns:xsd="http://www.w3.org/2001/XMLSchema" xmlns:xs="http://www.w3.org/2001/XMLSchema" xmlns:p="http://schemas.microsoft.com/office/2006/metadata/properties" xmlns:ns2="4f48d6c5-4a1e-44ff-8ac4-f5a871b1f948" xmlns:ns3="6af22993-81c8-427e-9ce0-8bb748bbdfe9" targetNamespace="http://schemas.microsoft.com/office/2006/metadata/properties" ma:root="true" ma:fieldsID="7e27042cc66d67a9d409959a54006ea4" ns2:_="" ns3:_="">
    <xsd:import namespace="4f48d6c5-4a1e-44ff-8ac4-f5a871b1f948"/>
    <xsd:import namespace="6af22993-81c8-427e-9ce0-8bb748bbdf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48d6c5-4a1e-44ff-8ac4-f5a871b1f94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22993-81c8-427e-9ce0-8bb748bbdf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6293F1-3279-401A-AFEC-D44237313D27}">
  <ds:schemaRefs>
    <ds:schemaRef ds:uri="http://schemas.microsoft.com/office/2006/metadata/properties"/>
    <ds:schemaRef ds:uri="6af22993-81c8-427e-9ce0-8bb748bbdfe9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4f48d6c5-4a1e-44ff-8ac4-f5a871b1f948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976C2B5-43A7-4386-9C46-A4EEFC7FAA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74270C-334D-4823-9720-0814377327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48d6c5-4a1e-44ff-8ac4-f5a871b1f948"/>
    <ds:schemaRef ds:uri="6af22993-81c8-427e-9ce0-8bb748bbdf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Mello Bogaarts</dc:creator>
  <cp:lastModifiedBy>admin</cp:lastModifiedBy>
  <dcterms:created xsi:type="dcterms:W3CDTF">2017-08-04T08:41:04Z</dcterms:created>
  <dcterms:modified xsi:type="dcterms:W3CDTF">2022-02-07T09:12:58Z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0x0101005132EF9C9200634085109235EF3C2759</vt:lpwstr>
  </property>
</Properties>
</file>