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"/>
    </mc:Choice>
  </mc:AlternateContent>
  <xr:revisionPtr revIDLastSave="2" documentId="8_{986FA1B8-3C49-4314-A8E4-08D5AAF2FDA2}" xr6:coauthVersionLast="47" xr6:coauthVersionMax="47" xr10:uidLastSave="{FC56CC0D-2139-459B-9CFD-736C4AFFAED0}"/>
  <bookViews>
    <workbookView xWindow="-120" yWindow="-120" windowWidth="23280" windowHeight="12600" activeTab="1" xr2:uid="{015037C0-D200-4A3B-8A0B-0ABA94CDC2E6}"/>
  </bookViews>
  <sheets>
    <sheet name="Perceel 1" sheetId="2" r:id="rId1"/>
    <sheet name="Perceel 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" i="3" l="1"/>
  <c r="G64" i="2"/>
  <c r="F18" i="3"/>
  <c r="F22" i="3"/>
  <c r="G62" i="2"/>
  <c r="F59" i="2"/>
  <c r="G59" i="2" s="1"/>
  <c r="F58" i="2"/>
  <c r="G58" i="2" s="1"/>
  <c r="F55" i="2"/>
  <c r="G55" i="2" s="1"/>
  <c r="F54" i="2"/>
  <c r="G54" i="2" s="1"/>
  <c r="F53" i="2"/>
  <c r="G53" i="2" s="1"/>
  <c r="F52" i="2"/>
  <c r="G52" i="2" s="1"/>
  <c r="F48" i="2"/>
  <c r="G48" i="2" s="1"/>
  <c r="F47" i="2"/>
  <c r="G47" i="2" s="1"/>
  <c r="F46" i="2"/>
  <c r="G46" i="2" s="1"/>
  <c r="F45" i="2"/>
  <c r="G45" i="2" s="1"/>
  <c r="F44" i="2"/>
  <c r="F40" i="2"/>
  <c r="G40" i="2" s="1"/>
  <c r="F39" i="2"/>
  <c r="G39" i="2" s="1"/>
  <c r="F38" i="2"/>
  <c r="G38" i="2" s="1"/>
  <c r="F37" i="2"/>
  <c r="G37" i="2" s="1"/>
  <c r="F33" i="2"/>
  <c r="G33" i="2" s="1"/>
  <c r="F32" i="2"/>
  <c r="G32" i="2" s="1"/>
  <c r="F31" i="2"/>
  <c r="G31" i="2" s="1"/>
  <c r="F30" i="2"/>
  <c r="G30" i="2" s="1"/>
  <c r="F29" i="2"/>
  <c r="G29" i="2" s="1"/>
  <c r="F28" i="2"/>
  <c r="G28" i="2" s="1"/>
  <c r="F27" i="2"/>
  <c r="G27" i="2" s="1"/>
  <c r="F24" i="2"/>
  <c r="G24" i="2" s="1"/>
  <c r="F23" i="2"/>
  <c r="G23" i="2" s="1"/>
  <c r="F22" i="2"/>
  <c r="G22" i="2" s="1"/>
  <c r="F21" i="2"/>
  <c r="G21" i="2" s="1"/>
  <c r="F20" i="2"/>
  <c r="G20" i="2" s="1"/>
  <c r="G44" i="2"/>
  <c r="G43" i="2"/>
  <c r="G36" i="2"/>
  <c r="G19" i="2"/>
  <c r="F24" i="3" l="1"/>
</calcChain>
</file>

<file path=xl/sharedStrings.xml><?xml version="1.0" encoding="utf-8"?>
<sst xmlns="http://schemas.openxmlformats.org/spreadsheetml/2006/main" count="118" uniqueCount="98">
  <si>
    <t>Gemeente Utrecht</t>
  </si>
  <si>
    <t>Prijsinvulformulier - Europese aanbesteding Software broker en cloud platform</t>
  </si>
  <si>
    <r>
      <rPr>
        <sz val="11"/>
        <rFont val="Calibri"/>
        <family val="2"/>
      </rPr>
      <t xml:space="preserve">• </t>
    </r>
    <r>
      <rPr>
        <sz val="11"/>
        <rFont val="Calibri"/>
        <family val="2"/>
        <scheme val="minor"/>
      </rPr>
      <t>Alle gele cellen dienen door Inschrijver te worden ingevuld.</t>
    </r>
  </si>
  <si>
    <r>
      <t xml:space="preserve">• Er mogen geen negatieve bedragen en/of percentages worden ingevuld. </t>
    </r>
    <r>
      <rPr>
        <b/>
        <sz val="11"/>
        <rFont val="Calibri"/>
        <family val="2"/>
        <scheme val="minor"/>
      </rPr>
      <t>Percentages van 0,00% zijn toegestaan</t>
    </r>
  </si>
  <si>
    <t>• Dit inschrijfbiljet dient rechtsgeldig te worden ondertekend.</t>
  </si>
  <si>
    <t>• Het inschrijfbiljet mag niet worden gewijzigd door de leverancier.</t>
  </si>
  <si>
    <t xml:space="preserve">• Alle prijzen zijn exclusief BTW. </t>
  </si>
  <si>
    <t>• De aantallen zijn fictief. Derhalve kunnen hier geen rechten aan worden ontleend.</t>
  </si>
  <si>
    <t>• In onderstaand overzicht dienen de prijzen per jaar gegeven te worden. In het geval licenties of overeenkomsten daar voor</t>
  </si>
  <si>
    <t xml:space="preserve"> langer duren dan 1 jaar dient het bedrag naar rato voor 1 jaar ingevuld te worden. </t>
  </si>
  <si>
    <t xml:space="preserve">Kosten Softwarelicenties - Perceel 1. </t>
  </si>
  <si>
    <t>Artikelnummer</t>
  </si>
  <si>
    <t>Omschrijving</t>
  </si>
  <si>
    <t>Aantal</t>
  </si>
  <si>
    <t>Prijs per jaar</t>
  </si>
  <si>
    <t>Korting</t>
  </si>
  <si>
    <t>Opslagpercentage</t>
  </si>
  <si>
    <t>Prijs voor gemeente</t>
  </si>
  <si>
    <t>Microsoft*</t>
  </si>
  <si>
    <t>* Onder VNG framework, Level D</t>
  </si>
  <si>
    <t>AAA-10726</t>
  </si>
  <si>
    <t>M365 E3 FromSA per User (Original)</t>
  </si>
  <si>
    <t>3ND-00528</t>
  </si>
  <si>
    <t>System Center Service Manager Client Management per User</t>
  </si>
  <si>
    <t>7LS-00002</t>
  </si>
  <si>
    <t>Project Plan3 Shared All Language Subs VL</t>
  </si>
  <si>
    <t>N9U-00002</t>
  </si>
  <si>
    <t>Visio Online P2 Shrd Svr per User</t>
  </si>
  <si>
    <t>PEJ-00002</t>
  </si>
  <si>
    <t>M365E5Security ShrdSvr ALNG SubsVL MVL PerUsr</t>
  </si>
  <si>
    <t>PEP-00002</t>
  </si>
  <si>
    <t>M365 E5 Compliance Shared Server Per User</t>
  </si>
  <si>
    <t>7NQ-00292</t>
  </si>
  <si>
    <t>SQL Server Standard Core 2 Lic Core Lic</t>
  </si>
  <si>
    <t>R39-00396</t>
  </si>
  <si>
    <t>Windows Server External Connector</t>
  </si>
  <si>
    <t>7JQ-00343</t>
  </si>
  <si>
    <t>SQL Server Enterprise Core 2 Lic</t>
  </si>
  <si>
    <t>9GS-00135</t>
  </si>
  <si>
    <t>CISSteDCCore ALNG SA MVL 2Lic CoreLic</t>
  </si>
  <si>
    <t>9GA-00313</t>
  </si>
  <si>
    <t>CISSteStdCore ALNG SA MVL 2Lic CoreLic</t>
  </si>
  <si>
    <t>9GS-00495</t>
  </si>
  <si>
    <t>Core Infrastructure Server Suite DataCenter Core 2 Lic Core</t>
  </si>
  <si>
    <t>9GS-00136</t>
  </si>
  <si>
    <t>Core Infrastructure Server Suite DataCenter Core from 2 Lic</t>
  </si>
  <si>
    <t>Snow Software</t>
  </si>
  <si>
    <t>BTM</t>
  </si>
  <si>
    <t>Base Technology Package Maintenance 5000-9999</t>
  </si>
  <si>
    <t>DIS</t>
  </si>
  <si>
    <t>Data Intelligence Service</t>
  </si>
  <si>
    <t>SFSAOS</t>
  </si>
  <si>
    <t>Snow for SaaS Advanced Optimization</t>
  </si>
  <si>
    <t>SFSS</t>
  </si>
  <si>
    <t>Snow for SaaS Subscription 5000-9999</t>
  </si>
  <si>
    <t>Red Hat</t>
  </si>
  <si>
    <t>RH00009</t>
  </si>
  <si>
    <t>Red Hat Enterprise Linux Server with Smart Management, Standard (Physical or Virtual Nodes)</t>
  </si>
  <si>
    <t>RH00004</t>
  </si>
  <si>
    <t>Red Hat Enterprise Linux Server, Standard (Physical or Virtual Nodes)</t>
  </si>
  <si>
    <t>RH00003</t>
  </si>
  <si>
    <t>Red Hat Enterprise Linux Server, Premium (Physical or Virtual Nodes)</t>
  </si>
  <si>
    <t>RH00031</t>
  </si>
  <si>
    <t>Smart Management</t>
  </si>
  <si>
    <t>RH00763</t>
  </si>
  <si>
    <t>Red Hat Enterprise Linux for SAP Solutions, Premium (Physical or Virtual Nodes)</t>
  </si>
  <si>
    <t>Adobe*</t>
  </si>
  <si>
    <t>* LEVEL 14</t>
  </si>
  <si>
    <t>65297888BA14A12</t>
  </si>
  <si>
    <t>Creative Cloud All Apps</t>
  </si>
  <si>
    <t>65297897BA14A12</t>
  </si>
  <si>
    <t>InDesign</t>
  </si>
  <si>
    <t>65297898BA14A12</t>
  </si>
  <si>
    <t>Illustrator</t>
  </si>
  <si>
    <t>65297900BA14A12</t>
  </si>
  <si>
    <t>Photoshop</t>
  </si>
  <si>
    <t>Tableau</t>
  </si>
  <si>
    <t>TA02.00435.ML</t>
  </si>
  <si>
    <t>Creator licenties</t>
  </si>
  <si>
    <t>TA02.00443.ML</t>
  </si>
  <si>
    <t>Viewer licenties</t>
  </si>
  <si>
    <t>Uurtarief consultancy</t>
  </si>
  <si>
    <t xml:space="preserve">Totale inschrijfsom (1 jaar) Perceel 1 </t>
  </si>
  <si>
    <t>Bedrijfsnaam</t>
  </si>
  <si>
    <t>Naam</t>
  </si>
  <si>
    <t>Functie</t>
  </si>
  <si>
    <t xml:space="preserve">Plaats </t>
  </si>
  <si>
    <t>Datum</t>
  </si>
  <si>
    <t>Handtekening</t>
  </si>
  <si>
    <r>
      <t>• Er mogen geen negatieve bedragen en/of percentages worden ingevuld.</t>
    </r>
    <r>
      <rPr>
        <b/>
        <sz val="11"/>
        <rFont val="Calibri"/>
        <family val="2"/>
        <scheme val="minor"/>
      </rPr>
      <t xml:space="preserve"> Percentages van 0,00% zijn toegestaan</t>
    </r>
  </si>
  <si>
    <t>• De aantallen en omvang zijn fictief om een vergelijking mogelijk te maken. Derhalve kunnen hier geen rechten aan worden ontleend.</t>
  </si>
  <si>
    <t xml:space="preserve">• De omvang betreft 4 jaar. </t>
  </si>
  <si>
    <t xml:space="preserve">Kosten Cloud platform - Perceel 2 </t>
  </si>
  <si>
    <t xml:space="preserve">Omvang 4 jaar </t>
  </si>
  <si>
    <t>Miscosoft Azure Consumption Cost</t>
  </si>
  <si>
    <t>Microsoft Azure IaaS en PaaS consumptie</t>
  </si>
  <si>
    <t>Marketplace (Iaas en PaaS)</t>
  </si>
  <si>
    <t>Totale inschrijfsom(4 jaar)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</si>
</sst>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CE4D6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44" fontId="5" fillId="0" borderId="0" xfId="1" applyFont="1"/>
    <xf numFmtId="44" fontId="0" fillId="0" borderId="0" xfId="1" applyFont="1"/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0" fillId="0" borderId="0" xfId="0" applyAlignment="1">
      <alignment wrapText="1"/>
    </xf>
    <xf numFmtId="164" fontId="9" fillId="5" borderId="8" xfId="0" applyNumberFormat="1" applyFont="1" applyFill="1" applyBorder="1"/>
    <xf numFmtId="0" fontId="0" fillId="0" borderId="5" xfId="0" applyBorder="1"/>
    <xf numFmtId="44" fontId="0" fillId="0" borderId="0" xfId="1" applyFont="1" applyBorder="1"/>
    <xf numFmtId="9" fontId="0" fillId="0" borderId="0" xfId="2" applyFont="1" applyBorder="1"/>
    <xf numFmtId="44" fontId="0" fillId="0" borderId="15" xfId="1" applyFont="1" applyBorder="1"/>
    <xf numFmtId="0" fontId="0" fillId="0" borderId="20" xfId="0" applyBorder="1"/>
    <xf numFmtId="0" fontId="1" fillId="0" borderId="5" xfId="0" applyFont="1" applyBorder="1"/>
    <xf numFmtId="0" fontId="1" fillId="0" borderId="0" xfId="0" applyFont="1"/>
    <xf numFmtId="44" fontId="0" fillId="4" borderId="0" xfId="1" applyFont="1" applyFill="1" applyBorder="1"/>
    <xf numFmtId="0" fontId="6" fillId="0" borderId="0" xfId="0" applyFont="1"/>
    <xf numFmtId="44" fontId="6" fillId="0" borderId="0" xfId="1" applyFont="1" applyFill="1"/>
    <xf numFmtId="44" fontId="5" fillId="0" borderId="0" xfId="1" applyFont="1" applyAlignment="1">
      <alignment wrapText="1"/>
    </xf>
    <xf numFmtId="44" fontId="6" fillId="0" borderId="0" xfId="1" applyFont="1"/>
    <xf numFmtId="44" fontId="0" fillId="0" borderId="0" xfId="1" applyFont="1" applyAlignment="1">
      <alignment wrapText="1"/>
    </xf>
    <xf numFmtId="44" fontId="0" fillId="4" borderId="5" xfId="0" applyNumberFormat="1" applyFill="1" applyBorder="1"/>
    <xf numFmtId="44" fontId="0" fillId="4" borderId="4" xfId="0" applyNumberFormat="1" applyFill="1" applyBorder="1"/>
    <xf numFmtId="44" fontId="0" fillId="4" borderId="12" xfId="0" applyNumberFormat="1" applyFill="1" applyBorder="1"/>
    <xf numFmtId="10" fontId="5" fillId="0" borderId="0" xfId="2" applyNumberFormat="1" applyFont="1"/>
    <xf numFmtId="10" fontId="6" fillId="0" borderId="0" xfId="2" applyNumberFormat="1" applyFont="1" applyFill="1"/>
    <xf numFmtId="10" fontId="0" fillId="0" borderId="0" xfId="2" applyNumberFormat="1" applyFont="1"/>
    <xf numFmtId="10" fontId="1" fillId="3" borderId="6" xfId="0" applyNumberFormat="1" applyFont="1" applyFill="1" applyBorder="1" applyAlignment="1">
      <alignment wrapText="1"/>
    </xf>
    <xf numFmtId="10" fontId="0" fillId="0" borderId="0" xfId="2" applyNumberFormat="1" applyFont="1" applyBorder="1"/>
    <xf numFmtId="10" fontId="0" fillId="4" borderId="0" xfId="2" applyNumberFormat="1" applyFont="1" applyFill="1" applyBorder="1"/>
    <xf numFmtId="10" fontId="0" fillId="0" borderId="0" xfId="0" applyNumberFormat="1"/>
    <xf numFmtId="10" fontId="0" fillId="4" borderId="18" xfId="0" applyNumberFormat="1" applyFill="1" applyBorder="1"/>
    <xf numFmtId="10" fontId="0" fillId="4" borderId="13" xfId="0" applyNumberFormat="1" applyFill="1" applyBorder="1"/>
    <xf numFmtId="10" fontId="0" fillId="4" borderId="0" xfId="0" applyNumberFormat="1" applyFill="1"/>
    <xf numFmtId="10" fontId="0" fillId="4" borderId="15" xfId="0" applyNumberFormat="1" applyFill="1" applyBorder="1"/>
    <xf numFmtId="10" fontId="0" fillId="4" borderId="17" xfId="0" applyNumberFormat="1" applyFill="1" applyBorder="1"/>
    <xf numFmtId="10" fontId="0" fillId="4" borderId="16" xfId="0" applyNumberFormat="1" applyFill="1" applyBorder="1"/>
    <xf numFmtId="10" fontId="0" fillId="0" borderId="0" xfId="2" applyNumberFormat="1" applyFont="1" applyFill="1" applyBorder="1"/>
    <xf numFmtId="0" fontId="10" fillId="0" borderId="0" xfId="0" applyFont="1"/>
    <xf numFmtId="0" fontId="3" fillId="2" borderId="5" xfId="0" applyFont="1" applyFill="1" applyBorder="1"/>
    <xf numFmtId="0" fontId="3" fillId="2" borderId="15" xfId="0" applyFont="1" applyFill="1" applyBorder="1"/>
    <xf numFmtId="0" fontId="0" fillId="0" borderId="9" xfId="0" applyBorder="1"/>
    <xf numFmtId="0" fontId="0" fillId="0" borderId="10" xfId="0" applyBorder="1"/>
    <xf numFmtId="44" fontId="0" fillId="0" borderId="10" xfId="1" applyFont="1" applyBorder="1"/>
    <xf numFmtId="10" fontId="0" fillId="0" borderId="10" xfId="2" applyNumberFormat="1" applyFont="1" applyBorder="1"/>
    <xf numFmtId="44" fontId="0" fillId="0" borderId="14" xfId="1" applyFont="1" applyBorder="1"/>
    <xf numFmtId="0" fontId="3" fillId="2" borderId="0" xfId="0" applyFont="1" applyFill="1"/>
    <xf numFmtId="10" fontId="6" fillId="0" borderId="0" xfId="1" applyNumberFormat="1" applyFont="1" applyFill="1"/>
    <xf numFmtId="10" fontId="1" fillId="3" borderId="8" xfId="0" applyNumberFormat="1" applyFont="1" applyFill="1" applyBorder="1" applyAlignment="1">
      <alignment wrapText="1"/>
    </xf>
    <xf numFmtId="0" fontId="1" fillId="6" borderId="7" xfId="0" applyFont="1" applyFill="1" applyBorder="1" applyAlignment="1">
      <alignment wrapText="1"/>
    </xf>
    <xf numFmtId="44" fontId="1" fillId="6" borderId="7" xfId="1" applyFont="1" applyFill="1" applyBorder="1" applyAlignment="1">
      <alignment wrapText="1"/>
    </xf>
    <xf numFmtId="0" fontId="6" fillId="0" borderId="0" xfId="0" applyFont="1" applyAlignment="1">
      <alignment horizontal="left" vertical="top" wrapText="1"/>
    </xf>
    <xf numFmtId="0" fontId="8" fillId="2" borderId="9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/>
    </xf>
    <xf numFmtId="0" fontId="8" fillId="2" borderId="1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 wrapText="1"/>
    </xf>
    <xf numFmtId="0" fontId="8" fillId="2" borderId="18" xfId="0" applyFont="1" applyFill="1" applyBorder="1" applyAlignment="1">
      <alignment horizontal="left" wrapText="1"/>
    </xf>
    <xf numFmtId="0" fontId="8" fillId="2" borderId="19" xfId="0" applyFont="1" applyFill="1" applyBorder="1" applyAlignment="1">
      <alignment horizontal="left" wrapText="1"/>
    </xf>
    <xf numFmtId="44" fontId="0" fillId="4" borderId="9" xfId="0" applyNumberFormat="1" applyFill="1" applyBorder="1" applyAlignment="1">
      <alignment horizontal="center"/>
    </xf>
    <xf numFmtId="44" fontId="0" fillId="4" borderId="10" xfId="0" applyNumberFormat="1" applyFill="1" applyBorder="1" applyAlignment="1">
      <alignment horizontal="center"/>
    </xf>
    <xf numFmtId="44" fontId="0" fillId="4" borderId="14" xfId="0" applyNumberFormat="1" applyFill="1" applyBorder="1" applyAlignment="1">
      <alignment horizontal="center"/>
    </xf>
    <xf numFmtId="44" fontId="0" fillId="4" borderId="5" xfId="0" applyNumberFormat="1" applyFill="1" applyBorder="1" applyAlignment="1">
      <alignment horizontal="center"/>
    </xf>
    <xf numFmtId="44" fontId="0" fillId="4" borderId="0" xfId="0" applyNumberFormat="1" applyFill="1" applyAlignment="1">
      <alignment horizontal="center"/>
    </xf>
    <xf numFmtId="44" fontId="0" fillId="4" borderId="15" xfId="0" applyNumberFormat="1" applyFill="1" applyBorder="1" applyAlignment="1">
      <alignment horizontal="center"/>
    </xf>
    <xf numFmtId="44" fontId="0" fillId="4" borderId="4" xfId="0" applyNumberFormat="1" applyFill="1" applyBorder="1" applyAlignment="1">
      <alignment horizontal="center"/>
    </xf>
    <xf numFmtId="44" fontId="0" fillId="4" borderId="17" xfId="0" applyNumberFormat="1" applyFill="1" applyBorder="1" applyAlignment="1">
      <alignment horizontal="center"/>
    </xf>
    <xf numFmtId="44" fontId="0" fillId="4" borderId="16" xfId="0" applyNumberForma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6" xfId="0" applyFill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00000"/>
      <color rgb="FFFCE4D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440691</xdr:colOff>
      <xdr:row>1</xdr:row>
      <xdr:rowOff>181610</xdr:rowOff>
    </xdr:from>
    <xdr:to>
      <xdr:col>4</xdr:col>
      <xdr:colOff>571500</xdr:colOff>
      <xdr:row>5</xdr:row>
      <xdr:rowOff>8980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88E78EF-8474-4B4D-B532-D53D85DA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991" y="448310"/>
          <a:ext cx="1083309" cy="894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1318260</xdr:colOff>
      <xdr:row>1</xdr:row>
      <xdr:rowOff>97790</xdr:rowOff>
    </xdr:from>
    <xdr:to>
      <xdr:col>4</xdr:col>
      <xdr:colOff>1276984</xdr:colOff>
      <xdr:row>5</xdr:row>
      <xdr:rowOff>263615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682E8E15-FCBB-4F1A-9943-EBA7DD178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5860" y="364490"/>
          <a:ext cx="1284604" cy="1232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34845-FE82-4756-AC44-39AD9DB542D2}">
  <dimension ref="A1:L88"/>
  <sheetViews>
    <sheetView topLeftCell="A36" workbookViewId="0">
      <selection activeCell="A65" sqref="A65"/>
    </sheetView>
  </sheetViews>
  <sheetFormatPr defaultRowHeight="15"/>
  <cols>
    <col min="1" max="1" width="16.85546875" bestFit="1" customWidth="1"/>
    <col min="2" max="2" width="72.7109375" customWidth="1"/>
    <col min="3" max="3" width="6.5703125" bestFit="1" customWidth="1"/>
    <col min="4" max="4" width="13.85546875" style="8" customWidth="1"/>
    <col min="5" max="5" width="8.85546875" style="32"/>
    <col min="6" max="6" width="12.28515625" style="32" customWidth="1"/>
    <col min="7" max="7" width="22.140625" style="8" customWidth="1"/>
  </cols>
  <sheetData>
    <row r="1" spans="1:12" s="5" customFormat="1" ht="21">
      <c r="A1" s="4" t="s">
        <v>0</v>
      </c>
      <c r="C1" s="6"/>
      <c r="D1" s="7"/>
      <c r="E1" s="30"/>
      <c r="F1" s="30"/>
      <c r="G1" s="7"/>
    </row>
    <row r="2" spans="1:12" s="5" customFormat="1" ht="21">
      <c r="A2" s="4" t="s">
        <v>1</v>
      </c>
      <c r="C2" s="6"/>
      <c r="D2" s="7"/>
      <c r="E2" s="30"/>
      <c r="F2" s="30"/>
      <c r="G2" s="7"/>
    </row>
    <row r="3" spans="1:12" s="5" customFormat="1" ht="21">
      <c r="C3" s="6"/>
      <c r="D3" s="7"/>
      <c r="E3" s="30"/>
      <c r="F3" s="30"/>
      <c r="G3" s="7"/>
    </row>
    <row r="4" spans="1:12" s="5" customFormat="1" ht="21">
      <c r="A4" s="4"/>
      <c r="C4" s="6"/>
      <c r="D4" s="7"/>
      <c r="E4" s="30"/>
      <c r="F4" s="30"/>
      <c r="G4" s="7"/>
    </row>
    <row r="5" spans="1:12" ht="21">
      <c r="B5" s="22" t="s">
        <v>2</v>
      </c>
      <c r="C5" s="22"/>
      <c r="D5" s="23"/>
      <c r="E5" s="31"/>
      <c r="F5" s="31"/>
      <c r="G5" s="23"/>
      <c r="H5" s="22"/>
      <c r="I5" s="22"/>
      <c r="J5" s="5"/>
      <c r="K5" s="5"/>
      <c r="L5" s="5"/>
    </row>
    <row r="6" spans="1:12" ht="21">
      <c r="B6" s="22" t="s">
        <v>3</v>
      </c>
      <c r="C6" s="25"/>
      <c r="D6" s="31"/>
      <c r="E6" s="31"/>
      <c r="F6" s="53"/>
      <c r="G6" s="22"/>
      <c r="H6" s="22"/>
      <c r="I6" s="5"/>
      <c r="J6" s="5"/>
      <c r="K6" s="5"/>
    </row>
    <row r="7" spans="1:12" ht="21">
      <c r="B7" s="22" t="s">
        <v>4</v>
      </c>
      <c r="C7" s="22"/>
      <c r="D7" s="23"/>
      <c r="E7" s="31"/>
      <c r="F7" s="31"/>
      <c r="G7" s="23"/>
      <c r="H7" s="22"/>
      <c r="I7" s="22"/>
      <c r="J7" s="5"/>
      <c r="K7" s="5"/>
      <c r="L7" s="5"/>
    </row>
    <row r="8" spans="1:12" ht="21">
      <c r="B8" s="22" t="s">
        <v>5</v>
      </c>
      <c r="C8" s="22"/>
      <c r="D8" s="23"/>
      <c r="E8" s="31"/>
      <c r="F8" s="31"/>
      <c r="G8" s="23"/>
      <c r="H8" s="22"/>
      <c r="I8" s="22"/>
      <c r="J8" s="5"/>
      <c r="K8" s="5"/>
      <c r="L8" s="5"/>
    </row>
    <row r="9" spans="1:12" ht="21">
      <c r="B9" s="22" t="s">
        <v>6</v>
      </c>
      <c r="C9" s="22"/>
      <c r="D9" s="23"/>
      <c r="E9" s="31"/>
      <c r="F9" s="31"/>
      <c r="G9" s="23"/>
      <c r="H9" s="22"/>
      <c r="I9" s="22"/>
      <c r="J9" s="5"/>
      <c r="K9" s="5"/>
      <c r="L9" s="5"/>
    </row>
    <row r="10" spans="1:12">
      <c r="B10" s="57" t="s">
        <v>7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</row>
    <row r="11" spans="1:12">
      <c r="B11" s="44" t="s">
        <v>8</v>
      </c>
    </row>
    <row r="12" spans="1:12">
      <c r="B12" s="44" t="s">
        <v>9</v>
      </c>
    </row>
    <row r="13" spans="1:12" ht="15.75" thickBot="1"/>
    <row r="14" spans="1:12" ht="19.5" thickBot="1">
      <c r="A14" s="58" t="s">
        <v>10</v>
      </c>
      <c r="B14" s="59"/>
      <c r="C14" s="59"/>
      <c r="D14" s="59"/>
      <c r="E14" s="59"/>
      <c r="F14" s="59"/>
      <c r="G14" s="60"/>
    </row>
    <row r="15" spans="1:12" ht="30.75" thickBot="1">
      <c r="A15" s="9" t="s">
        <v>11</v>
      </c>
      <c r="B15" s="10" t="s">
        <v>12</v>
      </c>
      <c r="C15" s="10" t="s">
        <v>13</v>
      </c>
      <c r="D15" s="10" t="s">
        <v>14</v>
      </c>
      <c r="E15" s="54" t="s">
        <v>15</v>
      </c>
      <c r="F15" s="33" t="s">
        <v>16</v>
      </c>
      <c r="G15" s="11" t="s">
        <v>17</v>
      </c>
    </row>
    <row r="16" spans="1:12">
      <c r="A16" s="14"/>
      <c r="D16" s="15"/>
      <c r="E16" s="34"/>
      <c r="F16" s="34"/>
      <c r="G16" s="17"/>
    </row>
    <row r="17" spans="1:7">
      <c r="A17" s="61" t="s">
        <v>18</v>
      </c>
      <c r="B17" s="62"/>
      <c r="C17" s="62"/>
      <c r="D17" s="62"/>
      <c r="E17" s="62"/>
      <c r="F17" s="62"/>
      <c r="G17" s="63"/>
    </row>
    <row r="18" spans="1:7" ht="14.45" customHeight="1">
      <c r="A18" s="14"/>
      <c r="C18" t="s">
        <v>19</v>
      </c>
      <c r="D18" s="15"/>
      <c r="E18" s="34"/>
      <c r="F18" s="34"/>
      <c r="G18" s="17"/>
    </row>
    <row r="19" spans="1:7">
      <c r="A19" s="14" t="s">
        <v>20</v>
      </c>
      <c r="B19" t="s">
        <v>21</v>
      </c>
      <c r="C19">
        <v>5708</v>
      </c>
      <c r="D19" s="21">
        <v>0</v>
      </c>
      <c r="E19" s="35">
        <v>0</v>
      </c>
      <c r="F19" s="35">
        <v>0</v>
      </c>
      <c r="G19" s="17">
        <f>C19*D19*(1-E19)*(1+F19)</f>
        <v>0</v>
      </c>
    </row>
    <row r="20" spans="1:7">
      <c r="A20" s="14" t="s">
        <v>22</v>
      </c>
      <c r="B20" t="s">
        <v>23</v>
      </c>
      <c r="C20">
        <v>2625</v>
      </c>
      <c r="D20" s="21">
        <v>0</v>
      </c>
      <c r="E20" s="35">
        <v>0</v>
      </c>
      <c r="F20" s="34">
        <f>$F$19</f>
        <v>0</v>
      </c>
      <c r="G20" s="17">
        <f t="shared" ref="G20:G48" si="0">C20*D20*(1-E20)*(1+F20)</f>
        <v>0</v>
      </c>
    </row>
    <row r="21" spans="1:7">
      <c r="A21" s="14" t="s">
        <v>24</v>
      </c>
      <c r="B21" t="s">
        <v>25</v>
      </c>
      <c r="C21">
        <v>70</v>
      </c>
      <c r="D21" s="21">
        <v>0</v>
      </c>
      <c r="E21" s="35">
        <v>0</v>
      </c>
      <c r="F21" s="34">
        <f t="shared" ref="F21:F24" si="1">$F$19</f>
        <v>0</v>
      </c>
      <c r="G21" s="17">
        <f t="shared" si="0"/>
        <v>0</v>
      </c>
    </row>
    <row r="22" spans="1:7">
      <c r="A22" s="14" t="s">
        <v>26</v>
      </c>
      <c r="B22" t="s">
        <v>27</v>
      </c>
      <c r="C22">
        <v>185</v>
      </c>
      <c r="D22" s="21">
        <v>0</v>
      </c>
      <c r="E22" s="35">
        <v>0</v>
      </c>
      <c r="F22" s="34">
        <f t="shared" si="1"/>
        <v>0</v>
      </c>
      <c r="G22" s="17">
        <f t="shared" si="0"/>
        <v>0</v>
      </c>
    </row>
    <row r="23" spans="1:7">
      <c r="A23" s="14" t="s">
        <v>28</v>
      </c>
      <c r="B23" t="s">
        <v>29</v>
      </c>
      <c r="C23">
        <v>100</v>
      </c>
      <c r="D23" s="21">
        <v>0</v>
      </c>
      <c r="E23" s="35">
        <v>0</v>
      </c>
      <c r="F23" s="34">
        <f t="shared" si="1"/>
        <v>0</v>
      </c>
      <c r="G23" s="17">
        <f t="shared" si="0"/>
        <v>0</v>
      </c>
    </row>
    <row r="24" spans="1:7">
      <c r="A24" s="14" t="s">
        <v>30</v>
      </c>
      <c r="B24" t="s">
        <v>31</v>
      </c>
      <c r="C24">
        <v>100</v>
      </c>
      <c r="D24" s="21">
        <v>0</v>
      </c>
      <c r="E24" s="35">
        <v>0</v>
      </c>
      <c r="F24" s="34">
        <f t="shared" si="1"/>
        <v>0</v>
      </c>
      <c r="G24" s="17">
        <f t="shared" si="0"/>
        <v>0</v>
      </c>
    </row>
    <row r="25" spans="1:7">
      <c r="A25" s="14"/>
      <c r="D25"/>
      <c r="E25" s="34"/>
      <c r="F25" s="34"/>
      <c r="G25" s="17"/>
    </row>
    <row r="26" spans="1:7">
      <c r="A26" s="14"/>
      <c r="D26"/>
      <c r="E26" s="34"/>
      <c r="F26" s="34"/>
      <c r="G26" s="17"/>
    </row>
    <row r="27" spans="1:7">
      <c r="A27" s="14" t="s">
        <v>32</v>
      </c>
      <c r="B27" t="s">
        <v>33</v>
      </c>
      <c r="C27">
        <v>12</v>
      </c>
      <c r="D27" s="21">
        <v>0</v>
      </c>
      <c r="E27" s="35">
        <v>0</v>
      </c>
      <c r="F27" s="34">
        <f t="shared" ref="F27:F33" si="2">$F$19</f>
        <v>0</v>
      </c>
      <c r="G27" s="17">
        <f t="shared" si="0"/>
        <v>0</v>
      </c>
    </row>
    <row r="28" spans="1:7">
      <c r="A28" s="14" t="s">
        <v>34</v>
      </c>
      <c r="B28" t="s">
        <v>35</v>
      </c>
      <c r="C28">
        <v>3</v>
      </c>
      <c r="D28" s="21">
        <v>0</v>
      </c>
      <c r="E28" s="35">
        <v>0</v>
      </c>
      <c r="F28" s="34">
        <f t="shared" si="2"/>
        <v>0</v>
      </c>
      <c r="G28" s="17">
        <f t="shared" si="0"/>
        <v>0</v>
      </c>
    </row>
    <row r="29" spans="1:7">
      <c r="A29" s="14" t="s">
        <v>36</v>
      </c>
      <c r="B29" t="s">
        <v>37</v>
      </c>
      <c r="C29">
        <v>84</v>
      </c>
      <c r="D29" s="21">
        <v>0</v>
      </c>
      <c r="E29" s="35">
        <v>0</v>
      </c>
      <c r="F29" s="34">
        <f t="shared" si="2"/>
        <v>0</v>
      </c>
      <c r="G29" s="17">
        <f t="shared" si="0"/>
        <v>0</v>
      </c>
    </row>
    <row r="30" spans="1:7">
      <c r="A30" s="14" t="s">
        <v>38</v>
      </c>
      <c r="B30" t="s">
        <v>39</v>
      </c>
      <c r="C30">
        <v>440</v>
      </c>
      <c r="D30" s="21">
        <v>0</v>
      </c>
      <c r="E30" s="35">
        <v>0</v>
      </c>
      <c r="F30" s="34">
        <f t="shared" si="2"/>
        <v>0</v>
      </c>
      <c r="G30" s="17">
        <f t="shared" si="0"/>
        <v>0</v>
      </c>
    </row>
    <row r="31" spans="1:7">
      <c r="A31" s="14" t="s">
        <v>40</v>
      </c>
      <c r="B31" t="s">
        <v>41</v>
      </c>
      <c r="C31">
        <v>264</v>
      </c>
      <c r="D31" s="21">
        <v>0</v>
      </c>
      <c r="E31" s="35">
        <v>0</v>
      </c>
      <c r="F31" s="34">
        <f t="shared" si="2"/>
        <v>0</v>
      </c>
      <c r="G31" s="17">
        <f t="shared" si="0"/>
        <v>0</v>
      </c>
    </row>
    <row r="32" spans="1:7">
      <c r="A32" s="14" t="s">
        <v>42</v>
      </c>
      <c r="B32" t="s">
        <v>43</v>
      </c>
      <c r="C32">
        <v>64</v>
      </c>
      <c r="D32" s="21">
        <v>0</v>
      </c>
      <c r="E32" s="35">
        <v>0</v>
      </c>
      <c r="F32" s="34">
        <f t="shared" si="2"/>
        <v>0</v>
      </c>
      <c r="G32" s="17">
        <f t="shared" si="0"/>
        <v>0</v>
      </c>
    </row>
    <row r="33" spans="1:7">
      <c r="A33" s="14" t="s">
        <v>44</v>
      </c>
      <c r="B33" t="s">
        <v>45</v>
      </c>
      <c r="C33">
        <v>56</v>
      </c>
      <c r="D33" s="21">
        <v>0</v>
      </c>
      <c r="E33" s="35">
        <v>0</v>
      </c>
      <c r="F33" s="34">
        <f t="shared" si="2"/>
        <v>0</v>
      </c>
      <c r="G33" s="17">
        <f t="shared" si="0"/>
        <v>0</v>
      </c>
    </row>
    <row r="34" spans="1:7">
      <c r="A34" s="14"/>
      <c r="D34" s="15"/>
      <c r="E34" s="34"/>
      <c r="F34" s="34"/>
      <c r="G34" s="17"/>
    </row>
    <row r="35" spans="1:7">
      <c r="A35" s="14"/>
      <c r="D35" s="15"/>
      <c r="E35" s="34"/>
      <c r="F35" s="34"/>
      <c r="G35" s="17"/>
    </row>
    <row r="36" spans="1:7">
      <c r="A36" s="61" t="s">
        <v>46</v>
      </c>
      <c r="B36" s="62"/>
      <c r="C36" s="62"/>
      <c r="D36" s="62">
        <v>0</v>
      </c>
      <c r="E36" s="62">
        <v>0</v>
      </c>
      <c r="F36" s="62">
        <v>0</v>
      </c>
      <c r="G36" s="63">
        <f t="shared" si="0"/>
        <v>0</v>
      </c>
    </row>
    <row r="37" spans="1:7">
      <c r="A37" s="14" t="s">
        <v>47</v>
      </c>
      <c r="B37" t="s">
        <v>48</v>
      </c>
      <c r="C37">
        <v>5900</v>
      </c>
      <c r="D37" s="21">
        <v>0</v>
      </c>
      <c r="E37" s="35">
        <v>0</v>
      </c>
      <c r="F37" s="34">
        <f t="shared" ref="F37:F40" si="3">$F$19</f>
        <v>0</v>
      </c>
      <c r="G37" s="17">
        <f t="shared" si="0"/>
        <v>0</v>
      </c>
    </row>
    <row r="38" spans="1:7">
      <c r="A38" s="14" t="s">
        <v>49</v>
      </c>
      <c r="B38" t="s">
        <v>50</v>
      </c>
      <c r="C38">
        <v>5900</v>
      </c>
      <c r="D38" s="21">
        <v>0</v>
      </c>
      <c r="E38" s="35">
        <v>0</v>
      </c>
      <c r="F38" s="34">
        <f t="shared" si="3"/>
        <v>0</v>
      </c>
      <c r="G38" s="17">
        <f t="shared" si="0"/>
        <v>0</v>
      </c>
    </row>
    <row r="39" spans="1:7">
      <c r="A39" s="14" t="s">
        <v>51</v>
      </c>
      <c r="B39" t="s">
        <v>52</v>
      </c>
      <c r="C39">
        <v>5900</v>
      </c>
      <c r="D39" s="21">
        <v>0</v>
      </c>
      <c r="E39" s="35">
        <v>0</v>
      </c>
      <c r="F39" s="34">
        <f t="shared" si="3"/>
        <v>0</v>
      </c>
      <c r="G39" s="17">
        <f t="shared" si="0"/>
        <v>0</v>
      </c>
    </row>
    <row r="40" spans="1:7">
      <c r="A40" s="14" t="s">
        <v>53</v>
      </c>
      <c r="B40" t="s">
        <v>54</v>
      </c>
      <c r="C40">
        <v>5900</v>
      </c>
      <c r="D40" s="21">
        <v>0</v>
      </c>
      <c r="E40" s="35">
        <v>0</v>
      </c>
      <c r="F40" s="34">
        <f t="shared" si="3"/>
        <v>0</v>
      </c>
      <c r="G40" s="17">
        <f t="shared" si="0"/>
        <v>0</v>
      </c>
    </row>
    <row r="41" spans="1:7">
      <c r="A41" s="14"/>
      <c r="D41" s="15"/>
      <c r="E41" s="34"/>
      <c r="F41" s="34"/>
      <c r="G41" s="17"/>
    </row>
    <row r="42" spans="1:7">
      <c r="A42" s="14"/>
      <c r="D42" s="15"/>
      <c r="E42" s="34"/>
      <c r="F42" s="34"/>
      <c r="G42" s="17"/>
    </row>
    <row r="43" spans="1:7">
      <c r="A43" s="61" t="s">
        <v>55</v>
      </c>
      <c r="B43" s="62"/>
      <c r="C43" s="62"/>
      <c r="D43" s="62">
        <v>0</v>
      </c>
      <c r="E43" s="62">
        <v>0</v>
      </c>
      <c r="F43" s="62">
        <v>0</v>
      </c>
      <c r="G43" s="63">
        <f t="shared" si="0"/>
        <v>0</v>
      </c>
    </row>
    <row r="44" spans="1:7">
      <c r="A44" s="14" t="s">
        <v>56</v>
      </c>
      <c r="B44" s="1" t="s">
        <v>57</v>
      </c>
      <c r="C44">
        <v>40</v>
      </c>
      <c r="D44" s="21">
        <v>0</v>
      </c>
      <c r="E44" s="35">
        <v>0</v>
      </c>
      <c r="F44" s="34">
        <f t="shared" ref="F44:F48" si="4">$F$19</f>
        <v>0</v>
      </c>
      <c r="G44" s="17">
        <f t="shared" si="0"/>
        <v>0</v>
      </c>
    </row>
    <row r="45" spans="1:7">
      <c r="A45" s="14" t="s">
        <v>58</v>
      </c>
      <c r="B45" s="1" t="s">
        <v>59</v>
      </c>
      <c r="C45">
        <v>18</v>
      </c>
      <c r="D45" s="21">
        <v>0</v>
      </c>
      <c r="E45" s="35">
        <v>0</v>
      </c>
      <c r="F45" s="34">
        <f t="shared" si="4"/>
        <v>0</v>
      </c>
      <c r="G45" s="17">
        <f t="shared" si="0"/>
        <v>0</v>
      </c>
    </row>
    <row r="46" spans="1:7">
      <c r="A46" s="14" t="s">
        <v>60</v>
      </c>
      <c r="B46" s="1" t="s">
        <v>61</v>
      </c>
      <c r="C46">
        <v>2</v>
      </c>
      <c r="D46" s="21">
        <v>0</v>
      </c>
      <c r="E46" s="35">
        <v>0</v>
      </c>
      <c r="F46" s="34">
        <f t="shared" si="4"/>
        <v>0</v>
      </c>
      <c r="G46" s="17">
        <f t="shared" si="0"/>
        <v>0</v>
      </c>
    </row>
    <row r="47" spans="1:7">
      <c r="A47" s="14" t="s">
        <v>62</v>
      </c>
      <c r="B47" s="1" t="s">
        <v>63</v>
      </c>
      <c r="C47">
        <v>20</v>
      </c>
      <c r="D47" s="21">
        <v>0</v>
      </c>
      <c r="E47" s="35">
        <v>0</v>
      </c>
      <c r="F47" s="34">
        <f t="shared" si="4"/>
        <v>0</v>
      </c>
      <c r="G47" s="17">
        <f t="shared" si="0"/>
        <v>0</v>
      </c>
    </row>
    <row r="48" spans="1:7">
      <c r="A48" s="18" t="s">
        <v>64</v>
      </c>
      <c r="B48" s="3" t="s">
        <v>65</v>
      </c>
      <c r="C48" s="2">
        <v>4</v>
      </c>
      <c r="D48" s="21">
        <v>0</v>
      </c>
      <c r="E48" s="35">
        <v>0</v>
      </c>
      <c r="F48" s="34">
        <f t="shared" si="4"/>
        <v>0</v>
      </c>
      <c r="G48" s="17">
        <f t="shared" si="0"/>
        <v>0</v>
      </c>
    </row>
    <row r="49" spans="1:7">
      <c r="A49" s="14"/>
      <c r="D49" s="15"/>
      <c r="E49" s="34"/>
      <c r="F49" s="34"/>
      <c r="G49" s="17"/>
    </row>
    <row r="50" spans="1:7">
      <c r="A50" s="61" t="s">
        <v>66</v>
      </c>
      <c r="B50" s="62"/>
      <c r="C50" s="62"/>
      <c r="D50" s="62"/>
      <c r="E50" s="62"/>
      <c r="F50" s="62"/>
      <c r="G50" s="63"/>
    </row>
    <row r="51" spans="1:7">
      <c r="A51" s="19"/>
      <c r="B51" s="20"/>
      <c r="C51" s="16" t="s">
        <v>67</v>
      </c>
      <c r="D51" s="15"/>
      <c r="E51" s="34"/>
      <c r="F51" s="34"/>
      <c r="G51" s="17"/>
    </row>
    <row r="52" spans="1:7">
      <c r="A52" s="14" t="s">
        <v>68</v>
      </c>
      <c r="B52" t="s">
        <v>69</v>
      </c>
      <c r="C52">
        <v>196</v>
      </c>
      <c r="D52" s="21">
        <v>0</v>
      </c>
      <c r="E52" s="35">
        <v>0</v>
      </c>
      <c r="F52" s="34">
        <f t="shared" ref="F52:F55" si="5">$F$19</f>
        <v>0</v>
      </c>
      <c r="G52" s="17">
        <f t="shared" ref="G52:G55" si="6">C52*D52*(1-E52)*(1+F52)</f>
        <v>0</v>
      </c>
    </row>
    <row r="53" spans="1:7">
      <c r="A53" s="14" t="s">
        <v>70</v>
      </c>
      <c r="B53" t="s">
        <v>71</v>
      </c>
      <c r="C53">
        <v>15</v>
      </c>
      <c r="D53" s="21">
        <v>0</v>
      </c>
      <c r="E53" s="35">
        <v>0</v>
      </c>
      <c r="F53" s="34">
        <f t="shared" si="5"/>
        <v>0</v>
      </c>
      <c r="G53" s="17">
        <f t="shared" si="6"/>
        <v>0</v>
      </c>
    </row>
    <row r="54" spans="1:7">
      <c r="A54" s="14" t="s">
        <v>72</v>
      </c>
      <c r="B54" t="s">
        <v>73</v>
      </c>
      <c r="C54">
        <v>15</v>
      </c>
      <c r="D54" s="21">
        <v>0</v>
      </c>
      <c r="E54" s="35">
        <v>0</v>
      </c>
      <c r="F54" s="34">
        <f t="shared" si="5"/>
        <v>0</v>
      </c>
      <c r="G54" s="17">
        <f t="shared" si="6"/>
        <v>0</v>
      </c>
    </row>
    <row r="55" spans="1:7">
      <c r="A55" s="14" t="s">
        <v>74</v>
      </c>
      <c r="B55" t="s">
        <v>75</v>
      </c>
      <c r="C55">
        <v>20</v>
      </c>
      <c r="D55" s="21">
        <v>0</v>
      </c>
      <c r="E55" s="35">
        <v>0</v>
      </c>
      <c r="F55" s="34">
        <f t="shared" si="5"/>
        <v>0</v>
      </c>
      <c r="G55" s="17">
        <f t="shared" si="6"/>
        <v>0</v>
      </c>
    </row>
    <row r="56" spans="1:7">
      <c r="A56" s="14"/>
      <c r="D56" s="15"/>
      <c r="E56" s="34"/>
      <c r="F56" s="34"/>
      <c r="G56" s="17"/>
    </row>
    <row r="57" spans="1:7">
      <c r="A57" s="61" t="s">
        <v>76</v>
      </c>
      <c r="B57" s="62"/>
      <c r="C57" s="62"/>
      <c r="D57" s="62"/>
      <c r="E57" s="62"/>
      <c r="F57" s="62"/>
      <c r="G57" s="63"/>
    </row>
    <row r="58" spans="1:7">
      <c r="A58" s="14" t="s">
        <v>77</v>
      </c>
      <c r="B58" t="s">
        <v>78</v>
      </c>
      <c r="C58">
        <v>94</v>
      </c>
      <c r="D58" s="21">
        <v>0</v>
      </c>
      <c r="E58" s="35">
        <v>0</v>
      </c>
      <c r="F58" s="34">
        <f t="shared" ref="F58:F59" si="7">$F$19</f>
        <v>0</v>
      </c>
      <c r="G58" s="17">
        <f t="shared" ref="G58:G59" si="8">C58*D58*(1-E58)*(1+F58)</f>
        <v>0</v>
      </c>
    </row>
    <row r="59" spans="1:7">
      <c r="A59" s="14" t="s">
        <v>79</v>
      </c>
      <c r="B59" t="s">
        <v>80</v>
      </c>
      <c r="C59">
        <v>300</v>
      </c>
      <c r="D59" s="21">
        <v>0</v>
      </c>
      <c r="E59" s="35">
        <v>0</v>
      </c>
      <c r="F59" s="34">
        <f t="shared" si="7"/>
        <v>0</v>
      </c>
      <c r="G59" s="17">
        <f t="shared" si="8"/>
        <v>0</v>
      </c>
    </row>
    <row r="60" spans="1:7">
      <c r="A60" s="14"/>
      <c r="D60" s="15"/>
      <c r="E60" s="34"/>
      <c r="F60" s="34"/>
      <c r="G60" s="17"/>
    </row>
    <row r="61" spans="1:7">
      <c r="A61" s="61" t="s">
        <v>81</v>
      </c>
      <c r="B61" s="62"/>
      <c r="C61" s="62"/>
      <c r="D61" s="62"/>
      <c r="E61" s="62"/>
      <c r="F61" s="62"/>
      <c r="G61" s="63"/>
    </row>
    <row r="62" spans="1:7">
      <c r="A62" s="14"/>
      <c r="B62" t="s">
        <v>81</v>
      </c>
      <c r="C62">
        <v>80</v>
      </c>
      <c r="D62" s="21">
        <v>0</v>
      </c>
      <c r="E62" s="34"/>
      <c r="F62" s="34"/>
      <c r="G62" s="17">
        <f>C62*D62</f>
        <v>0</v>
      </c>
    </row>
    <row r="63" spans="1:7" ht="15.75" thickBot="1">
      <c r="A63" s="14"/>
      <c r="D63" s="15"/>
      <c r="E63" s="34"/>
      <c r="F63" s="34"/>
      <c r="G63" s="17"/>
    </row>
    <row r="64" spans="1:7" ht="19.5" thickBot="1">
      <c r="A64" s="67" t="s">
        <v>82</v>
      </c>
      <c r="B64" s="68"/>
      <c r="C64" s="68"/>
      <c r="D64" s="68"/>
      <c r="E64" s="68"/>
      <c r="F64" s="69"/>
      <c r="G64" s="13">
        <f>SUM(G19:G63)</f>
        <v>0</v>
      </c>
    </row>
    <row r="69" spans="1:7" ht="15.75" thickBot="1">
      <c r="C69" s="12"/>
      <c r="D69"/>
      <c r="E69" s="36"/>
      <c r="F69" s="36"/>
      <c r="G69"/>
    </row>
    <row r="70" spans="1:7" ht="15.75" thickBot="1">
      <c r="A70" s="64" t="s">
        <v>83</v>
      </c>
      <c r="B70" s="64"/>
      <c r="C70" s="70"/>
      <c r="D70" s="71"/>
      <c r="E70" s="71"/>
      <c r="F70" s="72"/>
      <c r="G70"/>
    </row>
    <row r="71" spans="1:7" ht="15.75" thickBot="1">
      <c r="A71" s="64" t="s">
        <v>84</v>
      </c>
      <c r="B71" s="64"/>
      <c r="C71" s="73"/>
      <c r="D71" s="74"/>
      <c r="E71" s="74"/>
      <c r="F71" s="75"/>
      <c r="G71"/>
    </row>
    <row r="72" spans="1:7" ht="15.75" thickBot="1">
      <c r="A72" s="64" t="s">
        <v>85</v>
      </c>
      <c r="B72" s="64"/>
      <c r="C72" s="73"/>
      <c r="D72" s="74"/>
      <c r="E72" s="74"/>
      <c r="F72" s="75"/>
      <c r="G72"/>
    </row>
    <row r="73" spans="1:7" ht="15.75" thickBot="1">
      <c r="A73" s="64" t="s">
        <v>86</v>
      </c>
      <c r="B73" s="64"/>
      <c r="C73" s="73"/>
      <c r="D73" s="74"/>
      <c r="E73" s="74"/>
      <c r="F73" s="75"/>
      <c r="G73"/>
    </row>
    <row r="74" spans="1:7" ht="15.75" thickBot="1">
      <c r="A74" s="64" t="s">
        <v>87</v>
      </c>
      <c r="B74" s="64"/>
      <c r="C74" s="76"/>
      <c r="D74" s="77"/>
      <c r="E74" s="77"/>
      <c r="F74" s="78"/>
      <c r="G74"/>
    </row>
    <row r="75" spans="1:7" ht="15.75" thickBot="1">
      <c r="A75" s="65" t="s">
        <v>88</v>
      </c>
      <c r="B75" s="66"/>
      <c r="C75" s="79"/>
      <c r="D75" s="80"/>
      <c r="E75" s="80"/>
      <c r="F75" s="81"/>
      <c r="G75"/>
    </row>
    <row r="76" spans="1:7">
      <c r="C76" s="82"/>
      <c r="D76" s="83"/>
      <c r="E76" s="83"/>
      <c r="F76" s="84"/>
      <c r="G76"/>
    </row>
    <row r="77" spans="1:7">
      <c r="C77" s="82"/>
      <c r="D77" s="83"/>
      <c r="E77" s="83"/>
      <c r="F77" s="84"/>
      <c r="G77"/>
    </row>
    <row r="78" spans="1:7">
      <c r="C78" s="82"/>
      <c r="D78" s="83"/>
      <c r="E78" s="83"/>
      <c r="F78" s="84"/>
      <c r="G78"/>
    </row>
    <row r="79" spans="1:7" ht="15.75" thickBot="1">
      <c r="C79" s="85"/>
      <c r="D79" s="86"/>
      <c r="E79" s="86"/>
      <c r="F79" s="87"/>
      <c r="G79"/>
    </row>
    <row r="80" spans="1:7">
      <c r="C80" s="12"/>
      <c r="D80"/>
      <c r="E80" s="36"/>
      <c r="F80" s="36"/>
      <c r="G80"/>
    </row>
    <row r="81" spans="3:7">
      <c r="C81" s="12"/>
      <c r="D81"/>
      <c r="E81" s="36"/>
      <c r="F81" s="36"/>
      <c r="G81"/>
    </row>
    <row r="82" spans="3:7">
      <c r="C82" s="12"/>
      <c r="D82"/>
      <c r="E82" s="36"/>
      <c r="F82" s="36"/>
      <c r="G82"/>
    </row>
    <row r="83" spans="3:7">
      <c r="C83" s="12"/>
      <c r="D83"/>
      <c r="E83" s="36"/>
      <c r="F83" s="36"/>
      <c r="G83"/>
    </row>
    <row r="84" spans="3:7">
      <c r="C84" s="12"/>
      <c r="D84"/>
      <c r="E84" s="36"/>
      <c r="F84" s="36"/>
      <c r="G84"/>
    </row>
    <row r="85" spans="3:7">
      <c r="C85" s="12"/>
      <c r="D85"/>
      <c r="E85" s="36"/>
      <c r="F85" s="36"/>
      <c r="G85"/>
    </row>
    <row r="86" spans="3:7">
      <c r="C86" s="12"/>
      <c r="D86"/>
      <c r="E86" s="36"/>
      <c r="F86" s="36"/>
      <c r="G86"/>
    </row>
    <row r="87" spans="3:7">
      <c r="C87" s="12"/>
      <c r="D87"/>
      <c r="E87" s="36"/>
      <c r="F87" s="36"/>
      <c r="G87"/>
    </row>
    <row r="88" spans="3:7">
      <c r="C88" s="12"/>
      <c r="D88"/>
      <c r="E88" s="36"/>
      <c r="F88" s="36"/>
      <c r="G88"/>
    </row>
  </sheetData>
  <mergeCells count="17">
    <mergeCell ref="A74:B74"/>
    <mergeCell ref="A75:B75"/>
    <mergeCell ref="A64:F64"/>
    <mergeCell ref="C70:F74"/>
    <mergeCell ref="C75:F79"/>
    <mergeCell ref="A71:B71"/>
    <mergeCell ref="A50:G50"/>
    <mergeCell ref="A57:G57"/>
    <mergeCell ref="A70:B70"/>
    <mergeCell ref="A72:B72"/>
    <mergeCell ref="A73:B73"/>
    <mergeCell ref="A61:G61"/>
    <mergeCell ref="B10:L10"/>
    <mergeCell ref="A14:G14"/>
    <mergeCell ref="A17:G17"/>
    <mergeCell ref="A36:G36"/>
    <mergeCell ref="A43:G4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3F55F-9967-419D-A4DA-6A69AAF942C9}">
  <dimension ref="A1:K46"/>
  <sheetViews>
    <sheetView tabSelected="1" topLeftCell="B10" workbookViewId="0">
      <selection activeCell="F26" sqref="F26"/>
    </sheetView>
  </sheetViews>
  <sheetFormatPr defaultRowHeight="15"/>
  <cols>
    <col min="1" max="1" width="16.85546875" bestFit="1" customWidth="1"/>
    <col min="2" max="2" width="72.7109375" customWidth="1"/>
    <col min="3" max="3" width="19.28515625" style="8" customWidth="1"/>
    <col min="4" max="4" width="19.28515625" style="32" customWidth="1"/>
    <col min="5" max="5" width="20.7109375" style="32" customWidth="1"/>
    <col min="6" max="6" width="22.85546875" style="8" customWidth="1"/>
    <col min="9" max="9" width="14" bestFit="1" customWidth="1"/>
  </cols>
  <sheetData>
    <row r="1" spans="1:11" s="5" customFormat="1" ht="21">
      <c r="A1" s="4" t="s">
        <v>0</v>
      </c>
      <c r="C1" s="24"/>
      <c r="D1" s="30"/>
      <c r="E1" s="30"/>
      <c r="F1" s="7"/>
    </row>
    <row r="2" spans="1:11" s="5" customFormat="1" ht="21">
      <c r="A2" s="4" t="s">
        <v>1</v>
      </c>
      <c r="C2" s="24"/>
      <c r="D2" s="30"/>
      <c r="E2" s="30"/>
      <c r="F2" s="7"/>
    </row>
    <row r="3" spans="1:11" s="5" customFormat="1" ht="21">
      <c r="C3" s="24"/>
      <c r="D3" s="30"/>
      <c r="E3" s="30"/>
      <c r="F3" s="7"/>
    </row>
    <row r="4" spans="1:11" s="5" customFormat="1" ht="21">
      <c r="A4" s="4"/>
      <c r="C4" s="24"/>
      <c r="D4" s="30"/>
      <c r="E4" s="30"/>
      <c r="F4" s="7"/>
    </row>
    <row r="5" spans="1:11" ht="21">
      <c r="B5" s="22" t="s">
        <v>2</v>
      </c>
      <c r="C5" s="25"/>
      <c r="D5" s="31"/>
      <c r="E5" s="31"/>
      <c r="F5" s="23"/>
      <c r="G5" s="22"/>
      <c r="H5" s="22"/>
      <c r="I5" s="5"/>
      <c r="J5" s="5"/>
      <c r="K5" s="5"/>
    </row>
    <row r="6" spans="1:11" ht="21">
      <c r="B6" s="22" t="s">
        <v>89</v>
      </c>
      <c r="C6" s="25"/>
      <c r="D6" s="31"/>
      <c r="E6" s="31"/>
      <c r="F6" s="23"/>
      <c r="G6" s="22"/>
      <c r="H6" s="22"/>
      <c r="I6" s="5"/>
      <c r="J6" s="5"/>
      <c r="K6" s="5"/>
    </row>
    <row r="7" spans="1:11" ht="21">
      <c r="B7" s="22" t="s">
        <v>4</v>
      </c>
      <c r="C7" s="25"/>
      <c r="D7" s="31"/>
      <c r="E7" s="31"/>
      <c r="F7" s="23"/>
      <c r="G7" s="22"/>
      <c r="H7" s="22"/>
      <c r="I7" s="5"/>
      <c r="J7" s="5"/>
      <c r="K7" s="5"/>
    </row>
    <row r="8" spans="1:11" ht="21">
      <c r="B8" s="22" t="s">
        <v>5</v>
      </c>
      <c r="C8" s="25"/>
      <c r="D8" s="31"/>
      <c r="E8" s="31"/>
      <c r="F8" s="23"/>
      <c r="G8" s="22"/>
      <c r="H8" s="22"/>
      <c r="I8" s="5"/>
      <c r="J8" s="5"/>
      <c r="K8" s="5"/>
    </row>
    <row r="9" spans="1:11" ht="21">
      <c r="B9" s="22" t="s">
        <v>6</v>
      </c>
      <c r="C9" s="25"/>
      <c r="D9" s="31"/>
      <c r="E9" s="31"/>
      <c r="F9" s="23"/>
      <c r="G9" s="22"/>
      <c r="H9" s="22"/>
      <c r="I9" s="5"/>
      <c r="J9" s="5"/>
      <c r="K9" s="5"/>
    </row>
    <row r="10" spans="1:11">
      <c r="B10" s="57" t="s">
        <v>90</v>
      </c>
      <c r="C10" s="57"/>
      <c r="D10" s="57"/>
      <c r="E10" s="57"/>
      <c r="F10" s="57"/>
      <c r="G10" s="57"/>
      <c r="H10" s="57"/>
      <c r="I10" s="57"/>
      <c r="J10" s="57"/>
      <c r="K10" s="57"/>
    </row>
    <row r="11" spans="1:11">
      <c r="B11" s="57" t="s">
        <v>91</v>
      </c>
      <c r="C11" s="57"/>
      <c r="D11" s="57"/>
      <c r="E11" s="57"/>
      <c r="F11" s="57"/>
      <c r="G11" s="57"/>
      <c r="H11" s="57"/>
      <c r="I11" s="57"/>
      <c r="J11" s="57"/>
      <c r="K11" s="57"/>
    </row>
    <row r="12" spans="1:11" ht="15.75" thickBot="1"/>
    <row r="13" spans="1:11" ht="19.5" thickBot="1">
      <c r="A13" s="58" t="s">
        <v>92</v>
      </c>
      <c r="B13" s="59"/>
      <c r="C13" s="59"/>
      <c r="D13" s="59"/>
      <c r="E13" s="59"/>
      <c r="F13" s="60"/>
    </row>
    <row r="14" spans="1:11" ht="15.75" thickBot="1">
      <c r="A14" s="9" t="s">
        <v>11</v>
      </c>
      <c r="B14" s="55" t="s">
        <v>12</v>
      </c>
      <c r="C14" s="56" t="s">
        <v>93</v>
      </c>
      <c r="D14" s="33" t="s">
        <v>15</v>
      </c>
      <c r="E14" s="33" t="s">
        <v>16</v>
      </c>
      <c r="F14" s="11" t="s">
        <v>17</v>
      </c>
    </row>
    <row r="15" spans="1:11">
      <c r="A15" s="47"/>
      <c r="B15" s="48"/>
      <c r="C15" s="49"/>
      <c r="D15" s="50"/>
      <c r="E15" s="50"/>
      <c r="F15" s="51"/>
    </row>
    <row r="16" spans="1:11">
      <c r="A16" s="61" t="s">
        <v>94</v>
      </c>
      <c r="B16" s="62"/>
      <c r="C16" s="62"/>
      <c r="D16" s="62"/>
      <c r="E16" s="62"/>
      <c r="F16" s="63"/>
    </row>
    <row r="17" spans="1:6" ht="14.45" customHeight="1">
      <c r="A17" s="14"/>
      <c r="C17" s="15"/>
      <c r="D17" s="34"/>
      <c r="E17" s="34"/>
      <c r="F17" s="17"/>
    </row>
    <row r="18" spans="1:6">
      <c r="A18" s="14"/>
      <c r="B18" s="20" t="s">
        <v>95</v>
      </c>
      <c r="C18" s="15">
        <v>5000000</v>
      </c>
      <c r="D18" s="35">
        <v>0</v>
      </c>
      <c r="E18" s="35">
        <v>0</v>
      </c>
      <c r="F18" s="17">
        <f>C18*(1-D18)*(1+E18)</f>
        <v>5000000</v>
      </c>
    </row>
    <row r="19" spans="1:6">
      <c r="A19" s="14"/>
      <c r="B19" s="20" t="s">
        <v>96</v>
      </c>
      <c r="C19" s="15">
        <v>2000000</v>
      </c>
      <c r="D19" s="35">
        <v>0</v>
      </c>
      <c r="E19" s="35">
        <v>0</v>
      </c>
      <c r="F19" s="17">
        <f>C19*(1-D19)*(1+E19)</f>
        <v>2000000</v>
      </c>
    </row>
    <row r="20" spans="1:6">
      <c r="A20" s="14"/>
      <c r="C20" s="15"/>
      <c r="D20" s="15"/>
      <c r="E20" s="43"/>
      <c r="F20" s="17"/>
    </row>
    <row r="21" spans="1:6">
      <c r="A21" s="45" t="s">
        <v>81</v>
      </c>
      <c r="B21" s="52"/>
      <c r="C21" s="52"/>
      <c r="D21" s="52"/>
      <c r="E21" s="52"/>
      <c r="F21" s="46"/>
    </row>
    <row r="22" spans="1:6">
      <c r="A22" s="14"/>
      <c r="B22" t="s">
        <v>81</v>
      </c>
      <c r="C22">
        <v>80</v>
      </c>
      <c r="D22" s="21"/>
      <c r="E22" s="16"/>
      <c r="F22" s="17">
        <f>C22*D22</f>
        <v>0</v>
      </c>
    </row>
    <row r="23" spans="1:6" ht="15.75" thickBot="1">
      <c r="A23" s="14"/>
      <c r="C23" s="15"/>
      <c r="D23" s="34"/>
      <c r="E23" s="34"/>
      <c r="F23" s="17"/>
    </row>
    <row r="24" spans="1:6" ht="19.5" thickBot="1">
      <c r="A24" s="67" t="s">
        <v>97</v>
      </c>
      <c r="B24" s="68"/>
      <c r="C24" s="68"/>
      <c r="D24" s="68"/>
      <c r="E24" s="69"/>
      <c r="F24" s="13">
        <f>SUM(F18:F23)</f>
        <v>7000000</v>
      </c>
    </row>
    <row r="27" spans="1:6" ht="15.75" thickBot="1">
      <c r="C27" s="26"/>
      <c r="D27" s="36"/>
      <c r="E27" s="36"/>
      <c r="F27"/>
    </row>
    <row r="28" spans="1:6" ht="15.75" thickBot="1">
      <c r="A28" s="64" t="s">
        <v>83</v>
      </c>
      <c r="B28" s="64"/>
      <c r="C28" s="29"/>
      <c r="D28" s="37"/>
      <c r="E28" s="38"/>
      <c r="F28"/>
    </row>
    <row r="29" spans="1:6" ht="15.75" thickBot="1">
      <c r="A29" s="64" t="s">
        <v>84</v>
      </c>
      <c r="B29" s="64"/>
      <c r="C29" s="27"/>
      <c r="D29" s="39"/>
      <c r="E29" s="40"/>
      <c r="F29"/>
    </row>
    <row r="30" spans="1:6" ht="15.75" thickBot="1">
      <c r="A30" s="64" t="s">
        <v>85</v>
      </c>
      <c r="B30" s="64"/>
      <c r="C30" s="29"/>
      <c r="D30" s="37"/>
      <c r="E30" s="38"/>
      <c r="F30"/>
    </row>
    <row r="31" spans="1:6" ht="15.75" thickBot="1">
      <c r="A31" s="64" t="s">
        <v>86</v>
      </c>
      <c r="B31" s="64"/>
      <c r="C31" s="29"/>
      <c r="D31" s="37"/>
      <c r="E31" s="38"/>
      <c r="F31"/>
    </row>
    <row r="32" spans="1:6" ht="15.75" thickBot="1">
      <c r="A32" s="64" t="s">
        <v>87</v>
      </c>
      <c r="B32" s="64"/>
      <c r="C32" s="28"/>
      <c r="D32" s="41"/>
      <c r="E32" s="42"/>
      <c r="F32"/>
    </row>
    <row r="33" spans="1:6" ht="15.75" thickBot="1">
      <c r="A33" s="65" t="s">
        <v>88</v>
      </c>
      <c r="B33" s="66"/>
      <c r="C33" s="79"/>
      <c r="D33" s="80"/>
      <c r="E33" s="81"/>
      <c r="F33"/>
    </row>
    <row r="34" spans="1:6">
      <c r="C34" s="82"/>
      <c r="D34" s="83"/>
      <c r="E34" s="84"/>
      <c r="F34"/>
    </row>
    <row r="35" spans="1:6">
      <c r="C35" s="82"/>
      <c r="D35" s="83"/>
      <c r="E35" s="84"/>
      <c r="F35"/>
    </row>
    <row r="36" spans="1:6">
      <c r="C36" s="82"/>
      <c r="D36" s="83"/>
      <c r="E36" s="84"/>
      <c r="F36"/>
    </row>
    <row r="37" spans="1:6" ht="15.75" thickBot="1">
      <c r="C37" s="85"/>
      <c r="D37" s="86"/>
      <c r="E37" s="87"/>
      <c r="F37"/>
    </row>
    <row r="38" spans="1:6">
      <c r="C38" s="26"/>
      <c r="D38" s="36"/>
      <c r="E38" s="36"/>
      <c r="F38"/>
    </row>
    <row r="39" spans="1:6">
      <c r="C39" s="26"/>
      <c r="D39" s="36"/>
      <c r="E39" s="36"/>
      <c r="F39"/>
    </row>
    <row r="40" spans="1:6">
      <c r="C40" s="26"/>
      <c r="D40" s="36"/>
      <c r="E40" s="36"/>
      <c r="F40"/>
    </row>
    <row r="41" spans="1:6">
      <c r="C41" s="26"/>
      <c r="D41" s="36"/>
      <c r="E41" s="36"/>
      <c r="F41"/>
    </row>
    <row r="42" spans="1:6">
      <c r="C42" s="26"/>
      <c r="D42" s="36"/>
      <c r="E42" s="36"/>
      <c r="F42"/>
    </row>
    <row r="43" spans="1:6">
      <c r="C43" s="26"/>
      <c r="D43" s="36"/>
      <c r="E43" s="36"/>
      <c r="F43"/>
    </row>
    <row r="44" spans="1:6">
      <c r="C44" s="26"/>
      <c r="D44" s="36"/>
      <c r="E44" s="36"/>
      <c r="F44"/>
    </row>
    <row r="45" spans="1:6">
      <c r="C45" s="26"/>
      <c r="D45" s="36"/>
      <c r="E45" s="36"/>
      <c r="F45"/>
    </row>
    <row r="46" spans="1:6">
      <c r="C46" s="26"/>
      <c r="D46" s="36"/>
      <c r="E46" s="36"/>
      <c r="F46"/>
    </row>
  </sheetData>
  <mergeCells count="12">
    <mergeCell ref="C33:E37"/>
    <mergeCell ref="A33:B33"/>
    <mergeCell ref="B10:K10"/>
    <mergeCell ref="A13:F13"/>
    <mergeCell ref="A16:F16"/>
    <mergeCell ref="A24:E24"/>
    <mergeCell ref="A32:B32"/>
    <mergeCell ref="A28:B28"/>
    <mergeCell ref="A29:B29"/>
    <mergeCell ref="A30:B30"/>
    <mergeCell ref="A31:B31"/>
    <mergeCell ref="B11:K1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BB0FA83230F45BB8F9016C0B470BB" ma:contentTypeVersion="4" ma:contentTypeDescription="Een nieuw document maken." ma:contentTypeScope="" ma:versionID="4cbf682adbe4521244f29d3d51edcfc0">
  <xsd:schema xmlns:xsd="http://www.w3.org/2001/XMLSchema" xmlns:xs="http://www.w3.org/2001/XMLSchema" xmlns:p="http://schemas.microsoft.com/office/2006/metadata/properties" xmlns:ns2="88e40ab9-a34f-4d1c-b844-ad12972aa15f" targetNamespace="http://schemas.microsoft.com/office/2006/metadata/properties" ma:root="true" ma:fieldsID="5ef9c1ec0d133217414fdea2030ebd1d" ns2:_="">
    <xsd:import namespace="88e40ab9-a34f-4d1c-b844-ad12972aa1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e40ab9-a34f-4d1c-b844-ad12972aa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DCB6CC-B9E1-4085-93B8-246F071FD21E}"/>
</file>

<file path=customXml/itemProps2.xml><?xml version="1.0" encoding="utf-8"?>
<ds:datastoreItem xmlns:ds="http://schemas.openxmlformats.org/officeDocument/2006/customXml" ds:itemID="{46F000A9-809F-4873-880D-500465D2F54D}"/>
</file>

<file path=customXml/itemProps3.xml><?xml version="1.0" encoding="utf-8"?>
<ds:datastoreItem xmlns:ds="http://schemas.openxmlformats.org/officeDocument/2006/customXml" ds:itemID="{7C30D5FE-ADDD-4194-B1A2-A2DB18C588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Utrecht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Tjoonk, Jamie Lee</dc:creator>
  <cp:keywords/>
  <dc:description/>
  <cp:lastModifiedBy>Ordelman - Buskens, Eva</cp:lastModifiedBy>
  <cp:revision/>
  <dcterms:created xsi:type="dcterms:W3CDTF">2022-02-03T15:44:47Z</dcterms:created>
  <dcterms:modified xsi:type="dcterms:W3CDTF">2022-04-21T09:02:01Z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0x0101005B5BB0FA83230F45BB8F9016C0B470BB</vt:lpwstr>
  </property>
</Properties>
</file>