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fresco.rbd.local/alfresco/webdav/Sites/inkoopbureau-vlaardingen/documentLibrary/1 Aanbestedingen/IV.100030 Kantoorinrichting/4. Nota van Inlichtingen/2e NvI/"/>
    </mc:Choice>
  </mc:AlternateContent>
  <xr:revisionPtr revIDLastSave="0" documentId="13_ncr:1_{BF4367B0-3BB1-4C1A-B42D-D86B264588DA}" xr6:coauthVersionLast="47" xr6:coauthVersionMax="47" xr10:uidLastSave="{00000000-0000-0000-0000-000000000000}"/>
  <bookViews>
    <workbookView xWindow="-98" yWindow="-98" windowWidth="38596" windowHeight="20011" xr2:uid="{49CD577C-2214-459D-A27E-E39F17218183}"/>
  </bookViews>
  <sheets>
    <sheet name="Algemeen" sheetId="4" r:id="rId1"/>
    <sheet name="Refurbished meubilair" sheetId="3" r:id="rId2"/>
    <sheet name="Nieuw meubilair" sheetId="6" r:id="rId3"/>
    <sheet name="Meubilair hybride werke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5" l="1"/>
  <c r="F5" i="5"/>
  <c r="N14" i="5"/>
  <c r="N15" i="5"/>
  <c r="M16" i="5"/>
  <c r="F7" i="5"/>
  <c r="F21" i="3"/>
  <c r="F20" i="3"/>
  <c r="E39" i="3"/>
  <c r="F24" i="3"/>
  <c r="F17" i="3"/>
  <c r="F18" i="3"/>
  <c r="F19" i="3"/>
  <c r="F22" i="3"/>
  <c r="F25" i="3"/>
  <c r="F7" i="3"/>
  <c r="F31" i="3"/>
  <c r="F32" i="3"/>
  <c r="F33" i="3"/>
  <c r="F34" i="3"/>
  <c r="F35" i="3"/>
  <c r="F36" i="3"/>
  <c r="F37" i="3"/>
  <c r="F38" i="3"/>
  <c r="F30" i="3"/>
  <c r="E16" i="6"/>
  <c r="F15" i="6"/>
  <c r="F6" i="6"/>
  <c r="F7" i="6"/>
  <c r="F8" i="6"/>
  <c r="F9" i="6"/>
  <c r="F10" i="6"/>
  <c r="F11" i="6"/>
  <c r="F12" i="6"/>
  <c r="F13" i="6"/>
  <c r="F14" i="6"/>
  <c r="F5" i="6"/>
  <c r="F16" i="6" s="1"/>
  <c r="N16" i="5" l="1"/>
  <c r="F6" i="5"/>
  <c r="F8" i="3" l="1"/>
  <c r="F9" i="3"/>
  <c r="F10" i="3"/>
  <c r="F11" i="3"/>
  <c r="F12" i="3"/>
  <c r="F13" i="3"/>
  <c r="F14" i="3"/>
  <c r="F15" i="3"/>
  <c r="F39" i="3" l="1"/>
</calcChain>
</file>

<file path=xl/sharedStrings.xml><?xml version="1.0" encoding="utf-8"?>
<sst xmlns="http://schemas.openxmlformats.org/spreadsheetml/2006/main" count="160" uniqueCount="126">
  <si>
    <t>Omschrijving</t>
  </si>
  <si>
    <t>Fictief aantal</t>
  </si>
  <si>
    <t>Fictief totaalbedrag</t>
  </si>
  <si>
    <t>Bureaustoel</t>
  </si>
  <si>
    <t>Vervangen armlegger</t>
  </si>
  <si>
    <t>Vervangen set wielen harde ondergrond</t>
  </si>
  <si>
    <t>Vervangen set wielen zachte ondergrond</t>
  </si>
  <si>
    <t xml:space="preserve">Herstofferen zitting zonder vulling </t>
  </si>
  <si>
    <t>Herstofferen zitting inclusief vulling</t>
  </si>
  <si>
    <t>Herstofferen rugleuning zonder vulling</t>
  </si>
  <si>
    <t>Herstofferen rugleuning inclusief vulling</t>
  </si>
  <si>
    <t>Vervangen gasveer</t>
  </si>
  <si>
    <t>Vergadertafel</t>
  </si>
  <si>
    <t>Vergaderstoel</t>
  </si>
  <si>
    <t>Fauteuil</t>
  </si>
  <si>
    <t>Lockerkast</t>
  </si>
  <si>
    <t>Poef</t>
  </si>
  <si>
    <t>Gemeente Vlaardingen</t>
  </si>
  <si>
    <t>Invullen blauw gearceerde cellen en kolommen</t>
  </si>
  <si>
    <t>Door invulling en ondertekening van dit prijsformulier verklaart de inschrijver dat:</t>
  </si>
  <si>
    <t>Aldus naar waarheid ingevuld en rechtsgeldig ondertekend:</t>
  </si>
  <si>
    <t>Plaats:</t>
  </si>
  <si>
    <t>Datum:</t>
  </si>
  <si>
    <t>Naam inschrijver:</t>
  </si>
  <si>
    <t>Naam vertegenwoordiger:</t>
  </si>
  <si>
    <t>Functie:</t>
  </si>
  <si>
    <t>Ondertekening:</t>
  </si>
  <si>
    <t>Nieuw meubilair</t>
  </si>
  <si>
    <t>Specificaties</t>
  </si>
  <si>
    <t>Prijs inschrijver koop</t>
  </si>
  <si>
    <t xml:space="preserve">Archiefkast </t>
  </si>
  <si>
    <t>All-in alle overige kosten, ex btw</t>
  </si>
  <si>
    <r>
      <rPr>
        <b/>
        <sz val="11"/>
        <rFont val="Arial"/>
        <family val="2"/>
      </rPr>
      <t>1</t>
    </r>
    <r>
      <rPr>
        <sz val="11"/>
        <rFont val="Arial"/>
        <family val="2"/>
      </rPr>
      <t>. de inschrijving is geschied overeenkomstig de bepalingen van het programma van eisen 'Circulaire Kantoorinrichting' met kenmerk IV.100030 en de eventuele Nota van Inlichtingen;</t>
    </r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</si>
  <si>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. dat de opgegeven tarieven inclusief alle logischerwijs tot de opdracht behorende onderdelen en/of zaken zijn, waaronder bijvoorbeeld kosten van vervoer, waaronder tol-, veer-, en parkeergelden, brandstoffen en verzekering, opslagkosten voor levering e.d.;</t>
    </r>
  </si>
  <si>
    <r>
      <rPr>
        <b/>
        <sz val="11"/>
        <color theme="1"/>
        <rFont val="Arial"/>
        <family val="2"/>
      </rPr>
      <t>3.</t>
    </r>
    <r>
      <rPr>
        <sz val="11"/>
        <color theme="1"/>
        <rFont val="Arial"/>
        <family val="2"/>
      </rPr>
      <t xml:space="preserve"> Inschrijver dient reele marktconforme prijzen te offreren. Irreele prijzen kunnen door de Aanbestedende dienst worden gecontroleerd/nagevraagd en conform artikel 2.116 Aw 2012 kan de Inschrijving ongeldig worden verklaard. Ditzelfde geldt voor Inschrijvingen die door de Aanbestedende dienst als manipulatief worden aangemeld;</t>
    </r>
  </si>
  <si>
    <r>
      <rPr>
        <b/>
        <sz val="11"/>
        <color theme="1"/>
        <rFont val="Arial"/>
        <family val="2"/>
      </rPr>
      <t>4.</t>
    </r>
    <r>
      <rPr>
        <sz val="11"/>
        <color theme="1"/>
        <rFont val="Arial"/>
        <family val="2"/>
      </rPr>
      <t> dat de aangeboden tarieven in Euro’s zijn exclusief BTW;</t>
    </r>
  </si>
  <si>
    <r>
      <rPr>
        <b/>
        <sz val="11"/>
        <color theme="1"/>
        <rFont val="Arial"/>
        <family val="2"/>
      </rPr>
      <t>5.</t>
    </r>
    <r>
      <rPr>
        <sz val="11"/>
        <color theme="1"/>
        <rFont val="Arial"/>
        <family val="2"/>
      </rPr>
      <t> dat het inschrijvingsbiljet volledig en rechtsgeldig ondertekend is;</t>
    </r>
  </si>
  <si>
    <t>Nummering</t>
  </si>
  <si>
    <t>Meubilair hybride werken - koop</t>
  </si>
  <si>
    <t>Meubilair hybride werken - lease</t>
  </si>
  <si>
    <t>Prijs per stuk (inclusief staffelkorting)</t>
  </si>
  <si>
    <t xml:space="preserve">Specificaties </t>
  </si>
  <si>
    <t>Refurbished bureaustoel</t>
  </si>
  <si>
    <t>Refurbished archiefkast</t>
  </si>
  <si>
    <t>Refurbished vergadertafel</t>
  </si>
  <si>
    <t>Refurbished vergaderstoel</t>
  </si>
  <si>
    <t>Refurbished Fauteuil</t>
  </si>
  <si>
    <t>Refurbished lockerkast</t>
  </si>
  <si>
    <t>Refurbished poef</t>
  </si>
  <si>
    <t>Nieuw stoffen bekleding</t>
  </si>
  <si>
    <t>Refurbished bureau zit-zit</t>
  </si>
  <si>
    <t>Refurbished bureau zit-sta</t>
  </si>
  <si>
    <t>Refurbishen van onderdelen van een huidig bureau</t>
  </si>
  <si>
    <t>Koop van refurbished meubilair</t>
  </si>
  <si>
    <t>Vervangen onderstel</t>
  </si>
  <si>
    <t>Refurbishen van onderdelen van een huidige vergadertafel</t>
  </si>
  <si>
    <t>Refurbishen van onderdelen van een huidige standaard bureaustoel</t>
  </si>
  <si>
    <t>Uurtarief reparatie</t>
  </si>
  <si>
    <t>Mobiele éénpersoons overlegunit koop</t>
  </si>
  <si>
    <t>Mobiele driepersoons overlegunit koop</t>
  </si>
  <si>
    <t>Mobiele éénpersoons belunit koop</t>
  </si>
  <si>
    <t>Mobiele éénpersoons overlegunit lease</t>
  </si>
  <si>
    <t>Mobiele driepersoons overlegunit lease</t>
  </si>
  <si>
    <t>Mobiele éénpersoons belunit lease</t>
  </si>
  <si>
    <t>Refurbishen onderdelen huidig meubilair</t>
  </si>
  <si>
    <t>Prijs inschrijver</t>
  </si>
  <si>
    <t>Totale inschrijfprijs Refurbishen onderdelen en Refurbished meubilair</t>
  </si>
  <si>
    <t>Bureau zit-zit</t>
  </si>
  <si>
    <t>Bureau zit-sta</t>
  </si>
  <si>
    <t xml:space="preserve">Uurtarief maatwerk meubilair </t>
  </si>
  <si>
    <t>Totaal inschrijfprijs Nieuw meubilair</t>
  </si>
  <si>
    <t xml:space="preserve">Totaal inschrijfprijs Meubilair hybride werken </t>
  </si>
  <si>
    <t>NPR 1813:2016;
Minimaal in kleur wit, zwart en lichtgrijs;
Met draaideur;
Met 4 verstelbare ligplanken;
Afmetingen ca. 200x100x50;
Met slot inclusief 2 sleutels;
Krasvast.</t>
  </si>
  <si>
    <t>Vervangen bureaublad zit-sta</t>
  </si>
  <si>
    <t>Vervangen bureaublad zit-zit</t>
  </si>
  <si>
    <t>Vervangen onderstel zit-sta</t>
  </si>
  <si>
    <t>Vervangen onderstel zit-zit</t>
  </si>
  <si>
    <t>Vervangen bedieningsmechanisme zit-zit</t>
  </si>
  <si>
    <t>Vervangen bedieningsmechanisme zit-sta</t>
  </si>
  <si>
    <t>NPR 1813:2016;
NEN-EN 16139;
Minimaal in kleur lichtgrijs;
Met armleuning;
Lederlook;
Zithoogte ca 45 cm.</t>
  </si>
  <si>
    <t>NPR 1813:2016;
Ronde poef;
Ca. 60x40 cm;
Minimaal in kleur lichtgrijs;
Gestoffeerd.</t>
  </si>
  <si>
    <t>NPR 1813:2016;
NEN-EN 1335 tabel A1 met bewegingsmechanisme;
Antistatistische zwenkwielen conform DIN 68131;
Minimaal in gedekte donkere kleur (zwart en/of antraciet of vergelijkbaar);
Met net bespanning.</t>
  </si>
  <si>
    <t>Vervangen tafelblad</t>
  </si>
  <si>
    <t>Bijlage 2 Prijzenformulier Circulaire kantoorinrichting</t>
  </si>
  <si>
    <t>Circulaire kantoorinrichting</t>
  </si>
  <si>
    <t>Bijlage 2.1 Prijzenformulier Circulaire kantoorinrichting</t>
  </si>
  <si>
    <t>Bijlage 2.2 Prijzenformulier Circulaire kantoorinrichting</t>
  </si>
  <si>
    <t>Bijlage 2.3 Prijzenformulier Circulaire kantoorinrichting</t>
  </si>
  <si>
    <t>Prijzenformulier</t>
  </si>
  <si>
    <t>Lease 2 jaar, prijs per jaar.</t>
  </si>
  <si>
    <t>Lease 3 jaar, prijs per jaar</t>
  </si>
  <si>
    <t>Lease 4 jaar, prijs per jaar</t>
  </si>
  <si>
    <t>Lease 5 jaar, prijs per jaar</t>
  </si>
  <si>
    <t>Lease 6 jaar, prijs per jaar</t>
  </si>
  <si>
    <t>Lease 7 jaar, prijs per jaar</t>
  </si>
  <si>
    <t>Lease 8 jaar, prijs per jaar</t>
  </si>
  <si>
    <t>Lease 9 jaar, prijs per jaar</t>
  </si>
  <si>
    <t>Lease 10 jaar of meer, prijs per jaar</t>
  </si>
  <si>
    <t>Fictieve inschrijfprijs</t>
  </si>
  <si>
    <r>
      <t xml:space="preserve">NEN-EN 527 1, 2 en 3;
NEN-EN 3087;
NPR 1813:2016 tabel A2;
Niet-spiegelend oppervlak;
Breedte 160 x Diepte 80;
</t>
    </r>
    <r>
      <rPr>
        <strike/>
        <sz val="11"/>
        <color rgb="FFFF0000"/>
        <rFont val="Arial"/>
        <family val="2"/>
      </rPr>
      <t>62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65 </t>
    </r>
    <r>
      <rPr>
        <sz val="11"/>
        <color theme="1"/>
        <rFont val="Arial"/>
        <family val="2"/>
      </rPr>
      <t>tot maximaal 130 cm elektrisch in hoogte verstelbaar te zijn conform NPR 1813;
Vrije voetdiepte dient minimaal 60 cm; 
Onderstel minimaal in wit, zwart en aluminimum.</t>
    </r>
  </si>
  <si>
    <t>6. dat de genoemde aantallen fictief zijn en bedoelt zijn om te komen tot de inschrijfsom;</t>
  </si>
  <si>
    <t>7. dat aan de genoemde aantallen geen rechten kunnen worden ontleent.</t>
  </si>
  <si>
    <t xml:space="preserve">8. dat de Inschrijver zelf verantwoordelijk is voor de formules en de getallen die zij invult. </t>
  </si>
  <si>
    <t>9. Dat alle blauw gearceerde cellen ingevuld dienen te worden. Indien cellen niet of met een nulbedrag worden ingevuld, kan dit leiden tot uitsluiting.</t>
  </si>
  <si>
    <r>
      <t xml:space="preserve">NPR 1813:2016;
Minimaal in kleur lichtgrijs;
Met draaideurtjes;
Cijferslot;
</t>
    </r>
    <r>
      <rPr>
        <strike/>
        <sz val="11"/>
        <color rgb="FFFF0000"/>
        <rFont val="Arial"/>
        <family val="2"/>
      </rPr>
      <t>5x3 lockers per kast van ca 35x30 cm;</t>
    </r>
    <r>
      <rPr>
        <sz val="11"/>
        <color theme="1"/>
        <rFont val="Arial"/>
        <family val="2"/>
      </rPr>
      <t xml:space="preserve">
Inclusief hang- en leggedeelte.</t>
    </r>
  </si>
  <si>
    <t>NEN-EN 527 1, 2 en 3;
NEN-EN 3087;
NPR 1813:2016;
Niet-spiegelend oppervlak;
Breedte 160 x Diepte 80;
65 tot maximaal 85 cm in hoogte verstelbaar conform NPR 1813;
Vrije voetdiepte dient minimaal 60 cm; 
Bureaublad minimaal in de lichte en matte kleuren wit, grijs en eiken;
Onderstel minimaal in wit, zwart en aluminimum.</t>
  </si>
  <si>
    <t>NEN-EN 527 1, 2 en 3;
NEN-EN 3087;
NPR 1813:2016 tabel A2;
Niet-spiegelend oppervlak;
Breedte 160 x Diepte 80;
65 tot maximaal 130 cm elektrisch in hoogte verstelbaar te zijn conform NPR 1813;
Vrije voetdiepte dient minimaal 60 cm; 
Bureaublad minimaal in de lichte en matte kleuren wit, grijs en eiken;
Onderstel minimaal in wit, zwart en aluminimum.</t>
  </si>
  <si>
    <t>NPR 1813:2016;
NEN-EN 1335 1 en 2;
NEN-EN 16139; 
Stapelbaar;
Met gestoffeerde zitting en leuning;
Minimaal in kleur lichtgrijs;
Met armleuning.</t>
  </si>
  <si>
    <r>
      <t xml:space="preserve">Geluidsdicht;
Voorzien van stroom;
Inclusief verlichting;
</t>
    </r>
    <r>
      <rPr>
        <sz val="11"/>
        <rFont val="Arial"/>
        <family val="2"/>
      </rPr>
      <t>Ventilatie;</t>
    </r>
    <r>
      <rPr>
        <sz val="11"/>
        <color theme="1"/>
        <rFont val="Arial"/>
        <family val="2"/>
      </rPr>
      <t xml:space="preserve">
Eénpersoons;
Zitfunctie; 
Tafeltje.</t>
    </r>
  </si>
  <si>
    <r>
      <t xml:space="preserve">Geluidsdicht;
Voorzien van stroom;
Inclusief verlichting;
</t>
    </r>
    <r>
      <rPr>
        <sz val="11"/>
        <rFont val="Arial"/>
        <family val="2"/>
      </rPr>
      <t>Ventilatie;</t>
    </r>
    <r>
      <rPr>
        <sz val="11"/>
        <color theme="1"/>
        <rFont val="Arial"/>
        <family val="2"/>
      </rPr>
      <t xml:space="preserve">
Vierpersoons;
Zitfunctie; 
Tafeltje.</t>
    </r>
  </si>
  <si>
    <r>
      <t xml:space="preserve">Geluidsdicht;
Voorzien van stroom; 
Inclusief verlichting;
</t>
    </r>
    <r>
      <rPr>
        <sz val="11"/>
        <rFont val="Arial"/>
        <family val="2"/>
      </rPr>
      <t>Ventilatie;</t>
    </r>
    <r>
      <rPr>
        <sz val="11"/>
        <color theme="1"/>
        <rFont val="Arial"/>
        <family val="2"/>
      </rPr>
      <t xml:space="preserve">
Eénpersoons;
Sta functie;
Legplank.</t>
    </r>
  </si>
  <si>
    <t>Geluidsdicht;
Voorzien van stroom; 
Inclusief verlichting;
Ventilatie;
Eénpersoons;
Zitfunctie;
Tafeltje.</t>
  </si>
  <si>
    <t>Geluidsdicht;
Voorzien van stroom; 
Inclusief verlichting;
Ventilatie;
Vierpersoons;
Zitfunctie;
Tafeltje.</t>
  </si>
  <si>
    <t>Geluidsdicht;
Voorzien van stroom; 
Inclusief verlichting;
Ventilatie;
Eénpersoons;
Sta functie;
Legplank.</t>
  </si>
  <si>
    <r>
      <t xml:space="preserve">NEN-EN 527 1, 2 en 3;
NEN-EN 3087;
NPR 1813:2016;
Niet-spiegelend oppervlak;
Breedte 160 x Diepte 80;
</t>
    </r>
    <r>
      <rPr>
        <sz val="11"/>
        <rFont val="Arial"/>
        <family val="2"/>
      </rPr>
      <t>65</t>
    </r>
    <r>
      <rPr>
        <sz val="11"/>
        <color theme="1"/>
        <rFont val="Arial"/>
        <family val="2"/>
      </rPr>
      <t xml:space="preserve"> tot maximaal 85 cm in hoogte verstelbaar conform NPR 1813;
Vrije voetdiepte dient minimaal 60 cm; 
Bureaublad minimaal in de lichte en matte kleuren wit, grijs en eiken;
</t>
    </r>
  </si>
  <si>
    <r>
      <t xml:space="preserve">NEN-EN 527 1, 2 en 3;
NEN-EN 3087;
NPR 1813:2016 tabel A2;
Niet-spiegelend oppervlak;
Breedte 160 x Diepte 80;
</t>
    </r>
    <r>
      <rPr>
        <sz val="11"/>
        <rFont val="Arial"/>
        <family val="2"/>
      </rPr>
      <t xml:space="preserve">65 </t>
    </r>
    <r>
      <rPr>
        <sz val="11"/>
        <color theme="1"/>
        <rFont val="Arial"/>
        <family val="2"/>
      </rPr>
      <t xml:space="preserve">tot maximaal 130 cm elektrisch in hoogte verstelbaar te zijn conform NPR 1813;
Vrije voetdiepte dient minimaal 60 cm; 
Bureaublad minimaal in de lichte en matte kleuren wit, grijs en eiken;
</t>
    </r>
  </si>
  <si>
    <r>
      <t xml:space="preserve">NEN-EN 527 1, 2 en 3;
NEN-EN 3087;
NPR 1813:2016 tabel A2;
Niet-spiegelend oppervlak;
Breedte 160 x Diepte 80;
</t>
    </r>
    <r>
      <rPr>
        <sz val="11"/>
        <rFont val="Arial"/>
        <family val="2"/>
      </rPr>
      <t>65</t>
    </r>
    <r>
      <rPr>
        <sz val="11"/>
        <color theme="1"/>
        <rFont val="Arial"/>
        <family val="2"/>
      </rPr>
      <t xml:space="preserve"> tot maximaal 130 cm elektrisch in hoogte verstelbaar te zijn conform NPR 1813;
Vrije voetdiepte dient minimaal 60 cm; 
Conform eisen 26 t/m 33 (in de lichte en matte kleuren wit, grijs en eiken).</t>
    </r>
  </si>
  <si>
    <r>
      <t xml:space="preserve">NPR 1813:2016;
Minimaal in kleur wit en eiken;
Rechthoekig;
</t>
    </r>
    <r>
      <rPr>
        <sz val="11"/>
        <rFont val="Arial"/>
        <family val="2"/>
      </rPr>
      <t xml:space="preserve">Afmeting L 180 x B 90 x H72; </t>
    </r>
    <r>
      <rPr>
        <sz val="11"/>
        <color theme="1"/>
        <rFont val="Arial"/>
        <family val="2"/>
      </rPr>
      <t xml:space="preserve">
Zwarte frame;
4-6 personen;
Zittend vergaderen;
Inklapbaar;
Verrijdbaar. </t>
    </r>
  </si>
  <si>
    <r>
      <t xml:space="preserve">NPR 1813:2016;
Minimaal in kleur wit en eiken;
Rechthoekig;
</t>
    </r>
    <r>
      <rPr>
        <sz val="11"/>
        <rFont val="Arial"/>
        <family val="2"/>
      </rPr>
      <t>Afmeting L 180 x B 90 x H72;</t>
    </r>
    <r>
      <rPr>
        <sz val="11"/>
        <color theme="1"/>
        <rFont val="Arial"/>
        <family val="2"/>
      </rPr>
      <t xml:space="preserve">
Zwarte frame;
4-6 personen;
Zittend vergaderen;
Inklapbaar;
Verrijdbaar. </t>
    </r>
  </si>
  <si>
    <r>
      <t xml:space="preserve">NEN-EN 527 1, 2 en 3;
NEN-EN 3087;
NPR 1813:2016;
Niet-spiegelend oppervlak;
Breedte 160 x Diepte 80;
</t>
    </r>
    <r>
      <rPr>
        <sz val="11"/>
        <rFont val="Arial"/>
        <family val="2"/>
      </rPr>
      <t>65</t>
    </r>
    <r>
      <rPr>
        <sz val="11"/>
        <color theme="1"/>
        <rFont val="Arial"/>
        <family val="2"/>
      </rPr>
      <t xml:space="preserve"> tot maximaal 85 cm in hoogte verstelbaar conform NPR 1813;
Vrije voetdiepte dient minimaal 60 cm; 
Bureaublad minimaal in de lichte en matte kleuren wit, grijs en eiken;
Onderstel minimaal in wit, zwart en aluminimum.</t>
    </r>
  </si>
  <si>
    <r>
      <t xml:space="preserve">NEN-EN 527 1, 2 en 3;
NEN-EN 3087;
NPR 1813:2016 tabel A2;
Niet-spiegelend oppervlak;
Breedte 160 x Diepte 80;
</t>
    </r>
    <r>
      <rPr>
        <sz val="11"/>
        <rFont val="Arial"/>
        <family val="2"/>
      </rPr>
      <t>65</t>
    </r>
    <r>
      <rPr>
        <sz val="11"/>
        <color theme="1"/>
        <rFont val="Arial"/>
        <family val="2"/>
      </rPr>
      <t xml:space="preserve"> tot maximaal 130 cm elektrisch in hoogte verstelbaar te zijn conform NPR 1813;
Vrije voetdiepte dient minimaal 60 cm; 
Bureaublad minimaal in de lichte en matte kleuren wit, grijs en eiken;
Onderstel minimaal in wit, zwart en aluminimum.</t>
    </r>
  </si>
  <si>
    <r>
      <t xml:space="preserve">NPR 1813:2016;
NEN-EN 1335 1 en 2;
</t>
    </r>
    <r>
      <rPr>
        <sz val="11"/>
        <rFont val="Arial"/>
        <family val="2"/>
      </rPr>
      <t>NEN-EN 16139; 
Met gestoffeerde zitting en leuning;</t>
    </r>
    <r>
      <rPr>
        <sz val="11"/>
        <color theme="1"/>
        <rFont val="Arial"/>
        <family val="2"/>
      </rPr>
      <t xml:space="preserve">
Stapelbaar;
Minimaal in kleur lichtgrijs;
</t>
    </r>
    <r>
      <rPr>
        <sz val="11"/>
        <rFont val="Arial"/>
        <family val="2"/>
      </rPr>
      <t>Met armleuning.</t>
    </r>
  </si>
  <si>
    <r>
      <t xml:space="preserve">NPR 1813:2016;
Minimaal in kleur wit en eiken;
Rechthoekig;
</t>
    </r>
    <r>
      <rPr>
        <sz val="11"/>
        <rFont val="Arial"/>
        <family val="2"/>
      </rPr>
      <t>Afmeting L 180 x B 90 x H72;</t>
    </r>
    <r>
      <rPr>
        <sz val="11"/>
        <color theme="1"/>
        <rFont val="Arial"/>
        <family val="2"/>
      </rPr>
      <t xml:space="preserve">
Zwarte frame;
4-6 personen;
Zittend vergaderen;
</t>
    </r>
    <r>
      <rPr>
        <sz val="11"/>
        <color rgb="FFFF0000"/>
        <rFont val="Arial"/>
        <family val="2"/>
      </rPr>
      <t>Inklapbare poten (frame/onderstel);</t>
    </r>
    <r>
      <rPr>
        <sz val="11"/>
        <color theme="1"/>
        <rFont val="Arial"/>
        <family val="2"/>
      </rPr>
      <t xml:space="preserve">
</t>
    </r>
    <r>
      <rPr>
        <strike/>
        <sz val="11"/>
        <color rgb="FFFF0000"/>
        <rFont val="Arial"/>
        <family val="2"/>
      </rPr>
      <t>Verrijdbaar.</t>
    </r>
    <r>
      <rPr>
        <sz val="11"/>
        <color rgb="FFFF0000"/>
        <rFont val="Arial"/>
        <family val="2"/>
      </rPr>
      <t xml:space="preserve"> Verplaatsbaar</t>
    </r>
  </si>
  <si>
    <r>
      <t xml:space="preserve">NPR 1813:2016;
Minimaal in kleur wit en eiken;
Rechthoekig;
</t>
    </r>
    <r>
      <rPr>
        <sz val="11"/>
        <rFont val="Arial"/>
        <family val="2"/>
      </rPr>
      <t>Afmeting L 180 x B 90 x H72;</t>
    </r>
    <r>
      <rPr>
        <sz val="11"/>
        <color theme="1"/>
        <rFont val="Arial"/>
        <family val="2"/>
      </rPr>
      <t xml:space="preserve">
Zwarte frame;
4-6 personen;
Zittend vergaderen;
</t>
    </r>
    <r>
      <rPr>
        <sz val="11"/>
        <color rgb="FFFF0000"/>
        <rFont val="Arial"/>
        <family val="2"/>
      </rPr>
      <t>Inklapbare poten (frame/onderstel);</t>
    </r>
    <r>
      <rPr>
        <sz val="11"/>
        <color theme="1"/>
        <rFont val="Arial"/>
        <family val="2"/>
      </rPr>
      <t xml:space="preserve">
</t>
    </r>
    <r>
      <rPr>
        <strike/>
        <sz val="11"/>
        <color rgb="FFFF0000"/>
        <rFont val="Arial"/>
        <family val="2"/>
      </rPr>
      <t xml:space="preserve">Verrijdbaar. </t>
    </r>
    <r>
      <rPr>
        <sz val="11"/>
        <color rgb="FFFF0000"/>
        <rFont val="Arial"/>
        <family val="2"/>
      </rPr>
      <t>Verplaatsbaar</t>
    </r>
  </si>
  <si>
    <r>
      <t xml:space="preserve">NEN-EN 527 1, 2 en 3;
NEN-EN 3087;
NPR 1813:2016 tabel A2;
Niet-spiegelend oppervlak;
Breedte 160 x Diepte 80;
</t>
    </r>
    <r>
      <rPr>
        <sz val="11"/>
        <rFont val="Arial"/>
        <family val="2"/>
      </rPr>
      <t>65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tot maximaal </t>
    </r>
    <r>
      <rPr>
        <strike/>
        <sz val="11"/>
        <color rgb="FFFF0000"/>
        <rFont val="Arial"/>
        <family val="2"/>
      </rPr>
      <t>130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85</t>
    </r>
    <r>
      <rPr>
        <sz val="11"/>
        <color theme="1"/>
        <rFont val="Arial"/>
        <family val="2"/>
      </rPr>
      <t xml:space="preserve"> cm elektrisch in hoogte verstelbaar te zijn conform NPR 1813;
Vrije voetdiepte dient minimaal 60 cm; 
Onderstel minimaal in wit, zwart en aluminimum.</t>
    </r>
  </si>
  <si>
    <r>
      <t xml:space="preserve">NEN-EN 527 1, 2 en 3;
NEN-EN 3087;
NPR 1813:2016 tabel A2;
Niet-spiegelend oppervlak;
Breedte 160 x Diepte 80;
</t>
    </r>
    <r>
      <rPr>
        <sz val="11"/>
        <rFont val="Arial"/>
        <family val="2"/>
      </rPr>
      <t>65</t>
    </r>
    <r>
      <rPr>
        <sz val="11"/>
        <color theme="1"/>
        <rFont val="Arial"/>
        <family val="2"/>
      </rPr>
      <t xml:space="preserve"> tot maximaal</t>
    </r>
    <r>
      <rPr>
        <strike/>
        <sz val="11"/>
        <color rgb="FFFF0000"/>
        <rFont val="Arial"/>
        <family val="2"/>
      </rPr>
      <t xml:space="preserve"> 130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85</t>
    </r>
    <r>
      <rPr>
        <sz val="11"/>
        <color theme="1"/>
        <rFont val="Arial"/>
        <family val="2"/>
      </rPr>
      <t xml:space="preserve"> cm elektrisch in hoogte verstelbaar te zijn conform NPR 1813;
Vrije voetdiepte dient minimaal 60 cm; 
Bureaublad minimaal in de lichte en matte kleuren wit, grijs en eiken;
Onderstel minimaal in wit, zwart en aluminimum.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</si>
</sst>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22"/>
      <color rgb="FFFF0000"/>
      <name val="Arial"/>
      <family val="2"/>
    </font>
    <font>
      <sz val="24"/>
      <color rgb="FFFF0000"/>
      <name val="Arial"/>
      <family val="2"/>
    </font>
    <font>
      <strike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115">
    <xf numFmtId="0" fontId="0" fillId="0" borderId="0" xfId="0"/>
    <xf numFmtId="0" fontId="2" fillId="2" borderId="1" xfId="0" applyFont="1" applyFill="1" applyBorder="1" applyProtection="1">
      <protection locked="0"/>
    </xf>
    <xf numFmtId="164" fontId="3" fillId="3" borderId="10" xfId="0" applyNumberFormat="1" applyFont="1" applyFill="1" applyBorder="1" applyAlignment="1" applyProtection="1">
      <alignment horizontal="center"/>
      <protection locked="0"/>
    </xf>
    <xf numFmtId="44" fontId="3" fillId="3" borderId="10" xfId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vertical="top"/>
    </xf>
    <xf numFmtId="0" fontId="3" fillId="2" borderId="0" xfId="0" applyFont="1" applyFill="1" applyProtection="1"/>
    <xf numFmtId="0" fontId="10" fillId="4" borderId="1" xfId="0" applyFont="1" applyFill="1" applyBorder="1" applyProtection="1"/>
    <xf numFmtId="0" fontId="13" fillId="2" borderId="0" xfId="0" applyFont="1" applyFill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wrapText="1"/>
    </xf>
    <xf numFmtId="0" fontId="3" fillId="2" borderId="1" xfId="0" applyFont="1" applyFill="1" applyBorder="1" applyProtection="1"/>
    <xf numFmtId="0" fontId="3" fillId="2" borderId="10" xfId="0" applyFont="1" applyFill="1" applyBorder="1" applyAlignment="1" applyProtection="1">
      <alignment wrapText="1"/>
    </xf>
    <xf numFmtId="0" fontId="3" fillId="2" borderId="10" xfId="0" applyFont="1" applyFill="1" applyBorder="1" applyAlignment="1" applyProtection="1">
      <alignment horizontal="center" wrapText="1"/>
    </xf>
    <xf numFmtId="164" fontId="2" fillId="2" borderId="1" xfId="0" applyNumberFormat="1" applyFont="1" applyFill="1" applyBorder="1" applyProtection="1"/>
    <xf numFmtId="0" fontId="14" fillId="2" borderId="0" xfId="0" applyFont="1" applyFill="1" applyProtection="1"/>
    <xf numFmtId="0" fontId="11" fillId="2" borderId="1" xfId="0" applyFont="1" applyFill="1" applyBorder="1" applyAlignment="1" applyProtection="1">
      <alignment wrapText="1"/>
    </xf>
    <xf numFmtId="0" fontId="3" fillId="2" borderId="14" xfId="0" applyFont="1" applyFill="1" applyBorder="1" applyProtection="1"/>
    <xf numFmtId="0" fontId="3" fillId="2" borderId="3" xfId="0" applyFont="1" applyFill="1" applyBorder="1" applyAlignment="1" applyProtection="1">
      <alignment horizontal="center" wrapText="1"/>
    </xf>
    <xf numFmtId="0" fontId="2" fillId="6" borderId="11" xfId="0" applyFont="1" applyFill="1" applyBorder="1" applyProtection="1"/>
    <xf numFmtId="44" fontId="2" fillId="6" borderId="11" xfId="0" applyNumberFormat="1" applyFont="1" applyFill="1" applyBorder="1" applyAlignment="1" applyProtection="1">
      <alignment wrapText="1"/>
    </xf>
    <xf numFmtId="44" fontId="2" fillId="6" borderId="12" xfId="0" applyNumberFormat="1" applyFont="1" applyFill="1" applyBorder="1" applyAlignment="1" applyProtection="1">
      <alignment wrapText="1"/>
    </xf>
    <xf numFmtId="165" fontId="2" fillId="6" borderId="1" xfId="0" applyNumberFormat="1" applyFont="1" applyFill="1" applyBorder="1" applyProtection="1"/>
    <xf numFmtId="0" fontId="15" fillId="2" borderId="0" xfId="0" applyFont="1" applyFill="1" applyProtection="1"/>
    <xf numFmtId="0" fontId="15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2" borderId="12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3" fillId="2" borderId="12" xfId="0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164" fontId="3" fillId="2" borderId="1" xfId="0" applyNumberFormat="1" applyFont="1" applyFill="1" applyBorder="1" applyProtection="1"/>
    <xf numFmtId="0" fontId="3" fillId="2" borderId="11" xfId="0" applyFont="1" applyFill="1" applyBorder="1" applyAlignment="1" applyProtection="1">
      <alignment wrapText="1"/>
    </xf>
    <xf numFmtId="164" fontId="3" fillId="2" borderId="10" xfId="0" applyNumberFormat="1" applyFont="1" applyFill="1" applyBorder="1" applyAlignment="1" applyProtection="1">
      <alignment horizontal="left"/>
    </xf>
    <xf numFmtId="0" fontId="3" fillId="2" borderId="11" xfId="0" applyFont="1" applyFill="1" applyBorder="1" applyProtection="1"/>
    <xf numFmtId="0" fontId="2" fillId="6" borderId="8" xfId="0" applyFont="1" applyFill="1" applyBorder="1" applyProtection="1"/>
    <xf numFmtId="0" fontId="3" fillId="6" borderId="11" xfId="0" applyFont="1" applyFill="1" applyBorder="1" applyProtection="1"/>
    <xf numFmtId="0" fontId="3" fillId="6" borderId="11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164" fontId="2" fillId="6" borderId="1" xfId="0" applyNumberFormat="1" applyFont="1" applyFill="1" applyBorder="1" applyProtection="1"/>
    <xf numFmtId="0" fontId="3" fillId="0" borderId="0" xfId="0" applyFont="1" applyProtection="1"/>
    <xf numFmtId="0" fontId="15" fillId="0" borderId="0" xfId="0" applyFont="1" applyProtection="1"/>
    <xf numFmtId="0" fontId="10" fillId="2" borderId="0" xfId="0" applyFont="1" applyFill="1" applyAlignment="1" applyProtection="1"/>
    <xf numFmtId="0" fontId="12" fillId="2" borderId="0" xfId="0" applyFont="1" applyFill="1" applyAlignment="1" applyProtection="1"/>
    <xf numFmtId="0" fontId="10" fillId="4" borderId="11" xfId="0" applyFont="1" applyFill="1" applyBorder="1" applyProtection="1"/>
    <xf numFmtId="0" fontId="2" fillId="4" borderId="1" xfId="0" applyFont="1" applyFill="1" applyBorder="1" applyProtection="1"/>
    <xf numFmtId="0" fontId="2" fillId="5" borderId="10" xfId="0" applyFont="1" applyFill="1" applyBorder="1" applyProtection="1"/>
    <xf numFmtId="0" fontId="2" fillId="5" borderId="11" xfId="0" applyFont="1" applyFill="1" applyBorder="1" applyProtection="1"/>
    <xf numFmtId="0" fontId="2" fillId="5" borderId="11" xfId="0" applyFont="1" applyFill="1" applyBorder="1" applyAlignment="1" applyProtection="1">
      <alignment horizontal="center"/>
    </xf>
    <xf numFmtId="0" fontId="2" fillId="5" borderId="12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164" fontId="2" fillId="2" borderId="13" xfId="0" applyNumberFormat="1" applyFont="1" applyFill="1" applyBorder="1" applyProtection="1"/>
    <xf numFmtId="0" fontId="18" fillId="0" borderId="0" xfId="0" applyFont="1" applyProtection="1"/>
    <xf numFmtId="0" fontId="17" fillId="0" borderId="0" xfId="0" applyFont="1" applyProtection="1"/>
    <xf numFmtId="0" fontId="16" fillId="2" borderId="0" xfId="0" applyFont="1" applyFill="1" applyProtection="1"/>
    <xf numFmtId="0" fontId="3" fillId="2" borderId="0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/>
    </xf>
    <xf numFmtId="0" fontId="2" fillId="6" borderId="10" xfId="0" applyFont="1" applyFill="1" applyBorder="1" applyProtection="1"/>
    <xf numFmtId="0" fontId="2" fillId="5" borderId="11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11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horizontal="center" vertical="top"/>
    </xf>
    <xf numFmtId="44" fontId="3" fillId="2" borderId="0" xfId="1" applyFont="1" applyFill="1" applyAlignment="1" applyProtection="1">
      <alignment horizontal="left" vertical="top"/>
    </xf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6" fillId="2" borderId="6" xfId="0" applyFont="1" applyFill="1" applyBorder="1" applyProtection="1"/>
    <xf numFmtId="0" fontId="3" fillId="2" borderId="7" xfId="0" applyFont="1" applyFill="1" applyBorder="1" applyProtection="1"/>
    <xf numFmtId="0" fontId="9" fillId="2" borderId="0" xfId="2" applyFont="1" applyFill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</xf>
    <xf numFmtId="0" fontId="2" fillId="6" borderId="12" xfId="0" applyFont="1" applyFill="1" applyBorder="1" applyAlignment="1" applyProtection="1">
      <alignment horizontal="center" wrapText="1"/>
    </xf>
    <xf numFmtId="0" fontId="2" fillId="6" borderId="11" xfId="0" applyFont="1" applyFill="1" applyBorder="1" applyAlignment="1" applyProtection="1">
      <alignment horizontal="left" indent="130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7" fillId="2" borderId="10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>
      <alignment wrapText="1"/>
    </xf>
    <xf numFmtId="0" fontId="7" fillId="2" borderId="14" xfId="0" applyFont="1" applyFill="1" applyBorder="1" applyAlignment="1" applyProtection="1">
      <alignment wrapText="1"/>
    </xf>
    <xf numFmtId="0" fontId="3" fillId="2" borderId="6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wrapText="1"/>
    </xf>
    <xf numFmtId="0" fontId="9" fillId="2" borderId="1" xfId="2" applyFont="1" applyFill="1" applyBorder="1" applyAlignment="1" applyProtection="1">
      <alignment horizontal="right"/>
    </xf>
    <xf numFmtId="0" fontId="8" fillId="3" borderId="10" xfId="2" applyFont="1" applyFill="1" applyBorder="1" applyAlignment="1" applyProtection="1">
      <alignment horizontal="left"/>
      <protection locked="0"/>
    </xf>
    <xf numFmtId="0" fontId="8" fillId="3" borderId="11" xfId="2" applyFont="1" applyFill="1" applyBorder="1" applyAlignment="1" applyProtection="1">
      <alignment horizontal="left"/>
      <protection locked="0"/>
    </xf>
    <xf numFmtId="0" fontId="8" fillId="3" borderId="12" xfId="2" applyFont="1" applyFill="1" applyBorder="1" applyAlignment="1" applyProtection="1">
      <alignment horizontal="left"/>
      <protection locked="0"/>
    </xf>
    <xf numFmtId="0" fontId="8" fillId="2" borderId="0" xfId="2" applyFont="1" applyFill="1" applyAlignment="1" applyProtection="1">
      <alignment horizontal="left"/>
    </xf>
    <xf numFmtId="0" fontId="13" fillId="2" borderId="6" xfId="0" applyFont="1" applyFill="1" applyBorder="1" applyAlignment="1" applyProtection="1">
      <alignment horizontal="left" wrapText="1"/>
    </xf>
    <xf numFmtId="0" fontId="13" fillId="2" borderId="0" xfId="0" applyFont="1" applyFill="1" applyAlignment="1" applyProtection="1">
      <alignment horizontal="left" wrapText="1"/>
    </xf>
    <xf numFmtId="0" fontId="13" fillId="2" borderId="7" xfId="0" applyFont="1" applyFill="1" applyBorder="1" applyAlignment="1" applyProtection="1">
      <alignment horizontal="left" wrapText="1"/>
    </xf>
    <xf numFmtId="0" fontId="8" fillId="3" borderId="1" xfId="2" applyFont="1" applyFill="1" applyBorder="1" applyAlignment="1" applyProtection="1">
      <alignment horizontal="left"/>
      <protection locked="0"/>
    </xf>
    <xf numFmtId="0" fontId="9" fillId="2" borderId="13" xfId="2" applyFont="1" applyFill="1" applyBorder="1" applyAlignment="1" applyProtection="1">
      <alignment horizontal="right"/>
    </xf>
    <xf numFmtId="0" fontId="9" fillId="2" borderId="8" xfId="2" applyFont="1" applyFill="1" applyBorder="1" applyAlignment="1" applyProtection="1">
      <alignment horizontal="right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left" wrapText="1"/>
    </xf>
    <xf numFmtId="0" fontId="7" fillId="2" borderId="0" xfId="0" applyFont="1" applyFill="1" applyAlignment="1" applyProtection="1">
      <alignment horizontal="left" wrapText="1"/>
    </xf>
    <xf numFmtId="0" fontId="7" fillId="2" borderId="7" xfId="0" applyFont="1" applyFill="1" applyBorder="1" applyAlignment="1" applyProtection="1">
      <alignment horizontal="left" wrapText="1"/>
    </xf>
    <xf numFmtId="0" fontId="3" fillId="2" borderId="7" xfId="0" applyFont="1" applyFill="1" applyBorder="1" applyAlignment="1" applyProtection="1">
      <alignment horizontal="left" wrapText="1"/>
    </xf>
  </cellXfs>
  <cellStyles count="3">
    <cellStyle name="Standaard" xfId="0" builtinId="0"/>
    <cellStyle name="Standaard 2 2" xfId="2" xr:uid="{58969C5A-8BBD-4885-8F40-29D288901BF5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449580</xdr:colOff>
      <xdr:row>1</xdr:row>
      <xdr:rowOff>152400</xdr:rowOff>
    </xdr:from>
    <xdr:to>
      <xdr:col>12</xdr:col>
      <xdr:colOff>213360</xdr:colOff>
      <xdr:row>8</xdr:row>
      <xdr:rowOff>45720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1FC554E-437E-4268-9182-98B02CD0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0680" y="495300"/>
          <a:ext cx="159258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5EE2-D7B2-46C5-B78D-1DEA28D3CAA2}">
  <dimension ref="A1:R29"/>
  <sheetViews>
    <sheetView tabSelected="1" zoomScaleNormal="100" workbookViewId="0"/>
  </sheetViews>
  <sheetFormatPr defaultColWidth="8.86328125" defaultRowHeight="13.5" x14ac:dyDescent="0.35"/>
  <cols>
    <col min="1" max="1" width="13.1328125" style="6" customWidth="1"/>
    <col min="2" max="2" width="13.33203125" style="6" customWidth="1"/>
    <col min="3" max="3" width="14.1328125" style="6" customWidth="1"/>
    <col min="4" max="4" width="27.1328125" style="6" customWidth="1"/>
    <col min="5" max="5" width="13.1328125" style="6" bestFit="1" customWidth="1"/>
    <col min="6" max="9" width="11.86328125" style="6" customWidth="1"/>
    <col min="10" max="16384" width="8.86328125" style="6"/>
  </cols>
  <sheetData>
    <row r="1" spans="1:18" s="65" customFormat="1" ht="13.9" x14ac:dyDescent="0.45">
      <c r="A1" s="63" t="s">
        <v>83</v>
      </c>
      <c r="B1" s="64"/>
      <c r="F1" s="66"/>
      <c r="G1" s="66"/>
      <c r="H1" s="67"/>
      <c r="I1" s="67"/>
      <c r="J1" s="67"/>
    </row>
    <row r="2" spans="1:18" ht="22.5" x14ac:dyDescent="0.35">
      <c r="A2" s="99" t="s">
        <v>88</v>
      </c>
      <c r="B2" s="100"/>
      <c r="C2" s="100"/>
      <c r="D2" s="100"/>
      <c r="E2" s="100"/>
      <c r="F2" s="100"/>
      <c r="G2" s="100"/>
      <c r="H2" s="100"/>
      <c r="I2" s="101"/>
    </row>
    <row r="3" spans="1:18" ht="15" x14ac:dyDescent="0.35">
      <c r="A3" s="102" t="s">
        <v>84</v>
      </c>
      <c r="B3" s="103"/>
      <c r="C3" s="103"/>
      <c r="D3" s="103"/>
      <c r="E3" s="103"/>
      <c r="F3" s="103"/>
      <c r="G3" s="103"/>
      <c r="H3" s="103"/>
      <c r="I3" s="104"/>
    </row>
    <row r="4" spans="1:18" ht="13.9" x14ac:dyDescent="0.4">
      <c r="A4" s="105" t="s">
        <v>17</v>
      </c>
      <c r="B4" s="106"/>
      <c r="C4" s="106"/>
      <c r="D4" s="106"/>
      <c r="E4" s="106"/>
      <c r="F4" s="106"/>
      <c r="G4" s="106"/>
      <c r="H4" s="106"/>
      <c r="I4" s="107"/>
    </row>
    <row r="5" spans="1:18" x14ac:dyDescent="0.35">
      <c r="A5" s="108" t="s">
        <v>18</v>
      </c>
      <c r="B5" s="109"/>
      <c r="C5" s="109"/>
      <c r="D5" s="109"/>
      <c r="E5" s="109"/>
      <c r="F5" s="109"/>
      <c r="G5" s="109"/>
      <c r="H5" s="109"/>
      <c r="I5" s="110"/>
    </row>
    <row r="6" spans="1:18" x14ac:dyDescent="0.35">
      <c r="A6" s="68"/>
      <c r="B6" s="69"/>
      <c r="C6" s="69"/>
      <c r="D6" s="69"/>
      <c r="E6" s="69"/>
      <c r="F6" s="69"/>
      <c r="G6" s="69"/>
      <c r="H6" s="69"/>
      <c r="I6" s="70"/>
    </row>
    <row r="7" spans="1:18" ht="13.9" x14ac:dyDescent="0.4">
      <c r="A7" s="71" t="s">
        <v>19</v>
      </c>
      <c r="I7" s="72"/>
    </row>
    <row r="8" spans="1:18" x14ac:dyDescent="0.35">
      <c r="A8" s="111" t="s">
        <v>32</v>
      </c>
      <c r="B8" s="112"/>
      <c r="C8" s="112"/>
      <c r="D8" s="112"/>
      <c r="E8" s="112"/>
      <c r="F8" s="112"/>
      <c r="G8" s="112"/>
      <c r="H8" s="112"/>
      <c r="I8" s="113"/>
    </row>
    <row r="9" spans="1:18" x14ac:dyDescent="0.35">
      <c r="A9" s="83" t="s">
        <v>33</v>
      </c>
      <c r="B9" s="84"/>
      <c r="C9" s="84"/>
      <c r="D9" s="84"/>
      <c r="E9" s="84"/>
      <c r="F9" s="84"/>
      <c r="G9" s="84"/>
      <c r="H9" s="84"/>
      <c r="I9" s="114"/>
    </row>
    <row r="10" spans="1:18" x14ac:dyDescent="0.35">
      <c r="A10" s="83" t="s">
        <v>34</v>
      </c>
      <c r="B10" s="84"/>
      <c r="C10" s="84"/>
      <c r="D10" s="84"/>
      <c r="E10" s="84"/>
      <c r="F10" s="84"/>
      <c r="G10" s="84"/>
      <c r="H10" s="84"/>
      <c r="I10" s="114"/>
    </row>
    <row r="11" spans="1:18" x14ac:dyDescent="0.35">
      <c r="A11" s="83" t="s">
        <v>35</v>
      </c>
      <c r="B11" s="84"/>
      <c r="C11" s="84"/>
      <c r="D11" s="84"/>
      <c r="E11" s="84"/>
      <c r="F11" s="84"/>
      <c r="G11" s="84"/>
      <c r="H11" s="84"/>
      <c r="I11" s="114"/>
    </row>
    <row r="12" spans="1:18" x14ac:dyDescent="0.35">
      <c r="A12" s="83" t="s">
        <v>36</v>
      </c>
      <c r="B12" s="84"/>
      <c r="C12" s="84"/>
      <c r="D12" s="84"/>
      <c r="E12" s="84"/>
      <c r="F12" s="84"/>
      <c r="G12" s="84"/>
      <c r="H12" s="84"/>
      <c r="I12" s="114"/>
    </row>
    <row r="13" spans="1:18" x14ac:dyDescent="0.35">
      <c r="A13" s="83" t="s">
        <v>100</v>
      </c>
      <c r="B13" s="84"/>
      <c r="C13" s="84"/>
      <c r="D13" s="84"/>
      <c r="E13" s="84"/>
      <c r="F13" s="84"/>
      <c r="G13" s="84"/>
      <c r="H13" s="84"/>
      <c r="I13" s="114"/>
    </row>
    <row r="14" spans="1:18" ht="13.8" customHeight="1" x14ac:dyDescent="0.35">
      <c r="A14" s="83" t="s">
        <v>101</v>
      </c>
      <c r="B14" s="84"/>
      <c r="C14" s="84"/>
      <c r="D14" s="84"/>
      <c r="E14" s="84"/>
      <c r="F14" s="84"/>
      <c r="G14" s="84"/>
      <c r="H14" s="84"/>
      <c r="I14" s="114"/>
    </row>
    <row r="15" spans="1:18" s="79" customFormat="1" ht="13.8" customHeight="1" x14ac:dyDescent="0.35">
      <c r="A15" s="93" t="s">
        <v>102</v>
      </c>
      <c r="B15" s="94"/>
      <c r="C15" s="94"/>
      <c r="D15" s="94"/>
      <c r="E15" s="94"/>
      <c r="F15" s="94"/>
      <c r="G15" s="94"/>
      <c r="H15" s="94"/>
      <c r="I15" s="95"/>
      <c r="J15" s="83"/>
      <c r="K15" s="84"/>
      <c r="L15" s="84"/>
      <c r="M15" s="84"/>
      <c r="N15" s="84"/>
      <c r="O15" s="84"/>
      <c r="P15" s="6"/>
      <c r="Q15" s="6"/>
      <c r="R15" s="6"/>
    </row>
    <row r="16" spans="1:18" s="78" customFormat="1" ht="13.8" customHeight="1" x14ac:dyDescent="0.35">
      <c r="A16" s="93" t="s">
        <v>103</v>
      </c>
      <c r="B16" s="94"/>
      <c r="C16" s="94"/>
      <c r="D16" s="94"/>
      <c r="E16" s="94"/>
      <c r="F16" s="94"/>
      <c r="G16" s="94"/>
      <c r="H16" s="94"/>
      <c r="I16" s="95"/>
      <c r="J16" s="83"/>
      <c r="K16" s="84"/>
      <c r="L16" s="84"/>
      <c r="M16" s="84"/>
      <c r="N16" s="84"/>
      <c r="O16" s="84"/>
      <c r="P16" s="6"/>
      <c r="Q16" s="6"/>
      <c r="R16" s="6"/>
    </row>
    <row r="17" spans="1:15" x14ac:dyDescent="0.35">
      <c r="A17" s="85"/>
      <c r="B17" s="86"/>
      <c r="C17" s="86"/>
      <c r="D17" s="86"/>
      <c r="E17" s="86"/>
      <c r="F17" s="86"/>
      <c r="G17" s="86"/>
      <c r="H17" s="86"/>
      <c r="I17" s="87"/>
      <c r="J17" s="83"/>
      <c r="K17" s="84"/>
      <c r="L17" s="84"/>
      <c r="M17" s="84"/>
      <c r="N17" s="84"/>
      <c r="O17" s="84"/>
    </row>
    <row r="18" spans="1:15" x14ac:dyDescent="0.35">
      <c r="A18" s="92" t="s">
        <v>20</v>
      </c>
      <c r="B18" s="92"/>
      <c r="C18" s="92"/>
      <c r="D18" s="92"/>
    </row>
    <row r="20" spans="1:15" ht="13.9" x14ac:dyDescent="0.4">
      <c r="A20" s="88" t="s">
        <v>21</v>
      </c>
      <c r="B20" s="88"/>
      <c r="C20" s="89"/>
      <c r="D20" s="90"/>
      <c r="E20" s="91"/>
    </row>
    <row r="21" spans="1:15" ht="13.9" x14ac:dyDescent="0.4">
      <c r="A21" s="88" t="s">
        <v>22</v>
      </c>
      <c r="B21" s="88"/>
      <c r="C21" s="89"/>
      <c r="D21" s="90"/>
      <c r="E21" s="91"/>
    </row>
    <row r="22" spans="1:15" ht="13.9" x14ac:dyDescent="0.4">
      <c r="A22" s="88" t="s">
        <v>23</v>
      </c>
      <c r="B22" s="88"/>
      <c r="C22" s="89"/>
      <c r="D22" s="90"/>
      <c r="E22" s="91"/>
    </row>
    <row r="23" spans="1:15" ht="13.9" x14ac:dyDescent="0.4">
      <c r="A23" s="88" t="s">
        <v>24</v>
      </c>
      <c r="B23" s="88"/>
      <c r="C23" s="89"/>
      <c r="D23" s="90"/>
      <c r="E23" s="91"/>
    </row>
    <row r="24" spans="1:15" ht="13.9" x14ac:dyDescent="0.4">
      <c r="A24" s="88" t="s">
        <v>25</v>
      </c>
      <c r="B24" s="88"/>
      <c r="C24" s="89"/>
      <c r="D24" s="90"/>
      <c r="E24" s="91"/>
    </row>
    <row r="25" spans="1:15" ht="13.9" x14ac:dyDescent="0.4">
      <c r="A25" s="73"/>
      <c r="B25" s="73"/>
      <c r="C25" s="96"/>
      <c r="D25" s="96"/>
      <c r="E25" s="96"/>
    </row>
    <row r="26" spans="1:15" ht="13.9" x14ac:dyDescent="0.4">
      <c r="A26" s="73"/>
      <c r="B26" s="73"/>
      <c r="C26" s="96"/>
      <c r="D26" s="96"/>
      <c r="E26" s="96"/>
    </row>
    <row r="27" spans="1:15" ht="13.9" x14ac:dyDescent="0.4">
      <c r="A27" s="73"/>
      <c r="B27" s="73"/>
      <c r="C27" s="96"/>
      <c r="D27" s="96"/>
      <c r="E27" s="96"/>
    </row>
    <row r="28" spans="1:15" ht="13.9" x14ac:dyDescent="0.4">
      <c r="A28" s="73"/>
      <c r="B28" s="73"/>
      <c r="C28" s="96"/>
      <c r="D28" s="96"/>
      <c r="E28" s="96"/>
    </row>
    <row r="29" spans="1:15" ht="13.9" x14ac:dyDescent="0.4">
      <c r="A29" s="97" t="s">
        <v>26</v>
      </c>
      <c r="B29" s="98"/>
      <c r="C29" s="96"/>
      <c r="D29" s="96"/>
      <c r="E29" s="96"/>
    </row>
  </sheetData>
  <sheetProtection algorithmName="SHA-512" hashValue="d638z4sBMFydVNY1shjW1j8Obfl5uyK9V53k1azvKysHHuhFS3aV48tv7ee7kgCRW4nklX1qlbJ81ZWBr5xvnA==" saltValue="l6MNM7qJRx42VMKggCodiQ==" spinCount="100000" sheet="1" objects="1" scenarios="1"/>
  <mergeCells count="30">
    <mergeCell ref="A9:I9"/>
    <mergeCell ref="A10:I10"/>
    <mergeCell ref="A11:I11"/>
    <mergeCell ref="A12:I12"/>
    <mergeCell ref="A14:I14"/>
    <mergeCell ref="A13:I13"/>
    <mergeCell ref="A2:I2"/>
    <mergeCell ref="A3:I3"/>
    <mergeCell ref="A4:I4"/>
    <mergeCell ref="A5:I5"/>
    <mergeCell ref="A8:I8"/>
    <mergeCell ref="A24:B24"/>
    <mergeCell ref="C24:E24"/>
    <mergeCell ref="C25:E29"/>
    <mergeCell ref="A29:B29"/>
    <mergeCell ref="A20:B20"/>
    <mergeCell ref="C20:E20"/>
    <mergeCell ref="A21:B21"/>
    <mergeCell ref="C21:E21"/>
    <mergeCell ref="A22:B22"/>
    <mergeCell ref="C22:E22"/>
    <mergeCell ref="J15:O15"/>
    <mergeCell ref="J16:O16"/>
    <mergeCell ref="A17:I17"/>
    <mergeCell ref="J17:O17"/>
    <mergeCell ref="A23:B23"/>
    <mergeCell ref="C23:E23"/>
    <mergeCell ref="A18:D18"/>
    <mergeCell ref="A15:I15"/>
    <mergeCell ref="A16:I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7FFB-5504-4775-BB78-8F97FD4AE77D}">
  <dimension ref="A1:I42"/>
  <sheetViews>
    <sheetView topLeftCell="A13" zoomScale="80" zoomScaleNormal="80" workbookViewId="0">
      <selection activeCell="B18" sqref="B18"/>
    </sheetView>
  </sheetViews>
  <sheetFormatPr defaultColWidth="8.86328125" defaultRowHeight="13.5" x14ac:dyDescent="0.35"/>
  <cols>
    <col min="1" max="1" width="13.1328125" style="6" customWidth="1"/>
    <col min="2" max="2" width="44.53125" style="6" customWidth="1"/>
    <col min="3" max="3" width="49.46484375" style="6" bestFit="1" customWidth="1"/>
    <col min="4" max="4" width="37.1328125" style="6" customWidth="1"/>
    <col min="5" max="5" width="13.46484375" style="25" bestFit="1" customWidth="1"/>
    <col min="6" max="6" width="20" style="6" bestFit="1" customWidth="1"/>
    <col min="7" max="7" width="17.46484375" style="6" bestFit="1" customWidth="1"/>
    <col min="8" max="16384" width="8.86328125" style="6"/>
  </cols>
  <sheetData>
    <row r="1" spans="1:7" ht="17.649999999999999" x14ac:dyDescent="0.35">
      <c r="A1" s="5" t="s">
        <v>85</v>
      </c>
      <c r="B1" s="5"/>
    </row>
    <row r="2" spans="1:7" ht="15" customHeight="1" x14ac:dyDescent="0.6">
      <c r="A2" s="41"/>
      <c r="B2" s="42"/>
    </row>
    <row r="3" spans="1:7" ht="15" customHeight="1" x14ac:dyDescent="0.6">
      <c r="A3" s="41"/>
      <c r="B3" s="42"/>
    </row>
    <row r="4" spans="1:7" ht="17.649999999999999" x14ac:dyDescent="0.5">
      <c r="A4" s="43" t="s">
        <v>64</v>
      </c>
      <c r="B4" s="44"/>
    </row>
    <row r="5" spans="1:7" ht="13.9" x14ac:dyDescent="0.4">
      <c r="A5" s="45" t="s">
        <v>56</v>
      </c>
      <c r="B5" s="46"/>
      <c r="C5" s="46"/>
      <c r="D5" s="46"/>
      <c r="E5" s="47"/>
      <c r="F5" s="48"/>
    </row>
    <row r="6" spans="1:7" ht="13.9" x14ac:dyDescent="0.4">
      <c r="A6" s="9" t="s">
        <v>37</v>
      </c>
      <c r="B6" s="9" t="s">
        <v>0</v>
      </c>
      <c r="C6" s="9" t="s">
        <v>28</v>
      </c>
      <c r="D6" s="9" t="s">
        <v>65</v>
      </c>
      <c r="E6" s="27" t="s">
        <v>1</v>
      </c>
      <c r="F6" s="9" t="s">
        <v>2</v>
      </c>
      <c r="G6" s="8"/>
    </row>
    <row r="7" spans="1:7" ht="81.400000000000006" x14ac:dyDescent="0.4">
      <c r="A7" s="11">
        <v>1</v>
      </c>
      <c r="B7" s="11" t="s">
        <v>49</v>
      </c>
      <c r="C7" s="49" t="s">
        <v>81</v>
      </c>
      <c r="D7" s="4">
        <v>0</v>
      </c>
      <c r="E7" s="29">
        <v>5</v>
      </c>
      <c r="F7" s="14">
        <f>D7*E7</f>
        <v>0</v>
      </c>
    </row>
    <row r="8" spans="1:7" ht="81.400000000000006" x14ac:dyDescent="0.4">
      <c r="A8" s="11">
        <v>2</v>
      </c>
      <c r="B8" s="11" t="s">
        <v>4</v>
      </c>
      <c r="C8" s="12" t="s">
        <v>81</v>
      </c>
      <c r="D8" s="2">
        <v>0</v>
      </c>
      <c r="E8" s="29">
        <v>5</v>
      </c>
      <c r="F8" s="50">
        <f t="shared" ref="F8:F25" si="0">D8*E8</f>
        <v>0</v>
      </c>
    </row>
    <row r="9" spans="1:7" ht="81.400000000000006" x14ac:dyDescent="0.4">
      <c r="A9" s="11">
        <v>3</v>
      </c>
      <c r="B9" s="11" t="s">
        <v>5</v>
      </c>
      <c r="C9" s="12" t="s">
        <v>81</v>
      </c>
      <c r="D9" s="2">
        <v>0</v>
      </c>
      <c r="E9" s="29">
        <v>5</v>
      </c>
      <c r="F9" s="50">
        <f t="shared" si="0"/>
        <v>0</v>
      </c>
    </row>
    <row r="10" spans="1:7" ht="81.400000000000006" x14ac:dyDescent="0.4">
      <c r="A10" s="11">
        <v>4</v>
      </c>
      <c r="B10" s="11" t="s">
        <v>6</v>
      </c>
      <c r="C10" s="12" t="s">
        <v>81</v>
      </c>
      <c r="D10" s="2">
        <v>0</v>
      </c>
      <c r="E10" s="29">
        <v>5</v>
      </c>
      <c r="F10" s="50">
        <f t="shared" si="0"/>
        <v>0</v>
      </c>
    </row>
    <row r="11" spans="1:7" ht="81.400000000000006" x14ac:dyDescent="0.4">
      <c r="A11" s="11">
        <v>5</v>
      </c>
      <c r="B11" s="11" t="s">
        <v>7</v>
      </c>
      <c r="C11" s="12" t="s">
        <v>81</v>
      </c>
      <c r="D11" s="2">
        <v>0</v>
      </c>
      <c r="E11" s="29">
        <v>5</v>
      </c>
      <c r="F11" s="50">
        <f t="shared" si="0"/>
        <v>0</v>
      </c>
    </row>
    <row r="12" spans="1:7" ht="81.400000000000006" x14ac:dyDescent="0.4">
      <c r="A12" s="11">
        <v>6</v>
      </c>
      <c r="B12" s="11" t="s">
        <v>8</v>
      </c>
      <c r="C12" s="12" t="s">
        <v>81</v>
      </c>
      <c r="D12" s="2">
        <v>0</v>
      </c>
      <c r="E12" s="29">
        <v>5</v>
      </c>
      <c r="F12" s="50">
        <f t="shared" si="0"/>
        <v>0</v>
      </c>
    </row>
    <row r="13" spans="1:7" ht="81.400000000000006" x14ac:dyDescent="0.4">
      <c r="A13" s="11">
        <v>7</v>
      </c>
      <c r="B13" s="11" t="s">
        <v>9</v>
      </c>
      <c r="C13" s="12" t="s">
        <v>81</v>
      </c>
      <c r="D13" s="2">
        <v>0</v>
      </c>
      <c r="E13" s="29">
        <v>5</v>
      </c>
      <c r="F13" s="50">
        <f t="shared" si="0"/>
        <v>0</v>
      </c>
    </row>
    <row r="14" spans="1:7" ht="81.400000000000006" x14ac:dyDescent="0.4">
      <c r="A14" s="11">
        <v>8</v>
      </c>
      <c r="B14" s="11" t="s">
        <v>10</v>
      </c>
      <c r="C14" s="12" t="s">
        <v>81</v>
      </c>
      <c r="D14" s="2">
        <v>0</v>
      </c>
      <c r="E14" s="29">
        <v>5</v>
      </c>
      <c r="F14" s="50">
        <f t="shared" si="0"/>
        <v>0</v>
      </c>
    </row>
    <row r="15" spans="1:7" ht="81.400000000000006" x14ac:dyDescent="0.4">
      <c r="A15" s="11">
        <v>9</v>
      </c>
      <c r="B15" s="11" t="s">
        <v>11</v>
      </c>
      <c r="C15" s="12" t="s">
        <v>81</v>
      </c>
      <c r="D15" s="2">
        <v>0</v>
      </c>
      <c r="E15" s="29">
        <v>5</v>
      </c>
      <c r="F15" s="50">
        <f t="shared" si="0"/>
        <v>0</v>
      </c>
    </row>
    <row r="16" spans="1:7" ht="13.9" x14ac:dyDescent="0.4">
      <c r="A16" s="45" t="s">
        <v>52</v>
      </c>
      <c r="B16" s="46"/>
      <c r="C16" s="46"/>
      <c r="D16" s="60"/>
      <c r="E16" s="47"/>
      <c r="F16" s="47"/>
    </row>
    <row r="17" spans="1:9" ht="151.5" x14ac:dyDescent="0.75">
      <c r="A17" s="11">
        <v>10</v>
      </c>
      <c r="B17" s="11" t="s">
        <v>74</v>
      </c>
      <c r="C17" s="49" t="s">
        <v>114</v>
      </c>
      <c r="D17" s="2">
        <v>0</v>
      </c>
      <c r="E17" s="29">
        <v>2</v>
      </c>
      <c r="F17" s="50">
        <f t="shared" si="0"/>
        <v>0</v>
      </c>
      <c r="G17" s="51"/>
    </row>
    <row r="18" spans="1:9" ht="151.15" x14ac:dyDescent="0.7">
      <c r="A18" s="11">
        <v>11</v>
      </c>
      <c r="B18" s="11" t="s">
        <v>73</v>
      </c>
      <c r="C18" s="49" t="s">
        <v>115</v>
      </c>
      <c r="D18" s="2">
        <v>0</v>
      </c>
      <c r="E18" s="29">
        <v>2</v>
      </c>
      <c r="F18" s="50">
        <f t="shared" si="0"/>
        <v>0</v>
      </c>
      <c r="G18" s="52"/>
    </row>
    <row r="19" spans="1:9" ht="124.15" x14ac:dyDescent="0.7">
      <c r="A19" s="11">
        <v>12</v>
      </c>
      <c r="B19" s="11" t="s">
        <v>76</v>
      </c>
      <c r="C19" s="49" t="s">
        <v>124</v>
      </c>
      <c r="D19" s="2">
        <v>0</v>
      </c>
      <c r="E19" s="29">
        <v>2</v>
      </c>
      <c r="F19" s="50">
        <f t="shared" si="0"/>
        <v>0</v>
      </c>
      <c r="G19" s="52"/>
    </row>
    <row r="20" spans="1:9" ht="124.15" x14ac:dyDescent="0.7">
      <c r="A20" s="11">
        <v>13</v>
      </c>
      <c r="B20" s="11" t="s">
        <v>75</v>
      </c>
      <c r="C20" s="49" t="s">
        <v>99</v>
      </c>
      <c r="D20" s="2">
        <v>0</v>
      </c>
      <c r="E20" s="29">
        <v>2</v>
      </c>
      <c r="F20" s="50">
        <f t="shared" si="0"/>
        <v>0</v>
      </c>
      <c r="G20" s="52"/>
    </row>
    <row r="21" spans="1:9" ht="151.15" x14ac:dyDescent="0.7">
      <c r="A21" s="11">
        <v>14</v>
      </c>
      <c r="B21" s="11" t="s">
        <v>77</v>
      </c>
      <c r="C21" s="49" t="s">
        <v>125</v>
      </c>
      <c r="D21" s="2">
        <v>0</v>
      </c>
      <c r="E21" s="29">
        <v>2</v>
      </c>
      <c r="F21" s="50">
        <f t="shared" ref="F21" si="1">D21*E21</f>
        <v>0</v>
      </c>
      <c r="G21" s="52"/>
    </row>
    <row r="22" spans="1:9" ht="137.65" x14ac:dyDescent="0.7">
      <c r="A22" s="11">
        <v>15</v>
      </c>
      <c r="B22" s="11" t="s">
        <v>78</v>
      </c>
      <c r="C22" s="49" t="s">
        <v>116</v>
      </c>
      <c r="D22" s="2">
        <v>0</v>
      </c>
      <c r="E22" s="29">
        <v>2</v>
      </c>
      <c r="F22" s="50">
        <f t="shared" si="0"/>
        <v>0</v>
      </c>
      <c r="G22" s="52"/>
    </row>
    <row r="23" spans="1:9" ht="13.9" x14ac:dyDescent="0.4">
      <c r="A23" s="45" t="s">
        <v>55</v>
      </c>
      <c r="B23" s="46"/>
      <c r="C23" s="46"/>
      <c r="D23" s="60"/>
      <c r="E23" s="47"/>
      <c r="F23" s="47"/>
    </row>
    <row r="24" spans="1:9" ht="123" x14ac:dyDescent="0.55000000000000004">
      <c r="A24" s="11">
        <v>16</v>
      </c>
      <c r="B24" s="11" t="s">
        <v>82</v>
      </c>
      <c r="C24" s="12" t="s">
        <v>117</v>
      </c>
      <c r="D24" s="2">
        <v>0</v>
      </c>
      <c r="E24" s="29">
        <v>1</v>
      </c>
      <c r="F24" s="50">
        <f>D24*E24</f>
        <v>0</v>
      </c>
      <c r="G24" s="53"/>
      <c r="H24" s="53"/>
      <c r="I24" s="53"/>
    </row>
    <row r="25" spans="1:9" ht="121.9" x14ac:dyDescent="0.4">
      <c r="A25" s="11">
        <v>17</v>
      </c>
      <c r="B25" s="11" t="s">
        <v>54</v>
      </c>
      <c r="C25" s="49" t="s">
        <v>118</v>
      </c>
      <c r="D25" s="2">
        <v>0</v>
      </c>
      <c r="E25" s="29">
        <v>1</v>
      </c>
      <c r="F25" s="50">
        <f t="shared" si="0"/>
        <v>0</v>
      </c>
    </row>
    <row r="26" spans="1:9" x14ac:dyDescent="0.35">
      <c r="A26" s="54"/>
      <c r="B26" s="54"/>
      <c r="C26" s="54"/>
      <c r="D26" s="61"/>
      <c r="E26" s="54"/>
      <c r="F26" s="54"/>
      <c r="G26" s="54"/>
    </row>
    <row r="27" spans="1:9" x14ac:dyDescent="0.35">
      <c r="A27" s="54"/>
      <c r="B27" s="54"/>
      <c r="C27" s="54"/>
      <c r="D27" s="61"/>
      <c r="E27" s="54"/>
      <c r="F27" s="54"/>
      <c r="G27" s="54"/>
    </row>
    <row r="28" spans="1:9" ht="17.649999999999999" x14ac:dyDescent="0.5">
      <c r="A28" s="7" t="s">
        <v>53</v>
      </c>
      <c r="B28" s="44"/>
      <c r="C28" s="44"/>
      <c r="D28" s="62"/>
      <c r="E28" s="55"/>
      <c r="F28" s="44"/>
    </row>
    <row r="29" spans="1:9" ht="13.9" x14ac:dyDescent="0.4">
      <c r="A29" s="9" t="s">
        <v>37</v>
      </c>
      <c r="B29" s="9" t="s">
        <v>0</v>
      </c>
      <c r="C29" s="9" t="s">
        <v>28</v>
      </c>
      <c r="D29" s="1" t="s">
        <v>29</v>
      </c>
      <c r="E29" s="27" t="s">
        <v>1</v>
      </c>
      <c r="F29" s="9" t="s">
        <v>2</v>
      </c>
      <c r="G29" s="8"/>
    </row>
    <row r="30" spans="1:9" ht="81.75" x14ac:dyDescent="0.45">
      <c r="A30" s="11">
        <v>18</v>
      </c>
      <c r="B30" s="11" t="s">
        <v>42</v>
      </c>
      <c r="C30" s="12" t="s">
        <v>81</v>
      </c>
      <c r="D30" s="2">
        <v>0</v>
      </c>
      <c r="E30" s="29">
        <v>20</v>
      </c>
      <c r="F30" s="14">
        <f>(D30*E30)</f>
        <v>0</v>
      </c>
      <c r="G30" s="23"/>
    </row>
    <row r="31" spans="1:9" ht="151.5" x14ac:dyDescent="0.75">
      <c r="A31" s="11">
        <v>19</v>
      </c>
      <c r="B31" s="11" t="s">
        <v>50</v>
      </c>
      <c r="C31" s="12" t="s">
        <v>119</v>
      </c>
      <c r="D31" s="2">
        <v>0</v>
      </c>
      <c r="E31" s="29">
        <v>5</v>
      </c>
      <c r="F31" s="14">
        <f t="shared" ref="F31:F38" si="2">(D31*E31)</f>
        <v>0</v>
      </c>
      <c r="G31" s="51"/>
    </row>
    <row r="32" spans="1:9" ht="151.5" x14ac:dyDescent="0.75">
      <c r="A32" s="11">
        <v>20</v>
      </c>
      <c r="B32" s="11" t="s">
        <v>51</v>
      </c>
      <c r="C32" s="12" t="s">
        <v>120</v>
      </c>
      <c r="D32" s="2">
        <v>0</v>
      </c>
      <c r="E32" s="56">
        <v>5</v>
      </c>
      <c r="F32" s="14">
        <f t="shared" si="2"/>
        <v>0</v>
      </c>
      <c r="G32" s="51"/>
    </row>
    <row r="33" spans="1:9" ht="94.9" x14ac:dyDescent="0.4">
      <c r="A33" s="11">
        <v>21</v>
      </c>
      <c r="B33" s="11" t="s">
        <v>43</v>
      </c>
      <c r="C33" s="57" t="s">
        <v>72</v>
      </c>
      <c r="D33" s="2">
        <v>0</v>
      </c>
      <c r="E33" s="58">
        <v>3</v>
      </c>
      <c r="F33" s="14">
        <f t="shared" si="2"/>
        <v>0</v>
      </c>
    </row>
    <row r="34" spans="1:9" ht="123" x14ac:dyDescent="0.55000000000000004">
      <c r="A34" s="11">
        <v>22</v>
      </c>
      <c r="B34" s="11" t="s">
        <v>44</v>
      </c>
      <c r="C34" s="57" t="s">
        <v>123</v>
      </c>
      <c r="D34" s="2">
        <v>0</v>
      </c>
      <c r="E34" s="58">
        <v>5</v>
      </c>
      <c r="F34" s="14">
        <f t="shared" si="2"/>
        <v>0</v>
      </c>
      <c r="G34" s="53"/>
      <c r="H34" s="53"/>
      <c r="I34" s="53"/>
    </row>
    <row r="35" spans="1:9" ht="95.25" x14ac:dyDescent="0.45">
      <c r="A35" s="11">
        <v>23</v>
      </c>
      <c r="B35" s="11" t="s">
        <v>45</v>
      </c>
      <c r="C35" s="12" t="s">
        <v>121</v>
      </c>
      <c r="D35" s="2">
        <v>0</v>
      </c>
      <c r="E35" s="58">
        <v>20</v>
      </c>
      <c r="F35" s="14">
        <f t="shared" si="2"/>
        <v>0</v>
      </c>
      <c r="G35" s="23"/>
    </row>
    <row r="36" spans="1:9" ht="81.75" x14ac:dyDescent="0.45">
      <c r="A36" s="11">
        <v>24</v>
      </c>
      <c r="B36" s="11" t="s">
        <v>46</v>
      </c>
      <c r="C36" s="57" t="s">
        <v>79</v>
      </c>
      <c r="D36" s="2">
        <v>0</v>
      </c>
      <c r="E36" s="58">
        <v>6</v>
      </c>
      <c r="F36" s="14">
        <f t="shared" si="2"/>
        <v>0</v>
      </c>
      <c r="G36" s="23"/>
    </row>
    <row r="37" spans="1:9" ht="81.75" x14ac:dyDescent="0.45">
      <c r="A37" s="11">
        <v>25</v>
      </c>
      <c r="B37" s="11" t="s">
        <v>47</v>
      </c>
      <c r="C37" s="12" t="s">
        <v>104</v>
      </c>
      <c r="D37" s="2">
        <v>0</v>
      </c>
      <c r="E37" s="58">
        <v>4</v>
      </c>
      <c r="F37" s="14">
        <f t="shared" si="2"/>
        <v>0</v>
      </c>
      <c r="G37" s="23"/>
    </row>
    <row r="38" spans="1:9" ht="68.25" x14ac:dyDescent="0.45">
      <c r="A38" s="11">
        <v>26</v>
      </c>
      <c r="B38" s="11" t="s">
        <v>48</v>
      </c>
      <c r="C38" s="12" t="s">
        <v>80</v>
      </c>
      <c r="D38" s="2">
        <v>0</v>
      </c>
      <c r="E38" s="58">
        <v>8</v>
      </c>
      <c r="F38" s="14">
        <f t="shared" si="2"/>
        <v>0</v>
      </c>
      <c r="G38" s="23"/>
    </row>
    <row r="39" spans="1:9" ht="13.9" x14ac:dyDescent="0.4">
      <c r="A39" s="59" t="s">
        <v>66</v>
      </c>
      <c r="B39" s="19"/>
      <c r="C39" s="35"/>
      <c r="D39" s="35"/>
      <c r="E39" s="37">
        <f>SUM(E30:E38)+SUM(E7:E25)</f>
        <v>135</v>
      </c>
      <c r="F39" s="38">
        <f>SUM(F30:F38)+SUM(F7:F25)</f>
        <v>0</v>
      </c>
    </row>
    <row r="41" spans="1:9" x14ac:dyDescent="0.35">
      <c r="A41" s="8"/>
      <c r="B41" s="8"/>
    </row>
    <row r="42" spans="1:9" ht="13.9" x14ac:dyDescent="0.4">
      <c r="A42" s="15"/>
    </row>
  </sheetData>
  <sheetProtection algorithmName="SHA-512" hashValue="tv+GDCoCb7qXIlKJEyXIKrC4j+XX4KrliriOFZP1ptS+LQPKslBP0TYfTy5of1WrLQqXXer0N+EdVqIw/nsD5w==" saltValue="pm0S74a7jRuS9nhXpIn00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915E-2968-4185-8C2C-2B52280DE082}">
  <dimension ref="A1:J259"/>
  <sheetViews>
    <sheetView topLeftCell="A7" zoomScale="80" zoomScaleNormal="80" workbookViewId="0">
      <selection activeCell="B12" sqref="B12"/>
    </sheetView>
  </sheetViews>
  <sheetFormatPr defaultColWidth="8.86328125" defaultRowHeight="17.25" x14ac:dyDescent="0.45"/>
  <cols>
    <col min="1" max="1" width="13.33203125" style="39" customWidth="1"/>
    <col min="2" max="3" width="49.46484375" style="39" bestFit="1" customWidth="1"/>
    <col min="4" max="4" width="25.33203125" style="39" customWidth="1"/>
    <col min="5" max="5" width="13.46484375" style="39" bestFit="1" customWidth="1"/>
    <col min="6" max="6" width="20" style="39" bestFit="1" customWidth="1"/>
    <col min="7" max="10" width="8.86328125" style="40"/>
    <col min="11" max="16384" width="8.86328125" style="39"/>
  </cols>
  <sheetData>
    <row r="1" spans="1:10" s="6" customFormat="1" ht="17.649999999999999" x14ac:dyDescent="0.45">
      <c r="A1" s="5" t="s">
        <v>86</v>
      </c>
      <c r="B1" s="5"/>
      <c r="G1" s="23"/>
      <c r="H1" s="23"/>
      <c r="I1" s="24"/>
      <c r="J1" s="23"/>
    </row>
    <row r="2" spans="1:10" s="6" customFormat="1" x14ac:dyDescent="0.45">
      <c r="G2" s="23"/>
      <c r="H2" s="23"/>
      <c r="I2" s="23"/>
      <c r="J2" s="23"/>
    </row>
    <row r="3" spans="1:10" s="6" customFormat="1" ht="17.649999999999999" x14ac:dyDescent="0.5">
      <c r="A3" s="7" t="s">
        <v>27</v>
      </c>
      <c r="B3" s="7"/>
      <c r="E3" s="25"/>
      <c r="G3" s="23"/>
      <c r="H3" s="23"/>
      <c r="I3" s="23"/>
      <c r="J3" s="23"/>
    </row>
    <row r="4" spans="1:10" s="6" customFormat="1" x14ac:dyDescent="0.45">
      <c r="A4" s="26" t="s">
        <v>37</v>
      </c>
      <c r="B4" s="9" t="s">
        <v>0</v>
      </c>
      <c r="C4" s="9" t="s">
        <v>28</v>
      </c>
      <c r="D4" s="10" t="s">
        <v>29</v>
      </c>
      <c r="E4" s="27" t="s">
        <v>1</v>
      </c>
      <c r="F4" s="9" t="s">
        <v>2</v>
      </c>
      <c r="G4" s="23"/>
      <c r="H4" s="23"/>
      <c r="I4" s="23"/>
      <c r="J4" s="23"/>
    </row>
    <row r="5" spans="1:10" s="6" customFormat="1" ht="149.25" x14ac:dyDescent="0.45">
      <c r="A5" s="28">
        <v>1</v>
      </c>
      <c r="B5" s="11" t="s">
        <v>67</v>
      </c>
      <c r="C5" s="80" t="s">
        <v>105</v>
      </c>
      <c r="D5" s="2">
        <v>0</v>
      </c>
      <c r="E5" s="29">
        <v>5</v>
      </c>
      <c r="F5" s="30">
        <f>(D5*E5)</f>
        <v>0</v>
      </c>
      <c r="G5" s="23"/>
      <c r="H5" s="23"/>
      <c r="I5" s="23"/>
      <c r="J5" s="23"/>
    </row>
    <row r="6" spans="1:10" s="6" customFormat="1" ht="149.25" x14ac:dyDescent="0.45">
      <c r="A6" s="28">
        <v>2</v>
      </c>
      <c r="B6" s="11" t="s">
        <v>68</v>
      </c>
      <c r="C6" s="80" t="s">
        <v>106</v>
      </c>
      <c r="D6" s="2">
        <v>0</v>
      </c>
      <c r="E6" s="29">
        <v>5</v>
      </c>
      <c r="F6" s="30">
        <f t="shared" ref="F6:F14" si="0">(D6*E6)</f>
        <v>0</v>
      </c>
      <c r="G6" s="23"/>
      <c r="H6" s="23"/>
      <c r="I6" s="23"/>
      <c r="J6" s="23"/>
    </row>
    <row r="7" spans="1:10" s="6" customFormat="1" ht="81.75" x14ac:dyDescent="0.45">
      <c r="A7" s="28">
        <v>3</v>
      </c>
      <c r="B7" s="11" t="s">
        <v>3</v>
      </c>
      <c r="C7" s="12" t="s">
        <v>81</v>
      </c>
      <c r="D7" s="2">
        <v>0</v>
      </c>
      <c r="E7" s="29">
        <v>6</v>
      </c>
      <c r="F7" s="30">
        <f t="shared" si="0"/>
        <v>0</v>
      </c>
      <c r="G7" s="23"/>
      <c r="H7" s="23"/>
      <c r="I7" s="23"/>
      <c r="J7" s="23"/>
    </row>
    <row r="8" spans="1:10" s="6" customFormat="1" ht="95.25" x14ac:dyDescent="0.45">
      <c r="A8" s="28">
        <v>4</v>
      </c>
      <c r="B8" s="11" t="s">
        <v>30</v>
      </c>
      <c r="C8" s="12" t="s">
        <v>72</v>
      </c>
      <c r="D8" s="2">
        <v>0</v>
      </c>
      <c r="E8" s="29">
        <v>1</v>
      </c>
      <c r="F8" s="30">
        <f t="shared" si="0"/>
        <v>0</v>
      </c>
      <c r="G8" s="23"/>
      <c r="H8" s="23"/>
      <c r="I8" s="23"/>
      <c r="J8" s="23"/>
    </row>
    <row r="9" spans="1:10" s="6" customFormat="1" ht="122.25" x14ac:dyDescent="0.45">
      <c r="A9" s="28">
        <v>5</v>
      </c>
      <c r="B9" s="11" t="s">
        <v>12</v>
      </c>
      <c r="C9" s="12" t="s">
        <v>122</v>
      </c>
      <c r="D9" s="2">
        <v>0</v>
      </c>
      <c r="E9" s="29">
        <v>5</v>
      </c>
      <c r="F9" s="30">
        <f t="shared" si="0"/>
        <v>0</v>
      </c>
      <c r="G9" s="23"/>
      <c r="H9" s="23"/>
      <c r="I9" s="23"/>
      <c r="J9" s="23"/>
    </row>
    <row r="10" spans="1:10" s="6" customFormat="1" ht="98.45" customHeight="1" x14ac:dyDescent="0.45">
      <c r="A10" s="28">
        <v>6</v>
      </c>
      <c r="B10" s="11" t="s">
        <v>13</v>
      </c>
      <c r="C10" s="12" t="s">
        <v>107</v>
      </c>
      <c r="D10" s="2">
        <v>0</v>
      </c>
      <c r="E10" s="29">
        <v>12</v>
      </c>
      <c r="F10" s="30">
        <f t="shared" si="0"/>
        <v>0</v>
      </c>
      <c r="G10" s="23"/>
      <c r="H10" s="23"/>
      <c r="I10" s="23"/>
      <c r="J10" s="23"/>
    </row>
    <row r="11" spans="1:10" s="6" customFormat="1" ht="81.75" x14ac:dyDescent="0.45">
      <c r="A11" s="28">
        <v>7</v>
      </c>
      <c r="B11" s="11" t="s">
        <v>14</v>
      </c>
      <c r="C11" s="12" t="s">
        <v>79</v>
      </c>
      <c r="D11" s="2">
        <v>0</v>
      </c>
      <c r="E11" s="29">
        <v>4</v>
      </c>
      <c r="F11" s="30">
        <f t="shared" si="0"/>
        <v>0</v>
      </c>
      <c r="G11" s="23"/>
      <c r="H11" s="23"/>
      <c r="I11" s="23"/>
      <c r="J11" s="23"/>
    </row>
    <row r="12" spans="1:10" s="6" customFormat="1" ht="81.75" x14ac:dyDescent="0.45">
      <c r="A12" s="28">
        <v>8</v>
      </c>
      <c r="B12" s="11" t="s">
        <v>15</v>
      </c>
      <c r="C12" s="12" t="s">
        <v>104</v>
      </c>
      <c r="D12" s="2">
        <v>0</v>
      </c>
      <c r="E12" s="29">
        <v>4</v>
      </c>
      <c r="F12" s="30">
        <f t="shared" si="0"/>
        <v>0</v>
      </c>
      <c r="G12" s="23"/>
      <c r="H12" s="23"/>
      <c r="I12" s="23"/>
      <c r="J12" s="23"/>
    </row>
    <row r="13" spans="1:10" s="6" customFormat="1" ht="68.25" x14ac:dyDescent="0.45">
      <c r="A13" s="28">
        <v>9</v>
      </c>
      <c r="B13" s="11" t="s">
        <v>16</v>
      </c>
      <c r="C13" s="12" t="s">
        <v>80</v>
      </c>
      <c r="D13" s="2">
        <v>0</v>
      </c>
      <c r="E13" s="29">
        <v>5</v>
      </c>
      <c r="F13" s="30">
        <f t="shared" si="0"/>
        <v>0</v>
      </c>
      <c r="G13" s="23"/>
      <c r="H13" s="23"/>
      <c r="I13" s="23"/>
      <c r="J13" s="23"/>
    </row>
    <row r="14" spans="1:10" s="6" customFormat="1" x14ac:dyDescent="0.45">
      <c r="A14" s="28">
        <v>10</v>
      </c>
      <c r="B14" s="31" t="s">
        <v>57</v>
      </c>
      <c r="C14" s="32" t="s">
        <v>31</v>
      </c>
      <c r="D14" s="2">
        <v>0</v>
      </c>
      <c r="E14" s="29">
        <v>16</v>
      </c>
      <c r="F14" s="30">
        <f t="shared" si="0"/>
        <v>0</v>
      </c>
      <c r="G14" s="23"/>
      <c r="H14" s="23"/>
      <c r="I14" s="23"/>
      <c r="J14" s="23"/>
    </row>
    <row r="15" spans="1:10" s="6" customFormat="1" x14ac:dyDescent="0.45">
      <c r="A15" s="28">
        <v>11</v>
      </c>
      <c r="B15" s="33" t="s">
        <v>69</v>
      </c>
      <c r="C15" s="32" t="s">
        <v>31</v>
      </c>
      <c r="D15" s="2">
        <v>0</v>
      </c>
      <c r="E15" s="29">
        <v>32</v>
      </c>
      <c r="F15" s="30">
        <f>(D15*E15)</f>
        <v>0</v>
      </c>
      <c r="G15" s="23"/>
      <c r="H15" s="23"/>
      <c r="I15" s="23"/>
      <c r="J15" s="23"/>
    </row>
    <row r="16" spans="1:10" s="6" customFormat="1" x14ac:dyDescent="0.45">
      <c r="A16" s="34" t="s">
        <v>70</v>
      </c>
      <c r="B16" s="19"/>
      <c r="C16" s="35"/>
      <c r="D16" s="36"/>
      <c r="E16" s="37">
        <f>SUM(E5:E15)</f>
        <v>95</v>
      </c>
      <c r="F16" s="38">
        <f>SUM(F5:F15)</f>
        <v>0</v>
      </c>
      <c r="G16" s="23"/>
      <c r="H16" s="23"/>
      <c r="I16" s="23"/>
      <c r="J16" s="23"/>
    </row>
    <row r="17" spans="7:10" s="6" customFormat="1" x14ac:dyDescent="0.45">
      <c r="G17" s="23"/>
      <c r="H17" s="23"/>
      <c r="I17" s="23"/>
      <c r="J17" s="23"/>
    </row>
    <row r="18" spans="7:10" s="6" customFormat="1" x14ac:dyDescent="0.45">
      <c r="G18" s="23"/>
      <c r="H18" s="23"/>
      <c r="I18" s="23"/>
      <c r="J18" s="23"/>
    </row>
    <row r="19" spans="7:10" s="6" customFormat="1" x14ac:dyDescent="0.45">
      <c r="G19" s="23"/>
      <c r="H19" s="23"/>
      <c r="I19" s="23"/>
      <c r="J19" s="23"/>
    </row>
    <row r="20" spans="7:10" s="6" customFormat="1" x14ac:dyDescent="0.45">
      <c r="G20" s="23"/>
      <c r="H20" s="23"/>
      <c r="I20" s="23"/>
      <c r="J20" s="23"/>
    </row>
    <row r="21" spans="7:10" s="6" customFormat="1" x14ac:dyDescent="0.45">
      <c r="G21" s="23"/>
      <c r="H21" s="23"/>
      <c r="I21" s="23"/>
      <c r="J21" s="23"/>
    </row>
    <row r="22" spans="7:10" s="6" customFormat="1" x14ac:dyDescent="0.45">
      <c r="G22" s="23"/>
      <c r="H22" s="23"/>
      <c r="I22" s="23"/>
      <c r="J22" s="23"/>
    </row>
    <row r="23" spans="7:10" s="6" customFormat="1" x14ac:dyDescent="0.45">
      <c r="G23" s="23"/>
      <c r="H23" s="23"/>
      <c r="I23" s="23"/>
      <c r="J23" s="23"/>
    </row>
    <row r="24" spans="7:10" s="6" customFormat="1" x14ac:dyDescent="0.45">
      <c r="G24" s="23"/>
      <c r="H24" s="23"/>
      <c r="I24" s="23"/>
      <c r="J24" s="23"/>
    </row>
    <row r="25" spans="7:10" s="6" customFormat="1" x14ac:dyDescent="0.45">
      <c r="G25" s="23"/>
      <c r="H25" s="23"/>
      <c r="I25" s="23"/>
      <c r="J25" s="23"/>
    </row>
    <row r="26" spans="7:10" s="6" customFormat="1" x14ac:dyDescent="0.45">
      <c r="G26" s="23"/>
      <c r="H26" s="23"/>
      <c r="I26" s="23"/>
      <c r="J26" s="23"/>
    </row>
    <row r="27" spans="7:10" s="6" customFormat="1" x14ac:dyDescent="0.45">
      <c r="G27" s="23"/>
      <c r="H27" s="23"/>
      <c r="I27" s="23"/>
      <c r="J27" s="23"/>
    </row>
    <row r="28" spans="7:10" s="6" customFormat="1" x14ac:dyDescent="0.45">
      <c r="G28" s="23"/>
      <c r="H28" s="23"/>
      <c r="I28" s="23"/>
      <c r="J28" s="23"/>
    </row>
    <row r="29" spans="7:10" s="6" customFormat="1" x14ac:dyDescent="0.45">
      <c r="G29" s="23"/>
      <c r="H29" s="23"/>
      <c r="I29" s="23"/>
      <c r="J29" s="23"/>
    </row>
    <row r="30" spans="7:10" s="6" customFormat="1" x14ac:dyDescent="0.45">
      <c r="G30" s="23"/>
      <c r="H30" s="23"/>
      <c r="I30" s="23"/>
      <c r="J30" s="23"/>
    </row>
    <row r="31" spans="7:10" s="6" customFormat="1" x14ac:dyDescent="0.45">
      <c r="G31" s="23"/>
      <c r="H31" s="23"/>
      <c r="I31" s="23"/>
      <c r="J31" s="23"/>
    </row>
    <row r="32" spans="7:10" s="6" customFormat="1" x14ac:dyDescent="0.45">
      <c r="G32" s="23"/>
      <c r="H32" s="23"/>
      <c r="I32" s="23"/>
      <c r="J32" s="23"/>
    </row>
    <row r="33" spans="7:10" s="6" customFormat="1" x14ac:dyDescent="0.45">
      <c r="G33" s="23"/>
      <c r="H33" s="23"/>
      <c r="I33" s="23"/>
      <c r="J33" s="23"/>
    </row>
    <row r="34" spans="7:10" s="6" customFormat="1" x14ac:dyDescent="0.45">
      <c r="G34" s="23"/>
      <c r="H34" s="23"/>
      <c r="I34" s="23"/>
      <c r="J34" s="23"/>
    </row>
    <row r="35" spans="7:10" s="6" customFormat="1" x14ac:dyDescent="0.45">
      <c r="G35" s="23"/>
      <c r="H35" s="23"/>
      <c r="I35" s="23"/>
      <c r="J35" s="23"/>
    </row>
    <row r="36" spans="7:10" s="6" customFormat="1" x14ac:dyDescent="0.45">
      <c r="G36" s="23"/>
      <c r="H36" s="23"/>
      <c r="I36" s="23"/>
      <c r="J36" s="23"/>
    </row>
    <row r="37" spans="7:10" s="6" customFormat="1" x14ac:dyDescent="0.45">
      <c r="G37" s="23"/>
      <c r="H37" s="23"/>
      <c r="I37" s="23"/>
      <c r="J37" s="23"/>
    </row>
    <row r="38" spans="7:10" s="6" customFormat="1" x14ac:dyDescent="0.45">
      <c r="G38" s="23"/>
      <c r="H38" s="23"/>
      <c r="I38" s="23"/>
      <c r="J38" s="23"/>
    </row>
    <row r="39" spans="7:10" s="6" customFormat="1" x14ac:dyDescent="0.45">
      <c r="G39" s="23"/>
      <c r="H39" s="23"/>
      <c r="I39" s="23"/>
      <c r="J39" s="23"/>
    </row>
    <row r="40" spans="7:10" s="6" customFormat="1" x14ac:dyDescent="0.45">
      <c r="G40" s="23"/>
      <c r="H40" s="23"/>
      <c r="I40" s="23"/>
      <c r="J40" s="23"/>
    </row>
    <row r="41" spans="7:10" s="6" customFormat="1" x14ac:dyDescent="0.45">
      <c r="G41" s="23"/>
      <c r="H41" s="23"/>
      <c r="I41" s="23"/>
      <c r="J41" s="23"/>
    </row>
    <row r="42" spans="7:10" s="6" customFormat="1" x14ac:dyDescent="0.45">
      <c r="G42" s="23"/>
      <c r="H42" s="23"/>
      <c r="I42" s="23"/>
      <c r="J42" s="23"/>
    </row>
    <row r="43" spans="7:10" s="6" customFormat="1" x14ac:dyDescent="0.45">
      <c r="G43" s="23"/>
      <c r="H43" s="23"/>
      <c r="I43" s="23"/>
      <c r="J43" s="23"/>
    </row>
    <row r="44" spans="7:10" s="6" customFormat="1" x14ac:dyDescent="0.45">
      <c r="G44" s="23"/>
      <c r="H44" s="23"/>
      <c r="I44" s="23"/>
      <c r="J44" s="23"/>
    </row>
    <row r="45" spans="7:10" s="6" customFormat="1" x14ac:dyDescent="0.45">
      <c r="G45" s="23"/>
      <c r="H45" s="23"/>
      <c r="I45" s="23"/>
      <c r="J45" s="23"/>
    </row>
    <row r="46" spans="7:10" s="6" customFormat="1" x14ac:dyDescent="0.45">
      <c r="G46" s="23"/>
      <c r="H46" s="23"/>
      <c r="I46" s="23"/>
      <c r="J46" s="23"/>
    </row>
    <row r="47" spans="7:10" s="6" customFormat="1" x14ac:dyDescent="0.45">
      <c r="G47" s="23"/>
      <c r="H47" s="23"/>
      <c r="I47" s="23"/>
      <c r="J47" s="23"/>
    </row>
    <row r="48" spans="7:10" s="6" customFormat="1" x14ac:dyDescent="0.45">
      <c r="G48" s="23"/>
      <c r="H48" s="23"/>
      <c r="I48" s="23"/>
      <c r="J48" s="23"/>
    </row>
    <row r="49" spans="7:10" s="6" customFormat="1" x14ac:dyDescent="0.45">
      <c r="G49" s="23"/>
      <c r="H49" s="23"/>
      <c r="I49" s="23"/>
      <c r="J49" s="23"/>
    </row>
    <row r="50" spans="7:10" s="6" customFormat="1" x14ac:dyDescent="0.45">
      <c r="G50" s="23"/>
      <c r="H50" s="23"/>
      <c r="I50" s="23"/>
      <c r="J50" s="23"/>
    </row>
    <row r="51" spans="7:10" s="6" customFormat="1" x14ac:dyDescent="0.45">
      <c r="G51" s="23"/>
      <c r="H51" s="23"/>
      <c r="I51" s="23"/>
      <c r="J51" s="23"/>
    </row>
    <row r="52" spans="7:10" s="6" customFormat="1" x14ac:dyDescent="0.45">
      <c r="G52" s="23"/>
      <c r="H52" s="23"/>
      <c r="I52" s="23"/>
      <c r="J52" s="23"/>
    </row>
    <row r="53" spans="7:10" s="6" customFormat="1" x14ac:dyDescent="0.45">
      <c r="G53" s="23"/>
      <c r="H53" s="23"/>
      <c r="I53" s="23"/>
      <c r="J53" s="23"/>
    </row>
    <row r="54" spans="7:10" s="6" customFormat="1" x14ac:dyDescent="0.45">
      <c r="G54" s="23"/>
      <c r="H54" s="23"/>
      <c r="I54" s="23"/>
      <c r="J54" s="23"/>
    </row>
    <row r="55" spans="7:10" s="6" customFormat="1" x14ac:dyDescent="0.45">
      <c r="G55" s="23"/>
      <c r="H55" s="23"/>
      <c r="I55" s="23"/>
      <c r="J55" s="23"/>
    </row>
    <row r="56" spans="7:10" s="6" customFormat="1" x14ac:dyDescent="0.45">
      <c r="G56" s="23"/>
      <c r="H56" s="23"/>
      <c r="I56" s="23"/>
      <c r="J56" s="23"/>
    </row>
    <row r="57" spans="7:10" s="6" customFormat="1" x14ac:dyDescent="0.45">
      <c r="G57" s="23"/>
      <c r="H57" s="23"/>
      <c r="I57" s="23"/>
      <c r="J57" s="23"/>
    </row>
    <row r="58" spans="7:10" s="6" customFormat="1" x14ac:dyDescent="0.45">
      <c r="G58" s="23"/>
      <c r="H58" s="23"/>
      <c r="I58" s="23"/>
      <c r="J58" s="23"/>
    </row>
    <row r="59" spans="7:10" s="6" customFormat="1" x14ac:dyDescent="0.45">
      <c r="G59" s="23"/>
      <c r="H59" s="23"/>
      <c r="I59" s="23"/>
      <c r="J59" s="23"/>
    </row>
    <row r="60" spans="7:10" s="6" customFormat="1" x14ac:dyDescent="0.45">
      <c r="G60" s="23"/>
      <c r="H60" s="23"/>
      <c r="I60" s="23"/>
      <c r="J60" s="23"/>
    </row>
    <row r="61" spans="7:10" s="6" customFormat="1" x14ac:dyDescent="0.45">
      <c r="G61" s="23"/>
      <c r="H61" s="23"/>
      <c r="I61" s="23"/>
      <c r="J61" s="23"/>
    </row>
    <row r="62" spans="7:10" s="6" customFormat="1" x14ac:dyDescent="0.45">
      <c r="G62" s="23"/>
      <c r="H62" s="23"/>
      <c r="I62" s="23"/>
      <c r="J62" s="23"/>
    </row>
    <row r="63" spans="7:10" s="6" customFormat="1" x14ac:dyDescent="0.45">
      <c r="G63" s="23"/>
      <c r="H63" s="23"/>
      <c r="I63" s="23"/>
      <c r="J63" s="23"/>
    </row>
    <row r="64" spans="7:10" s="6" customFormat="1" x14ac:dyDescent="0.45">
      <c r="G64" s="23"/>
      <c r="H64" s="23"/>
      <c r="I64" s="23"/>
      <c r="J64" s="23"/>
    </row>
    <row r="65" spans="7:10" s="6" customFormat="1" x14ac:dyDescent="0.45">
      <c r="G65" s="23"/>
      <c r="H65" s="23"/>
      <c r="I65" s="23"/>
      <c r="J65" s="23"/>
    </row>
    <row r="66" spans="7:10" s="6" customFormat="1" x14ac:dyDescent="0.45">
      <c r="G66" s="23"/>
      <c r="H66" s="23"/>
      <c r="I66" s="23"/>
      <c r="J66" s="23"/>
    </row>
    <row r="67" spans="7:10" s="6" customFormat="1" x14ac:dyDescent="0.45">
      <c r="G67" s="23"/>
      <c r="H67" s="23"/>
      <c r="I67" s="23"/>
      <c r="J67" s="23"/>
    </row>
    <row r="68" spans="7:10" s="6" customFormat="1" x14ac:dyDescent="0.45">
      <c r="G68" s="23"/>
      <c r="H68" s="23"/>
      <c r="I68" s="23"/>
      <c r="J68" s="23"/>
    </row>
    <row r="69" spans="7:10" s="6" customFormat="1" x14ac:dyDescent="0.45">
      <c r="G69" s="23"/>
      <c r="H69" s="23"/>
      <c r="I69" s="23"/>
      <c r="J69" s="23"/>
    </row>
    <row r="70" spans="7:10" s="6" customFormat="1" x14ac:dyDescent="0.45">
      <c r="G70" s="23"/>
      <c r="H70" s="23"/>
      <c r="I70" s="23"/>
      <c r="J70" s="23"/>
    </row>
    <row r="71" spans="7:10" s="6" customFormat="1" x14ac:dyDescent="0.45">
      <c r="G71" s="23"/>
      <c r="H71" s="23"/>
      <c r="I71" s="23"/>
      <c r="J71" s="23"/>
    </row>
    <row r="72" spans="7:10" s="6" customFormat="1" x14ac:dyDescent="0.45">
      <c r="G72" s="23"/>
      <c r="H72" s="23"/>
      <c r="I72" s="23"/>
      <c r="J72" s="23"/>
    </row>
    <row r="73" spans="7:10" s="6" customFormat="1" x14ac:dyDescent="0.45">
      <c r="G73" s="23"/>
      <c r="H73" s="23"/>
      <c r="I73" s="23"/>
      <c r="J73" s="23"/>
    </row>
    <row r="74" spans="7:10" s="6" customFormat="1" x14ac:dyDescent="0.45">
      <c r="G74" s="23"/>
      <c r="H74" s="23"/>
      <c r="I74" s="23"/>
      <c r="J74" s="23"/>
    </row>
    <row r="75" spans="7:10" s="6" customFormat="1" x14ac:dyDescent="0.45">
      <c r="G75" s="23"/>
      <c r="H75" s="23"/>
      <c r="I75" s="23"/>
      <c r="J75" s="23"/>
    </row>
    <row r="76" spans="7:10" s="6" customFormat="1" x14ac:dyDescent="0.45">
      <c r="G76" s="23"/>
      <c r="H76" s="23"/>
      <c r="I76" s="23"/>
      <c r="J76" s="23"/>
    </row>
    <row r="77" spans="7:10" s="6" customFormat="1" x14ac:dyDescent="0.45">
      <c r="G77" s="23"/>
      <c r="H77" s="23"/>
      <c r="I77" s="23"/>
      <c r="J77" s="23"/>
    </row>
    <row r="78" spans="7:10" s="6" customFormat="1" x14ac:dyDescent="0.45">
      <c r="G78" s="23"/>
      <c r="H78" s="23"/>
      <c r="I78" s="23"/>
      <c r="J78" s="23"/>
    </row>
    <row r="79" spans="7:10" s="6" customFormat="1" x14ac:dyDescent="0.45">
      <c r="G79" s="23"/>
      <c r="H79" s="23"/>
      <c r="I79" s="23"/>
      <c r="J79" s="23"/>
    </row>
    <row r="80" spans="7:10" s="6" customFormat="1" x14ac:dyDescent="0.45">
      <c r="G80" s="23"/>
      <c r="H80" s="23"/>
      <c r="I80" s="23"/>
      <c r="J80" s="23"/>
    </row>
    <row r="81" spans="7:10" s="6" customFormat="1" x14ac:dyDescent="0.45">
      <c r="G81" s="23"/>
      <c r="H81" s="23"/>
      <c r="I81" s="23"/>
      <c r="J81" s="23"/>
    </row>
    <row r="82" spans="7:10" s="6" customFormat="1" x14ac:dyDescent="0.45">
      <c r="G82" s="23"/>
      <c r="H82" s="23"/>
      <c r="I82" s="23"/>
      <c r="J82" s="23"/>
    </row>
    <row r="83" spans="7:10" s="6" customFormat="1" x14ac:dyDescent="0.45">
      <c r="G83" s="23"/>
      <c r="H83" s="23"/>
      <c r="I83" s="23"/>
      <c r="J83" s="23"/>
    </row>
    <row r="84" spans="7:10" s="6" customFormat="1" x14ac:dyDescent="0.45">
      <c r="G84" s="23"/>
      <c r="H84" s="23"/>
      <c r="I84" s="23"/>
      <c r="J84" s="23"/>
    </row>
    <row r="85" spans="7:10" s="6" customFormat="1" x14ac:dyDescent="0.45">
      <c r="G85" s="23"/>
      <c r="H85" s="23"/>
      <c r="I85" s="23"/>
      <c r="J85" s="23"/>
    </row>
    <row r="86" spans="7:10" s="6" customFormat="1" x14ac:dyDescent="0.45">
      <c r="G86" s="23"/>
      <c r="H86" s="23"/>
      <c r="I86" s="23"/>
      <c r="J86" s="23"/>
    </row>
    <row r="87" spans="7:10" s="6" customFormat="1" x14ac:dyDescent="0.45">
      <c r="G87" s="23"/>
      <c r="H87" s="23"/>
      <c r="I87" s="23"/>
      <c r="J87" s="23"/>
    </row>
    <row r="88" spans="7:10" s="6" customFormat="1" x14ac:dyDescent="0.45">
      <c r="G88" s="23"/>
      <c r="H88" s="23"/>
      <c r="I88" s="23"/>
      <c r="J88" s="23"/>
    </row>
    <row r="89" spans="7:10" s="6" customFormat="1" x14ac:dyDescent="0.45">
      <c r="G89" s="23"/>
      <c r="H89" s="23"/>
      <c r="I89" s="23"/>
      <c r="J89" s="23"/>
    </row>
    <row r="90" spans="7:10" s="6" customFormat="1" x14ac:dyDescent="0.45">
      <c r="G90" s="23"/>
      <c r="H90" s="23"/>
      <c r="I90" s="23"/>
      <c r="J90" s="23"/>
    </row>
    <row r="91" spans="7:10" s="6" customFormat="1" x14ac:dyDescent="0.45">
      <c r="G91" s="23"/>
      <c r="H91" s="23"/>
      <c r="I91" s="23"/>
      <c r="J91" s="23"/>
    </row>
    <row r="92" spans="7:10" s="6" customFormat="1" x14ac:dyDescent="0.45">
      <c r="G92" s="23"/>
      <c r="H92" s="23"/>
      <c r="I92" s="23"/>
      <c r="J92" s="23"/>
    </row>
    <row r="93" spans="7:10" s="6" customFormat="1" x14ac:dyDescent="0.45">
      <c r="G93" s="23"/>
      <c r="H93" s="23"/>
      <c r="I93" s="23"/>
      <c r="J93" s="23"/>
    </row>
    <row r="94" spans="7:10" s="6" customFormat="1" x14ac:dyDescent="0.45">
      <c r="G94" s="23"/>
      <c r="H94" s="23"/>
      <c r="I94" s="23"/>
      <c r="J94" s="23"/>
    </row>
    <row r="95" spans="7:10" s="6" customFormat="1" x14ac:dyDescent="0.45">
      <c r="G95" s="23"/>
      <c r="H95" s="23"/>
      <c r="I95" s="23"/>
      <c r="J95" s="23"/>
    </row>
    <row r="96" spans="7:10" s="6" customFormat="1" x14ac:dyDescent="0.45">
      <c r="G96" s="23"/>
      <c r="H96" s="23"/>
      <c r="I96" s="23"/>
      <c r="J96" s="23"/>
    </row>
    <row r="97" spans="7:10" s="6" customFormat="1" x14ac:dyDescent="0.45">
      <c r="G97" s="23"/>
      <c r="H97" s="23"/>
      <c r="I97" s="23"/>
      <c r="J97" s="23"/>
    </row>
    <row r="98" spans="7:10" s="6" customFormat="1" x14ac:dyDescent="0.45">
      <c r="G98" s="23"/>
      <c r="H98" s="23"/>
      <c r="I98" s="23"/>
      <c r="J98" s="23"/>
    </row>
    <row r="99" spans="7:10" s="6" customFormat="1" x14ac:dyDescent="0.45">
      <c r="G99" s="23"/>
      <c r="H99" s="23"/>
      <c r="I99" s="23"/>
      <c r="J99" s="23"/>
    </row>
    <row r="100" spans="7:10" s="6" customFormat="1" x14ac:dyDescent="0.45">
      <c r="G100" s="23"/>
      <c r="H100" s="23"/>
      <c r="I100" s="23"/>
      <c r="J100" s="23"/>
    </row>
    <row r="101" spans="7:10" s="6" customFormat="1" x14ac:dyDescent="0.45">
      <c r="G101" s="23"/>
      <c r="H101" s="23"/>
      <c r="I101" s="23"/>
      <c r="J101" s="23"/>
    </row>
    <row r="102" spans="7:10" s="6" customFormat="1" x14ac:dyDescent="0.45">
      <c r="G102" s="23"/>
      <c r="H102" s="23"/>
      <c r="I102" s="23"/>
      <c r="J102" s="23"/>
    </row>
    <row r="103" spans="7:10" s="6" customFormat="1" x14ac:dyDescent="0.45">
      <c r="G103" s="23"/>
      <c r="H103" s="23"/>
      <c r="I103" s="23"/>
      <c r="J103" s="23"/>
    </row>
    <row r="104" spans="7:10" s="6" customFormat="1" x14ac:dyDescent="0.45">
      <c r="G104" s="23"/>
      <c r="H104" s="23"/>
      <c r="I104" s="23"/>
      <c r="J104" s="23"/>
    </row>
    <row r="105" spans="7:10" s="6" customFormat="1" x14ac:dyDescent="0.45">
      <c r="G105" s="23"/>
      <c r="H105" s="23"/>
      <c r="I105" s="23"/>
      <c r="J105" s="23"/>
    </row>
    <row r="106" spans="7:10" s="6" customFormat="1" x14ac:dyDescent="0.45">
      <c r="G106" s="23"/>
      <c r="H106" s="23"/>
      <c r="I106" s="23"/>
      <c r="J106" s="23"/>
    </row>
    <row r="107" spans="7:10" s="6" customFormat="1" x14ac:dyDescent="0.45">
      <c r="G107" s="23"/>
      <c r="H107" s="23"/>
      <c r="I107" s="23"/>
      <c r="J107" s="23"/>
    </row>
    <row r="108" spans="7:10" s="6" customFormat="1" x14ac:dyDescent="0.45">
      <c r="G108" s="23"/>
      <c r="H108" s="23"/>
      <c r="I108" s="23"/>
      <c r="J108" s="23"/>
    </row>
    <row r="109" spans="7:10" s="6" customFormat="1" x14ac:dyDescent="0.45">
      <c r="G109" s="23"/>
      <c r="H109" s="23"/>
      <c r="I109" s="23"/>
      <c r="J109" s="23"/>
    </row>
    <row r="110" spans="7:10" s="6" customFormat="1" x14ac:dyDescent="0.45">
      <c r="G110" s="23"/>
      <c r="H110" s="23"/>
      <c r="I110" s="23"/>
      <c r="J110" s="23"/>
    </row>
    <row r="111" spans="7:10" s="6" customFormat="1" x14ac:dyDescent="0.45">
      <c r="G111" s="23"/>
      <c r="H111" s="23"/>
      <c r="I111" s="23"/>
      <c r="J111" s="23"/>
    </row>
    <row r="112" spans="7:10" s="6" customFormat="1" x14ac:dyDescent="0.45">
      <c r="G112" s="23"/>
      <c r="H112" s="23"/>
      <c r="I112" s="23"/>
      <c r="J112" s="23"/>
    </row>
    <row r="113" spans="7:10" s="6" customFormat="1" x14ac:dyDescent="0.45">
      <c r="G113" s="23"/>
      <c r="H113" s="23"/>
      <c r="I113" s="23"/>
      <c r="J113" s="23"/>
    </row>
    <row r="114" spans="7:10" s="6" customFormat="1" x14ac:dyDescent="0.45">
      <c r="G114" s="23"/>
      <c r="H114" s="23"/>
      <c r="I114" s="23"/>
      <c r="J114" s="23"/>
    </row>
    <row r="115" spans="7:10" s="6" customFormat="1" x14ac:dyDescent="0.45">
      <c r="G115" s="23"/>
      <c r="H115" s="23"/>
      <c r="I115" s="23"/>
      <c r="J115" s="23"/>
    </row>
    <row r="116" spans="7:10" s="6" customFormat="1" x14ac:dyDescent="0.45">
      <c r="G116" s="23"/>
      <c r="H116" s="23"/>
      <c r="I116" s="23"/>
      <c r="J116" s="23"/>
    </row>
    <row r="117" spans="7:10" s="6" customFormat="1" x14ac:dyDescent="0.45">
      <c r="G117" s="23"/>
      <c r="H117" s="23"/>
      <c r="I117" s="23"/>
      <c r="J117" s="23"/>
    </row>
    <row r="118" spans="7:10" s="6" customFormat="1" x14ac:dyDescent="0.45">
      <c r="G118" s="23"/>
      <c r="H118" s="23"/>
      <c r="I118" s="23"/>
      <c r="J118" s="23"/>
    </row>
    <row r="119" spans="7:10" s="6" customFormat="1" x14ac:dyDescent="0.45">
      <c r="G119" s="23"/>
      <c r="H119" s="23"/>
      <c r="I119" s="23"/>
      <c r="J119" s="23"/>
    </row>
    <row r="120" spans="7:10" s="6" customFormat="1" x14ac:dyDescent="0.45">
      <c r="G120" s="23"/>
      <c r="H120" s="23"/>
      <c r="I120" s="23"/>
      <c r="J120" s="23"/>
    </row>
    <row r="121" spans="7:10" s="6" customFormat="1" x14ac:dyDescent="0.45">
      <c r="G121" s="23"/>
      <c r="H121" s="23"/>
      <c r="I121" s="23"/>
      <c r="J121" s="23"/>
    </row>
    <row r="122" spans="7:10" s="6" customFormat="1" x14ac:dyDescent="0.45">
      <c r="G122" s="23"/>
      <c r="H122" s="23"/>
      <c r="I122" s="23"/>
      <c r="J122" s="23"/>
    </row>
    <row r="123" spans="7:10" s="6" customFormat="1" x14ac:dyDescent="0.45">
      <c r="G123" s="23"/>
      <c r="H123" s="23"/>
      <c r="I123" s="23"/>
      <c r="J123" s="23"/>
    </row>
    <row r="124" spans="7:10" s="6" customFormat="1" x14ac:dyDescent="0.45">
      <c r="G124" s="23"/>
      <c r="H124" s="23"/>
      <c r="I124" s="23"/>
      <c r="J124" s="23"/>
    </row>
    <row r="125" spans="7:10" s="6" customFormat="1" x14ac:dyDescent="0.45">
      <c r="G125" s="23"/>
      <c r="H125" s="23"/>
      <c r="I125" s="23"/>
      <c r="J125" s="23"/>
    </row>
    <row r="126" spans="7:10" s="6" customFormat="1" x14ac:dyDescent="0.45">
      <c r="G126" s="23"/>
      <c r="H126" s="23"/>
      <c r="I126" s="23"/>
      <c r="J126" s="23"/>
    </row>
    <row r="127" spans="7:10" s="6" customFormat="1" x14ac:dyDescent="0.45">
      <c r="G127" s="23"/>
      <c r="H127" s="23"/>
      <c r="I127" s="23"/>
      <c r="J127" s="23"/>
    </row>
    <row r="128" spans="7:10" s="6" customFormat="1" x14ac:dyDescent="0.45">
      <c r="G128" s="23"/>
      <c r="H128" s="23"/>
      <c r="I128" s="23"/>
      <c r="J128" s="23"/>
    </row>
    <row r="129" spans="7:10" s="6" customFormat="1" x14ac:dyDescent="0.45">
      <c r="G129" s="23"/>
      <c r="H129" s="23"/>
      <c r="I129" s="23"/>
      <c r="J129" s="23"/>
    </row>
    <row r="130" spans="7:10" s="6" customFormat="1" x14ac:dyDescent="0.45">
      <c r="G130" s="23"/>
      <c r="H130" s="23"/>
      <c r="I130" s="23"/>
      <c r="J130" s="23"/>
    </row>
    <row r="131" spans="7:10" s="6" customFormat="1" x14ac:dyDescent="0.45">
      <c r="G131" s="23"/>
      <c r="H131" s="23"/>
      <c r="I131" s="23"/>
      <c r="J131" s="23"/>
    </row>
    <row r="132" spans="7:10" s="6" customFormat="1" x14ac:dyDescent="0.45">
      <c r="G132" s="23"/>
      <c r="H132" s="23"/>
      <c r="I132" s="23"/>
      <c r="J132" s="23"/>
    </row>
    <row r="133" spans="7:10" s="6" customFormat="1" x14ac:dyDescent="0.45">
      <c r="G133" s="23"/>
      <c r="H133" s="23"/>
      <c r="I133" s="23"/>
      <c r="J133" s="23"/>
    </row>
    <row r="134" spans="7:10" s="6" customFormat="1" x14ac:dyDescent="0.45">
      <c r="G134" s="23"/>
      <c r="H134" s="23"/>
      <c r="I134" s="23"/>
      <c r="J134" s="23"/>
    </row>
    <row r="135" spans="7:10" s="6" customFormat="1" x14ac:dyDescent="0.45">
      <c r="G135" s="23"/>
      <c r="H135" s="23"/>
      <c r="I135" s="23"/>
      <c r="J135" s="23"/>
    </row>
    <row r="136" spans="7:10" s="6" customFormat="1" x14ac:dyDescent="0.45">
      <c r="G136" s="23"/>
      <c r="H136" s="23"/>
      <c r="I136" s="23"/>
      <c r="J136" s="23"/>
    </row>
    <row r="137" spans="7:10" s="6" customFormat="1" x14ac:dyDescent="0.45">
      <c r="G137" s="23"/>
      <c r="H137" s="23"/>
      <c r="I137" s="23"/>
      <c r="J137" s="23"/>
    </row>
    <row r="138" spans="7:10" s="6" customFormat="1" x14ac:dyDescent="0.45">
      <c r="G138" s="23"/>
      <c r="H138" s="23"/>
      <c r="I138" s="23"/>
      <c r="J138" s="23"/>
    </row>
    <row r="139" spans="7:10" s="6" customFormat="1" x14ac:dyDescent="0.45">
      <c r="G139" s="23"/>
      <c r="H139" s="23"/>
      <c r="I139" s="23"/>
      <c r="J139" s="23"/>
    </row>
    <row r="140" spans="7:10" s="6" customFormat="1" x14ac:dyDescent="0.45">
      <c r="G140" s="23"/>
      <c r="H140" s="23"/>
      <c r="I140" s="23"/>
      <c r="J140" s="23"/>
    </row>
    <row r="141" spans="7:10" s="6" customFormat="1" x14ac:dyDescent="0.45">
      <c r="G141" s="23"/>
      <c r="H141" s="23"/>
      <c r="I141" s="23"/>
      <c r="J141" s="23"/>
    </row>
    <row r="142" spans="7:10" s="6" customFormat="1" x14ac:dyDescent="0.45">
      <c r="G142" s="23"/>
      <c r="H142" s="23"/>
      <c r="I142" s="23"/>
      <c r="J142" s="23"/>
    </row>
    <row r="143" spans="7:10" s="6" customFormat="1" x14ac:dyDescent="0.45">
      <c r="G143" s="23"/>
      <c r="H143" s="23"/>
      <c r="I143" s="23"/>
      <c r="J143" s="23"/>
    </row>
    <row r="144" spans="7:10" s="6" customFormat="1" x14ac:dyDescent="0.45">
      <c r="G144" s="23"/>
      <c r="H144" s="23"/>
      <c r="I144" s="23"/>
      <c r="J144" s="23"/>
    </row>
    <row r="145" spans="7:10" s="6" customFormat="1" x14ac:dyDescent="0.45">
      <c r="G145" s="23"/>
      <c r="H145" s="23"/>
      <c r="I145" s="23"/>
      <c r="J145" s="23"/>
    </row>
    <row r="146" spans="7:10" s="6" customFormat="1" x14ac:dyDescent="0.45">
      <c r="G146" s="23"/>
      <c r="H146" s="23"/>
      <c r="I146" s="23"/>
      <c r="J146" s="23"/>
    </row>
    <row r="147" spans="7:10" s="6" customFormat="1" x14ac:dyDescent="0.45">
      <c r="G147" s="23"/>
      <c r="H147" s="23"/>
      <c r="I147" s="23"/>
      <c r="J147" s="23"/>
    </row>
    <row r="148" spans="7:10" s="6" customFormat="1" x14ac:dyDescent="0.45">
      <c r="G148" s="23"/>
      <c r="H148" s="23"/>
      <c r="I148" s="23"/>
      <c r="J148" s="23"/>
    </row>
    <row r="149" spans="7:10" s="6" customFormat="1" x14ac:dyDescent="0.45">
      <c r="G149" s="23"/>
      <c r="H149" s="23"/>
      <c r="I149" s="23"/>
      <c r="J149" s="23"/>
    </row>
    <row r="150" spans="7:10" s="6" customFormat="1" x14ac:dyDescent="0.45">
      <c r="G150" s="23"/>
      <c r="H150" s="23"/>
      <c r="I150" s="23"/>
      <c r="J150" s="23"/>
    </row>
    <row r="151" spans="7:10" s="6" customFormat="1" x14ac:dyDescent="0.45">
      <c r="G151" s="23"/>
      <c r="H151" s="23"/>
      <c r="I151" s="23"/>
      <c r="J151" s="23"/>
    </row>
    <row r="152" spans="7:10" s="6" customFormat="1" x14ac:dyDescent="0.45">
      <c r="G152" s="23"/>
      <c r="H152" s="23"/>
      <c r="I152" s="23"/>
      <c r="J152" s="23"/>
    </row>
    <row r="153" spans="7:10" s="6" customFormat="1" x14ac:dyDescent="0.45">
      <c r="G153" s="23"/>
      <c r="H153" s="23"/>
      <c r="I153" s="23"/>
      <c r="J153" s="23"/>
    </row>
    <row r="154" spans="7:10" s="6" customFormat="1" x14ac:dyDescent="0.45">
      <c r="G154" s="23"/>
      <c r="H154" s="23"/>
      <c r="I154" s="23"/>
      <c r="J154" s="23"/>
    </row>
    <row r="155" spans="7:10" s="6" customFormat="1" x14ac:dyDescent="0.45">
      <c r="G155" s="23"/>
      <c r="H155" s="23"/>
      <c r="I155" s="23"/>
      <c r="J155" s="23"/>
    </row>
    <row r="156" spans="7:10" s="6" customFormat="1" x14ac:dyDescent="0.45">
      <c r="G156" s="23"/>
      <c r="H156" s="23"/>
      <c r="I156" s="23"/>
      <c r="J156" s="23"/>
    </row>
    <row r="157" spans="7:10" s="6" customFormat="1" x14ac:dyDescent="0.45">
      <c r="G157" s="23"/>
      <c r="H157" s="23"/>
      <c r="I157" s="23"/>
      <c r="J157" s="23"/>
    </row>
    <row r="158" spans="7:10" s="6" customFormat="1" x14ac:dyDescent="0.45">
      <c r="G158" s="23"/>
      <c r="H158" s="23"/>
      <c r="I158" s="23"/>
      <c r="J158" s="23"/>
    </row>
    <row r="159" spans="7:10" s="6" customFormat="1" x14ac:dyDescent="0.45">
      <c r="G159" s="23"/>
      <c r="H159" s="23"/>
      <c r="I159" s="23"/>
      <c r="J159" s="23"/>
    </row>
    <row r="160" spans="7:10" s="6" customFormat="1" x14ac:dyDescent="0.45">
      <c r="G160" s="23"/>
      <c r="H160" s="23"/>
      <c r="I160" s="23"/>
      <c r="J160" s="23"/>
    </row>
    <row r="161" spans="7:10" s="6" customFormat="1" x14ac:dyDescent="0.45">
      <c r="G161" s="23"/>
      <c r="H161" s="23"/>
      <c r="I161" s="23"/>
      <c r="J161" s="23"/>
    </row>
    <row r="162" spans="7:10" s="6" customFormat="1" x14ac:dyDescent="0.45">
      <c r="G162" s="23"/>
      <c r="H162" s="23"/>
      <c r="I162" s="23"/>
      <c r="J162" s="23"/>
    </row>
    <row r="163" spans="7:10" s="6" customFormat="1" x14ac:dyDescent="0.45">
      <c r="G163" s="23"/>
      <c r="H163" s="23"/>
      <c r="I163" s="23"/>
      <c r="J163" s="23"/>
    </row>
    <row r="164" spans="7:10" s="6" customFormat="1" x14ac:dyDescent="0.45">
      <c r="G164" s="23"/>
      <c r="H164" s="23"/>
      <c r="I164" s="23"/>
      <c r="J164" s="23"/>
    </row>
    <row r="165" spans="7:10" s="6" customFormat="1" x14ac:dyDescent="0.45">
      <c r="G165" s="23"/>
      <c r="H165" s="23"/>
      <c r="I165" s="23"/>
      <c r="J165" s="23"/>
    </row>
    <row r="166" spans="7:10" s="6" customFormat="1" x14ac:dyDescent="0.45">
      <c r="G166" s="23"/>
      <c r="H166" s="23"/>
      <c r="I166" s="23"/>
      <c r="J166" s="23"/>
    </row>
    <row r="167" spans="7:10" s="6" customFormat="1" x14ac:dyDescent="0.45">
      <c r="G167" s="23"/>
      <c r="H167" s="23"/>
      <c r="I167" s="23"/>
      <c r="J167" s="23"/>
    </row>
    <row r="168" spans="7:10" s="6" customFormat="1" x14ac:dyDescent="0.45">
      <c r="G168" s="23"/>
      <c r="H168" s="23"/>
      <c r="I168" s="23"/>
      <c r="J168" s="23"/>
    </row>
    <row r="169" spans="7:10" s="6" customFormat="1" x14ac:dyDescent="0.45">
      <c r="G169" s="23"/>
      <c r="H169" s="23"/>
      <c r="I169" s="23"/>
      <c r="J169" s="23"/>
    </row>
    <row r="170" spans="7:10" s="6" customFormat="1" x14ac:dyDescent="0.45">
      <c r="G170" s="23"/>
      <c r="H170" s="23"/>
      <c r="I170" s="23"/>
      <c r="J170" s="23"/>
    </row>
    <row r="171" spans="7:10" s="6" customFormat="1" x14ac:dyDescent="0.45">
      <c r="G171" s="23"/>
      <c r="H171" s="23"/>
      <c r="I171" s="23"/>
      <c r="J171" s="23"/>
    </row>
    <row r="172" spans="7:10" s="6" customFormat="1" x14ac:dyDescent="0.45">
      <c r="G172" s="23"/>
      <c r="H172" s="23"/>
      <c r="I172" s="23"/>
      <c r="J172" s="23"/>
    </row>
    <row r="173" spans="7:10" s="6" customFormat="1" x14ac:dyDescent="0.45">
      <c r="G173" s="23"/>
      <c r="H173" s="23"/>
      <c r="I173" s="23"/>
      <c r="J173" s="23"/>
    </row>
    <row r="174" spans="7:10" s="6" customFormat="1" x14ac:dyDescent="0.45">
      <c r="G174" s="23"/>
      <c r="H174" s="23"/>
      <c r="I174" s="23"/>
      <c r="J174" s="23"/>
    </row>
    <row r="175" spans="7:10" s="6" customFormat="1" x14ac:dyDescent="0.45">
      <c r="G175" s="23"/>
      <c r="H175" s="23"/>
      <c r="I175" s="23"/>
      <c r="J175" s="23"/>
    </row>
    <row r="176" spans="7:10" s="6" customFormat="1" x14ac:dyDescent="0.45">
      <c r="G176" s="23"/>
      <c r="H176" s="23"/>
      <c r="I176" s="23"/>
      <c r="J176" s="23"/>
    </row>
    <row r="177" spans="7:10" s="6" customFormat="1" x14ac:dyDescent="0.45">
      <c r="G177" s="23"/>
      <c r="H177" s="23"/>
      <c r="I177" s="23"/>
      <c r="J177" s="23"/>
    </row>
    <row r="178" spans="7:10" s="6" customFormat="1" x14ac:dyDescent="0.45">
      <c r="G178" s="23"/>
      <c r="H178" s="23"/>
      <c r="I178" s="23"/>
      <c r="J178" s="23"/>
    </row>
    <row r="179" spans="7:10" s="6" customFormat="1" x14ac:dyDescent="0.45">
      <c r="G179" s="23"/>
      <c r="H179" s="23"/>
      <c r="I179" s="23"/>
      <c r="J179" s="23"/>
    </row>
    <row r="180" spans="7:10" s="6" customFormat="1" x14ac:dyDescent="0.45">
      <c r="G180" s="23"/>
      <c r="H180" s="23"/>
      <c r="I180" s="23"/>
      <c r="J180" s="23"/>
    </row>
    <row r="181" spans="7:10" s="6" customFormat="1" x14ac:dyDescent="0.45">
      <c r="G181" s="23"/>
      <c r="H181" s="23"/>
      <c r="I181" s="23"/>
      <c r="J181" s="23"/>
    </row>
    <row r="182" spans="7:10" s="6" customFormat="1" x14ac:dyDescent="0.45">
      <c r="G182" s="23"/>
      <c r="H182" s="23"/>
      <c r="I182" s="23"/>
      <c r="J182" s="23"/>
    </row>
    <row r="183" spans="7:10" s="6" customFormat="1" x14ac:dyDescent="0.45">
      <c r="G183" s="23"/>
      <c r="H183" s="23"/>
      <c r="I183" s="23"/>
      <c r="J183" s="23"/>
    </row>
    <row r="184" spans="7:10" s="6" customFormat="1" x14ac:dyDescent="0.45">
      <c r="G184" s="23"/>
      <c r="H184" s="23"/>
      <c r="I184" s="23"/>
      <c r="J184" s="23"/>
    </row>
    <row r="185" spans="7:10" s="6" customFormat="1" x14ac:dyDescent="0.45">
      <c r="G185" s="23"/>
      <c r="H185" s="23"/>
      <c r="I185" s="23"/>
      <c r="J185" s="23"/>
    </row>
    <row r="186" spans="7:10" s="6" customFormat="1" x14ac:dyDescent="0.45">
      <c r="G186" s="23"/>
      <c r="H186" s="23"/>
      <c r="I186" s="23"/>
      <c r="J186" s="23"/>
    </row>
    <row r="187" spans="7:10" s="6" customFormat="1" x14ac:dyDescent="0.45">
      <c r="G187" s="23"/>
      <c r="H187" s="23"/>
      <c r="I187" s="23"/>
      <c r="J187" s="23"/>
    </row>
    <row r="188" spans="7:10" s="6" customFormat="1" x14ac:dyDescent="0.45">
      <c r="G188" s="23"/>
      <c r="H188" s="23"/>
      <c r="I188" s="23"/>
      <c r="J188" s="23"/>
    </row>
    <row r="189" spans="7:10" s="6" customFormat="1" x14ac:dyDescent="0.45">
      <c r="G189" s="23"/>
      <c r="H189" s="23"/>
      <c r="I189" s="23"/>
      <c r="J189" s="23"/>
    </row>
    <row r="190" spans="7:10" s="6" customFormat="1" x14ac:dyDescent="0.45">
      <c r="G190" s="23"/>
      <c r="H190" s="23"/>
      <c r="I190" s="23"/>
      <c r="J190" s="23"/>
    </row>
    <row r="191" spans="7:10" s="6" customFormat="1" x14ac:dyDescent="0.45">
      <c r="G191" s="23"/>
      <c r="H191" s="23"/>
      <c r="I191" s="23"/>
      <c r="J191" s="23"/>
    </row>
    <row r="192" spans="7:10" s="6" customFormat="1" x14ac:dyDescent="0.45">
      <c r="G192" s="23"/>
      <c r="H192" s="23"/>
      <c r="I192" s="23"/>
      <c r="J192" s="23"/>
    </row>
    <row r="193" spans="7:10" s="6" customFormat="1" x14ac:dyDescent="0.45">
      <c r="G193" s="23"/>
      <c r="H193" s="23"/>
      <c r="I193" s="23"/>
      <c r="J193" s="23"/>
    </row>
    <row r="194" spans="7:10" s="6" customFormat="1" x14ac:dyDescent="0.45">
      <c r="G194" s="23"/>
      <c r="H194" s="23"/>
      <c r="I194" s="23"/>
      <c r="J194" s="23"/>
    </row>
    <row r="195" spans="7:10" s="6" customFormat="1" x14ac:dyDescent="0.45">
      <c r="G195" s="23"/>
      <c r="H195" s="23"/>
      <c r="I195" s="23"/>
      <c r="J195" s="23"/>
    </row>
    <row r="196" spans="7:10" s="6" customFormat="1" x14ac:dyDescent="0.45">
      <c r="G196" s="23"/>
      <c r="H196" s="23"/>
      <c r="I196" s="23"/>
      <c r="J196" s="23"/>
    </row>
    <row r="197" spans="7:10" s="6" customFormat="1" x14ac:dyDescent="0.45">
      <c r="G197" s="23"/>
      <c r="H197" s="23"/>
      <c r="I197" s="23"/>
      <c r="J197" s="23"/>
    </row>
    <row r="198" spans="7:10" s="6" customFormat="1" x14ac:dyDescent="0.45">
      <c r="G198" s="23"/>
      <c r="H198" s="23"/>
      <c r="I198" s="23"/>
      <c r="J198" s="23"/>
    </row>
    <row r="199" spans="7:10" s="6" customFormat="1" x14ac:dyDescent="0.45">
      <c r="G199" s="23"/>
      <c r="H199" s="23"/>
      <c r="I199" s="23"/>
      <c r="J199" s="23"/>
    </row>
    <row r="200" spans="7:10" s="6" customFormat="1" x14ac:dyDescent="0.45">
      <c r="G200" s="23"/>
      <c r="H200" s="23"/>
      <c r="I200" s="23"/>
      <c r="J200" s="23"/>
    </row>
    <row r="201" spans="7:10" s="6" customFormat="1" x14ac:dyDescent="0.45">
      <c r="G201" s="23"/>
      <c r="H201" s="23"/>
      <c r="I201" s="23"/>
      <c r="J201" s="23"/>
    </row>
    <row r="202" spans="7:10" s="6" customFormat="1" x14ac:dyDescent="0.45">
      <c r="G202" s="23"/>
      <c r="H202" s="23"/>
      <c r="I202" s="23"/>
      <c r="J202" s="23"/>
    </row>
    <row r="203" spans="7:10" s="6" customFormat="1" x14ac:dyDescent="0.45">
      <c r="G203" s="23"/>
      <c r="H203" s="23"/>
      <c r="I203" s="23"/>
      <c r="J203" s="23"/>
    </row>
    <row r="204" spans="7:10" s="6" customFormat="1" x14ac:dyDescent="0.45">
      <c r="G204" s="23"/>
      <c r="H204" s="23"/>
      <c r="I204" s="23"/>
      <c r="J204" s="23"/>
    </row>
    <row r="205" spans="7:10" s="6" customFormat="1" x14ac:dyDescent="0.45">
      <c r="G205" s="23"/>
      <c r="H205" s="23"/>
      <c r="I205" s="23"/>
      <c r="J205" s="23"/>
    </row>
    <row r="206" spans="7:10" s="6" customFormat="1" x14ac:dyDescent="0.45">
      <c r="G206" s="23"/>
      <c r="H206" s="23"/>
      <c r="I206" s="23"/>
      <c r="J206" s="23"/>
    </row>
    <row r="207" spans="7:10" s="6" customFormat="1" x14ac:dyDescent="0.45">
      <c r="G207" s="23"/>
      <c r="H207" s="23"/>
      <c r="I207" s="23"/>
      <c r="J207" s="23"/>
    </row>
    <row r="208" spans="7:10" s="6" customFormat="1" x14ac:dyDescent="0.45">
      <c r="G208" s="23"/>
      <c r="H208" s="23"/>
      <c r="I208" s="23"/>
      <c r="J208" s="23"/>
    </row>
    <row r="209" spans="7:10" s="6" customFormat="1" x14ac:dyDescent="0.45">
      <c r="G209" s="23"/>
      <c r="H209" s="23"/>
      <c r="I209" s="23"/>
      <c r="J209" s="23"/>
    </row>
    <row r="210" spans="7:10" s="6" customFormat="1" x14ac:dyDescent="0.45">
      <c r="G210" s="23"/>
      <c r="H210" s="23"/>
      <c r="I210" s="23"/>
      <c r="J210" s="23"/>
    </row>
    <row r="211" spans="7:10" s="6" customFormat="1" x14ac:dyDescent="0.45">
      <c r="G211" s="23"/>
      <c r="H211" s="23"/>
      <c r="I211" s="23"/>
      <c r="J211" s="23"/>
    </row>
    <row r="212" spans="7:10" s="6" customFormat="1" x14ac:dyDescent="0.45">
      <c r="G212" s="23"/>
      <c r="H212" s="23"/>
      <c r="I212" s="23"/>
      <c r="J212" s="23"/>
    </row>
    <row r="213" spans="7:10" s="6" customFormat="1" x14ac:dyDescent="0.45">
      <c r="G213" s="23"/>
      <c r="H213" s="23"/>
      <c r="I213" s="23"/>
      <c r="J213" s="23"/>
    </row>
    <row r="214" spans="7:10" s="6" customFormat="1" x14ac:dyDescent="0.45">
      <c r="G214" s="23"/>
      <c r="H214" s="23"/>
      <c r="I214" s="23"/>
      <c r="J214" s="23"/>
    </row>
    <row r="215" spans="7:10" s="6" customFormat="1" x14ac:dyDescent="0.45">
      <c r="G215" s="23"/>
      <c r="H215" s="23"/>
      <c r="I215" s="23"/>
      <c r="J215" s="23"/>
    </row>
    <row r="216" spans="7:10" s="6" customFormat="1" x14ac:dyDescent="0.45">
      <c r="G216" s="23"/>
      <c r="H216" s="23"/>
      <c r="I216" s="23"/>
      <c r="J216" s="23"/>
    </row>
    <row r="217" spans="7:10" s="6" customFormat="1" x14ac:dyDescent="0.45">
      <c r="G217" s="23"/>
      <c r="H217" s="23"/>
      <c r="I217" s="23"/>
      <c r="J217" s="23"/>
    </row>
    <row r="218" spans="7:10" s="6" customFormat="1" x14ac:dyDescent="0.45">
      <c r="G218" s="23"/>
      <c r="H218" s="23"/>
      <c r="I218" s="23"/>
      <c r="J218" s="23"/>
    </row>
    <row r="219" spans="7:10" s="6" customFormat="1" x14ac:dyDescent="0.45">
      <c r="G219" s="23"/>
      <c r="H219" s="23"/>
      <c r="I219" s="23"/>
      <c r="J219" s="23"/>
    </row>
    <row r="220" spans="7:10" s="6" customFormat="1" x14ac:dyDescent="0.45">
      <c r="G220" s="23"/>
      <c r="H220" s="23"/>
      <c r="I220" s="23"/>
      <c r="J220" s="23"/>
    </row>
    <row r="221" spans="7:10" s="6" customFormat="1" x14ac:dyDescent="0.45">
      <c r="G221" s="23"/>
      <c r="H221" s="23"/>
      <c r="I221" s="23"/>
      <c r="J221" s="23"/>
    </row>
    <row r="222" spans="7:10" s="6" customFormat="1" x14ac:dyDescent="0.45">
      <c r="G222" s="23"/>
      <c r="H222" s="23"/>
      <c r="I222" s="23"/>
      <c r="J222" s="23"/>
    </row>
    <row r="223" spans="7:10" s="6" customFormat="1" x14ac:dyDescent="0.45">
      <c r="G223" s="23"/>
      <c r="H223" s="23"/>
      <c r="I223" s="23"/>
      <c r="J223" s="23"/>
    </row>
    <row r="224" spans="7:10" s="6" customFormat="1" x14ac:dyDescent="0.45">
      <c r="G224" s="23"/>
      <c r="H224" s="23"/>
      <c r="I224" s="23"/>
      <c r="J224" s="23"/>
    </row>
    <row r="225" spans="7:10" s="6" customFormat="1" x14ac:dyDescent="0.45">
      <c r="G225" s="23"/>
      <c r="H225" s="23"/>
      <c r="I225" s="23"/>
      <c r="J225" s="23"/>
    </row>
    <row r="226" spans="7:10" s="6" customFormat="1" x14ac:dyDescent="0.45">
      <c r="G226" s="23"/>
      <c r="H226" s="23"/>
      <c r="I226" s="23"/>
      <c r="J226" s="23"/>
    </row>
    <row r="227" spans="7:10" s="6" customFormat="1" x14ac:dyDescent="0.45">
      <c r="G227" s="23"/>
      <c r="H227" s="23"/>
      <c r="I227" s="23"/>
      <c r="J227" s="23"/>
    </row>
    <row r="228" spans="7:10" s="6" customFormat="1" x14ac:dyDescent="0.45">
      <c r="G228" s="23"/>
      <c r="H228" s="23"/>
      <c r="I228" s="23"/>
      <c r="J228" s="23"/>
    </row>
    <row r="229" spans="7:10" s="6" customFormat="1" x14ac:dyDescent="0.45">
      <c r="G229" s="23"/>
      <c r="H229" s="23"/>
      <c r="I229" s="23"/>
      <c r="J229" s="23"/>
    </row>
    <row r="230" spans="7:10" s="6" customFormat="1" x14ac:dyDescent="0.45">
      <c r="G230" s="23"/>
      <c r="H230" s="23"/>
      <c r="I230" s="23"/>
      <c r="J230" s="23"/>
    </row>
    <row r="231" spans="7:10" s="6" customFormat="1" x14ac:dyDescent="0.45">
      <c r="G231" s="23"/>
      <c r="H231" s="23"/>
      <c r="I231" s="23"/>
      <c r="J231" s="23"/>
    </row>
    <row r="232" spans="7:10" s="6" customFormat="1" x14ac:dyDescent="0.45">
      <c r="G232" s="23"/>
      <c r="H232" s="23"/>
      <c r="I232" s="23"/>
      <c r="J232" s="23"/>
    </row>
    <row r="233" spans="7:10" s="6" customFormat="1" x14ac:dyDescent="0.45">
      <c r="G233" s="23"/>
      <c r="H233" s="23"/>
      <c r="I233" s="23"/>
      <c r="J233" s="23"/>
    </row>
    <row r="234" spans="7:10" s="6" customFormat="1" x14ac:dyDescent="0.45">
      <c r="G234" s="23"/>
      <c r="H234" s="23"/>
      <c r="I234" s="23"/>
      <c r="J234" s="23"/>
    </row>
    <row r="235" spans="7:10" s="6" customFormat="1" x14ac:dyDescent="0.45">
      <c r="G235" s="23"/>
      <c r="H235" s="23"/>
      <c r="I235" s="23"/>
      <c r="J235" s="23"/>
    </row>
    <row r="236" spans="7:10" s="6" customFormat="1" x14ac:dyDescent="0.45">
      <c r="G236" s="23"/>
      <c r="H236" s="23"/>
      <c r="I236" s="23"/>
      <c r="J236" s="23"/>
    </row>
    <row r="237" spans="7:10" s="6" customFormat="1" x14ac:dyDescent="0.45">
      <c r="G237" s="23"/>
      <c r="H237" s="23"/>
      <c r="I237" s="23"/>
      <c r="J237" s="23"/>
    </row>
    <row r="238" spans="7:10" s="6" customFormat="1" x14ac:dyDescent="0.45">
      <c r="G238" s="23"/>
      <c r="H238" s="23"/>
      <c r="I238" s="23"/>
      <c r="J238" s="23"/>
    </row>
    <row r="239" spans="7:10" s="6" customFormat="1" x14ac:dyDescent="0.45">
      <c r="G239" s="23"/>
      <c r="H239" s="23"/>
      <c r="I239" s="23"/>
      <c r="J239" s="23"/>
    </row>
    <row r="240" spans="7:10" s="6" customFormat="1" x14ac:dyDescent="0.45">
      <c r="G240" s="23"/>
      <c r="H240" s="23"/>
      <c r="I240" s="23"/>
      <c r="J240" s="23"/>
    </row>
    <row r="241" spans="7:10" s="6" customFormat="1" x14ac:dyDescent="0.45">
      <c r="G241" s="23"/>
      <c r="H241" s="23"/>
      <c r="I241" s="23"/>
      <c r="J241" s="23"/>
    </row>
    <row r="242" spans="7:10" s="6" customFormat="1" x14ac:dyDescent="0.45">
      <c r="G242" s="23"/>
      <c r="H242" s="23"/>
      <c r="I242" s="23"/>
      <c r="J242" s="23"/>
    </row>
    <row r="243" spans="7:10" s="6" customFormat="1" x14ac:dyDescent="0.45">
      <c r="G243" s="23"/>
      <c r="H243" s="23"/>
      <c r="I243" s="23"/>
      <c r="J243" s="23"/>
    </row>
    <row r="244" spans="7:10" s="6" customFormat="1" x14ac:dyDescent="0.45">
      <c r="G244" s="23"/>
      <c r="H244" s="23"/>
      <c r="I244" s="23"/>
      <c r="J244" s="23"/>
    </row>
    <row r="245" spans="7:10" s="6" customFormat="1" x14ac:dyDescent="0.45">
      <c r="G245" s="23"/>
      <c r="H245" s="23"/>
      <c r="I245" s="23"/>
      <c r="J245" s="23"/>
    </row>
    <row r="246" spans="7:10" s="6" customFormat="1" x14ac:dyDescent="0.45">
      <c r="G246" s="23"/>
      <c r="H246" s="23"/>
      <c r="I246" s="23"/>
      <c r="J246" s="23"/>
    </row>
    <row r="247" spans="7:10" s="6" customFormat="1" x14ac:dyDescent="0.45">
      <c r="G247" s="23"/>
      <c r="H247" s="23"/>
      <c r="I247" s="23"/>
      <c r="J247" s="23"/>
    </row>
    <row r="248" spans="7:10" s="6" customFormat="1" x14ac:dyDescent="0.45">
      <c r="G248" s="23"/>
      <c r="H248" s="23"/>
      <c r="I248" s="23"/>
      <c r="J248" s="23"/>
    </row>
    <row r="249" spans="7:10" s="6" customFormat="1" x14ac:dyDescent="0.45">
      <c r="G249" s="23"/>
      <c r="H249" s="23"/>
      <c r="I249" s="23"/>
      <c r="J249" s="23"/>
    </row>
    <row r="250" spans="7:10" s="6" customFormat="1" x14ac:dyDescent="0.45">
      <c r="G250" s="23"/>
      <c r="H250" s="23"/>
      <c r="I250" s="23"/>
      <c r="J250" s="23"/>
    </row>
    <row r="251" spans="7:10" s="6" customFormat="1" x14ac:dyDescent="0.45">
      <c r="G251" s="23"/>
      <c r="H251" s="23"/>
      <c r="I251" s="23"/>
      <c r="J251" s="23"/>
    </row>
    <row r="252" spans="7:10" s="6" customFormat="1" x14ac:dyDescent="0.45">
      <c r="G252" s="23"/>
      <c r="H252" s="23"/>
      <c r="I252" s="23"/>
      <c r="J252" s="23"/>
    </row>
    <row r="253" spans="7:10" s="6" customFormat="1" x14ac:dyDescent="0.45">
      <c r="G253" s="23"/>
      <c r="H253" s="23"/>
      <c r="I253" s="23"/>
      <c r="J253" s="23"/>
    </row>
    <row r="254" spans="7:10" s="6" customFormat="1" x14ac:dyDescent="0.45">
      <c r="G254" s="23"/>
      <c r="H254" s="23"/>
      <c r="I254" s="23"/>
      <c r="J254" s="23"/>
    </row>
    <row r="255" spans="7:10" s="6" customFormat="1" x14ac:dyDescent="0.45">
      <c r="G255" s="23"/>
      <c r="H255" s="23"/>
      <c r="I255" s="23"/>
      <c r="J255" s="23"/>
    </row>
    <row r="256" spans="7:10" s="6" customFormat="1" x14ac:dyDescent="0.45">
      <c r="G256" s="23"/>
      <c r="H256" s="23"/>
      <c r="I256" s="23"/>
      <c r="J256" s="23"/>
    </row>
    <row r="257" spans="7:10" s="6" customFormat="1" x14ac:dyDescent="0.45">
      <c r="G257" s="23"/>
      <c r="H257" s="23"/>
      <c r="I257" s="23"/>
      <c r="J257" s="23"/>
    </row>
    <row r="258" spans="7:10" s="6" customFormat="1" x14ac:dyDescent="0.45">
      <c r="G258" s="23"/>
      <c r="H258" s="23"/>
      <c r="I258" s="23"/>
      <c r="J258" s="23"/>
    </row>
    <row r="259" spans="7:10" s="6" customFormat="1" x14ac:dyDescent="0.45">
      <c r="G259" s="23"/>
      <c r="H259" s="23"/>
      <c r="I259" s="23"/>
      <c r="J259" s="23"/>
    </row>
  </sheetData>
  <sheetProtection algorithmName="SHA-512" hashValue="eIic6tkF7Zc3iJi4aiRNk5HPldNC87c7xnfqhZaSkLAHHqvrLl3e+x057fKzZ3+sOge2kRWwALzXpPFUY1z3BQ==" saltValue="vexl2OHw4MD/ViFY4c7PW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D831-968A-4C09-AD64-41DF73043536}">
  <dimension ref="A1:P16"/>
  <sheetViews>
    <sheetView zoomScale="80" zoomScaleNormal="80" workbookViewId="0">
      <selection activeCell="B6" sqref="B6"/>
    </sheetView>
  </sheetViews>
  <sheetFormatPr defaultColWidth="8.86328125" defaultRowHeight="13.5" x14ac:dyDescent="0.35"/>
  <cols>
    <col min="1" max="1" width="12.33203125" style="6" customWidth="1"/>
    <col min="2" max="2" width="39.86328125" style="6" customWidth="1"/>
    <col min="3" max="3" width="32.33203125" style="6" customWidth="1"/>
    <col min="4" max="4" width="20.1328125" style="6" customWidth="1"/>
    <col min="5" max="5" width="15.33203125" style="6" bestFit="1" customWidth="1"/>
    <col min="6" max="6" width="18.19921875" style="6" customWidth="1"/>
    <col min="7" max="7" width="14.86328125" style="6" customWidth="1"/>
    <col min="8" max="8" width="14.796875" style="6" customWidth="1"/>
    <col min="9" max="9" width="13.6640625" style="6" customWidth="1"/>
    <col min="10" max="10" width="16" style="6" customWidth="1"/>
    <col min="11" max="11" width="14.33203125" style="6" customWidth="1"/>
    <col min="12" max="12" width="16.53125" style="6" customWidth="1"/>
    <col min="13" max="13" width="15.1328125" style="6" customWidth="1"/>
    <col min="14" max="14" width="12.86328125" style="6" customWidth="1"/>
    <col min="15" max="16384" width="8.86328125" style="6"/>
  </cols>
  <sheetData>
    <row r="1" spans="1:16" ht="17.649999999999999" x14ac:dyDescent="0.35">
      <c r="A1" s="5" t="s">
        <v>87</v>
      </c>
      <c r="B1" s="5"/>
    </row>
    <row r="3" spans="1:16" ht="17.649999999999999" x14ac:dyDescent="0.5">
      <c r="A3" s="7" t="s">
        <v>38</v>
      </c>
      <c r="B3" s="7"/>
      <c r="J3" s="8"/>
      <c r="K3" s="8"/>
      <c r="L3" s="8"/>
      <c r="M3" s="8"/>
      <c r="N3" s="8"/>
      <c r="O3" s="8"/>
      <c r="P3" s="8"/>
    </row>
    <row r="4" spans="1:16" ht="41.65" x14ac:dyDescent="0.4">
      <c r="A4" s="9" t="s">
        <v>37</v>
      </c>
      <c r="B4" s="9" t="s">
        <v>0</v>
      </c>
      <c r="C4" s="9" t="s">
        <v>41</v>
      </c>
      <c r="D4" s="10" t="s">
        <v>40</v>
      </c>
      <c r="E4" s="9" t="s">
        <v>1</v>
      </c>
      <c r="F4" s="10" t="s">
        <v>98</v>
      </c>
      <c r="G4" s="8"/>
    </row>
    <row r="5" spans="1:16" ht="94.9" x14ac:dyDescent="0.4">
      <c r="A5" s="11">
        <v>1</v>
      </c>
      <c r="B5" s="11" t="s">
        <v>58</v>
      </c>
      <c r="C5" s="12" t="s">
        <v>108</v>
      </c>
      <c r="D5" s="2">
        <v>0</v>
      </c>
      <c r="E5" s="13">
        <v>10</v>
      </c>
      <c r="F5" s="14">
        <f>D5*E5</f>
        <v>0</v>
      </c>
    </row>
    <row r="6" spans="1:16" ht="94.9" x14ac:dyDescent="0.4">
      <c r="A6" s="11">
        <v>3</v>
      </c>
      <c r="B6" s="11" t="s">
        <v>59</v>
      </c>
      <c r="C6" s="12" t="s">
        <v>109</v>
      </c>
      <c r="D6" s="2">
        <v>0</v>
      </c>
      <c r="E6" s="13">
        <v>5</v>
      </c>
      <c r="F6" s="14">
        <f>D6*E6</f>
        <v>0</v>
      </c>
    </row>
    <row r="7" spans="1:16" ht="94.9" x14ac:dyDescent="0.4">
      <c r="A7" s="11">
        <v>4</v>
      </c>
      <c r="B7" s="11" t="s">
        <v>60</v>
      </c>
      <c r="C7" s="12" t="s">
        <v>110</v>
      </c>
      <c r="D7" s="2">
        <v>0</v>
      </c>
      <c r="E7" s="13">
        <v>10</v>
      </c>
      <c r="F7" s="14">
        <f>D7*E7</f>
        <v>0</v>
      </c>
    </row>
    <row r="9" spans="1:16" ht="13.9" x14ac:dyDescent="0.4">
      <c r="A9" s="15"/>
    </row>
    <row r="11" spans="1:16" ht="17.649999999999999" x14ac:dyDescent="0.5">
      <c r="A11" s="7" t="s">
        <v>39</v>
      </c>
      <c r="B11" s="7"/>
    </row>
    <row r="12" spans="1:16" ht="41.65" x14ac:dyDescent="0.4">
      <c r="A12" s="9" t="s">
        <v>37</v>
      </c>
      <c r="B12" s="9" t="s">
        <v>0</v>
      </c>
      <c r="C12" s="9" t="s">
        <v>28</v>
      </c>
      <c r="D12" s="16" t="s">
        <v>89</v>
      </c>
      <c r="E12" s="10" t="s">
        <v>90</v>
      </c>
      <c r="F12" s="10" t="s">
        <v>91</v>
      </c>
      <c r="G12" s="10" t="s">
        <v>92</v>
      </c>
      <c r="H12" s="10" t="s">
        <v>93</v>
      </c>
      <c r="I12" s="10" t="s">
        <v>94</v>
      </c>
      <c r="J12" s="10" t="s">
        <v>95</v>
      </c>
      <c r="K12" s="10" t="s">
        <v>96</v>
      </c>
      <c r="L12" s="10" t="s">
        <v>97</v>
      </c>
      <c r="M12" s="9" t="s">
        <v>1</v>
      </c>
      <c r="N12" s="10" t="s">
        <v>98</v>
      </c>
    </row>
    <row r="13" spans="1:16" ht="94.9" x14ac:dyDescent="0.4">
      <c r="A13" s="11">
        <v>5</v>
      </c>
      <c r="B13" s="11" t="s">
        <v>61</v>
      </c>
      <c r="C13" s="80" t="s">
        <v>111</v>
      </c>
      <c r="D13" s="3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13">
        <v>10</v>
      </c>
      <c r="N13" s="14">
        <f>SUM(D13:L13)*M13</f>
        <v>0</v>
      </c>
    </row>
    <row r="14" spans="1:16" ht="94.9" x14ac:dyDescent="0.4">
      <c r="A14" s="17">
        <v>6</v>
      </c>
      <c r="B14" s="17" t="s">
        <v>62</v>
      </c>
      <c r="C14" s="81" t="s">
        <v>112</v>
      </c>
      <c r="D14" s="3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18">
        <v>5</v>
      </c>
      <c r="N14" s="14">
        <f t="shared" ref="N14:N15" si="0">SUM(D14:L14)*M14</f>
        <v>0</v>
      </c>
    </row>
    <row r="15" spans="1:16" ht="94.9" x14ac:dyDescent="0.4">
      <c r="A15" s="17">
        <v>7</v>
      </c>
      <c r="B15" s="17" t="s">
        <v>63</v>
      </c>
      <c r="C15" s="82" t="s">
        <v>113</v>
      </c>
      <c r="D15" s="3">
        <v>0</v>
      </c>
      <c r="E15" s="2">
        <v>0</v>
      </c>
      <c r="F15" s="2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5">
        <v>10</v>
      </c>
      <c r="N15" s="14">
        <f t="shared" si="0"/>
        <v>0</v>
      </c>
    </row>
    <row r="16" spans="1:16" ht="13.9" x14ac:dyDescent="0.4">
      <c r="A16" s="77" t="s">
        <v>71</v>
      </c>
      <c r="B16" s="19"/>
      <c r="C16" s="19"/>
      <c r="D16" s="20"/>
      <c r="E16" s="20"/>
      <c r="F16" s="20"/>
      <c r="G16" s="20"/>
      <c r="H16" s="20"/>
      <c r="I16" s="20"/>
      <c r="J16" s="20"/>
      <c r="K16" s="20"/>
      <c r="L16" s="21"/>
      <c r="M16" s="76">
        <f>SUM(E5:E7)+SUM(M13:M15)</f>
        <v>50</v>
      </c>
      <c r="N16" s="22">
        <f>SUM(N13:N15)+SUM(F5:F7)</f>
        <v>0</v>
      </c>
    </row>
  </sheetData>
  <sheetProtection algorithmName="SHA-512" hashValue="kdQ62LZxAIqNmPT12eky+sultNQCENarCNYunPSmUbq07gTHBitUTSr2zASfmTnxx6KtY9YLHHbuVt+fsSb8yQ==" saltValue="rU7fVq3DfnphPMX9S48Jm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798746deb63ab67de8f794f7fd8d0fd4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02a9bd0a4f3c7419e8afd0f1a8edac28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B4594-0ACB-498E-8484-FB823CC34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EDFFAD-955E-4D04-BC4A-4156D5B42B9E}">
  <ds:schemaRefs>
    <ds:schemaRef ds:uri="http://purl.org/dc/elements/1.1/"/>
    <ds:schemaRef ds:uri="http://schemas.microsoft.com/office/2006/documentManagement/types"/>
    <ds:schemaRef ds:uri="http://purl.org/dc/terms/"/>
    <ds:schemaRef ds:uri="df334da4-c630-45b1-95f0-858e998e8867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18699ed-b0bb-4314-a950-7636bf7a902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6356B-32A8-41C2-9A16-BABEB8137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Algemeen</vt:lpstr>
      <vt:lpstr>Refurbished meubilair</vt:lpstr>
      <vt:lpstr>Nieuw meubilair</vt:lpstr>
      <vt:lpstr>Meubilair hybride werken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Büsra Göksen</dc:creator>
  <cp:keywords/>
  <dc:description/>
  <cp:lastModifiedBy>Kloeg, Florence</cp:lastModifiedBy>
  <cp:revision/>
  <dcterms:created xsi:type="dcterms:W3CDTF">2021-12-14T09:33:02Z</dcterms:created>
  <dcterms:modified xsi:type="dcterms:W3CDTF">2022-03-17T11:05:42Z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Order">
    <vt:r8>52600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