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PIOF\Inkoop\Aanbestedingen 2022\25121 Wagenpark FaZa - Buitendienst Beek en Stein\04. NvI\NvI 2\"/>
    </mc:Choice>
  </mc:AlternateContent>
  <xr:revisionPtr revIDLastSave="0" documentId="13_ncr:1_{9C875F0B-438C-4981-9862-3A42A25C1DF9}" xr6:coauthVersionLast="47" xr6:coauthVersionMax="47" xr10:uidLastSave="{00000000-0000-0000-0000-000000000000}"/>
  <bookViews>
    <workbookView xWindow="-120" yWindow="-120" windowWidth="25440" windowHeight="15390" xr2:uid="{63E270BE-40F9-4C1C-83E0-2E045288EEC9}"/>
  </bookViews>
  <sheets>
    <sheet name="Prijzenblad Perceel 1" sheetId="10" r:id="rId1"/>
    <sheet name="Prijzenblad Perceel 2" sheetId="11" r:id="rId2"/>
    <sheet name="Prijzenblad Perceel 3"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0" l="1"/>
  <c r="E23" i="10" s="1"/>
  <c r="C20" i="10"/>
  <c r="C23" i="10" s="1"/>
  <c r="F20" i="11"/>
  <c r="F23" i="11" s="1"/>
  <c r="E20" i="11"/>
  <c r="D20" i="11"/>
  <c r="D23" i="11" s="1"/>
  <c r="C20" i="11"/>
  <c r="C23" i="11" s="1"/>
  <c r="G20" i="11"/>
  <c r="G23" i="11" s="1"/>
  <c r="D20" i="12"/>
  <c r="D23" i="12" s="1"/>
  <c r="C20" i="12"/>
  <c r="C23" i="12"/>
  <c r="E23" i="11"/>
  <c r="D20" i="10"/>
  <c r="D23" i="10" s="1"/>
  <c r="C25" i="11" l="1"/>
  <c r="C25" i="10"/>
  <c r="C25" i="12"/>
</calcChain>
</file>

<file path=xl/sharedStrings.xml><?xml version="1.0" encoding="utf-8"?>
<sst xmlns="http://schemas.openxmlformats.org/spreadsheetml/2006/main" count="126" uniqueCount="52">
  <si>
    <t>1. Inschrijver dient alle gevraagde gegevens in alle bladen in te vullen:</t>
  </si>
  <si>
    <t>blauw</t>
  </si>
  <si>
    <t>geel</t>
  </si>
  <si>
    <t>Naam:</t>
  </si>
  <si>
    <t>Functie:</t>
  </si>
  <si>
    <t>Onderneming</t>
  </si>
  <si>
    <t>Handtekening:</t>
  </si>
  <si>
    <t>Plaats en datum</t>
  </si>
  <si>
    <t>Type 1</t>
  </si>
  <si>
    <t>Type 4</t>
  </si>
  <si>
    <t>Type 5</t>
  </si>
  <si>
    <t>Voertuiggegevens</t>
  </si>
  <si>
    <t>Merk</t>
  </si>
  <si>
    <t>Brandstof</t>
  </si>
  <si>
    <t>Contractgegevens</t>
  </si>
  <si>
    <t>Looptijd (maanden)</t>
  </si>
  <si>
    <t>Jaarkilometrage (km)</t>
  </si>
  <si>
    <t>Totaalprijs per maand excl. BTW</t>
  </si>
  <si>
    <t>Kosten € excl. BTW</t>
  </si>
  <si>
    <t>groen</t>
  </si>
  <si>
    <t>De volgende (blauwe) veld(en) worden automatisch berekend</t>
  </si>
  <si>
    <t>Het gele veld telt mee in de beoordeling</t>
  </si>
  <si>
    <t>2. Inschrijver upload bij inschrijving het volledig ingevulde en rechtsgeldig ondertekende Prijzenblad  als .xls(x)- én .pdf-bestand.</t>
  </si>
  <si>
    <t>Categorie/segment</t>
  </si>
  <si>
    <t>Model en type</t>
  </si>
  <si>
    <t>Diesel</t>
  </si>
  <si>
    <t>Elektrisch</t>
  </si>
  <si>
    <t>Meer-/minderprijs per kilometer x 10%</t>
  </si>
  <si>
    <t>Totaalprijs per jaar</t>
  </si>
  <si>
    <t>Inschrijfprijs</t>
  </si>
  <si>
    <t>* Het opgeven van irreele prijzen leiden tot nader onderzoek en kunnen mogelijk leiden tot uitsluiting.  Voor bovenstaande optionele opties geldt vanuit opdrachtgever geen afnameverplichting. Er kunnen derhalve geen rechten aan ontleend worden. Inschrijver dient de leasekosten (inclusief installatie, onderhoud etc.) op jaarbasis op te geven.</t>
  </si>
  <si>
    <t>Type 2A</t>
  </si>
  <si>
    <t>Type 2B</t>
  </si>
  <si>
    <t>Leasebedrag per maand excl. BTW *</t>
  </si>
  <si>
    <t>Meer-/Minderprijs per kilometer*</t>
  </si>
  <si>
    <t>Type 3B</t>
  </si>
  <si>
    <t>3. Alle genoemde tarieven dienen gesteld te zijn conform hoofdstuk 5.3 van de Aanbestedingsleidraad.</t>
  </si>
  <si>
    <t>Type 3C</t>
  </si>
  <si>
    <t>Type 3D</t>
  </si>
  <si>
    <r>
      <t xml:space="preserve">Inschrijver dient </t>
    </r>
    <r>
      <rPr>
        <b/>
        <u/>
        <sz val="10"/>
        <rFont val="Arial"/>
        <family val="2"/>
      </rPr>
      <t>alleen</t>
    </r>
    <r>
      <rPr>
        <sz val="10"/>
        <rFont val="Arial"/>
        <family val="2"/>
      </rPr>
      <t xml:space="preserve"> de (groene) velden in te vullen</t>
    </r>
  </si>
  <si>
    <t xml:space="preserve">                                               Prijzenblad Perceel 1 Europese aanbesteding Wagenpark lease -  Gemeente Stein &amp; Beek zaaknummer 25121</t>
  </si>
  <si>
    <t xml:space="preserve">                                               Prijzenblad Perceel 2 Europese aanbesteding Wagenpark lease -  Gemeente Stein &amp; Beek zaaknummer 25121</t>
  </si>
  <si>
    <t>3. Alle genoemde tarieven dienen gesteld te zijn conform paragraaf 5.3 van de Aanbestedingsleidraad.</t>
  </si>
  <si>
    <t>Type 3A gemeente Stein</t>
  </si>
  <si>
    <t>Type 3A gemeente Beek</t>
  </si>
  <si>
    <t>Leasebedrag per maand excl. BTW bij een looptijd van 72 maanden (eis 33)</t>
  </si>
  <si>
    <t>Leasebedrag per maand excl. BTW bij een looptijd van 84 maanden (eis 33)</t>
  </si>
  <si>
    <t>Leasebedrag per maand excl. BTW bij een looptijd van 60 maanden na verlenging (eis 34)</t>
  </si>
  <si>
    <t>Optionele opties (conform eis 33 en 34, bijlage 3)*</t>
  </si>
  <si>
    <t xml:space="preserve">                                               Prijzenblad Perceel 3 Europese aanbesteding Wagenpark lease -  Gemeente Meerssen &amp; Beek</t>
  </si>
  <si>
    <t>Optionele opties (conform eis 33 en 34, 69 (perceel 1) bijlage 3)*</t>
  </si>
  <si>
    <t>Kosten coronascherm conform eis 69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</si>
</sst>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8"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color theme="1"/>
      <name val="Arial"/>
      <family val="2"/>
    </font>
    <font>
      <b/>
      <sz val="10"/>
      <name val="Arial"/>
      <family val="2"/>
    </font>
    <font>
      <b/>
      <u/>
      <sz val="10"/>
      <name val="Arial"/>
      <family val="2"/>
    </font>
    <font>
      <sz val="10"/>
      <color theme="4"/>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rgb="FFB4C6E7"/>
        <bgColor indexed="64"/>
      </patternFill>
    </fill>
    <fill>
      <patternFill patternType="solid">
        <fgColor rgb="FFFFFF00"/>
        <bgColor indexed="64"/>
      </patternFill>
    </fill>
    <fill>
      <patternFill patternType="solid">
        <fgColor rgb="FFE6E6E6"/>
        <bgColor rgb="FF000000"/>
      </patternFill>
    </fill>
    <fill>
      <patternFill patternType="solid">
        <fgColor theme="9" tint="0.39997558519241921"/>
        <bgColor rgb="FF000000"/>
      </patternFill>
    </fill>
    <fill>
      <patternFill patternType="solid">
        <fgColor theme="0"/>
        <bgColor indexed="64"/>
      </patternFill>
    </fill>
    <fill>
      <patternFill patternType="solid">
        <fgColor theme="0"/>
        <bgColor rgb="FF000000"/>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7">
    <xf numFmtId="0" fontId="0" fillId="0" borderId="0" xfId="0"/>
    <xf numFmtId="0" fontId="2" fillId="0" borderId="0" xfId="0" applyFont="1"/>
    <xf numFmtId="0" fontId="3" fillId="6" borderId="2" xfId="0" applyFont="1" applyFill="1" applyBorder="1" applyAlignment="1">
      <alignment vertical="top"/>
    </xf>
    <xf numFmtId="0" fontId="3" fillId="6" borderId="4" xfId="0" applyFont="1" applyFill="1" applyBorder="1" applyAlignment="1">
      <alignment vertical="top"/>
    </xf>
    <xf numFmtId="0" fontId="3" fillId="6" borderId="6" xfId="0" applyFont="1" applyFill="1" applyBorder="1" applyAlignment="1">
      <alignment wrapText="1"/>
    </xf>
    <xf numFmtId="0" fontId="2" fillId="0" borderId="1" xfId="0" applyFont="1" applyBorder="1"/>
    <xf numFmtId="0" fontId="4" fillId="0" borderId="1" xfId="0" applyFont="1" applyBorder="1" applyAlignment="1">
      <alignment vertical="top"/>
    </xf>
    <xf numFmtId="164" fontId="2" fillId="3" borderId="5" xfId="0" applyNumberFormat="1" applyFont="1" applyFill="1" applyBorder="1" applyProtection="1">
      <protection locked="0"/>
    </xf>
    <xf numFmtId="0" fontId="3" fillId="0" borderId="0" xfId="0" applyFont="1"/>
    <xf numFmtId="0" fontId="7" fillId="0" borderId="17" xfId="0" applyFont="1" applyBorder="1" applyAlignment="1">
      <alignment vertical="center" wrapText="1"/>
    </xf>
    <xf numFmtId="0" fontId="4" fillId="2" borderId="18" xfId="0" applyFont="1" applyFill="1" applyBorder="1" applyAlignment="1">
      <alignment horizontal="center" vertical="top"/>
    </xf>
    <xf numFmtId="0" fontId="4" fillId="2" borderId="18" xfId="0" applyFont="1" applyFill="1" applyBorder="1" applyAlignment="1">
      <alignment horizontal="center" vertical="top" wrapText="1"/>
    </xf>
    <xf numFmtId="0" fontId="2" fillId="0" borderId="12" xfId="0" applyFont="1" applyBorder="1" applyAlignment="1">
      <alignment vertical="top"/>
    </xf>
    <xf numFmtId="164" fontId="2" fillId="3" borderId="19" xfId="0" applyNumberFormat="1" applyFont="1" applyFill="1" applyBorder="1" applyAlignment="1" applyProtection="1">
      <alignment horizontal="center" vertical="top"/>
      <protection locked="0"/>
    </xf>
    <xf numFmtId="3" fontId="2" fillId="0" borderId="19" xfId="0" applyNumberFormat="1" applyFont="1" applyBorder="1" applyAlignment="1">
      <alignment horizontal="center" vertical="top"/>
    </xf>
    <xf numFmtId="0" fontId="2" fillId="0" borderId="10" xfId="0" applyFont="1" applyBorder="1" applyAlignment="1">
      <alignment vertical="top"/>
    </xf>
    <xf numFmtId="164" fontId="2" fillId="4" borderId="20" xfId="0" applyNumberFormat="1" applyFont="1" applyFill="1" applyBorder="1" applyAlignment="1">
      <alignment horizontal="center" vertical="top"/>
    </xf>
    <xf numFmtId="164" fontId="2" fillId="8" borderId="0" xfId="0" applyNumberFormat="1" applyFont="1" applyFill="1"/>
    <xf numFmtId="164" fontId="2" fillId="0" borderId="0" xfId="0" applyNumberFormat="1" applyFont="1"/>
    <xf numFmtId="0" fontId="2" fillId="8" borderId="0" xfId="0" applyFont="1" applyFill="1" applyAlignment="1">
      <alignment vertical="top" wrapText="1"/>
    </xf>
    <xf numFmtId="0" fontId="2" fillId="0" borderId="0" xfId="0" applyFont="1" applyAlignment="1">
      <alignment vertical="top" wrapText="1"/>
    </xf>
    <xf numFmtId="0" fontId="3" fillId="9" borderId="0" xfId="0" applyFont="1" applyFill="1" applyProtection="1">
      <protection locked="0"/>
    </xf>
    <xf numFmtId="164" fontId="2" fillId="5" borderId="22" xfId="0" applyNumberFormat="1" applyFont="1" applyFill="1" applyBorder="1"/>
    <xf numFmtId="0" fontId="5" fillId="2" borderId="13" xfId="0" applyFont="1" applyFill="1" applyBorder="1"/>
    <xf numFmtId="0" fontId="5" fillId="2" borderId="14" xfId="0" applyFont="1" applyFill="1" applyBorder="1"/>
    <xf numFmtId="9" fontId="5" fillId="3" borderId="4" xfId="0" applyNumberFormat="1" applyFont="1" applyFill="1" applyBorder="1" applyAlignment="1">
      <alignment horizontal="right" vertical="top" wrapText="1"/>
    </xf>
    <xf numFmtId="44" fontId="5" fillId="4" borderId="4" xfId="1" applyFont="1" applyFill="1" applyBorder="1" applyAlignment="1" applyProtection="1">
      <alignment horizontal="right" vertical="top" wrapText="1"/>
    </xf>
    <xf numFmtId="44" fontId="5" fillId="5" borderId="4" xfId="1" applyFont="1" applyFill="1" applyBorder="1" applyAlignment="1" applyProtection="1">
      <alignment horizontal="right" vertical="top" wrapText="1"/>
    </xf>
    <xf numFmtId="0" fontId="4" fillId="0" borderId="24" xfId="0" applyFont="1" applyBorder="1" applyAlignment="1">
      <alignment horizontal="center" vertical="top"/>
    </xf>
    <xf numFmtId="0" fontId="2" fillId="0" borderId="25" xfId="0" applyFont="1" applyBorder="1" applyAlignment="1">
      <alignment vertical="top"/>
    </xf>
    <xf numFmtId="164" fontId="2" fillId="3" borderId="26" xfId="0" applyNumberFormat="1" applyFont="1" applyFill="1" applyBorder="1" applyAlignment="1" applyProtection="1">
      <alignment horizontal="center" vertical="top"/>
      <protection locked="0"/>
    </xf>
    <xf numFmtId="0" fontId="4" fillId="2" borderId="8" xfId="0" applyFont="1" applyFill="1" applyBorder="1" applyAlignment="1">
      <alignment vertical="top"/>
    </xf>
    <xf numFmtId="164" fontId="2" fillId="2" borderId="22" xfId="0" applyNumberFormat="1" applyFont="1" applyFill="1" applyBorder="1" applyAlignment="1">
      <alignment vertical="top"/>
    </xf>
    <xf numFmtId="0" fontId="4" fillId="2" borderId="22" xfId="0" applyFont="1" applyFill="1" applyBorder="1" applyAlignment="1">
      <alignment vertical="top"/>
    </xf>
    <xf numFmtId="0" fontId="2" fillId="0" borderId="23" xfId="0" applyFont="1" applyBorder="1" applyAlignment="1">
      <alignment vertical="top"/>
    </xf>
    <xf numFmtId="164" fontId="2" fillId="0" borderId="24" xfId="0" applyNumberFormat="1" applyFont="1" applyBorder="1" applyAlignment="1">
      <alignment horizontal="center" vertical="top"/>
    </xf>
    <xf numFmtId="0" fontId="2" fillId="0" borderId="26" xfId="0" applyFont="1" applyBorder="1" applyAlignment="1">
      <alignment horizontal="center" vertical="top"/>
    </xf>
    <xf numFmtId="0" fontId="2" fillId="2" borderId="22" xfId="0" applyFont="1" applyFill="1" applyBorder="1" applyAlignment="1">
      <alignment horizontal="center" vertical="top"/>
    </xf>
    <xf numFmtId="164" fontId="2" fillId="4" borderId="24" xfId="0" applyNumberFormat="1" applyFont="1" applyFill="1" applyBorder="1" applyAlignment="1">
      <alignment horizontal="center" vertical="top"/>
    </xf>
    <xf numFmtId="164" fontId="2" fillId="0" borderId="25" xfId="0" applyNumberFormat="1" applyFont="1" applyBorder="1" applyAlignment="1">
      <alignment horizontal="left" vertical="top" wrapText="1"/>
    </xf>
    <xf numFmtId="164" fontId="2" fillId="0" borderId="25" xfId="0" applyNumberFormat="1" applyFont="1" applyBorder="1" applyAlignment="1">
      <alignment vertical="top"/>
    </xf>
    <xf numFmtId="3" fontId="3" fillId="0" borderId="19" xfId="0" applyNumberFormat="1" applyFont="1" applyBorder="1" applyAlignment="1">
      <alignment horizontal="center" vertical="top"/>
    </xf>
    <xf numFmtId="164" fontId="2" fillId="3" borderId="29" xfId="0" applyNumberFormat="1" applyFont="1" applyFill="1" applyBorder="1" applyProtection="1">
      <protection locked="0"/>
    </xf>
    <xf numFmtId="0" fontId="4" fillId="2" borderId="32" xfId="0" applyFont="1" applyFill="1" applyBorder="1" applyAlignment="1">
      <alignment horizontal="center" vertical="top"/>
    </xf>
    <xf numFmtId="0" fontId="7" fillId="0" borderId="1" xfId="0" applyFont="1" applyBorder="1" applyAlignment="1">
      <alignment vertical="center" wrapText="1"/>
    </xf>
    <xf numFmtId="0" fontId="7" fillId="0" borderId="33" xfId="0" applyFont="1" applyBorder="1" applyAlignment="1">
      <alignment vertical="center" wrapText="1"/>
    </xf>
    <xf numFmtId="0" fontId="5" fillId="2" borderId="34" xfId="0" applyFont="1" applyFill="1" applyBorder="1"/>
    <xf numFmtId="0" fontId="7" fillId="0" borderId="22" xfId="0" applyFont="1" applyBorder="1" applyAlignment="1">
      <alignment vertical="center" wrapText="1"/>
    </xf>
    <xf numFmtId="0" fontId="2" fillId="0" borderId="33" xfId="0" applyFont="1" applyBorder="1"/>
    <xf numFmtId="0" fontId="2" fillId="0" borderId="22" xfId="0" applyFont="1" applyBorder="1"/>
    <xf numFmtId="0" fontId="7" fillId="0" borderId="10" xfId="0" applyFont="1" applyBorder="1" applyAlignment="1">
      <alignment vertical="center" wrapText="1"/>
    </xf>
    <xf numFmtId="0" fontId="7" fillId="0" borderId="11" xfId="0" applyFont="1" applyBorder="1" applyAlignment="1">
      <alignment vertical="center" wrapText="1"/>
    </xf>
    <xf numFmtId="0" fontId="4" fillId="0" borderId="8" xfId="0" applyFont="1" applyBorder="1"/>
    <xf numFmtId="49" fontId="2" fillId="3" borderId="26" xfId="0" applyNumberFormat="1" applyFont="1" applyFill="1" applyBorder="1" applyAlignment="1" applyProtection="1">
      <alignment horizontal="center" vertical="top"/>
      <protection locked="0"/>
    </xf>
    <xf numFmtId="49" fontId="2" fillId="3" borderId="19" xfId="0" applyNumberFormat="1" applyFont="1" applyFill="1" applyBorder="1" applyAlignment="1" applyProtection="1">
      <alignment horizontal="center" vertical="top"/>
      <protection locked="0"/>
    </xf>
    <xf numFmtId="49" fontId="3" fillId="7" borderId="3" xfId="0" applyNumberFormat="1" applyFont="1" applyFill="1" applyBorder="1" applyProtection="1">
      <protection locked="0"/>
    </xf>
    <xf numFmtId="49" fontId="3" fillId="7" borderId="5" xfId="0" applyNumberFormat="1" applyFont="1" applyFill="1" applyBorder="1" applyProtection="1">
      <protection locked="0"/>
    </xf>
    <xf numFmtId="49" fontId="3" fillId="7" borderId="7" xfId="0" applyNumberFormat="1" applyFont="1" applyFill="1" applyBorder="1" applyProtection="1">
      <protection locked="0"/>
    </xf>
    <xf numFmtId="0" fontId="3" fillId="0" borderId="10" xfId="0" applyFont="1" applyBorder="1" applyAlignment="1">
      <alignment vertical="center" wrapText="1"/>
    </xf>
    <xf numFmtId="0" fontId="3" fillId="0" borderId="17"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left" vertical="top" wrapText="1"/>
    </xf>
    <xf numFmtId="0" fontId="3" fillId="0" borderId="15" xfId="0" applyFont="1" applyBorder="1" applyAlignment="1">
      <alignment horizontal="left" vertical="top" wrapText="1"/>
    </xf>
    <xf numFmtId="0" fontId="3" fillId="0" borderId="35" xfId="0" applyFont="1" applyBorder="1" applyAlignment="1">
      <alignment horizontal="left" vertical="top"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3" fillId="0" borderId="35" xfId="0" applyFont="1" applyBorder="1" applyAlignment="1">
      <alignment horizontal="left" vertical="center" wrapText="1"/>
    </xf>
    <xf numFmtId="0" fontId="2" fillId="0" borderId="8" xfId="0" applyFont="1" applyBorder="1" applyAlignment="1">
      <alignment horizontal="left" vertical="top" wrapText="1"/>
    </xf>
    <xf numFmtId="0" fontId="2" fillId="0" borderId="21" xfId="0" applyFont="1" applyBorder="1" applyAlignment="1">
      <alignment horizontal="left" vertical="top" wrapText="1"/>
    </xf>
    <xf numFmtId="0" fontId="2" fillId="0" borderId="9" xfId="0" applyFont="1" applyBorder="1" applyAlignment="1">
      <alignment horizontal="left" vertical="top" wrapText="1"/>
    </xf>
    <xf numFmtId="0" fontId="4" fillId="2" borderId="30" xfId="0" applyFont="1" applyFill="1" applyBorder="1" applyAlignment="1">
      <alignment horizontal="left" vertical="top"/>
    </xf>
    <xf numFmtId="0" fontId="4" fillId="2" borderId="31" xfId="0" applyFont="1" applyFill="1" applyBorder="1" applyAlignment="1">
      <alignment horizontal="left" vertical="top"/>
    </xf>
    <xf numFmtId="0" fontId="2" fillId="0" borderId="27" xfId="0" applyFont="1" applyBorder="1" applyAlignment="1">
      <alignment horizontal="left"/>
    </xf>
    <xf numFmtId="0" fontId="2" fillId="0" borderId="28" xfId="0" applyFont="1" applyBorder="1" applyAlignment="1">
      <alignment horizontal="left"/>
    </xf>
    <xf numFmtId="0" fontId="2" fillId="0" borderId="4" xfId="0" applyFont="1" applyBorder="1" applyAlignment="1">
      <alignment horizontal="left"/>
    </xf>
    <xf numFmtId="0" fontId="2" fillId="0" borderId="16" xfId="0" applyFont="1" applyBorder="1" applyAlignment="1">
      <alignment horizontal="left"/>
    </xf>
    <xf numFmtId="0" fontId="3" fillId="0" borderId="12" xfId="0" applyFont="1" applyBorder="1" applyAlignment="1">
      <alignment vertical="center" wrapText="1"/>
    </xf>
    <xf numFmtId="0" fontId="3" fillId="0" borderId="15" xfId="0" applyFont="1" applyBorder="1" applyAlignment="1">
      <alignment vertical="center" wrapText="1"/>
    </xf>
    <xf numFmtId="0" fontId="3" fillId="0" borderId="35" xfId="0" applyFont="1" applyBorder="1" applyAlignment="1">
      <alignment vertical="center" wrapText="1"/>
    </xf>
    <xf numFmtId="0" fontId="2" fillId="0" borderId="1" xfId="0" applyFont="1" applyBorder="1" applyAlignment="1">
      <alignment horizontal="left"/>
    </xf>
    <xf numFmtId="0" fontId="2" fillId="0" borderId="0" xfId="0" applyFont="1" applyBorder="1" applyAlignment="1">
      <alignment horizontal="left"/>
    </xf>
    <xf numFmtId="0" fontId="2" fillId="0" borderId="36" xfId="0" applyFont="1" applyBorder="1" applyAlignment="1">
      <alignment horizontal="left" vertical="top" wrapText="1"/>
    </xf>
    <xf numFmtId="164" fontId="2" fillId="3" borderId="7" xfId="0" applyNumberFormat="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A534-7FA6-4B2B-9C5C-684BBFD4AACC}">
  <dimension ref="B1:E38"/>
  <sheetViews>
    <sheetView tabSelected="1" workbookViewId="0">
      <selection activeCell="E35" sqref="E35"/>
    </sheetView>
  </sheetViews>
  <sheetFormatPr defaultColWidth="9.140625" defaultRowHeight="12.75" x14ac:dyDescent="0.2"/>
  <cols>
    <col min="1" max="1" width="4.7109375" style="1" customWidth="1"/>
    <col min="2" max="2" width="54.5703125" style="1" customWidth="1"/>
    <col min="3" max="5" width="39.7109375" style="1" customWidth="1"/>
    <col min="6" max="16384" width="9.140625" style="1"/>
  </cols>
  <sheetData>
    <row r="1" spans="2:5" ht="13.5" thickBot="1" x14ac:dyDescent="0.25"/>
    <row r="2" spans="2:5" x14ac:dyDescent="0.2">
      <c r="B2" s="23" t="s">
        <v>40</v>
      </c>
      <c r="C2" s="24"/>
      <c r="D2" s="24"/>
      <c r="E2" s="46"/>
    </row>
    <row r="3" spans="2:5" ht="15" customHeight="1" x14ac:dyDescent="0.2">
      <c r="B3" s="61" t="s">
        <v>0</v>
      </c>
      <c r="C3" s="62"/>
      <c r="D3" s="62"/>
      <c r="E3" s="63"/>
    </row>
    <row r="4" spans="2:5" x14ac:dyDescent="0.2">
      <c r="B4" s="25" t="s">
        <v>19</v>
      </c>
      <c r="C4" s="64" t="s">
        <v>39</v>
      </c>
      <c r="D4" s="64"/>
      <c r="E4" s="65"/>
    </row>
    <row r="5" spans="2:5" x14ac:dyDescent="0.2">
      <c r="B5" s="26" t="s">
        <v>1</v>
      </c>
      <c r="C5" s="64" t="s">
        <v>20</v>
      </c>
      <c r="D5" s="64"/>
      <c r="E5" s="65"/>
    </row>
    <row r="6" spans="2:5" x14ac:dyDescent="0.2">
      <c r="B6" s="27" t="s">
        <v>2</v>
      </c>
      <c r="C6" s="66" t="s">
        <v>21</v>
      </c>
      <c r="D6" s="66"/>
      <c r="E6" s="67"/>
    </row>
    <row r="7" spans="2:5" ht="15" customHeight="1" x14ac:dyDescent="0.2">
      <c r="B7" s="68" t="s">
        <v>22</v>
      </c>
      <c r="C7" s="69"/>
      <c r="D7" s="69"/>
      <c r="E7" s="70"/>
    </row>
    <row r="8" spans="2:5" ht="13.5" thickBot="1" x14ac:dyDescent="0.25">
      <c r="B8" s="58" t="s">
        <v>36</v>
      </c>
      <c r="C8" s="59"/>
      <c r="D8" s="59"/>
      <c r="E8" s="60"/>
    </row>
    <row r="9" spans="2:5" ht="13.5" thickBot="1" x14ac:dyDescent="0.25">
      <c r="B9" s="44"/>
      <c r="C9" s="45"/>
      <c r="D9" s="45"/>
      <c r="E9" s="47"/>
    </row>
    <row r="10" spans="2:5" ht="13.5" thickBot="1" x14ac:dyDescent="0.25">
      <c r="B10" s="33" t="s">
        <v>23</v>
      </c>
      <c r="C10" s="10" t="s">
        <v>8</v>
      </c>
      <c r="D10" s="11" t="s">
        <v>31</v>
      </c>
      <c r="E10" s="11" t="s">
        <v>32</v>
      </c>
    </row>
    <row r="11" spans="2:5" ht="13.5" thickBot="1" x14ac:dyDescent="0.25">
      <c r="B11" s="6"/>
      <c r="C11" s="28"/>
      <c r="D11" s="28"/>
      <c r="E11" s="28"/>
    </row>
    <row r="12" spans="2:5" ht="13.5" thickBot="1" x14ac:dyDescent="0.25">
      <c r="B12" s="31" t="s">
        <v>11</v>
      </c>
      <c r="C12" s="32"/>
      <c r="D12" s="32"/>
      <c r="E12" s="32"/>
    </row>
    <row r="13" spans="2:5" x14ac:dyDescent="0.2">
      <c r="B13" s="29" t="s">
        <v>12</v>
      </c>
      <c r="C13" s="53"/>
      <c r="D13" s="53"/>
      <c r="E13" s="53"/>
    </row>
    <row r="14" spans="2:5" x14ac:dyDescent="0.2">
      <c r="B14" s="12" t="s">
        <v>24</v>
      </c>
      <c r="C14" s="54"/>
      <c r="D14" s="54"/>
      <c r="E14" s="54"/>
    </row>
    <row r="15" spans="2:5" ht="13.5" thickBot="1" x14ac:dyDescent="0.25">
      <c r="B15" s="34" t="s">
        <v>13</v>
      </c>
      <c r="C15" s="35" t="s">
        <v>25</v>
      </c>
      <c r="D15" s="35" t="s">
        <v>25</v>
      </c>
      <c r="E15" s="35" t="s">
        <v>25</v>
      </c>
    </row>
    <row r="16" spans="2:5" ht="13.5" thickBot="1" x14ac:dyDescent="0.25">
      <c r="B16" s="31" t="s">
        <v>14</v>
      </c>
      <c r="C16" s="37"/>
      <c r="D16" s="37"/>
      <c r="E16" s="37"/>
    </row>
    <row r="17" spans="2:5" x14ac:dyDescent="0.2">
      <c r="B17" s="29" t="s">
        <v>15</v>
      </c>
      <c r="C17" s="36">
        <v>60</v>
      </c>
      <c r="D17" s="36">
        <v>60</v>
      </c>
      <c r="E17" s="36">
        <v>60</v>
      </c>
    </row>
    <row r="18" spans="2:5" x14ac:dyDescent="0.2">
      <c r="B18" s="12" t="s">
        <v>16</v>
      </c>
      <c r="C18" s="14">
        <v>10000</v>
      </c>
      <c r="D18" s="14">
        <v>7500</v>
      </c>
      <c r="E18" s="14">
        <v>10000</v>
      </c>
    </row>
    <row r="19" spans="2:5" x14ac:dyDescent="0.2">
      <c r="B19" s="12" t="s">
        <v>34</v>
      </c>
      <c r="C19" s="13">
        <v>0</v>
      </c>
      <c r="D19" s="13">
        <v>0</v>
      </c>
      <c r="E19" s="13">
        <v>0</v>
      </c>
    </row>
    <row r="20" spans="2:5" ht="13.5" thickBot="1" x14ac:dyDescent="0.25">
      <c r="B20" s="34" t="s">
        <v>27</v>
      </c>
      <c r="C20" s="38">
        <f>C19*1000</f>
        <v>0</v>
      </c>
      <c r="D20" s="38">
        <f>D19*750</f>
        <v>0</v>
      </c>
      <c r="E20" s="38">
        <f>E19*1000</f>
        <v>0</v>
      </c>
    </row>
    <row r="21" spans="2:5" ht="13.5" thickBot="1" x14ac:dyDescent="0.25">
      <c r="B21" s="31" t="s">
        <v>17</v>
      </c>
      <c r="C21" s="37"/>
      <c r="D21" s="37"/>
      <c r="E21" s="37"/>
    </row>
    <row r="22" spans="2:5" x14ac:dyDescent="0.2">
      <c r="B22" s="40" t="s">
        <v>33</v>
      </c>
      <c r="C22" s="30">
        <v>0</v>
      </c>
      <c r="D22" s="30">
        <v>0</v>
      </c>
      <c r="E22" s="30">
        <v>0</v>
      </c>
    </row>
    <row r="23" spans="2:5" ht="13.5" thickBot="1" x14ac:dyDescent="0.25">
      <c r="B23" s="15" t="s">
        <v>28</v>
      </c>
      <c r="C23" s="16">
        <f>(C22*12)+C20</f>
        <v>0</v>
      </c>
      <c r="D23" s="16">
        <f>(D22*12)+D20</f>
        <v>0</v>
      </c>
      <c r="E23" s="16">
        <f>(E22*12)+E20</f>
        <v>0</v>
      </c>
    </row>
    <row r="24" spans="2:5" ht="13.5" thickBot="1" x14ac:dyDescent="0.25"/>
    <row r="25" spans="2:5" ht="13.5" thickBot="1" x14ac:dyDescent="0.25">
      <c r="B25" s="52" t="s">
        <v>29</v>
      </c>
      <c r="C25" s="22">
        <f>SUM(C23:E23)</f>
        <v>0</v>
      </c>
      <c r="D25" s="17"/>
      <c r="E25" s="18"/>
    </row>
    <row r="26" spans="2:5" ht="13.5" thickBot="1" x14ac:dyDescent="0.25">
      <c r="C26" s="18"/>
      <c r="D26" s="18"/>
      <c r="E26" s="18"/>
    </row>
    <row r="27" spans="2:5" ht="13.5" thickBot="1" x14ac:dyDescent="0.25">
      <c r="B27" s="74" t="s">
        <v>50</v>
      </c>
      <c r="C27" s="75"/>
      <c r="D27" s="43" t="s">
        <v>18</v>
      </c>
    </row>
    <row r="28" spans="2:5" x14ac:dyDescent="0.2">
      <c r="B28" s="76" t="s">
        <v>45</v>
      </c>
      <c r="C28" s="77"/>
      <c r="D28" s="42">
        <v>0</v>
      </c>
    </row>
    <row r="29" spans="2:5" x14ac:dyDescent="0.2">
      <c r="B29" s="78" t="s">
        <v>46</v>
      </c>
      <c r="C29" s="79"/>
      <c r="D29" s="7">
        <v>0</v>
      </c>
    </row>
    <row r="30" spans="2:5" x14ac:dyDescent="0.2">
      <c r="B30" s="78" t="s">
        <v>47</v>
      </c>
      <c r="C30" s="79"/>
      <c r="D30" s="7">
        <v>0</v>
      </c>
    </row>
    <row r="31" spans="2:5" ht="13.5" thickBot="1" x14ac:dyDescent="0.25">
      <c r="B31" s="83" t="s">
        <v>51</v>
      </c>
      <c r="C31" s="84"/>
      <c r="D31" s="86">
        <v>0</v>
      </c>
    </row>
    <row r="32" spans="2:5" ht="43.5" customHeight="1" thickBot="1" x14ac:dyDescent="0.25">
      <c r="B32" s="71" t="s">
        <v>30</v>
      </c>
      <c r="C32" s="72"/>
      <c r="D32" s="85"/>
      <c r="E32" s="19"/>
    </row>
    <row r="33" spans="2:5" ht="13.5" thickBot="1" x14ac:dyDescent="0.25">
      <c r="C33" s="18"/>
      <c r="D33" s="18"/>
      <c r="E33" s="18"/>
    </row>
    <row r="34" spans="2:5" ht="24.95" customHeight="1" x14ac:dyDescent="0.2">
      <c r="B34" s="2" t="s">
        <v>3</v>
      </c>
      <c r="C34" s="55"/>
      <c r="D34" s="21"/>
      <c r="E34" s="8"/>
    </row>
    <row r="35" spans="2:5" ht="24.95" customHeight="1" x14ac:dyDescent="0.2">
      <c r="B35" s="3" t="s">
        <v>4</v>
      </c>
      <c r="C35" s="56"/>
      <c r="D35" s="21"/>
      <c r="E35" s="8"/>
    </row>
    <row r="36" spans="2:5" ht="24.95" customHeight="1" x14ac:dyDescent="0.2">
      <c r="B36" s="3" t="s">
        <v>5</v>
      </c>
      <c r="C36" s="56"/>
      <c r="D36" s="21"/>
      <c r="E36" s="8"/>
    </row>
    <row r="37" spans="2:5" ht="47.25" customHeight="1" x14ac:dyDescent="0.2">
      <c r="B37" s="3" t="s">
        <v>6</v>
      </c>
      <c r="C37" s="56"/>
      <c r="D37" s="21"/>
      <c r="E37" s="8"/>
    </row>
    <row r="38" spans="2:5" ht="24.95" customHeight="1" thickBot="1" x14ac:dyDescent="0.25">
      <c r="B38" s="4" t="s">
        <v>7</v>
      </c>
      <c r="C38" s="57"/>
      <c r="D38" s="21"/>
      <c r="E38" s="8"/>
    </row>
  </sheetData>
  <sheetProtection algorithmName="SHA-512" hashValue="Krxq6fvya4gqdtswfEejgPMLH3XWUEAJGQ+SDW/mFYbckKcbZn9Il6Y+mCpUM+16Pw9N/Y/lWOEb/TwmrXPdDQ==" saltValue="z1uHhKt9lpkErho8AOjX3w==" spinCount="100000" sheet="1" objects="1" scenarios="1"/>
  <protectedRanges>
    <protectedRange algorithmName="SHA-512" hashValue="/Qn5HLzmRF/PgNdjiSG1d6BFRZMTXZrf9IWO2TcgjFQM35m32rM7ck7yCtZY5/ibN4pegKCFYqlzl40uwFo1tg==" saltValue="87z5fbbs/sfKOVckzWTsng==" spinCount="100000" sqref="C13:E14 C19:E19 C22:E22 C34:C38 D28:D31" name="Invullen inschrijvers"/>
  </protectedRanges>
  <mergeCells count="11">
    <mergeCell ref="B32:D32"/>
    <mergeCell ref="B27:C27"/>
    <mergeCell ref="B28:C28"/>
    <mergeCell ref="B29:C29"/>
    <mergeCell ref="B30:C30"/>
    <mergeCell ref="B8:E8"/>
    <mergeCell ref="B3:E3"/>
    <mergeCell ref="C4:E4"/>
    <mergeCell ref="C5:E5"/>
    <mergeCell ref="C6:E6"/>
    <mergeCell ref="B7:E7"/>
  </mergeCells>
  <pageMargins left="0.7" right="0.7" top="0.75" bottom="0.75" header="0.3" footer="0.3"/>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EE3C-8955-4A67-A09A-3F5B895B4312}">
  <dimension ref="B1:G37"/>
  <sheetViews>
    <sheetView workbookViewId="0">
      <selection activeCell="G15" sqref="G15"/>
    </sheetView>
  </sheetViews>
  <sheetFormatPr defaultColWidth="9.140625" defaultRowHeight="12.75" x14ac:dyDescent="0.2"/>
  <cols>
    <col min="1" max="1" width="4.7109375" style="1" customWidth="1"/>
    <col min="2" max="2" width="54.5703125" style="1" customWidth="1"/>
    <col min="3" max="5" width="39.7109375" style="1" customWidth="1"/>
    <col min="6" max="7" width="33.28515625" style="1" customWidth="1"/>
    <col min="8" max="16384" width="9.140625" style="1"/>
  </cols>
  <sheetData>
    <row r="1" spans="2:7" ht="13.5" thickBot="1" x14ac:dyDescent="0.25"/>
    <row r="2" spans="2:7" x14ac:dyDescent="0.2">
      <c r="B2" s="23" t="s">
        <v>41</v>
      </c>
      <c r="C2" s="24"/>
      <c r="D2" s="24"/>
      <c r="E2" s="24"/>
      <c r="F2" s="46"/>
      <c r="G2" s="24"/>
    </row>
    <row r="3" spans="2:7" ht="15" customHeight="1" x14ac:dyDescent="0.2">
      <c r="B3" s="61" t="s">
        <v>0</v>
      </c>
      <c r="C3" s="62"/>
      <c r="D3" s="62"/>
      <c r="E3" s="62"/>
      <c r="F3" s="63"/>
    </row>
    <row r="4" spans="2:7" x14ac:dyDescent="0.2">
      <c r="B4" s="25" t="s">
        <v>19</v>
      </c>
      <c r="C4" s="64" t="s">
        <v>39</v>
      </c>
      <c r="D4" s="64"/>
      <c r="E4" s="64"/>
      <c r="F4" s="65"/>
    </row>
    <row r="5" spans="2:7" x14ac:dyDescent="0.2">
      <c r="B5" s="26" t="s">
        <v>1</v>
      </c>
      <c r="C5" s="64" t="s">
        <v>20</v>
      </c>
      <c r="D5" s="64"/>
      <c r="E5" s="64"/>
      <c r="F5" s="65"/>
    </row>
    <row r="6" spans="2:7" x14ac:dyDescent="0.2">
      <c r="B6" s="27" t="s">
        <v>2</v>
      </c>
      <c r="C6" s="66" t="s">
        <v>21</v>
      </c>
      <c r="D6" s="66"/>
      <c r="E6" s="66"/>
      <c r="F6" s="67"/>
    </row>
    <row r="7" spans="2:7" ht="15" customHeight="1" x14ac:dyDescent="0.2">
      <c r="B7" s="68" t="s">
        <v>22</v>
      </c>
      <c r="C7" s="69"/>
      <c r="D7" s="69"/>
      <c r="E7" s="69"/>
      <c r="F7" s="70"/>
    </row>
    <row r="8" spans="2:7" ht="13.5" thickBot="1" x14ac:dyDescent="0.25">
      <c r="B8" s="58" t="s">
        <v>42</v>
      </c>
      <c r="C8" s="59"/>
      <c r="D8" s="59"/>
      <c r="E8" s="59"/>
      <c r="F8" s="60"/>
      <c r="G8" s="5"/>
    </row>
    <row r="9" spans="2:7" ht="13.5" thickBot="1" x14ac:dyDescent="0.25">
      <c r="B9" s="44"/>
      <c r="C9" s="45"/>
      <c r="D9" s="45"/>
      <c r="E9" s="45"/>
      <c r="F9" s="49"/>
      <c r="G9" s="48"/>
    </row>
    <row r="10" spans="2:7" ht="13.5" thickBot="1" x14ac:dyDescent="0.25">
      <c r="B10" s="33" t="s">
        <v>23</v>
      </c>
      <c r="C10" s="10" t="s">
        <v>43</v>
      </c>
      <c r="D10" s="11" t="s">
        <v>44</v>
      </c>
      <c r="E10" s="11" t="s">
        <v>35</v>
      </c>
      <c r="F10" s="10" t="s">
        <v>37</v>
      </c>
      <c r="G10" s="10" t="s">
        <v>38</v>
      </c>
    </row>
    <row r="11" spans="2:7" ht="13.5" thickBot="1" x14ac:dyDescent="0.25">
      <c r="B11" s="6"/>
      <c r="C11" s="28"/>
      <c r="D11" s="28"/>
      <c r="E11" s="28"/>
      <c r="F11" s="28"/>
      <c r="G11" s="28"/>
    </row>
    <row r="12" spans="2:7" ht="13.5" thickBot="1" x14ac:dyDescent="0.25">
      <c r="B12" s="31" t="s">
        <v>11</v>
      </c>
      <c r="C12" s="32"/>
      <c r="D12" s="32"/>
      <c r="E12" s="32"/>
      <c r="F12" s="32"/>
      <c r="G12" s="32"/>
    </row>
    <row r="13" spans="2:7" x14ac:dyDescent="0.2">
      <c r="B13" s="29" t="s">
        <v>12</v>
      </c>
      <c r="C13" s="53"/>
      <c r="D13" s="53"/>
      <c r="E13" s="53"/>
      <c r="F13" s="53"/>
      <c r="G13" s="53"/>
    </row>
    <row r="14" spans="2:7" x14ac:dyDescent="0.2">
      <c r="B14" s="12" t="s">
        <v>24</v>
      </c>
      <c r="C14" s="54"/>
      <c r="D14" s="54"/>
      <c r="E14" s="54"/>
      <c r="F14" s="54"/>
      <c r="G14" s="54"/>
    </row>
    <row r="15" spans="2:7" ht="13.5" thickBot="1" x14ac:dyDescent="0.25">
      <c r="B15" s="34" t="s">
        <v>13</v>
      </c>
      <c r="C15" s="35" t="s">
        <v>26</v>
      </c>
      <c r="D15" s="35" t="s">
        <v>26</v>
      </c>
      <c r="E15" s="35" t="s">
        <v>26</v>
      </c>
      <c r="F15" s="35" t="s">
        <v>26</v>
      </c>
      <c r="G15" s="35" t="s">
        <v>26</v>
      </c>
    </row>
    <row r="16" spans="2:7" ht="13.5" thickBot="1" x14ac:dyDescent="0.25">
      <c r="B16" s="31" t="s">
        <v>14</v>
      </c>
      <c r="C16" s="37"/>
      <c r="D16" s="37"/>
      <c r="E16" s="37"/>
      <c r="F16" s="37"/>
      <c r="G16" s="37"/>
    </row>
    <row r="17" spans="2:7" x14ac:dyDescent="0.2">
      <c r="B17" s="29" t="s">
        <v>15</v>
      </c>
      <c r="C17" s="36">
        <v>60</v>
      </c>
      <c r="D17" s="36">
        <v>60</v>
      </c>
      <c r="E17" s="36">
        <v>60</v>
      </c>
      <c r="F17" s="36">
        <v>60</v>
      </c>
      <c r="G17" s="36">
        <v>60</v>
      </c>
    </row>
    <row r="18" spans="2:7" x14ac:dyDescent="0.2">
      <c r="B18" s="12" t="s">
        <v>16</v>
      </c>
      <c r="C18" s="41">
        <v>15000</v>
      </c>
      <c r="D18" s="14">
        <v>8000</v>
      </c>
      <c r="E18" s="14">
        <v>10000</v>
      </c>
      <c r="F18" s="14">
        <v>7500</v>
      </c>
      <c r="G18" s="14">
        <v>12000</v>
      </c>
    </row>
    <row r="19" spans="2:7" x14ac:dyDescent="0.2">
      <c r="B19" s="12" t="s">
        <v>34</v>
      </c>
      <c r="C19" s="13">
        <v>0</v>
      </c>
      <c r="D19" s="13">
        <v>0</v>
      </c>
      <c r="E19" s="13">
        <v>0</v>
      </c>
      <c r="F19" s="13">
        <v>0</v>
      </c>
      <c r="G19" s="13">
        <v>0</v>
      </c>
    </row>
    <row r="20" spans="2:7" ht="13.5" thickBot="1" x14ac:dyDescent="0.25">
      <c r="B20" s="34" t="s">
        <v>27</v>
      </c>
      <c r="C20" s="38">
        <f>C19*1500</f>
        <v>0</v>
      </c>
      <c r="D20" s="38">
        <f>D19*800</f>
        <v>0</v>
      </c>
      <c r="E20" s="38">
        <f>E19*1000</f>
        <v>0</v>
      </c>
      <c r="F20" s="38">
        <f>F19*750</f>
        <v>0</v>
      </c>
      <c r="G20" s="38">
        <f>G19*1200</f>
        <v>0</v>
      </c>
    </row>
    <row r="21" spans="2:7" ht="13.5" thickBot="1" x14ac:dyDescent="0.25">
      <c r="B21" s="31" t="s">
        <v>17</v>
      </c>
      <c r="C21" s="37"/>
      <c r="D21" s="37"/>
      <c r="E21" s="37"/>
      <c r="F21" s="37"/>
      <c r="G21" s="37"/>
    </row>
    <row r="22" spans="2:7" x14ac:dyDescent="0.2">
      <c r="B22" s="39" t="s">
        <v>33</v>
      </c>
      <c r="C22" s="30">
        <v>0</v>
      </c>
      <c r="D22" s="30">
        <v>0</v>
      </c>
      <c r="E22" s="30">
        <v>0</v>
      </c>
      <c r="F22" s="30">
        <v>0</v>
      </c>
      <c r="G22" s="30">
        <v>0</v>
      </c>
    </row>
    <row r="23" spans="2:7" ht="13.5" thickBot="1" x14ac:dyDescent="0.25">
      <c r="B23" s="15" t="s">
        <v>28</v>
      </c>
      <c r="C23" s="16">
        <f>(C22*12)+C20</f>
        <v>0</v>
      </c>
      <c r="D23" s="16">
        <f>(D22*12)+D20</f>
        <v>0</v>
      </c>
      <c r="E23" s="16">
        <f>(E22*12)+E20</f>
        <v>0</v>
      </c>
      <c r="F23" s="16">
        <f t="shared" ref="F23:G23" si="0">(F22*12)+F20</f>
        <v>0</v>
      </c>
      <c r="G23" s="16">
        <f t="shared" si="0"/>
        <v>0</v>
      </c>
    </row>
    <row r="24" spans="2:7" ht="13.5" thickBot="1" x14ac:dyDescent="0.25"/>
    <row r="25" spans="2:7" ht="13.5" thickBot="1" x14ac:dyDescent="0.25">
      <c r="B25" s="52" t="s">
        <v>29</v>
      </c>
      <c r="C25" s="22">
        <f>SUM(C23:G23)</f>
        <v>0</v>
      </c>
      <c r="D25" s="17"/>
      <c r="E25" s="18"/>
    </row>
    <row r="26" spans="2:7" ht="13.5" thickBot="1" x14ac:dyDescent="0.25">
      <c r="C26" s="18"/>
      <c r="D26" s="18"/>
      <c r="E26" s="18"/>
    </row>
    <row r="27" spans="2:7" ht="13.5" thickBot="1" x14ac:dyDescent="0.25">
      <c r="B27" s="74" t="s">
        <v>48</v>
      </c>
      <c r="C27" s="75"/>
      <c r="D27" s="43" t="s">
        <v>18</v>
      </c>
    </row>
    <row r="28" spans="2:7" x14ac:dyDescent="0.2">
      <c r="B28" s="76" t="s">
        <v>45</v>
      </c>
      <c r="C28" s="77"/>
      <c r="D28" s="42">
        <v>0</v>
      </c>
    </row>
    <row r="29" spans="2:7" x14ac:dyDescent="0.2">
      <c r="B29" s="78" t="s">
        <v>46</v>
      </c>
      <c r="C29" s="79"/>
      <c r="D29" s="7">
        <v>0</v>
      </c>
    </row>
    <row r="30" spans="2:7" ht="13.5" thickBot="1" x14ac:dyDescent="0.25">
      <c r="B30" s="78" t="s">
        <v>47</v>
      </c>
      <c r="C30" s="79"/>
      <c r="D30" s="7">
        <v>0</v>
      </c>
    </row>
    <row r="31" spans="2:7" ht="43.5" customHeight="1" thickBot="1" x14ac:dyDescent="0.25">
      <c r="B31" s="71" t="s">
        <v>30</v>
      </c>
      <c r="C31" s="72"/>
      <c r="D31" s="73"/>
      <c r="E31" s="19"/>
      <c r="F31" s="20"/>
      <c r="G31" s="20"/>
    </row>
    <row r="32" spans="2:7" ht="13.5" thickBot="1" x14ac:dyDescent="0.25">
      <c r="C32" s="18"/>
      <c r="D32" s="18"/>
      <c r="E32" s="18"/>
    </row>
    <row r="33" spans="2:5" ht="24.95" customHeight="1" x14ac:dyDescent="0.2">
      <c r="B33" s="2" t="s">
        <v>3</v>
      </c>
      <c r="C33" s="55"/>
      <c r="D33" s="21"/>
      <c r="E33" s="8"/>
    </row>
    <row r="34" spans="2:5" ht="24.95" customHeight="1" x14ac:dyDescent="0.2">
      <c r="B34" s="3" t="s">
        <v>4</v>
      </c>
      <c r="C34" s="56"/>
      <c r="D34" s="21"/>
      <c r="E34" s="8"/>
    </row>
    <row r="35" spans="2:5" ht="24.95" customHeight="1" x14ac:dyDescent="0.2">
      <c r="B35" s="3" t="s">
        <v>5</v>
      </c>
      <c r="C35" s="56"/>
      <c r="D35" s="21"/>
      <c r="E35" s="8"/>
    </row>
    <row r="36" spans="2:5" ht="47.25" customHeight="1" x14ac:dyDescent="0.2">
      <c r="B36" s="3" t="s">
        <v>6</v>
      </c>
      <c r="C36" s="56"/>
      <c r="D36" s="21"/>
      <c r="E36" s="8"/>
    </row>
    <row r="37" spans="2:5" ht="24.95" customHeight="1" thickBot="1" x14ac:dyDescent="0.25">
      <c r="B37" s="4" t="s">
        <v>7</v>
      </c>
      <c r="C37" s="57"/>
      <c r="D37" s="21"/>
      <c r="E37" s="8"/>
    </row>
  </sheetData>
  <sheetProtection algorithmName="SHA-512" hashValue="3YN9CLFDr3Dn7yKW/Fbli9R0m3ZkHysblUDL27oTDwtB0VL0nNUA0pK+1PEpnMITPdT8dGx31y5XQMiHLF7UOQ==" saltValue="okR7Be7I4IDpw/10Fb6pww==" spinCount="100000" sheet="1" objects="1" scenarios="1"/>
  <protectedRanges>
    <protectedRange algorithmName="SHA-512" hashValue="/Qn5HLzmRF/PgNdjiSG1d6BFRZMTXZrf9IWO2TcgjFQM35m32rM7ck7yCtZY5/ibN4pegKCFYqlzl40uwFo1tg==" saltValue="87z5fbbs/sfKOVckzWTsng==" spinCount="100000" sqref="C33:C37 D28:D30 C13:G14 C19:G19 C22:G22" name="Invullen inschrijvers"/>
  </protectedRanges>
  <mergeCells count="11">
    <mergeCell ref="B8:F8"/>
    <mergeCell ref="B3:F3"/>
    <mergeCell ref="C4:F4"/>
    <mergeCell ref="C5:F5"/>
    <mergeCell ref="C6:F6"/>
    <mergeCell ref="B7:F7"/>
    <mergeCell ref="B31:D31"/>
    <mergeCell ref="B27:C27"/>
    <mergeCell ref="B28:C28"/>
    <mergeCell ref="B29:C29"/>
    <mergeCell ref="B30:C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FB4D-9C49-4DF6-8DCA-42D330779153}">
  <dimension ref="B1:D37"/>
  <sheetViews>
    <sheetView workbookViewId="0">
      <selection activeCell="H33" sqref="H33"/>
    </sheetView>
  </sheetViews>
  <sheetFormatPr defaultColWidth="9.140625" defaultRowHeight="12.75" x14ac:dyDescent="0.2"/>
  <cols>
    <col min="1" max="1" width="4.7109375" style="1" customWidth="1"/>
    <col min="2" max="2" width="54.5703125" style="1" customWidth="1"/>
    <col min="3" max="4" width="39.7109375" style="1" customWidth="1"/>
    <col min="5" max="16384" width="9.140625" style="1"/>
  </cols>
  <sheetData>
    <row r="1" spans="2:4" ht="13.5" thickBot="1" x14ac:dyDescent="0.25"/>
    <row r="2" spans="2:4" x14ac:dyDescent="0.2">
      <c r="B2" s="23" t="s">
        <v>49</v>
      </c>
      <c r="C2" s="24"/>
      <c r="D2" s="46"/>
    </row>
    <row r="3" spans="2:4" ht="15" customHeight="1" x14ac:dyDescent="0.2">
      <c r="B3" s="61" t="s">
        <v>0</v>
      </c>
      <c r="C3" s="62"/>
      <c r="D3" s="63"/>
    </row>
    <row r="4" spans="2:4" x14ac:dyDescent="0.2">
      <c r="B4" s="25" t="s">
        <v>19</v>
      </c>
      <c r="C4" s="64" t="s">
        <v>39</v>
      </c>
      <c r="D4" s="65"/>
    </row>
    <row r="5" spans="2:4" x14ac:dyDescent="0.2">
      <c r="B5" s="26" t="s">
        <v>1</v>
      </c>
      <c r="C5" s="64" t="s">
        <v>20</v>
      </c>
      <c r="D5" s="65"/>
    </row>
    <row r="6" spans="2:4" x14ac:dyDescent="0.2">
      <c r="B6" s="27" t="s">
        <v>2</v>
      </c>
      <c r="C6" s="66" t="s">
        <v>21</v>
      </c>
      <c r="D6" s="67"/>
    </row>
    <row r="7" spans="2:4" ht="15" customHeight="1" x14ac:dyDescent="0.2">
      <c r="B7" s="68" t="s">
        <v>22</v>
      </c>
      <c r="C7" s="69"/>
      <c r="D7" s="70"/>
    </row>
    <row r="8" spans="2:4" x14ac:dyDescent="0.2">
      <c r="B8" s="80" t="s">
        <v>42</v>
      </c>
      <c r="C8" s="81"/>
      <c r="D8" s="82"/>
    </row>
    <row r="9" spans="2:4" ht="13.5" thickBot="1" x14ac:dyDescent="0.25">
      <c r="B9" s="50"/>
      <c r="C9" s="9"/>
      <c r="D9" s="51"/>
    </row>
    <row r="10" spans="2:4" ht="13.5" thickBot="1" x14ac:dyDescent="0.25">
      <c r="B10" s="33" t="s">
        <v>23</v>
      </c>
      <c r="C10" s="10" t="s">
        <v>9</v>
      </c>
      <c r="D10" s="11" t="s">
        <v>10</v>
      </c>
    </row>
    <row r="11" spans="2:4" ht="13.5" thickBot="1" x14ac:dyDescent="0.25">
      <c r="B11" s="6"/>
      <c r="C11" s="28"/>
      <c r="D11" s="28"/>
    </row>
    <row r="12" spans="2:4" ht="13.5" thickBot="1" x14ac:dyDescent="0.25">
      <c r="B12" s="31" t="s">
        <v>11</v>
      </c>
      <c r="C12" s="32"/>
      <c r="D12" s="32"/>
    </row>
    <row r="13" spans="2:4" x14ac:dyDescent="0.2">
      <c r="B13" s="29" t="s">
        <v>12</v>
      </c>
      <c r="C13" s="53"/>
      <c r="D13" s="53"/>
    </row>
    <row r="14" spans="2:4" x14ac:dyDescent="0.2">
      <c r="B14" s="12" t="s">
        <v>24</v>
      </c>
      <c r="C14" s="54"/>
      <c r="D14" s="54"/>
    </row>
    <row r="15" spans="2:4" ht="13.5" thickBot="1" x14ac:dyDescent="0.25">
      <c r="B15" s="34" t="s">
        <v>13</v>
      </c>
      <c r="C15" s="35" t="s">
        <v>26</v>
      </c>
      <c r="D15" s="35" t="s">
        <v>26</v>
      </c>
    </row>
    <row r="16" spans="2:4" ht="13.5" thickBot="1" x14ac:dyDescent="0.25">
      <c r="B16" s="31" t="s">
        <v>14</v>
      </c>
      <c r="C16" s="37"/>
      <c r="D16" s="37"/>
    </row>
    <row r="17" spans="2:4" x14ac:dyDescent="0.2">
      <c r="B17" s="29" t="s">
        <v>15</v>
      </c>
      <c r="C17" s="36">
        <v>60</v>
      </c>
      <c r="D17" s="36">
        <v>60</v>
      </c>
    </row>
    <row r="18" spans="2:4" x14ac:dyDescent="0.2">
      <c r="B18" s="12" t="s">
        <v>16</v>
      </c>
      <c r="C18" s="41">
        <v>8000</v>
      </c>
      <c r="D18" s="14">
        <v>6000</v>
      </c>
    </row>
    <row r="19" spans="2:4" x14ac:dyDescent="0.2">
      <c r="B19" s="12" t="s">
        <v>34</v>
      </c>
      <c r="C19" s="13">
        <v>0</v>
      </c>
      <c r="D19" s="13">
        <v>0</v>
      </c>
    </row>
    <row r="20" spans="2:4" ht="13.5" thickBot="1" x14ac:dyDescent="0.25">
      <c r="B20" s="34" t="s">
        <v>27</v>
      </c>
      <c r="C20" s="38">
        <f>C19*800</f>
        <v>0</v>
      </c>
      <c r="D20" s="38">
        <f>D19*600</f>
        <v>0</v>
      </c>
    </row>
    <row r="21" spans="2:4" ht="13.5" thickBot="1" x14ac:dyDescent="0.25">
      <c r="B21" s="31" t="s">
        <v>17</v>
      </c>
      <c r="C21" s="37"/>
      <c r="D21" s="37"/>
    </row>
    <row r="22" spans="2:4" x14ac:dyDescent="0.2">
      <c r="B22" s="39" t="s">
        <v>33</v>
      </c>
      <c r="C22" s="30">
        <v>0</v>
      </c>
      <c r="D22" s="30">
        <v>0</v>
      </c>
    </row>
    <row r="23" spans="2:4" ht="13.5" thickBot="1" x14ac:dyDescent="0.25">
      <c r="B23" s="15" t="s">
        <v>28</v>
      </c>
      <c r="C23" s="16">
        <f>(C22*12)+C20</f>
        <v>0</v>
      </c>
      <c r="D23" s="16">
        <f>(D22*12)+D20</f>
        <v>0</v>
      </c>
    </row>
    <row r="24" spans="2:4" ht="13.5" thickBot="1" x14ac:dyDescent="0.25"/>
    <row r="25" spans="2:4" ht="13.5" thickBot="1" x14ac:dyDescent="0.25">
      <c r="B25" s="52" t="s">
        <v>29</v>
      </c>
      <c r="C25" s="22">
        <f>SUM(C23:D23)</f>
        <v>0</v>
      </c>
      <c r="D25" s="17"/>
    </row>
    <row r="26" spans="2:4" ht="13.5" thickBot="1" x14ac:dyDescent="0.25">
      <c r="C26" s="18"/>
      <c r="D26" s="18"/>
    </row>
    <row r="27" spans="2:4" ht="13.5" thickBot="1" x14ac:dyDescent="0.25">
      <c r="B27" s="74" t="s">
        <v>48</v>
      </c>
      <c r="C27" s="75"/>
      <c r="D27" s="43" t="s">
        <v>18</v>
      </c>
    </row>
    <row r="28" spans="2:4" x14ac:dyDescent="0.2">
      <c r="B28" s="76" t="s">
        <v>45</v>
      </c>
      <c r="C28" s="77"/>
      <c r="D28" s="42">
        <v>0</v>
      </c>
    </row>
    <row r="29" spans="2:4" x14ac:dyDescent="0.2">
      <c r="B29" s="78" t="s">
        <v>46</v>
      </c>
      <c r="C29" s="79"/>
      <c r="D29" s="7">
        <v>0</v>
      </c>
    </row>
    <row r="30" spans="2:4" ht="13.5" thickBot="1" x14ac:dyDescent="0.25">
      <c r="B30" s="78" t="s">
        <v>47</v>
      </c>
      <c r="C30" s="79"/>
      <c r="D30" s="7">
        <v>0</v>
      </c>
    </row>
    <row r="31" spans="2:4" ht="43.5" customHeight="1" thickBot="1" x14ac:dyDescent="0.25">
      <c r="B31" s="71" t="s">
        <v>30</v>
      </c>
      <c r="C31" s="72"/>
      <c r="D31" s="73"/>
    </row>
    <row r="32" spans="2:4" ht="13.5" thickBot="1" x14ac:dyDescent="0.25">
      <c r="C32" s="18"/>
      <c r="D32" s="18"/>
    </row>
    <row r="33" spans="2:4" ht="24.95" customHeight="1" x14ac:dyDescent="0.2">
      <c r="B33" s="2" t="s">
        <v>3</v>
      </c>
      <c r="C33" s="55"/>
      <c r="D33" s="21"/>
    </row>
    <row r="34" spans="2:4" ht="24.95" customHeight="1" x14ac:dyDescent="0.2">
      <c r="B34" s="3" t="s">
        <v>4</v>
      </c>
      <c r="C34" s="56"/>
      <c r="D34" s="21"/>
    </row>
    <row r="35" spans="2:4" ht="24.95" customHeight="1" x14ac:dyDescent="0.2">
      <c r="B35" s="3" t="s">
        <v>5</v>
      </c>
      <c r="C35" s="56"/>
      <c r="D35" s="21"/>
    </row>
    <row r="36" spans="2:4" ht="47.25" customHeight="1" x14ac:dyDescent="0.2">
      <c r="B36" s="3" t="s">
        <v>6</v>
      </c>
      <c r="C36" s="56"/>
      <c r="D36" s="21"/>
    </row>
    <row r="37" spans="2:4" ht="24.95" customHeight="1" thickBot="1" x14ac:dyDescent="0.25">
      <c r="B37" s="4" t="s">
        <v>7</v>
      </c>
      <c r="C37" s="57"/>
      <c r="D37" s="21"/>
    </row>
  </sheetData>
  <sheetProtection algorithmName="SHA-512" hashValue="YO76cdIwn+t+GWS35WERbRrfVcYt4yUG90UrU2usfX46iPiSx964Ujed6iQeWzcSIKzu9uf6NDS5VEMDaK15oQ==" saltValue="cRFGwdg7+1sFEcFiULV+ww==" spinCount="100000" sheet="1" objects="1" scenarios="1"/>
  <protectedRanges>
    <protectedRange algorithmName="SHA-512" hashValue="/Qn5HLzmRF/PgNdjiSG1d6BFRZMTXZrf9IWO2TcgjFQM35m32rM7ck7yCtZY5/ibN4pegKCFYqlzl40uwFo1tg==" saltValue="87z5fbbs/sfKOVckzWTsng==" spinCount="100000" sqref="C33:C37 C19:D19 C22:D22 D28:D30 C13:D14" name="Invullen inschrijvers"/>
  </protectedRanges>
  <mergeCells count="11">
    <mergeCell ref="B31:D31"/>
    <mergeCell ref="B27:C27"/>
    <mergeCell ref="B28:C28"/>
    <mergeCell ref="B29:C29"/>
    <mergeCell ref="B30:C30"/>
    <mergeCell ref="B8:D8"/>
    <mergeCell ref="B3:D3"/>
    <mergeCell ref="C4:D4"/>
    <mergeCell ref="C5:D5"/>
    <mergeCell ref="C6:D6"/>
    <mergeCell ref="B7:D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 Perceel 1</vt:lpstr>
      <vt:lpstr>Prijzenblad Perceel 2</vt:lpstr>
      <vt:lpstr>Prijzenblad Perceel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van Lipzig</dc:creator>
  <cp:lastModifiedBy>Sandra van Lipzig</cp:lastModifiedBy>
  <cp:lastPrinted>2022-02-02T08:48:07Z</cp:lastPrinted>
  <dcterms:created xsi:type="dcterms:W3CDTF">2021-12-22T08:23:21Z</dcterms:created>
  <dcterms:modified xsi:type="dcterms:W3CDTF">2022-03-08T10:52:23Z</dcterms:modified>
</cp:coreProperties>
</file>