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\Aanbesteding Notuleerdiensten 2022\4 Inschrijvingsfase\4.1 NvI\"/>
    </mc:Choice>
  </mc:AlternateContent>
  <xr:revisionPtr revIDLastSave="0" documentId="13_ncr:1_{C4FE547E-6BC7-4992-82F7-E4EE0524FC6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.4 prij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H5" i="2"/>
  <c r="H3" i="2"/>
  <c r="I3" i="2" s="1"/>
  <c r="E10" i="2"/>
  <c r="E11" i="2"/>
  <c r="E9" i="2"/>
  <c r="J4" i="2"/>
  <c r="J5" i="2"/>
  <c r="J3" i="2"/>
  <c r="H4" i="2"/>
  <c r="I4" i="2" s="1"/>
  <c r="I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tc={824E624F-3B83-4FEE-8ADC-00DB134D1330}</author>
  </authors>
  <commentList>
    <comment ref="G2" authorId="0" shapeId="0" xr:uid="{824E624F-3B83-4FEE-8ADC-00DB134D133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150 getal verwijderen voor publicatie!</t>
      </text>
    </comment>
  </commentList>
</comments>
</file>

<file path=xl/sharedStrings.xml><?xml version="1.0" encoding="utf-8"?>
<sst xmlns="http://schemas.openxmlformats.org/spreadsheetml/2006/main" count="46" uniqueCount="45">
  <si>
    <t>Gemid. duur in uren</t>
  </si>
  <si>
    <t>Start verg.</t>
  </si>
  <si>
    <t>Einde verg.</t>
  </si>
  <si>
    <t xml:space="preserve">Maxm. aantal. vergad. per.jaar </t>
  </si>
  <si>
    <t xml:space="preserve">Minm. aantal vergad.per jaar </t>
  </si>
  <si>
    <t>Type vergadering</t>
  </si>
  <si>
    <t>10.00uur /  13.00uur</t>
  </si>
  <si>
    <t>18.00uur</t>
  </si>
  <si>
    <t>morgen/middag/avond</t>
  </si>
  <si>
    <t>’s middags 13.15 - 16.45u</t>
  </si>
  <si>
    <t>’s avonds         18.15-21.45u</t>
  </si>
  <si>
    <t>Gem.duur</t>
  </si>
  <si>
    <t>5 / 11</t>
  </si>
  <si>
    <t>Plenaire vergadering PS (maximaal te behalen punten 90)</t>
  </si>
  <si>
    <t>Commissievergaderingen (maximaal te behalen punten75)</t>
  </si>
  <si>
    <t>Werkgroep vergaderingen/ Presidiumvergaderingen 
(maximaal te behalen punten 35)</t>
  </si>
  <si>
    <t>PS
(maximaal te behalen punten 50)</t>
  </si>
  <si>
    <t>Cie (maximaal te behalen punten 40)</t>
  </si>
  <si>
    <t>Werkgroep/Presidium
(maximaal te behalen punten 10)</t>
  </si>
  <si>
    <t>Door inschrijving verklaart Inschrijver, dat zijn ingediende, ingevulde Standaardformulier Prijzenblad voldoet aan alle voorwaarden voor inschrijving</t>
  </si>
  <si>
    <t>Door indiening en ondertekening van het UEA verklaart Inschrijver dat deze prijsopgave rechtsgeldig is.</t>
  </si>
  <si>
    <t>A.u.b. het door u ingevulde Prijzenblad bestand separaat indienen in de kluis op TenderNed, in map Document, 1x ms excell + 1x .pdf</t>
  </si>
  <si>
    <t>◄Invullen naam inschrijver</t>
  </si>
  <si>
    <t>op de onderhavige opdracht, zoals deze zijn opgenomen in paragraaf 5.4. en de Minimumeisen in het Programma van eisen</t>
  </si>
  <si>
    <r>
      <t xml:space="preserve">Invullen inschrijver </t>
    </r>
    <r>
      <rPr>
        <sz val="11"/>
        <color theme="9" tint="-0.249977111117893"/>
        <rFont val="Arial"/>
        <family val="2"/>
      </rPr>
      <t>▼</t>
    </r>
  </si>
  <si>
    <t>Max. totaal vaste notuleer diensten per 12 mnd</t>
  </si>
  <si>
    <r>
      <t xml:space="preserve">Uurtarief Notulist op afroep bij </t>
    </r>
    <r>
      <rPr>
        <b/>
        <u/>
        <sz val="11"/>
        <color theme="1"/>
        <rFont val="Calibri"/>
        <family val="2"/>
        <scheme val="minor"/>
      </rPr>
      <t>extra ingelaste vergadering</t>
    </r>
    <r>
      <rPr>
        <b/>
        <sz val="11"/>
        <color theme="1"/>
        <rFont val="Calibri"/>
        <family val="2"/>
        <scheme val="minor"/>
      </rPr>
      <t xml:space="preserve"> bovenop het maximaal aantal per jaar in kolom C. </t>
    </r>
    <r>
      <rPr>
        <sz val="11"/>
        <color theme="1"/>
        <rFont val="Calibri"/>
        <family val="2"/>
        <scheme val="minor"/>
      </rPr>
      <t>A.u.b. invullen uw uurtarief voor de inzet van een Notulist op afroep voor een extra ingelaste vergadering</t>
    </r>
    <r>
      <rPr>
        <b/>
        <sz val="11"/>
        <color theme="1"/>
        <rFont val="Calibri"/>
        <family val="2"/>
        <scheme val="minor"/>
      </rPr>
      <t>.</t>
    </r>
  </si>
  <si>
    <r>
      <t xml:space="preserve">Uurtarief
</t>
    </r>
    <r>
      <rPr>
        <sz val="10"/>
        <color theme="9" tint="-0.249977111117893"/>
        <rFont val="Calibri"/>
        <family val="2"/>
        <scheme val="minor"/>
      </rPr>
      <t xml:space="preserve">invullen inschrijver </t>
    </r>
    <r>
      <rPr>
        <sz val="10"/>
        <color theme="9" tint="-0.249977111117893"/>
        <rFont val="Arial"/>
        <family val="2"/>
      </rPr>
      <t>▼</t>
    </r>
  </si>
  <si>
    <t>VASTE PRIJS
PER TYPE VERGADERING</t>
  </si>
  <si>
    <t>type vergadering</t>
  </si>
  <si>
    <r>
      <t xml:space="preserve">30/ </t>
    </r>
    <r>
      <rPr>
        <b/>
        <sz val="11"/>
        <color rgb="FFFF0000"/>
        <rFont val="Calibri"/>
        <family val="2"/>
        <scheme val="minor"/>
      </rPr>
      <t>14</t>
    </r>
  </si>
  <si>
    <r>
      <t xml:space="preserve">Tarief nacalculatie per </t>
    </r>
    <r>
      <rPr>
        <sz val="11"/>
        <color theme="1"/>
        <rFont val="Arial"/>
        <family val="2"/>
      </rPr>
      <t>±</t>
    </r>
    <r>
      <rPr>
        <sz val="11"/>
        <color theme="1"/>
        <rFont val="Calibri"/>
        <family val="2"/>
        <scheme val="minor"/>
      </rPr>
      <t>15 min.</t>
    </r>
  </si>
  <si>
    <t>Tarief nacalculatie per ±15 min.</t>
  </si>
  <si>
    <t>UURTARIEF vaste notuleerdiensten per type vergadering all-in</t>
  </si>
  <si>
    <t>Fictieve inschrijfprijs vaste Notuleer-diensten per 12 mnd</t>
  </si>
  <si>
    <r>
      <t xml:space="preserve"> PRIJZENBLAD 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
 TN 344893 NOTULEERDIENSTEN</t>
    </r>
  </si>
  <si>
    <t>Toeslag</t>
  </si>
  <si>
    <t>Verslag in Engelse taal</t>
  </si>
  <si>
    <t>Spoedoverleg vanaf 8e keer binnen 12 maanden</t>
  </si>
  <si>
    <t>NvI</t>
  </si>
  <si>
    <t xml:space="preserve">vraag 4 </t>
  </si>
  <si>
    <t>vraag 7</t>
  </si>
  <si>
    <t xml:space="preserve">Optioneel </t>
  </si>
  <si>
    <t>per verslag:</t>
  </si>
  <si>
    <t>per overleg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</si>
</sst>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[$€-413]\ #,##0.00;[$€-413]\ \-#,##0.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mbria"/>
      <family val="1"/>
    </font>
    <font>
      <sz val="9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theme="1"/>
      <name val="Corbel"/>
      <family val="2"/>
    </font>
    <font>
      <sz val="9"/>
      <color theme="1"/>
      <name val="Corbel"/>
      <family val="2"/>
    </font>
    <font>
      <b/>
      <sz val="11"/>
      <color theme="1"/>
      <name val="Corbel"/>
      <family val="2"/>
    </font>
    <font>
      <sz val="9"/>
      <color rgb="FF0070C0"/>
      <name val="Corbel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sz val="11"/>
      <color theme="9" tint="-0.249977111117893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top" wrapText="1"/>
    </xf>
    <xf numFmtId="0" fontId="2" fillId="4" borderId="1" xfId="0" applyFont="1" applyFill="1" applyBorder="1" applyAlignment="1">
      <alignment horizontal="left" vertical="top" wrapText="1" indent="7"/>
    </xf>
    <xf numFmtId="0" fontId="2" fillId="4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6" borderId="0" xfId="0" applyFill="1" applyBorder="1" applyAlignment="1">
      <alignment vertical="top" wrapText="1"/>
    </xf>
    <xf numFmtId="0" fontId="8" fillId="6" borderId="8" xfId="0" applyFont="1" applyFill="1" applyBorder="1" applyAlignment="1">
      <alignment vertical="top"/>
    </xf>
    <xf numFmtId="0" fontId="4" fillId="6" borderId="9" xfId="0" applyFont="1" applyFill="1" applyBorder="1" applyAlignment="1">
      <alignment vertical="top"/>
    </xf>
    <xf numFmtId="0" fontId="4" fillId="6" borderId="10" xfId="0" applyFont="1" applyFill="1" applyBorder="1" applyAlignment="1">
      <alignment vertical="top"/>
    </xf>
    <xf numFmtId="0" fontId="9" fillId="6" borderId="9" xfId="0" applyFont="1" applyFill="1" applyBorder="1" applyAlignment="1">
      <alignment horizontal="left" vertical="top"/>
    </xf>
    <xf numFmtId="0" fontId="9" fillId="6" borderId="10" xfId="0" applyFont="1" applyFill="1" applyBorder="1" applyAlignment="1">
      <alignment horizontal="left" vertical="top"/>
    </xf>
    <xf numFmtId="0" fontId="8" fillId="6" borderId="8" xfId="0" applyFont="1" applyFill="1" applyBorder="1"/>
    <xf numFmtId="0" fontId="8" fillId="6" borderId="9" xfId="0" applyFont="1" applyFill="1" applyBorder="1"/>
    <xf numFmtId="0" fontId="11" fillId="6" borderId="9" xfId="0" applyFont="1" applyFill="1" applyBorder="1"/>
    <xf numFmtId="0" fontId="11" fillId="6" borderId="10" xfId="0" applyFont="1" applyFill="1" applyBorder="1"/>
    <xf numFmtId="0" fontId="8" fillId="6" borderId="11" xfId="0" applyFont="1" applyFill="1" applyBorder="1"/>
    <xf numFmtId="0" fontId="8" fillId="6" borderId="12" xfId="0" applyFont="1" applyFill="1" applyBorder="1"/>
    <xf numFmtId="0" fontId="8" fillId="6" borderId="13" xfId="0" applyFont="1" applyFill="1" applyBorder="1"/>
    <xf numFmtId="0" fontId="11" fillId="6" borderId="12" xfId="0" applyFont="1" applyFill="1" applyBorder="1"/>
    <xf numFmtId="0" fontId="11" fillId="6" borderId="13" xfId="0" applyFont="1" applyFill="1" applyBorder="1"/>
    <xf numFmtId="0" fontId="9" fillId="6" borderId="0" xfId="0" applyFont="1" applyFill="1" applyBorder="1" applyAlignment="1">
      <alignment horizontal="left" vertical="top"/>
    </xf>
    <xf numFmtId="0" fontId="8" fillId="6" borderId="14" xfId="0" applyFont="1" applyFill="1" applyBorder="1" applyAlignment="1">
      <alignment horizontal="left" vertical="top"/>
    </xf>
    <xf numFmtId="0" fontId="8" fillId="6" borderId="0" xfId="0" applyFont="1" applyFill="1" applyBorder="1" applyAlignment="1">
      <alignment horizontal="left" vertical="top"/>
    </xf>
    <xf numFmtId="164" fontId="8" fillId="6" borderId="0" xfId="0" applyNumberFormat="1" applyFont="1" applyFill="1" applyBorder="1" applyAlignment="1">
      <alignment horizontal="left" vertical="top"/>
    </xf>
    <xf numFmtId="0" fontId="10" fillId="6" borderId="15" xfId="0" applyFont="1" applyFill="1" applyBorder="1" applyAlignment="1">
      <alignment horizontal="left" vertical="top"/>
    </xf>
    <xf numFmtId="0" fontId="9" fillId="6" borderId="15" xfId="0" applyFont="1" applyFill="1" applyBorder="1" applyAlignment="1">
      <alignment horizontal="left" vertical="top"/>
    </xf>
    <xf numFmtId="0" fontId="2" fillId="0" borderId="0" xfId="0" applyFont="1"/>
    <xf numFmtId="0" fontId="0" fillId="2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8" borderId="0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165" fontId="4" fillId="7" borderId="1" xfId="1" applyNumberFormat="1" applyFont="1" applyFill="1" applyBorder="1" applyAlignment="1">
      <alignment horizontal="center" vertical="center" wrapText="1"/>
    </xf>
    <xf numFmtId="165" fontId="4" fillId="8" borderId="1" xfId="1" applyNumberFormat="1" applyFont="1" applyFill="1" applyBorder="1" applyAlignment="1">
      <alignment horizontal="center" vertical="center" wrapText="1"/>
    </xf>
    <xf numFmtId="164" fontId="0" fillId="8" borderId="1" xfId="1" applyNumberFormat="1" applyFont="1" applyFill="1" applyBorder="1" applyAlignment="1">
      <alignment horizontal="center" vertical="center" wrapText="1"/>
    </xf>
    <xf numFmtId="164" fontId="1" fillId="8" borderId="1" xfId="1" applyNumberFormat="1" applyFont="1" applyFill="1" applyBorder="1" applyAlignment="1">
      <alignment horizontal="center" vertical="center" wrapText="1"/>
    </xf>
    <xf numFmtId="164" fontId="14" fillId="8" borderId="1" xfId="1" applyNumberFormat="1" applyFont="1" applyFill="1" applyBorder="1" applyAlignment="1">
      <alignment horizontal="left" vertical="center" wrapText="1"/>
    </xf>
    <xf numFmtId="164" fontId="0" fillId="8" borderId="1" xfId="1" applyNumberFormat="1" applyFont="1" applyFill="1" applyBorder="1" applyAlignment="1">
      <alignment horizontal="left" wrapText="1"/>
    </xf>
    <xf numFmtId="0" fontId="2" fillId="10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6" fontId="0" fillId="7" borderId="1" xfId="0" applyNumberFormat="1" applyFont="1" applyFill="1" applyBorder="1" applyAlignment="1">
      <alignment horizontal="center" vertical="center" wrapText="1"/>
    </xf>
    <xf numFmtId="166" fontId="20" fillId="10" borderId="1" xfId="0" applyNumberFormat="1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left" vertical="top" wrapText="1"/>
    </xf>
    <xf numFmtId="0" fontId="0" fillId="11" borderId="1" xfId="0" applyFill="1" applyBorder="1" applyAlignment="1">
      <alignment vertical="top" wrapText="1"/>
    </xf>
    <xf numFmtId="0" fontId="0" fillId="11" borderId="1" xfId="0" applyFont="1" applyFill="1" applyBorder="1" applyAlignment="1">
      <alignment horizontal="left" vertical="top" wrapText="1"/>
    </xf>
    <xf numFmtId="164" fontId="2" fillId="9" borderId="5" xfId="0" applyNumberFormat="1" applyFont="1" applyFill="1" applyBorder="1" applyAlignment="1">
      <alignment horizontal="center" vertical="center" wrapText="1"/>
    </xf>
    <xf numFmtId="164" fontId="2" fillId="9" borderId="16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left" vertical="top" wrapText="1"/>
    </xf>
    <xf numFmtId="164" fontId="2" fillId="2" borderId="0" xfId="0" applyNumberFormat="1" applyFont="1" applyFill="1" applyBorder="1" applyAlignment="1">
      <alignment horizontal="left" vertical="top" wrapText="1"/>
    </xf>
    <xf numFmtId="0" fontId="13" fillId="8" borderId="11" xfId="0" applyFont="1" applyFill="1" applyBorder="1" applyAlignment="1">
      <alignment wrapText="1"/>
    </xf>
    <xf numFmtId="0" fontId="0" fillId="8" borderId="12" xfId="0" applyFont="1" applyFill="1" applyBorder="1" applyAlignment="1">
      <alignment wrapText="1"/>
    </xf>
    <xf numFmtId="164" fontId="2" fillId="8" borderId="5" xfId="0" applyNumberFormat="1" applyFont="1" applyFill="1" applyBorder="1" applyAlignment="1">
      <alignment horizontal="left" vertical="top" wrapText="1"/>
    </xf>
    <xf numFmtId="164" fontId="2" fillId="8" borderId="16" xfId="0" applyNumberFormat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0" fillId="3" borderId="4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2" fillId="10" borderId="5" xfId="0" applyFont="1" applyFill="1" applyBorder="1" applyAlignment="1">
      <alignment vertical="top" wrapText="1"/>
    </xf>
    <xf numFmtId="0" fontId="0" fillId="10" borderId="7" xfId="0" applyFill="1" applyBorder="1" applyAlignment="1">
      <alignment vertical="top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2" fontId="0" fillId="7" borderId="1" xfId="0" applyNumberFormat="1" applyFill="1" applyBorder="1" applyAlignment="1">
      <alignment horizontal="center" vertical="top" wrapText="1"/>
    </xf>
    <xf numFmtId="0" fontId="0" fillId="11" borderId="1" xfId="0" applyFill="1" applyBorder="1" applyAlignment="1">
      <alignment horizontal="center"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e-Marie Weijers" id="{78188774-7DE9-4EE4-9C0D-E937AB97A6F4}" userId="S::weijersa@Noord-Holland.nl::70af2b08-b5b4-4f30-90f0-88f993a33026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2-01-21T11:51:59.61" personId="{78188774-7DE9-4EE4-9C0D-E937AB97A6F4}" id="{824E624F-3B83-4FEE-8ADC-00DB134D1330}">
    <text>150 getal verwijderen voor publicatie!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view="pageLayout" zoomScale="60" zoomScaleNormal="70" zoomScalePageLayoutView="60" workbookViewId="0">
      <selection activeCell="F17" sqref="F17"/>
    </sheetView>
  </sheetViews>
  <sheetFormatPr defaultRowHeight="14.5" x14ac:dyDescent="0.35"/>
  <cols>
    <col min="1" max="1" width="48" bestFit="1" customWidth="1"/>
    <col min="2" max="2" width="20.81640625" customWidth="1"/>
    <col min="3" max="3" width="17.08984375" customWidth="1"/>
    <col min="4" max="4" width="12" customWidth="1"/>
    <col min="5" max="5" width="15.90625" customWidth="1"/>
    <col min="6" max="6" width="15.453125" customWidth="1"/>
    <col min="7" max="8" width="18.453125" customWidth="1"/>
    <col min="9" max="9" width="19.81640625" customWidth="1"/>
    <col min="10" max="10" width="12.6328125" customWidth="1"/>
  </cols>
  <sheetData>
    <row r="1" spans="1:12" s="1" customFormat="1" ht="45" customHeight="1" x14ac:dyDescent="0.45">
      <c r="A1" s="64" t="s">
        <v>35</v>
      </c>
      <c r="B1" s="65"/>
      <c r="C1" s="65"/>
      <c r="D1" s="65"/>
      <c r="E1" s="65"/>
      <c r="F1" s="66"/>
      <c r="G1" s="58" t="s">
        <v>33</v>
      </c>
      <c r="H1" s="59"/>
      <c r="I1" s="37"/>
      <c r="J1" s="37"/>
    </row>
    <row r="2" spans="1:12" ht="66.5" customHeight="1" x14ac:dyDescent="0.35">
      <c r="A2" s="2" t="s">
        <v>5</v>
      </c>
      <c r="B2" s="3" t="s">
        <v>4</v>
      </c>
      <c r="C2" s="3" t="s">
        <v>3</v>
      </c>
      <c r="D2" s="3" t="s">
        <v>0</v>
      </c>
      <c r="E2" s="3" t="s">
        <v>1</v>
      </c>
      <c r="F2" s="3" t="s">
        <v>2</v>
      </c>
      <c r="G2" s="43" t="s">
        <v>24</v>
      </c>
      <c r="H2" s="44" t="s">
        <v>28</v>
      </c>
      <c r="I2" s="38" t="s">
        <v>25</v>
      </c>
      <c r="J2" s="38" t="s">
        <v>31</v>
      </c>
    </row>
    <row r="3" spans="1:12" ht="56.75" customHeight="1" x14ac:dyDescent="0.35">
      <c r="A3" s="5" t="s">
        <v>13</v>
      </c>
      <c r="B3" s="47">
        <v>10</v>
      </c>
      <c r="C3" s="47">
        <v>14</v>
      </c>
      <c r="D3" s="47">
        <v>6</v>
      </c>
      <c r="E3" s="47" t="s">
        <v>6</v>
      </c>
      <c r="F3" s="47" t="s">
        <v>7</v>
      </c>
      <c r="G3" s="39"/>
      <c r="H3" s="40">
        <f>G3*D3</f>
        <v>0</v>
      </c>
      <c r="I3" s="41">
        <f>H3*C3</f>
        <v>0</v>
      </c>
      <c r="J3" s="42">
        <f>G3/4</f>
        <v>0</v>
      </c>
    </row>
    <row r="4" spans="1:12" ht="56.75" customHeight="1" x14ac:dyDescent="0.35">
      <c r="A4" s="7" t="s">
        <v>14</v>
      </c>
      <c r="B4" s="47">
        <v>40</v>
      </c>
      <c r="C4" s="47">
        <v>60</v>
      </c>
      <c r="D4" s="47">
        <v>3.5</v>
      </c>
      <c r="E4" s="47" t="s">
        <v>9</v>
      </c>
      <c r="F4" s="47" t="s">
        <v>10</v>
      </c>
      <c r="G4" s="39"/>
      <c r="H4" s="40">
        <f t="shared" ref="H4" si="0">G4*D4</f>
        <v>0</v>
      </c>
      <c r="I4" s="41">
        <f>H4*C4</f>
        <v>0</v>
      </c>
      <c r="J4" s="42">
        <f t="shared" ref="J4:J5" si="1">G4/4</f>
        <v>0</v>
      </c>
    </row>
    <row r="5" spans="1:12" ht="56.75" customHeight="1" x14ac:dyDescent="0.35">
      <c r="A5" s="7" t="s">
        <v>15</v>
      </c>
      <c r="B5" s="47" t="s">
        <v>12</v>
      </c>
      <c r="C5" s="47" t="s">
        <v>30</v>
      </c>
      <c r="D5" s="47">
        <v>1.5</v>
      </c>
      <c r="E5" s="47" t="s">
        <v>8</v>
      </c>
      <c r="F5" s="47" t="s">
        <v>8</v>
      </c>
      <c r="G5" s="39"/>
      <c r="H5" s="40">
        <f>G5*D5</f>
        <v>0</v>
      </c>
      <c r="I5" s="41">
        <f>G5*14</f>
        <v>0</v>
      </c>
      <c r="J5" s="42">
        <f t="shared" si="1"/>
        <v>0</v>
      </c>
    </row>
    <row r="6" spans="1:12" ht="65.5" customHeight="1" x14ac:dyDescent="0.35">
      <c r="A6" s="70"/>
      <c r="B6" s="71"/>
      <c r="C6" s="71"/>
      <c r="D6" s="71"/>
      <c r="E6" s="71"/>
      <c r="F6" s="71"/>
      <c r="G6" s="56"/>
      <c r="H6" s="60" t="s">
        <v>34</v>
      </c>
      <c r="I6" s="54">
        <f>I3+I4+I5</f>
        <v>0</v>
      </c>
      <c r="J6" s="36"/>
      <c r="K6" s="36"/>
      <c r="L6" s="36"/>
    </row>
    <row r="7" spans="1:12" s="1" customFormat="1" ht="19.5" customHeight="1" x14ac:dyDescent="0.35">
      <c r="A7" s="6"/>
      <c r="B7" s="69"/>
      <c r="C7" s="69"/>
      <c r="D7" s="4"/>
      <c r="E7" s="4"/>
      <c r="G7" s="57"/>
      <c r="H7" s="61"/>
      <c r="I7" s="55"/>
    </row>
    <row r="8" spans="1:12" ht="52.5" customHeight="1" x14ac:dyDescent="0.35">
      <c r="A8" s="67" t="s">
        <v>26</v>
      </c>
      <c r="B8" s="45" t="s">
        <v>29</v>
      </c>
      <c r="C8" s="45" t="s">
        <v>11</v>
      </c>
      <c r="D8" s="45" t="s">
        <v>27</v>
      </c>
      <c r="E8" s="51" t="s">
        <v>32</v>
      </c>
      <c r="F8" s="48"/>
    </row>
    <row r="9" spans="1:12" ht="43.5" x14ac:dyDescent="0.35">
      <c r="A9" s="68"/>
      <c r="B9" s="9" t="s">
        <v>16</v>
      </c>
      <c r="C9" s="46">
        <v>6</v>
      </c>
      <c r="D9" s="49"/>
      <c r="E9" s="50">
        <f>D9/4</f>
        <v>0</v>
      </c>
      <c r="F9" s="48"/>
    </row>
    <row r="10" spans="1:12" ht="28.75" customHeight="1" x14ac:dyDescent="0.35">
      <c r="A10" s="68"/>
      <c r="B10" s="9" t="s">
        <v>17</v>
      </c>
      <c r="C10" s="46">
        <v>3.5</v>
      </c>
      <c r="D10" s="49"/>
      <c r="E10" s="50">
        <f t="shared" ref="E10:E11" si="2">D10/4</f>
        <v>0</v>
      </c>
      <c r="F10" s="48"/>
    </row>
    <row r="11" spans="1:12" ht="43.5" x14ac:dyDescent="0.35">
      <c r="A11" s="68"/>
      <c r="B11" s="9" t="s">
        <v>18</v>
      </c>
      <c r="C11" s="46">
        <v>1.5</v>
      </c>
      <c r="D11" s="49"/>
      <c r="E11" s="50">
        <f t="shared" si="2"/>
        <v>0</v>
      </c>
      <c r="F11" s="48"/>
    </row>
    <row r="12" spans="1:12" x14ac:dyDescent="0.35">
      <c r="A12" s="10"/>
      <c r="B12" s="11"/>
      <c r="C12" s="12"/>
      <c r="D12" s="35"/>
      <c r="E12" s="34"/>
      <c r="F12" s="34"/>
    </row>
    <row r="13" spans="1:12" x14ac:dyDescent="0.35">
      <c r="A13" s="52" t="s">
        <v>42</v>
      </c>
      <c r="B13" s="53" t="s">
        <v>39</v>
      </c>
      <c r="C13" s="73" t="s">
        <v>36</v>
      </c>
      <c r="D13" s="73"/>
      <c r="E13" s="34"/>
      <c r="F13" s="34"/>
    </row>
    <row r="14" spans="1:12" x14ac:dyDescent="0.35">
      <c r="A14" s="52" t="s">
        <v>37</v>
      </c>
      <c r="B14" s="53" t="s">
        <v>40</v>
      </c>
      <c r="C14" s="72" t="s">
        <v>43</v>
      </c>
      <c r="D14" s="72"/>
      <c r="E14" s="34"/>
      <c r="F14" s="34"/>
    </row>
    <row r="15" spans="1:12" x14ac:dyDescent="0.35">
      <c r="A15" s="52" t="s">
        <v>38</v>
      </c>
      <c r="B15" s="53" t="s">
        <v>41</v>
      </c>
      <c r="C15" s="72" t="s">
        <v>44</v>
      </c>
      <c r="D15" s="72"/>
      <c r="E15" s="34"/>
      <c r="F15" s="34"/>
    </row>
    <row r="16" spans="1:12" x14ac:dyDescent="0.35">
      <c r="A16" s="10"/>
      <c r="B16" s="11"/>
      <c r="C16" s="12"/>
      <c r="D16" s="35"/>
      <c r="E16" s="34"/>
      <c r="F16" s="34"/>
    </row>
    <row r="17" spans="1:9" ht="23.5" customHeight="1" x14ac:dyDescent="0.35">
      <c r="A17" s="13"/>
      <c r="B17" s="62" t="s">
        <v>22</v>
      </c>
      <c r="C17" s="63"/>
      <c r="D17" s="35"/>
      <c r="E17" s="34"/>
      <c r="F17" s="34"/>
    </row>
    <row r="18" spans="1:9" x14ac:dyDescent="0.35">
      <c r="G18" s="8"/>
      <c r="H18" s="8"/>
    </row>
    <row r="19" spans="1:9" x14ac:dyDescent="0.35">
      <c r="A19" s="14" t="s">
        <v>19</v>
      </c>
      <c r="B19" s="15"/>
      <c r="C19" s="15"/>
      <c r="D19" s="15"/>
      <c r="E19" s="16"/>
      <c r="F19" s="17"/>
      <c r="G19" s="17"/>
      <c r="H19" s="17"/>
      <c r="I19" s="18"/>
    </row>
    <row r="20" spans="1:9" x14ac:dyDescent="0.35">
      <c r="A20" s="29" t="s">
        <v>23</v>
      </c>
      <c r="B20" s="30"/>
      <c r="C20" s="31"/>
      <c r="D20" s="31"/>
      <c r="E20" s="32"/>
      <c r="F20" s="28"/>
      <c r="G20" s="28"/>
      <c r="H20" s="28"/>
      <c r="I20" s="33"/>
    </row>
    <row r="21" spans="1:9" x14ac:dyDescent="0.35">
      <c r="A21" s="19" t="s">
        <v>20</v>
      </c>
      <c r="B21" s="20"/>
      <c r="C21" s="20"/>
      <c r="D21" s="20"/>
      <c r="E21" s="20"/>
      <c r="F21" s="21"/>
      <c r="G21" s="21"/>
      <c r="H21" s="21"/>
      <c r="I21" s="22"/>
    </row>
    <row r="22" spans="1:9" x14ac:dyDescent="0.35">
      <c r="A22" s="23" t="s">
        <v>21</v>
      </c>
      <c r="B22" s="24"/>
      <c r="C22" s="24"/>
      <c r="D22" s="24"/>
      <c r="E22" s="25"/>
      <c r="F22" s="26"/>
      <c r="G22" s="26"/>
      <c r="H22" s="26"/>
      <c r="I22" s="27"/>
    </row>
  </sheetData>
  <mergeCells count="12">
    <mergeCell ref="I6:I7"/>
    <mergeCell ref="G6:G7"/>
    <mergeCell ref="G1:H1"/>
    <mergeCell ref="H6:H7"/>
    <mergeCell ref="B17:C17"/>
    <mergeCell ref="A1:F1"/>
    <mergeCell ref="A8:A11"/>
    <mergeCell ref="B7:C7"/>
    <mergeCell ref="A6:F6"/>
    <mergeCell ref="C14:D14"/>
    <mergeCell ref="C15:D15"/>
    <mergeCell ref="C13:D13"/>
  </mergeCells>
  <pageMargins left="0.7" right="0.7" top="0.75" bottom="0.75" header="0.3" footer="0.3"/>
  <pageSetup paperSize="9" scale="65" orientation="landscape" r:id="rId1"/>
  <headerFooter>
    <oddHeader>&amp;LProvincie Noord-Holland&amp;CAanbesteding inhuur Notuleerdiensten 2022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3FD6D5E090942A7818CDE66F9FCCA" ma:contentTypeVersion="13" ma:contentTypeDescription="Een nieuw document maken." ma:contentTypeScope="" ma:versionID="2e8881ffefeca5c275e94a1e9020358c">
  <xsd:schema xmlns:xsd="http://www.w3.org/2001/XMLSchema" xmlns:xs="http://www.w3.org/2001/XMLSchema" xmlns:p="http://schemas.microsoft.com/office/2006/metadata/properties" xmlns:ns3="4a76131f-8510-4c07-ae38-343ba0190f53" xmlns:ns4="23e946e8-96a4-46a6-9df4-1ed82fe84d43" targetNamespace="http://schemas.microsoft.com/office/2006/metadata/properties" ma:root="true" ma:fieldsID="917fac14082203abb51ef4cf33ba7323" ns3:_="" ns4:_="">
    <xsd:import namespace="4a76131f-8510-4c07-ae38-343ba0190f53"/>
    <xsd:import namespace="23e946e8-96a4-46a6-9df4-1ed82fe84d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131f-8510-4c07-ae38-343ba0190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46e8-96a4-46a6-9df4-1ed82fe84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B97B95-4FA7-4B32-8EBD-1320D931B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6131f-8510-4c07-ae38-343ba0190f53"/>
    <ds:schemaRef ds:uri="23e946e8-96a4-46a6-9df4-1ed82fe84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81329D-6AA6-4BA4-82E4-BDC8D84ABD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88942-25F7-4BF9-B5D4-BD6665AEB44D}">
  <ds:schemaRefs>
    <ds:schemaRef ds:uri="http://purl.org/dc/terms/"/>
    <ds:schemaRef ds:uri="http://schemas.openxmlformats.org/package/2006/metadata/core-properties"/>
    <ds:schemaRef ds:uri="http://purl.org/dc/dcmitype/"/>
    <ds:schemaRef ds:uri="4a76131f-8510-4c07-ae38-343ba0190f5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G.4 prijs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Rianne Swart</cp:lastModifiedBy>
  <cp:lastPrinted>2022-01-21T12:13:25Z</cp:lastPrinted>
  <dcterms:created xsi:type="dcterms:W3CDTF">2014-11-20T09:52:51Z</dcterms:created>
  <dcterms:modified xsi:type="dcterms:W3CDTF">2022-03-07T08:24:13Z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0x0101004C93FD6D5E090942A7818CDE66F9FCCA</vt:lpwstr>
  </property>
</Properties>
</file>