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G:\TFIN\Concern Inkoop\1. Inkooptrajecten diensten\Parkeerbeheer\Definitief\"/>
    </mc:Choice>
  </mc:AlternateContent>
  <xr:revisionPtr revIDLastSave="0" documentId="13_ncr:1_{66542265-29D7-4406-903D-0E0A4AC1D2C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25" i="1"/>
  <c r="H19" i="1"/>
  <c r="H18" i="1"/>
  <c r="H13" i="1"/>
  <c r="H46" i="1"/>
  <c r="H45" i="1"/>
  <c r="H44" i="1"/>
  <c r="H41" i="1"/>
  <c r="H40" i="1"/>
  <c r="H39" i="1"/>
  <c r="H36" i="1"/>
  <c r="H31" i="1"/>
  <c r="H22" i="1"/>
  <c r="H12" i="1"/>
  <c r="H55" i="1" l="1"/>
</calcChain>
</file>

<file path=xl/sharedStrings.xml><?xml version="1.0" encoding="utf-8"?>
<sst xmlns="http://schemas.openxmlformats.org/spreadsheetml/2006/main" count="101" uniqueCount="80">
  <si>
    <t>Formulier 3 - Prijsopgave</t>
  </si>
  <si>
    <t>Omschrijving</t>
  </si>
  <si>
    <t>Jaarlijkse kosten</t>
  </si>
  <si>
    <t>n.v.</t>
  </si>
  <si>
    <t>v.</t>
  </si>
  <si>
    <t>Eenheid</t>
  </si>
  <si>
    <t>Vergoeding per eenheid in €</t>
  </si>
  <si>
    <t>Aantal</t>
  </si>
  <si>
    <t>uur per week</t>
  </si>
  <si>
    <t>1.1</t>
  </si>
  <si>
    <t>1.2</t>
  </si>
  <si>
    <t>2.1</t>
  </si>
  <si>
    <t>2.2</t>
  </si>
  <si>
    <t>Vergoeding per week in €</t>
  </si>
  <si>
    <t>Technisch beheer</t>
  </si>
  <si>
    <t>3.1</t>
  </si>
  <si>
    <t>1e lijns beheer en onderhoud on-street</t>
  </si>
  <si>
    <t>1e lijns beheer en onderhoud off-street</t>
  </si>
  <si>
    <t>Digitale productencatalogus</t>
  </si>
  <si>
    <t>4.1</t>
  </si>
  <si>
    <t>Toelichting</t>
  </si>
  <si>
    <t>parkeerproduct</t>
  </si>
  <si>
    <t>ticketautomaat</t>
  </si>
  <si>
    <t>off-street locatie</t>
  </si>
  <si>
    <t>beheer digitale productencatalogus (incl. front- en back-office)</t>
  </si>
  <si>
    <t>5.1</t>
  </si>
  <si>
    <t>Parkeerhandhaving</t>
  </si>
  <si>
    <t>6.1</t>
  </si>
  <si>
    <t>uitvoering parkeerhandhaving</t>
  </si>
  <si>
    <t>Inning</t>
  </si>
  <si>
    <t>naheffingsaanslag</t>
  </si>
  <si>
    <t>inning naheffingsaanslagen</t>
  </si>
  <si>
    <t>Bezwaar en beroep</t>
  </si>
  <si>
    <t>7.1</t>
  </si>
  <si>
    <t>vergoeding per afgehandeld bezwaarschrift</t>
  </si>
  <si>
    <t>bezwaarschrift</t>
  </si>
  <si>
    <t>Aantal bezwaarschriften in te vullen op basis van opgave bij inschrijving, vermenigvuldigd met aantal bij 6.1</t>
  </si>
  <si>
    <t>7.2</t>
  </si>
  <si>
    <t>vergoeding per afgehandeld beroepschrift</t>
  </si>
  <si>
    <t>beroepschrift</t>
  </si>
  <si>
    <t>7.3</t>
  </si>
  <si>
    <t>vergoeding per mondelinge beroepszaak</t>
  </si>
  <si>
    <t>beroepszaak</t>
  </si>
  <si>
    <t>8.1</t>
  </si>
  <si>
    <t>administratiekosten</t>
  </si>
  <si>
    <t>accountantsverklaring</t>
  </si>
  <si>
    <t>8.2</t>
  </si>
  <si>
    <t>8.3</t>
  </si>
  <si>
    <t>vaste jaarvergoeding</t>
  </si>
  <si>
    <t>Administratie en management</t>
  </si>
  <si>
    <t>managementfee</t>
  </si>
  <si>
    <t>Totale jaarprijs</t>
  </si>
  <si>
    <t>(prijspeil = 2022)</t>
  </si>
  <si>
    <t>Operationeel beheer</t>
  </si>
  <si>
    <t>Beschikbaarheid KlantContactCentrum 
(ma-vr 08.30-17.00 uur)</t>
  </si>
  <si>
    <t>Beschikbaarheid operationele meldkamer (24/7)</t>
  </si>
  <si>
    <t>uitgifte fysieke parkeerproducten</t>
  </si>
  <si>
    <t>ontheffingskaart</t>
  </si>
  <si>
    <t>fysieke ontheffingskaarten</t>
  </si>
  <si>
    <t>4.2</t>
  </si>
  <si>
    <t>uitrijkaarten slagboomterrein(en)</t>
  </si>
  <si>
    <t>bestelling</t>
  </si>
  <si>
    <t>o.a. RVV-ontheffingen, welke per stuk aangemaakt dienen te worden</t>
  </si>
  <si>
    <t>betreft producten die in batches vervaardigd worden met het ParkeerManagementSysteem</t>
  </si>
  <si>
    <t>(= 1.1 + 1.2 + 2.1 + 2.2 + 3.1 + 4.1 + 4.2 + 5.1 + 6.1 + 7.1 + 7.2 + 7.3 + 8.1 + 8.2 + 8.3)</t>
  </si>
  <si>
    <t>Optie: loketfunctie</t>
  </si>
  <si>
    <t>9.1</t>
  </si>
  <si>
    <t>locatiefunctie ma-vr 09.00-18.00 uur</t>
  </si>
  <si>
    <t xml:space="preserve">Vergoeding per uur in € </t>
  </si>
  <si>
    <t>9.2</t>
  </si>
  <si>
    <t>loketfunctie ma-vr 18.00-21.00 uur</t>
  </si>
  <si>
    <t>9.3</t>
  </si>
  <si>
    <t>loketfunctie za 09.00-18.00 uur</t>
  </si>
  <si>
    <t>Europese openbare aanbesteding "Parkeerbeheer" van de gemeente Waalwijk met kenmerk 2021-064366</t>
  </si>
  <si>
    <t>U vult alle geel- en blauwgearceerde cellen in</t>
  </si>
  <si>
    <t>Behorend bij:</t>
  </si>
  <si>
    <t>v. / n.v.*</t>
  </si>
  <si>
    <t>* v./n.v. = verekenbaar of niet verrekenbaar</t>
  </si>
  <si>
    <t>De genoemde aantallen bij de verrekenbare posten zijn dus indicatief.</t>
  </si>
  <si>
    <t xml:space="preserve">Er worden 12 maandelijkse voorschotten gefactureerd en aan het einde van het jaar vindt de werkelijke afrekening plaats voor alle verrekenbare posten.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</si>
</sst>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u/>
      <sz val="10"/>
      <color theme="1"/>
      <name val="Calibri"/>
      <family val="2"/>
    </font>
    <font>
      <sz val="12"/>
      <color theme="1"/>
      <name val="Calibri"/>
      <family val="2"/>
    </font>
    <font>
      <b/>
      <i/>
      <sz val="11"/>
      <color theme="1"/>
      <name val="Calibri"/>
      <family val="2"/>
    </font>
    <font>
      <b/>
      <i/>
      <u/>
      <sz val="11"/>
      <color theme="1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3"/>
      <color theme="1"/>
      <name val="Calibri"/>
      <family val="2"/>
    </font>
    <font>
      <sz val="13"/>
      <color theme="1"/>
      <name val="Calibri"/>
      <family val="2"/>
    </font>
    <font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9" fillId="4" borderId="6" xfId="0" applyFont="1" applyFill="1" applyBorder="1" applyAlignment="1" applyProtection="1">
      <alignment horizontal="center" wrapText="1"/>
    </xf>
    <xf numFmtId="0" fontId="10" fillId="4" borderId="7" xfId="0" applyFont="1" applyFill="1" applyBorder="1" applyAlignment="1" applyProtection="1">
      <alignment horizontal="center" wrapText="1"/>
    </xf>
    <xf numFmtId="0" fontId="10" fillId="4" borderId="8" xfId="0" applyFont="1" applyFill="1" applyBorder="1" applyAlignment="1" applyProtection="1">
      <alignment horizontal="center" wrapText="1"/>
    </xf>
    <xf numFmtId="0" fontId="8" fillId="0" borderId="0" xfId="0" applyFont="1" applyProtection="1"/>
    <xf numFmtId="0" fontId="0" fillId="0" borderId="0" xfId="0" applyFill="1" applyProtection="1"/>
    <xf numFmtId="0" fontId="0" fillId="0" borderId="0" xfId="0" applyAlignment="1" applyProtection="1">
      <alignment wrapText="1"/>
    </xf>
    <xf numFmtId="0" fontId="8" fillId="0" borderId="0" xfId="0" applyFont="1" applyFill="1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wrapText="1"/>
    </xf>
    <xf numFmtId="0" fontId="5" fillId="0" borderId="0" xfId="0" applyFont="1" applyFill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0" xfId="0" applyFont="1" applyFill="1" applyAlignment="1" applyProtection="1">
      <alignment wrapText="1"/>
    </xf>
    <xf numFmtId="0" fontId="5" fillId="0" borderId="0" xfId="0" applyFont="1" applyProtection="1"/>
    <xf numFmtId="0" fontId="0" fillId="0" borderId="1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left" wrapText="1"/>
    </xf>
    <xf numFmtId="0" fontId="0" fillId="0" borderId="1" xfId="0" quotePrefix="1" applyFill="1" applyBorder="1" applyAlignment="1" applyProtection="1">
      <alignment horizontal="center"/>
    </xf>
    <xf numFmtId="0" fontId="0" fillId="0" borderId="1" xfId="0" applyFill="1" applyBorder="1" applyProtection="1"/>
    <xf numFmtId="44" fontId="0" fillId="0" borderId="1" xfId="1" applyFont="1" applyFill="1" applyBorder="1" applyProtection="1"/>
    <xf numFmtId="0" fontId="0" fillId="0" borderId="1" xfId="0" applyFill="1" applyBorder="1" applyAlignment="1" applyProtection="1">
      <alignment wrapText="1"/>
    </xf>
    <xf numFmtId="0" fontId="0" fillId="0" borderId="1" xfId="0" applyFill="1" applyBorder="1" applyAlignment="1" applyProtection="1">
      <alignment wrapText="1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wrapText="1"/>
    </xf>
    <xf numFmtId="0" fontId="5" fillId="0" borderId="0" xfId="0" applyFont="1" applyAlignment="1" applyProtection="1">
      <alignment horizontal="center"/>
    </xf>
    <xf numFmtId="0" fontId="5" fillId="0" borderId="3" xfId="0" applyFont="1" applyBorder="1" applyAlignment="1" applyProtection="1">
      <alignment horizontal="center" wrapText="1"/>
    </xf>
    <xf numFmtId="0" fontId="5" fillId="0" borderId="0" xfId="0" applyFont="1" applyAlignment="1" applyProtection="1">
      <alignment wrapText="1"/>
    </xf>
    <xf numFmtId="0" fontId="0" fillId="0" borderId="1" xfId="0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0" fontId="0" fillId="0" borderId="5" xfId="0" applyBorder="1" applyAlignment="1" applyProtection="1">
      <alignment horizontal="center" wrapText="1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Protection="1"/>
    <xf numFmtId="0" fontId="0" fillId="0" borderId="0" xfId="0" applyFill="1" applyBorder="1" applyProtection="1"/>
    <xf numFmtId="44" fontId="0" fillId="0" borderId="0" xfId="1" applyFont="1" applyFill="1" applyBorder="1" applyProtection="1"/>
    <xf numFmtId="0" fontId="0" fillId="0" borderId="0" xfId="0" applyBorder="1" applyAlignment="1" applyProtection="1">
      <alignment wrapText="1"/>
    </xf>
    <xf numFmtId="0" fontId="6" fillId="0" borderId="0" xfId="0" applyFont="1" applyProtection="1"/>
    <xf numFmtId="44" fontId="0" fillId="0" borderId="1" xfId="1" applyFont="1" applyBorder="1" applyProtection="1"/>
    <xf numFmtId="44" fontId="0" fillId="0" borderId="0" xfId="1" applyFont="1" applyFill="1" applyProtection="1"/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 wrapText="1"/>
    </xf>
    <xf numFmtId="0" fontId="0" fillId="0" borderId="1" xfId="0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left"/>
    </xf>
    <xf numFmtId="0" fontId="0" fillId="0" borderId="0" xfId="0" applyFill="1" applyAlignment="1" applyProtection="1">
      <alignment horizontal="center" wrapText="1"/>
    </xf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wrapText="1"/>
    </xf>
    <xf numFmtId="44" fontId="0" fillId="0" borderId="0" xfId="1" applyFont="1" applyProtection="1"/>
    <xf numFmtId="44" fontId="5" fillId="0" borderId="0" xfId="1" applyFont="1" applyProtection="1"/>
    <xf numFmtId="0" fontId="0" fillId="0" borderId="4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5" fillId="0" borderId="3" xfId="0" applyFont="1" applyBorder="1" applyAlignment="1" applyProtection="1">
      <alignment horizontal="left" wrapText="1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0" xfId="0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/>
    </xf>
    <xf numFmtId="0" fontId="3" fillId="0" borderId="0" xfId="0" applyFont="1" applyFill="1" applyBorder="1" applyProtection="1"/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0" fontId="2" fillId="0" borderId="0" xfId="0" applyFont="1" applyFill="1" applyBorder="1" applyAlignment="1" applyProtection="1">
      <alignment horizontal="left" wrapText="1"/>
    </xf>
    <xf numFmtId="0" fontId="4" fillId="0" borderId="0" xfId="0" applyFont="1" applyProtection="1"/>
    <xf numFmtId="44" fontId="4" fillId="0" borderId="2" xfId="0" applyNumberFormat="1" applyFont="1" applyBorder="1" applyProtection="1"/>
    <xf numFmtId="0" fontId="4" fillId="0" borderId="0" xfId="0" applyFont="1" applyAlignment="1" applyProtection="1">
      <alignment wrapText="1"/>
    </xf>
    <xf numFmtId="0" fontId="0" fillId="0" borderId="0" xfId="0" applyFill="1" applyBorder="1" applyAlignment="1" applyProtection="1">
      <alignment horizontal="left" vertical="center" wrapText="1"/>
    </xf>
    <xf numFmtId="0" fontId="11" fillId="0" borderId="0" xfId="0" applyFont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topLeftCell="A30" zoomScaleNormal="100" workbookViewId="0">
      <selection activeCell="G53" sqref="G53"/>
    </sheetView>
  </sheetViews>
  <sheetFormatPr defaultColWidth="9" defaultRowHeight="12.75" x14ac:dyDescent="0.2"/>
  <cols>
    <col min="1" max="1" width="3.42578125" style="13" bestFit="1" customWidth="1"/>
    <col min="2" max="2" width="13.140625" style="4" customWidth="1"/>
    <col min="3" max="3" width="24" style="4" customWidth="1"/>
    <col min="4" max="4" width="9" style="4" customWidth="1"/>
    <col min="5" max="5" width="6.5703125" style="4" customWidth="1"/>
    <col min="6" max="6" width="19.140625" style="4" customWidth="1"/>
    <col min="7" max="7" width="23.85546875" style="4" bestFit="1" customWidth="1"/>
    <col min="8" max="8" width="21" style="4" customWidth="1"/>
    <col min="9" max="9" width="36.42578125" style="11" customWidth="1"/>
    <col min="10" max="16384" width="9" style="4"/>
  </cols>
  <sheetData>
    <row r="1" spans="1:9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6.5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8" customHeight="1" thickBot="1" x14ac:dyDescent="0.35">
      <c r="A3" s="6" t="s">
        <v>74</v>
      </c>
      <c r="B3" s="7"/>
      <c r="C3" s="7"/>
      <c r="D3" s="7"/>
      <c r="E3" s="7"/>
      <c r="F3" s="7"/>
      <c r="G3" s="7"/>
      <c r="H3" s="7"/>
      <c r="I3" s="8"/>
    </row>
    <row r="5" spans="1:9" x14ac:dyDescent="0.2">
      <c r="A5" s="9" t="s">
        <v>75</v>
      </c>
      <c r="G5" s="10"/>
    </row>
    <row r="6" spans="1:9" x14ac:dyDescent="0.2">
      <c r="A6" s="12" t="s">
        <v>73</v>
      </c>
      <c r="F6" s="10"/>
    </row>
    <row r="8" spans="1:9" x14ac:dyDescent="0.2">
      <c r="A8" s="4" t="s">
        <v>52</v>
      </c>
    </row>
    <row r="10" spans="1:9" x14ac:dyDescent="0.2">
      <c r="B10" s="14" t="s">
        <v>1</v>
      </c>
      <c r="C10" s="14"/>
      <c r="D10" s="14" t="s">
        <v>76</v>
      </c>
      <c r="E10" s="14" t="s">
        <v>7</v>
      </c>
      <c r="F10" s="14" t="s">
        <v>5</v>
      </c>
      <c r="G10" s="14" t="s">
        <v>13</v>
      </c>
      <c r="H10" s="14" t="s">
        <v>2</v>
      </c>
      <c r="I10" s="15" t="s">
        <v>20</v>
      </c>
    </row>
    <row r="11" spans="1:9" s="20" customFormat="1" ht="15" x14ac:dyDescent="0.25">
      <c r="A11" s="16">
        <v>1</v>
      </c>
      <c r="B11" s="17" t="s">
        <v>53</v>
      </c>
      <c r="C11" s="17"/>
      <c r="D11" s="16"/>
      <c r="E11" s="16"/>
      <c r="F11" s="18"/>
      <c r="G11" s="18"/>
      <c r="H11" s="18"/>
      <c r="I11" s="19"/>
    </row>
    <row r="12" spans="1:9" ht="27.6" customHeight="1" x14ac:dyDescent="0.2">
      <c r="A12" s="21" t="s">
        <v>9</v>
      </c>
      <c r="B12" s="22" t="s">
        <v>54</v>
      </c>
      <c r="C12" s="23"/>
      <c r="D12" s="21" t="s">
        <v>3</v>
      </c>
      <c r="E12" s="24">
        <v>42.5</v>
      </c>
      <c r="F12" s="25" t="s">
        <v>8</v>
      </c>
      <c r="G12" s="1"/>
      <c r="H12" s="26">
        <f>G12*52</f>
        <v>0</v>
      </c>
      <c r="I12" s="27"/>
    </row>
    <row r="13" spans="1:9" ht="27.6" customHeight="1" x14ac:dyDescent="0.2">
      <c r="A13" s="21" t="s">
        <v>10</v>
      </c>
      <c r="B13" s="28" t="s">
        <v>55</v>
      </c>
      <c r="C13" s="28"/>
      <c r="D13" s="21" t="s">
        <v>3</v>
      </c>
      <c r="E13" s="24">
        <v>168</v>
      </c>
      <c r="F13" s="25" t="s">
        <v>8</v>
      </c>
      <c r="G13" s="1"/>
      <c r="H13" s="26">
        <f>G13*52</f>
        <v>0</v>
      </c>
      <c r="I13" s="27"/>
    </row>
    <row r="14" spans="1:9" x14ac:dyDescent="0.2">
      <c r="A14" s="29"/>
      <c r="B14" s="30"/>
      <c r="C14" s="30"/>
      <c r="D14" s="29"/>
      <c r="E14" s="29"/>
      <c r="F14" s="10"/>
      <c r="G14" s="10"/>
      <c r="H14" s="10"/>
      <c r="I14" s="30"/>
    </row>
    <row r="15" spans="1:9" x14ac:dyDescent="0.2">
      <c r="A15" s="29"/>
      <c r="B15" s="30"/>
      <c r="C15" s="30"/>
      <c r="D15" s="29"/>
      <c r="E15" s="29"/>
      <c r="F15" s="10"/>
      <c r="G15" s="10"/>
      <c r="H15" s="10"/>
      <c r="I15" s="30"/>
    </row>
    <row r="16" spans="1:9" x14ac:dyDescent="0.2">
      <c r="B16" s="11"/>
      <c r="C16" s="11"/>
      <c r="G16" s="14" t="s">
        <v>6</v>
      </c>
    </row>
    <row r="17" spans="1:9" s="20" customFormat="1" ht="15" x14ac:dyDescent="0.25">
      <c r="A17" s="31">
        <v>2</v>
      </c>
      <c r="B17" s="32" t="s">
        <v>14</v>
      </c>
      <c r="C17" s="32"/>
      <c r="I17" s="33"/>
    </row>
    <row r="18" spans="1:9" x14ac:dyDescent="0.2">
      <c r="A18" s="34" t="s">
        <v>11</v>
      </c>
      <c r="B18" s="35" t="s">
        <v>16</v>
      </c>
      <c r="C18" s="36"/>
      <c r="D18" s="34" t="s">
        <v>3</v>
      </c>
      <c r="E18" s="34">
        <v>24</v>
      </c>
      <c r="F18" s="37" t="s">
        <v>22</v>
      </c>
      <c r="G18" s="1"/>
      <c r="H18" s="26">
        <f>G18*E18</f>
        <v>0</v>
      </c>
      <c r="I18" s="38"/>
    </row>
    <row r="19" spans="1:9" x14ac:dyDescent="0.2">
      <c r="A19" s="34" t="s">
        <v>12</v>
      </c>
      <c r="B19" s="35" t="s">
        <v>17</v>
      </c>
      <c r="C19" s="36"/>
      <c r="D19" s="34" t="s">
        <v>3</v>
      </c>
      <c r="E19" s="34">
        <v>3</v>
      </c>
      <c r="F19" s="37" t="s">
        <v>23</v>
      </c>
      <c r="G19" s="1"/>
      <c r="H19" s="26">
        <f>G19*E19</f>
        <v>0</v>
      </c>
      <c r="I19" s="38"/>
    </row>
    <row r="20" spans="1:9" x14ac:dyDescent="0.2">
      <c r="A20" s="39"/>
      <c r="B20" s="40"/>
      <c r="C20" s="40"/>
      <c r="D20" s="39"/>
      <c r="E20" s="39"/>
      <c r="F20" s="41"/>
      <c r="G20" s="42"/>
      <c r="H20" s="43"/>
      <c r="I20" s="44"/>
    </row>
    <row r="21" spans="1:9" s="20" customFormat="1" ht="15" x14ac:dyDescent="0.25">
      <c r="A21" s="31">
        <v>3</v>
      </c>
      <c r="B21" s="32" t="s">
        <v>18</v>
      </c>
      <c r="C21" s="32"/>
      <c r="E21" s="31"/>
      <c r="G21" s="45"/>
      <c r="I21" s="33"/>
    </row>
    <row r="22" spans="1:9" ht="29.1" customHeight="1" x14ac:dyDescent="0.2">
      <c r="A22" s="34" t="s">
        <v>15</v>
      </c>
      <c r="B22" s="35" t="s">
        <v>24</v>
      </c>
      <c r="C22" s="36"/>
      <c r="D22" s="34" t="s">
        <v>4</v>
      </c>
      <c r="E22" s="34">
        <v>1000</v>
      </c>
      <c r="F22" s="37" t="s">
        <v>21</v>
      </c>
      <c r="G22" s="1"/>
      <c r="H22" s="46">
        <f>E22*G22</f>
        <v>0</v>
      </c>
      <c r="I22" s="38"/>
    </row>
    <row r="23" spans="1:9" s="10" customFormat="1" x14ac:dyDescent="0.2">
      <c r="A23" s="29"/>
      <c r="B23" s="30"/>
      <c r="C23" s="30"/>
      <c r="D23" s="29"/>
      <c r="E23" s="29"/>
      <c r="H23" s="47"/>
      <c r="I23" s="30"/>
    </row>
    <row r="24" spans="1:9" s="10" customFormat="1" x14ac:dyDescent="0.2">
      <c r="A24" s="48">
        <v>4</v>
      </c>
      <c r="B24" s="49" t="s">
        <v>56</v>
      </c>
      <c r="C24" s="49"/>
      <c r="D24" s="29"/>
      <c r="E24" s="29"/>
      <c r="H24" s="47"/>
      <c r="I24" s="30"/>
    </row>
    <row r="25" spans="1:9" s="10" customFormat="1" ht="39.950000000000003" customHeight="1" x14ac:dyDescent="0.2">
      <c r="A25" s="21" t="s">
        <v>19</v>
      </c>
      <c r="B25" s="50" t="s">
        <v>58</v>
      </c>
      <c r="C25" s="50"/>
      <c r="D25" s="21" t="s">
        <v>4</v>
      </c>
      <c r="E25" s="21">
        <v>300</v>
      </c>
      <c r="F25" s="51" t="s">
        <v>57</v>
      </c>
      <c r="G25" s="1"/>
      <c r="H25" s="46">
        <f>E25*G25</f>
        <v>0</v>
      </c>
      <c r="I25" s="27" t="s">
        <v>62</v>
      </c>
    </row>
    <row r="26" spans="1:9" s="10" customFormat="1" ht="45.95" customHeight="1" x14ac:dyDescent="0.2">
      <c r="A26" s="21" t="s">
        <v>59</v>
      </c>
      <c r="B26" s="50" t="s">
        <v>60</v>
      </c>
      <c r="C26" s="50"/>
      <c r="D26" s="21" t="s">
        <v>4</v>
      </c>
      <c r="E26" s="21">
        <v>5</v>
      </c>
      <c r="F26" s="25" t="s">
        <v>61</v>
      </c>
      <c r="G26" s="1"/>
      <c r="H26" s="46">
        <f>E26*G26</f>
        <v>0</v>
      </c>
      <c r="I26" s="27" t="s">
        <v>63</v>
      </c>
    </row>
    <row r="27" spans="1:9" s="10" customFormat="1" ht="14.1" customHeight="1" x14ac:dyDescent="0.2">
      <c r="A27" s="29"/>
      <c r="B27" s="52"/>
      <c r="C27" s="52"/>
      <c r="D27" s="29"/>
      <c r="E27" s="29"/>
      <c r="H27" s="47"/>
      <c r="I27" s="30"/>
    </row>
    <row r="28" spans="1:9" s="10" customFormat="1" ht="14.1" customHeight="1" x14ac:dyDescent="0.2">
      <c r="A28" s="29"/>
      <c r="B28" s="52"/>
      <c r="C28" s="52"/>
      <c r="D28" s="29"/>
      <c r="E28" s="29"/>
      <c r="H28" s="47"/>
      <c r="I28" s="30"/>
    </row>
    <row r="29" spans="1:9" x14ac:dyDescent="0.2">
      <c r="B29" s="11"/>
      <c r="C29" s="11"/>
      <c r="D29" s="13"/>
      <c r="E29" s="13"/>
      <c r="G29" s="14" t="s">
        <v>13</v>
      </c>
    </row>
    <row r="30" spans="1:9" s="20" customFormat="1" ht="15" x14ac:dyDescent="0.25">
      <c r="A30" s="31">
        <v>5</v>
      </c>
      <c r="B30" s="32" t="s">
        <v>26</v>
      </c>
      <c r="C30" s="32"/>
      <c r="D30" s="31"/>
      <c r="E30" s="31"/>
      <c r="I30" s="33"/>
    </row>
    <row r="31" spans="1:9" x14ac:dyDescent="0.2">
      <c r="A31" s="34" t="s">
        <v>25</v>
      </c>
      <c r="B31" s="53" t="s">
        <v>28</v>
      </c>
      <c r="C31" s="54"/>
      <c r="D31" s="34" t="s">
        <v>3</v>
      </c>
      <c r="E31" s="34"/>
      <c r="F31" s="37"/>
      <c r="G31" s="1"/>
      <c r="H31" s="46">
        <f>G31*52</f>
        <v>0</v>
      </c>
      <c r="I31" s="38"/>
    </row>
    <row r="32" spans="1:9" s="10" customFormat="1" x14ac:dyDescent="0.2">
      <c r="A32" s="55"/>
      <c r="B32" s="56"/>
      <c r="C32" s="56"/>
      <c r="D32" s="55"/>
      <c r="E32" s="55"/>
      <c r="F32" s="42"/>
      <c r="G32" s="42"/>
      <c r="H32" s="43"/>
      <c r="I32" s="56"/>
    </row>
    <row r="33" spans="1:9" x14ac:dyDescent="0.2">
      <c r="B33" s="11"/>
      <c r="C33" s="11"/>
      <c r="D33" s="13"/>
      <c r="E33" s="13"/>
      <c r="H33" s="57"/>
    </row>
    <row r="34" spans="1:9" x14ac:dyDescent="0.2">
      <c r="B34" s="11"/>
      <c r="C34" s="11"/>
      <c r="D34" s="13"/>
      <c r="E34" s="13"/>
      <c r="G34" s="14" t="s">
        <v>6</v>
      </c>
      <c r="H34" s="57"/>
    </row>
    <row r="35" spans="1:9" s="20" customFormat="1" ht="15" x14ac:dyDescent="0.25">
      <c r="A35" s="31">
        <v>6</v>
      </c>
      <c r="B35" s="33" t="s">
        <v>29</v>
      </c>
      <c r="C35" s="33"/>
      <c r="D35" s="31"/>
      <c r="E35" s="31"/>
      <c r="H35" s="58"/>
      <c r="I35" s="33"/>
    </row>
    <row r="36" spans="1:9" x14ac:dyDescent="0.2">
      <c r="A36" s="34" t="s">
        <v>27</v>
      </c>
      <c r="B36" s="59" t="s">
        <v>31</v>
      </c>
      <c r="C36" s="60"/>
      <c r="D36" s="34" t="s">
        <v>4</v>
      </c>
      <c r="E36" s="34">
        <v>2250</v>
      </c>
      <c r="F36" s="37" t="s">
        <v>30</v>
      </c>
      <c r="G36" s="1"/>
      <c r="H36" s="46">
        <f>E36*G36</f>
        <v>0</v>
      </c>
      <c r="I36" s="38"/>
    </row>
    <row r="37" spans="1:9" x14ac:dyDescent="0.2">
      <c r="B37" s="61"/>
      <c r="C37" s="61"/>
      <c r="D37" s="13"/>
      <c r="E37" s="13"/>
      <c r="H37" s="57"/>
    </row>
    <row r="38" spans="1:9" s="20" customFormat="1" ht="15" x14ac:dyDescent="0.25">
      <c r="A38" s="31">
        <v>7</v>
      </c>
      <c r="B38" s="62" t="s">
        <v>32</v>
      </c>
      <c r="C38" s="62"/>
      <c r="D38" s="31"/>
      <c r="E38" s="31"/>
      <c r="H38" s="58"/>
      <c r="I38" s="33"/>
    </row>
    <row r="39" spans="1:9" ht="38.25" x14ac:dyDescent="0.2">
      <c r="A39" s="34" t="s">
        <v>33</v>
      </c>
      <c r="B39" s="59" t="s">
        <v>34</v>
      </c>
      <c r="C39" s="60"/>
      <c r="D39" s="34" t="s">
        <v>4</v>
      </c>
      <c r="E39" s="2"/>
      <c r="F39" s="63" t="s">
        <v>35</v>
      </c>
      <c r="G39" s="1"/>
      <c r="H39" s="46">
        <f>G39*E39</f>
        <v>0</v>
      </c>
      <c r="I39" s="38" t="s">
        <v>36</v>
      </c>
    </row>
    <row r="40" spans="1:9" x14ac:dyDescent="0.2">
      <c r="A40" s="34" t="s">
        <v>37</v>
      </c>
      <c r="B40" s="59" t="s">
        <v>38</v>
      </c>
      <c r="C40" s="60"/>
      <c r="D40" s="34" t="s">
        <v>4</v>
      </c>
      <c r="E40" s="34">
        <v>5</v>
      </c>
      <c r="F40" s="37" t="s">
        <v>39</v>
      </c>
      <c r="G40" s="1"/>
      <c r="H40" s="46">
        <f>G40*E40</f>
        <v>0</v>
      </c>
      <c r="I40" s="38"/>
    </row>
    <row r="41" spans="1:9" x14ac:dyDescent="0.2">
      <c r="A41" s="34" t="s">
        <v>40</v>
      </c>
      <c r="B41" s="59" t="s">
        <v>41</v>
      </c>
      <c r="C41" s="60"/>
      <c r="D41" s="34" t="s">
        <v>4</v>
      </c>
      <c r="E41" s="34">
        <v>2</v>
      </c>
      <c r="F41" s="64" t="s">
        <v>42</v>
      </c>
      <c r="G41" s="1"/>
      <c r="H41" s="46">
        <f>G41*E41</f>
        <v>0</v>
      </c>
      <c r="I41" s="38"/>
    </row>
    <row r="42" spans="1:9" x14ac:dyDescent="0.2">
      <c r="B42" s="11"/>
      <c r="C42" s="11"/>
      <c r="D42" s="13"/>
      <c r="E42" s="13"/>
    </row>
    <row r="43" spans="1:9" s="20" customFormat="1" ht="15" x14ac:dyDescent="0.25">
      <c r="A43" s="31">
        <v>8</v>
      </c>
      <c r="B43" s="62" t="s">
        <v>49</v>
      </c>
      <c r="C43" s="62"/>
      <c r="D43" s="31"/>
      <c r="E43" s="31"/>
      <c r="I43" s="33"/>
    </row>
    <row r="44" spans="1:9" x14ac:dyDescent="0.2">
      <c r="A44" s="34" t="s">
        <v>43</v>
      </c>
      <c r="B44" s="59" t="s">
        <v>44</v>
      </c>
      <c r="C44" s="60"/>
      <c r="D44" s="34" t="s">
        <v>3</v>
      </c>
      <c r="E44" s="34">
        <v>1</v>
      </c>
      <c r="F44" s="64" t="s">
        <v>48</v>
      </c>
      <c r="G44" s="1"/>
      <c r="H44" s="46">
        <f>G44*E44</f>
        <v>0</v>
      </c>
      <c r="I44" s="38"/>
    </row>
    <row r="45" spans="1:9" x14ac:dyDescent="0.2">
      <c r="A45" s="34" t="s">
        <v>46</v>
      </c>
      <c r="B45" s="59" t="s">
        <v>45</v>
      </c>
      <c r="C45" s="60"/>
      <c r="D45" s="34" t="s">
        <v>3</v>
      </c>
      <c r="E45" s="34">
        <v>1</v>
      </c>
      <c r="F45" s="64" t="s">
        <v>45</v>
      </c>
      <c r="G45" s="1"/>
      <c r="H45" s="46">
        <f>G45*E45</f>
        <v>0</v>
      </c>
      <c r="I45" s="38"/>
    </row>
    <row r="46" spans="1:9" x14ac:dyDescent="0.2">
      <c r="A46" s="34" t="s">
        <v>47</v>
      </c>
      <c r="B46" s="59" t="s">
        <v>50</v>
      </c>
      <c r="C46" s="60"/>
      <c r="D46" s="34" t="s">
        <v>3</v>
      </c>
      <c r="E46" s="34">
        <v>1</v>
      </c>
      <c r="F46" s="64" t="s">
        <v>48</v>
      </c>
      <c r="G46" s="1"/>
      <c r="H46" s="46">
        <f>G46*E46</f>
        <v>0</v>
      </c>
      <c r="I46" s="38"/>
    </row>
    <row r="47" spans="1:9" s="10" customFormat="1" x14ac:dyDescent="0.2">
      <c r="A47" s="55"/>
      <c r="B47" s="65"/>
      <c r="C47" s="65"/>
      <c r="D47" s="55"/>
      <c r="E47" s="55"/>
      <c r="F47" s="66"/>
      <c r="G47" s="42"/>
      <c r="H47" s="43"/>
      <c r="I47" s="56"/>
    </row>
    <row r="48" spans="1:9" s="10" customFormat="1" x14ac:dyDescent="0.2">
      <c r="A48" s="55"/>
      <c r="B48" s="65"/>
      <c r="C48" s="65"/>
      <c r="D48" s="55"/>
      <c r="E48" s="55"/>
      <c r="F48" s="66"/>
      <c r="G48" s="42"/>
      <c r="H48" s="43"/>
      <c r="I48" s="56"/>
    </row>
    <row r="49" spans="1:9" x14ac:dyDescent="0.2">
      <c r="G49" s="67" t="s">
        <v>68</v>
      </c>
    </row>
    <row r="50" spans="1:9" x14ac:dyDescent="0.2">
      <c r="A50" s="68">
        <v>9</v>
      </c>
      <c r="B50" s="69" t="s">
        <v>65</v>
      </c>
    </row>
    <row r="51" spans="1:9" x14ac:dyDescent="0.2">
      <c r="A51" s="34" t="s">
        <v>66</v>
      </c>
      <c r="B51" s="37" t="s">
        <v>67</v>
      </c>
      <c r="C51" s="37"/>
      <c r="D51" s="21" t="s">
        <v>4</v>
      </c>
      <c r="E51" s="37"/>
      <c r="F51" s="37"/>
      <c r="G51" s="1"/>
      <c r="H51" s="37"/>
      <c r="I51" s="38"/>
    </row>
    <row r="52" spans="1:9" x14ac:dyDescent="0.2">
      <c r="A52" s="34" t="s">
        <v>69</v>
      </c>
      <c r="B52" s="37" t="s">
        <v>70</v>
      </c>
      <c r="C52" s="37"/>
      <c r="D52" s="34" t="s">
        <v>4</v>
      </c>
      <c r="E52" s="37"/>
      <c r="F52" s="37"/>
      <c r="G52" s="1"/>
      <c r="H52" s="37"/>
      <c r="I52" s="38"/>
    </row>
    <row r="53" spans="1:9" x14ac:dyDescent="0.2">
      <c r="A53" s="34" t="s">
        <v>71</v>
      </c>
      <c r="B53" s="37" t="s">
        <v>72</v>
      </c>
      <c r="C53" s="37"/>
      <c r="D53" s="34" t="s">
        <v>4</v>
      </c>
      <c r="E53" s="37"/>
      <c r="F53" s="37"/>
      <c r="G53" s="1"/>
      <c r="H53" s="37"/>
      <c r="I53" s="38"/>
    </row>
    <row r="54" spans="1:9" ht="13.5" thickBot="1" x14ac:dyDescent="0.25"/>
    <row r="55" spans="1:9" ht="16.5" thickBot="1" x14ac:dyDescent="0.3">
      <c r="B55" s="70" t="s">
        <v>51</v>
      </c>
      <c r="C55" s="70"/>
      <c r="D55" s="71"/>
      <c r="E55" s="71"/>
      <c r="F55" s="71"/>
      <c r="G55" s="71"/>
      <c r="H55" s="72">
        <f>SUM(H12:H13,H18:H19,H22,H25:H26,H31,H36,H39:H41,H44:H46)</f>
        <v>0</v>
      </c>
      <c r="I55" s="73"/>
    </row>
    <row r="56" spans="1:9" ht="25.5" customHeight="1" x14ac:dyDescent="0.2">
      <c r="B56" s="74" t="s">
        <v>64</v>
      </c>
      <c r="C56" s="74"/>
      <c r="D56" s="74"/>
      <c r="E56" s="74"/>
      <c r="F56" s="74"/>
      <c r="G56" s="74"/>
    </row>
    <row r="58" spans="1:9" x14ac:dyDescent="0.2">
      <c r="B58" s="69" t="s">
        <v>77</v>
      </c>
    </row>
    <row r="59" spans="1:9" x14ac:dyDescent="0.2">
      <c r="B59" s="75" t="s">
        <v>79</v>
      </c>
    </row>
    <row r="60" spans="1:9" x14ac:dyDescent="0.2">
      <c r="B60" s="75" t="s">
        <v>78</v>
      </c>
    </row>
  </sheetData>
  <sheetProtection algorithmName="SHA-512" hashValue="s+bkcxgMgRqmhy+H/j26ZZcBBGfXynHigTl6mi9SFWUjY7+ZXC9YYY4iyQAPO9izb62g/iohYPNkmtYH6bEHUw==" saltValue="J500LkFOp1tMqI20sxSeVQ==" spinCount="100000" sheet="1" objects="1" scenarios="1" selectLockedCells="1"/>
  <mergeCells count="26">
    <mergeCell ref="B55:C55"/>
    <mergeCell ref="B56:G56"/>
    <mergeCell ref="B39:C39"/>
    <mergeCell ref="B40:C40"/>
    <mergeCell ref="B41:C41"/>
    <mergeCell ref="B44:C44"/>
    <mergeCell ref="B45:C45"/>
    <mergeCell ref="B46:C46"/>
    <mergeCell ref="B43:C43"/>
    <mergeCell ref="B11:C11"/>
    <mergeCell ref="B24:C24"/>
    <mergeCell ref="B25:C25"/>
    <mergeCell ref="B26:C26"/>
    <mergeCell ref="A1:I1"/>
    <mergeCell ref="B12:C12"/>
    <mergeCell ref="B13:C13"/>
    <mergeCell ref="B19:C19"/>
    <mergeCell ref="B18:C18"/>
    <mergeCell ref="B17:C17"/>
    <mergeCell ref="B21:C21"/>
    <mergeCell ref="A3:I3"/>
    <mergeCell ref="B38:C38"/>
    <mergeCell ref="B36:C36"/>
    <mergeCell ref="B30:C30"/>
    <mergeCell ref="B31:C31"/>
    <mergeCell ref="B22:C22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Anne-marie Louwers</cp:lastModifiedBy>
  <cp:lastPrinted>2021-12-17T07:43:09Z</cp:lastPrinted>
  <dcterms:created xsi:type="dcterms:W3CDTF">2018-01-28T22:04:07Z</dcterms:created>
  <dcterms:modified xsi:type="dcterms:W3CDTF">2022-01-28T13:07:35Z</dcterms:modified>
</cp:coreProperties>
</file>