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T:\rvo\IUC\02 Inkoop boven EU\14. Cat afval\Aanbestedingen Monostromen\Fase 2 Logistiek 202001070\2. Aanbesteding 2021-2022\2 Aanbestedingsdocument\Bijlagen\"/>
    </mc:Choice>
  </mc:AlternateContent>
  <xr:revisionPtr revIDLastSave="0" documentId="13_ncr:1_{54B604E5-732D-4D83-822B-E14FA3C0E724}" xr6:coauthVersionLast="46" xr6:coauthVersionMax="46" xr10:uidLastSave="{00000000-0000-0000-0000-000000000000}"/>
  <bookViews>
    <workbookView xWindow="-120" yWindow="-120" windowWidth="21840" windowHeight="13140" xr2:uid="{B5636580-27DF-4811-B013-1E106F7DAC3C}"/>
  </bookViews>
  <sheets>
    <sheet name="Bijlage 8 Prijzenblad" sheetId="1" r:id="rId1"/>
  </sheets>
  <definedNames>
    <definedName name="_xlnm._FilterDatabase" localSheetId="0" hidden="1">'Bijlage 8 Prijzenblad'!$A$8:$B$8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2" i="1" l="1"/>
  <c r="E10" i="1"/>
  <c r="E11" i="1"/>
  <c r="E12" i="1"/>
  <c r="F12" i="1" s="1"/>
  <c r="E13" i="1"/>
  <c r="E14" i="1"/>
  <c r="E15" i="1"/>
  <c r="E16" i="1"/>
  <c r="F16" i="1" s="1"/>
  <c r="E17" i="1"/>
  <c r="F17" i="1" s="1"/>
  <c r="E18" i="1"/>
  <c r="E19" i="1"/>
  <c r="E20" i="1"/>
  <c r="F20" i="1" s="1"/>
  <c r="E21" i="1"/>
  <c r="F21" i="1" s="1"/>
  <c r="E9" i="1"/>
  <c r="F10" i="1"/>
  <c r="F11" i="1"/>
  <c r="F13" i="1"/>
  <c r="F14" i="1"/>
  <c r="F15" i="1"/>
  <c r="F18" i="1"/>
  <c r="F19" i="1"/>
  <c r="F9" i="1"/>
  <c r="F30" i="1"/>
  <c r="F22" i="1" l="1"/>
  <c r="F23" i="1" s="1"/>
  <c r="B12" i="1"/>
  <c r="B22" i="1" l="1"/>
  <c r="B23" i="1" s="1"/>
</calcChain>
</file>

<file path=xl/sharedStrings.xml><?xml version="1.0" encoding="utf-8"?>
<sst xmlns="http://schemas.openxmlformats.org/spreadsheetml/2006/main" count="36" uniqueCount="36">
  <si>
    <t>Restafval</t>
  </si>
  <si>
    <t>Banden/Rubber</t>
  </si>
  <si>
    <t>Bouw- en sloopafval</t>
  </si>
  <si>
    <t>EPS</t>
  </si>
  <si>
    <t>Glas</t>
  </si>
  <si>
    <t>Hout</t>
  </si>
  <si>
    <t>Metaal</t>
  </si>
  <si>
    <t>GFT</t>
  </si>
  <si>
    <t>Afvalstroom</t>
  </si>
  <si>
    <t>Totaal 1 jaar</t>
  </si>
  <si>
    <t>Fictieve prijs voor 12 maanden</t>
  </si>
  <si>
    <t xml:space="preserve">Totaal over 8 jaar </t>
  </si>
  <si>
    <t>E-waste</t>
  </si>
  <si>
    <t>PMD en Folie</t>
  </si>
  <si>
    <t>SZA</t>
  </si>
  <si>
    <t>Swill (incl. koffiedrab)</t>
  </si>
  <si>
    <t>Koffiebekers (wordt momenteel afgevoerd als zijnde restafval)</t>
  </si>
  <si>
    <t>Prijs transport e.d. in kg excl. btw.</t>
  </si>
  <si>
    <t>Maximaal 100.000,-</t>
  </si>
  <si>
    <t>Fictieve totaalprijs over 8 jaar (excl. btw)</t>
  </si>
  <si>
    <t xml:space="preserve">Hoeveelheid in kg 12 maanden </t>
  </si>
  <si>
    <t>Enkele rit weekend za./zo. (excl. btw)</t>
  </si>
  <si>
    <t>Prijs per rit</t>
  </si>
  <si>
    <t>Indicatie aantal (ritten) 8 jaar</t>
  </si>
  <si>
    <t>Fictieve prijs voor 8 jaar</t>
  </si>
  <si>
    <t xml:space="preserve">Inschrijver dient alleen de geel gearceerde cellen in dit prijzenblad in te vullen. Wijziging van het prijzenblad leidt tot uitsluiting van verdere deelname aan de gunningsprocedure. De vermelde hoeveelheden en aantallen dienen enkel ter indicatie, Inschrijver kan op geen enkele wijze rechten ontlenen aan deze hoeveelheden en aantallen. Inschrijver dient de prijzen in dit prijzenblad excl. btw op te geven. </t>
  </si>
  <si>
    <t>A. Transportkosten</t>
  </si>
  <si>
    <t>Voorrijkosten weekend(en)</t>
  </si>
  <si>
    <t>Totaalprijs implementatiewerkzaamheden (excl. btw)</t>
  </si>
  <si>
    <t>B. Implementatiekosten</t>
  </si>
  <si>
    <t>C. Voorrijkosten weekend(en)</t>
  </si>
  <si>
    <t>Prijs emballage e.d. in kg excl. btw</t>
  </si>
  <si>
    <t>Prijs transport en emballage in kg excl. btw</t>
  </si>
  <si>
    <t>Uw totaalprijs (cel F33) mag niet meer dan € 18.500.000,- bedragen.</t>
  </si>
  <si>
    <t>Bijlage 8 Prijzenblad Logistiek dienstverlener - Versie 3</t>
  </si>
  <si>
    <t xml:space="preserve">Prijzenbladen waarin de totaalprijs (cel F32) niet is berekend, kunnen niet worden verwerkt in de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</si>
</sst>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0"/>
  </numFmts>
  <fonts count="9" x14ac:knownFonts="1">
    <font>
      <sz val="11"/>
      <color theme="1"/>
      <name val="Calibri"/>
      <family val="2"/>
      <scheme val="minor"/>
    </font>
    <font>
      <sz val="11"/>
      <color theme="1"/>
      <name val="Verdana"/>
      <family val="2"/>
    </font>
    <font>
      <sz val="9"/>
      <color theme="1"/>
      <name val="Verdana"/>
      <family val="2"/>
    </font>
    <font>
      <i/>
      <sz val="9"/>
      <color theme="1"/>
      <name val="Verdana"/>
      <family val="2"/>
    </font>
    <font>
      <b/>
      <i/>
      <sz val="9"/>
      <color theme="1"/>
      <name val="Verdana"/>
      <family val="2"/>
    </font>
    <font>
      <b/>
      <sz val="9"/>
      <color theme="1"/>
      <name val="Verdana"/>
      <family val="2"/>
    </font>
    <font>
      <u/>
      <sz val="9"/>
      <name val="Verdana"/>
      <family val="2"/>
    </font>
    <font>
      <i/>
      <sz val="9"/>
      <name val="Verdana"/>
      <family val="2"/>
    </font>
    <font>
      <b/>
      <sz val="12"/>
      <color theme="1"/>
      <name val="Verdana"/>
      <family val="2"/>
    </font>
  </fonts>
  <fills count="8">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4">
    <xf numFmtId="0" fontId="0" fillId="0" borderId="0" xfId="0"/>
    <xf numFmtId="0" fontId="1" fillId="0" borderId="0" xfId="0" applyFont="1" applyAlignment="1" applyProtection="1">
      <alignment vertical="center"/>
    </xf>
    <xf numFmtId="0" fontId="2" fillId="0" borderId="0" xfId="0" applyFont="1" applyBorder="1" applyAlignment="1" applyProtection="1">
      <alignment vertical="center"/>
    </xf>
    <xf numFmtId="0" fontId="3" fillId="0" borderId="0" xfId="0" applyFont="1" applyBorder="1" applyAlignment="1" applyProtection="1">
      <alignment vertical="center" wrapText="1"/>
    </xf>
    <xf numFmtId="0" fontId="4" fillId="0" borderId="0" xfId="0" applyFont="1" applyBorder="1" applyAlignment="1" applyProtection="1">
      <alignment vertical="center"/>
    </xf>
    <xf numFmtId="0" fontId="5" fillId="7" borderId="1" xfId="0" applyFont="1" applyFill="1" applyBorder="1" applyAlignment="1" applyProtection="1">
      <alignment vertical="center" wrapText="1"/>
    </xf>
    <xf numFmtId="0" fontId="5" fillId="7" borderId="1" xfId="0" applyFont="1" applyFill="1" applyBorder="1" applyAlignment="1" applyProtection="1">
      <alignment horizontal="right" vertical="center" wrapText="1"/>
    </xf>
    <xf numFmtId="0" fontId="2" fillId="5" borderId="1" xfId="0" applyFont="1" applyFill="1" applyBorder="1" applyAlignment="1" applyProtection="1">
      <alignment horizontal="left" vertical="center"/>
    </xf>
    <xf numFmtId="4" fontId="2" fillId="0" borderId="1" xfId="0" applyNumberFormat="1" applyFont="1" applyBorder="1" applyAlignment="1" applyProtection="1">
      <alignment vertical="center"/>
    </xf>
    <xf numFmtId="165" fontId="2" fillId="2" borderId="1" xfId="0" applyNumberFormat="1" applyFont="1" applyFill="1" applyBorder="1" applyAlignment="1" applyProtection="1">
      <alignment vertical="center"/>
      <protection locked="0"/>
    </xf>
    <xf numFmtId="0" fontId="2" fillId="4" borderId="1" xfId="0" applyFont="1" applyFill="1" applyBorder="1" applyAlignment="1" applyProtection="1">
      <alignment horizontal="left" vertical="center"/>
    </xf>
    <xf numFmtId="4" fontId="2" fillId="4" borderId="1" xfId="0" applyNumberFormat="1" applyFont="1" applyFill="1" applyBorder="1" applyAlignment="1" applyProtection="1">
      <alignment vertical="center"/>
    </xf>
    <xf numFmtId="0" fontId="5" fillId="4" borderId="1" xfId="0" applyFont="1" applyFill="1" applyBorder="1" applyAlignment="1" applyProtection="1">
      <alignment horizontal="left" vertical="center"/>
    </xf>
    <xf numFmtId="4" fontId="5" fillId="4" borderId="1" xfId="0" applyNumberFormat="1" applyFont="1" applyFill="1" applyBorder="1" applyAlignment="1" applyProtection="1">
      <alignment vertical="center"/>
    </xf>
    <xf numFmtId="164" fontId="5" fillId="2" borderId="1" xfId="0" applyNumberFormat="1" applyFont="1" applyFill="1" applyBorder="1" applyAlignment="1" applyProtection="1">
      <alignment vertical="center"/>
      <protection locked="0"/>
    </xf>
    <xf numFmtId="0" fontId="2" fillId="4" borderId="1" xfId="0" applyFont="1" applyFill="1" applyBorder="1" applyAlignment="1" applyProtection="1">
      <alignment horizontal="right" vertical="center"/>
    </xf>
    <xf numFmtId="0" fontId="7" fillId="0" borderId="0" xfId="0" applyFont="1" applyBorder="1" applyAlignment="1" applyProtection="1">
      <alignment vertical="center"/>
    </xf>
    <xf numFmtId="0" fontId="1" fillId="0" borderId="0" xfId="0" applyFont="1" applyBorder="1" applyAlignment="1" applyProtection="1">
      <alignment vertical="center"/>
    </xf>
    <xf numFmtId="0" fontId="8" fillId="0" borderId="0" xfId="0" applyFont="1" applyAlignment="1" applyProtection="1">
      <alignment vertical="center"/>
    </xf>
    <xf numFmtId="164" fontId="5" fillId="6" borderId="1" xfId="0" applyNumberFormat="1" applyFont="1" applyFill="1" applyBorder="1" applyAlignment="1" applyProtection="1">
      <alignment vertical="center"/>
    </xf>
    <xf numFmtId="164" fontId="5" fillId="0" borderId="1" xfId="0" applyNumberFormat="1" applyFont="1" applyFill="1" applyBorder="1" applyAlignment="1" applyProtection="1">
      <alignment vertical="center"/>
    </xf>
    <xf numFmtId="164" fontId="2" fillId="0" borderId="1" xfId="0" applyNumberFormat="1" applyFont="1" applyFill="1" applyBorder="1" applyAlignment="1" applyProtection="1">
      <alignment vertical="center"/>
    </xf>
    <xf numFmtId="164" fontId="2" fillId="4" borderId="1" xfId="0" applyNumberFormat="1" applyFont="1" applyFill="1" applyBorder="1" applyAlignment="1" applyProtection="1">
      <alignment vertical="center"/>
    </xf>
    <xf numFmtId="164" fontId="5" fillId="4" borderId="1" xfId="0" applyNumberFormat="1" applyFont="1" applyFill="1" applyBorder="1" applyAlignment="1" applyProtection="1">
      <alignment vertical="center"/>
    </xf>
    <xf numFmtId="165" fontId="2" fillId="0" borderId="1" xfId="0" applyNumberFormat="1" applyFont="1" applyFill="1" applyBorder="1" applyAlignment="1" applyProtection="1">
      <alignment vertical="center"/>
    </xf>
    <xf numFmtId="0" fontId="5" fillId="3" borderId="2" xfId="0" applyFont="1" applyFill="1" applyBorder="1" applyAlignment="1" applyProtection="1">
      <alignment horizontal="left" vertical="center"/>
    </xf>
    <xf numFmtId="0" fontId="5" fillId="3" borderId="3" xfId="0" applyFont="1" applyFill="1" applyBorder="1" applyAlignment="1" applyProtection="1">
      <alignment horizontal="left" vertical="center"/>
    </xf>
    <xf numFmtId="0" fontId="5" fillId="3" borderId="4" xfId="0" applyFont="1" applyFill="1" applyBorder="1" applyAlignment="1" applyProtection="1">
      <alignment horizontal="left" vertical="center"/>
    </xf>
    <xf numFmtId="0" fontId="2" fillId="0" borderId="0" xfId="0" applyFont="1" applyBorder="1" applyAlignment="1" applyProtection="1">
      <alignment horizontal="left" vertical="center" wrapText="1"/>
    </xf>
    <xf numFmtId="0" fontId="5" fillId="7" borderId="2" xfId="0" applyFont="1" applyFill="1" applyBorder="1" applyAlignment="1" applyProtection="1">
      <alignment horizontal="left" vertical="center"/>
    </xf>
    <xf numFmtId="0" fontId="5" fillId="7" borderId="4" xfId="0" applyFont="1" applyFill="1" applyBorder="1" applyAlignment="1" applyProtection="1">
      <alignment horizontal="left" vertical="center"/>
    </xf>
    <xf numFmtId="0" fontId="2" fillId="4" borderId="5" xfId="0" applyFont="1" applyFill="1" applyBorder="1" applyAlignment="1" applyProtection="1">
      <alignment horizontal="center" vertical="center"/>
    </xf>
    <xf numFmtId="0" fontId="2" fillId="4" borderId="9"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8" xfId="0" applyFont="1" applyFill="1" applyBorder="1" applyAlignment="1" applyProtection="1">
      <alignment horizontal="center" vertical="center"/>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6" fillId="4" borderId="4" xfId="0" applyFont="1" applyFill="1" applyBorder="1" applyAlignment="1" applyProtection="1">
      <alignment horizontal="center" vertical="center"/>
    </xf>
    <xf numFmtId="0" fontId="5" fillId="7" borderId="3"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 xfId="0" applyFont="1" applyFill="1" applyBorder="1" applyAlignment="1" applyProtection="1">
      <alignment horizontal="left" vertical="center"/>
    </xf>
    <xf numFmtId="0" fontId="2" fillId="5" borderId="4" xfId="0" applyFont="1" applyFill="1" applyBorder="1" applyAlignment="1" applyProtection="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2A1C-226B-4B23-8B9A-16D7A3A1E180}">
  <dimension ref="A1:F37"/>
  <sheetViews>
    <sheetView tabSelected="1" topLeftCell="A7" zoomScaleNormal="100" workbookViewId="0">
      <selection activeCell="D11" sqref="D11"/>
    </sheetView>
  </sheetViews>
  <sheetFormatPr defaultRowHeight="14.25" x14ac:dyDescent="0.25"/>
  <cols>
    <col min="1" max="1" width="59.85546875" style="1" customWidth="1"/>
    <col min="2" max="2" width="18.42578125" style="1" bestFit="1" customWidth="1"/>
    <col min="3" max="3" width="18.7109375" style="1" customWidth="1"/>
    <col min="4" max="4" width="19.28515625" style="1" bestFit="1" customWidth="1"/>
    <col min="5" max="5" width="16.28515625" style="1" customWidth="1"/>
    <col min="6" max="6" width="18.7109375" style="1" customWidth="1"/>
    <col min="7" max="16384" width="9.140625" style="1"/>
  </cols>
  <sheetData>
    <row r="1" spans="1:6" ht="15" x14ac:dyDescent="0.25">
      <c r="A1" s="18" t="s">
        <v>34</v>
      </c>
    </row>
    <row r="3" spans="1:6" ht="36" customHeight="1" x14ac:dyDescent="0.25">
      <c r="A3" s="28" t="s">
        <v>25</v>
      </c>
      <c r="B3" s="28"/>
      <c r="C3" s="28"/>
      <c r="D3" s="28"/>
      <c r="E3" s="28"/>
      <c r="F3" s="28"/>
    </row>
    <row r="4" spans="1:6" x14ac:dyDescent="0.25">
      <c r="A4" s="28"/>
      <c r="B4" s="28"/>
      <c r="C4" s="28"/>
      <c r="D4" s="28"/>
      <c r="E4" s="28"/>
      <c r="F4" s="28"/>
    </row>
    <row r="5" spans="1:6" x14ac:dyDescent="0.25">
      <c r="A5" s="2" t="s">
        <v>35</v>
      </c>
      <c r="B5" s="2"/>
      <c r="C5" s="2"/>
      <c r="D5" s="2"/>
      <c r="E5" s="2"/>
      <c r="F5" s="2"/>
    </row>
    <row r="6" spans="1:6" x14ac:dyDescent="0.25">
      <c r="A6" s="2"/>
      <c r="B6" s="2"/>
      <c r="C6" s="3"/>
      <c r="D6" s="3"/>
      <c r="E6" s="3"/>
      <c r="F6" s="3"/>
    </row>
    <row r="7" spans="1:6" x14ac:dyDescent="0.25">
      <c r="A7" s="4" t="s">
        <v>26</v>
      </c>
      <c r="B7" s="2"/>
      <c r="C7" s="3"/>
      <c r="D7" s="3"/>
      <c r="E7" s="3"/>
      <c r="F7" s="3"/>
    </row>
    <row r="8" spans="1:6" ht="33.75" x14ac:dyDescent="0.25">
      <c r="A8" s="5" t="s">
        <v>8</v>
      </c>
      <c r="B8" s="6" t="s">
        <v>20</v>
      </c>
      <c r="C8" s="6" t="s">
        <v>17</v>
      </c>
      <c r="D8" s="6" t="s">
        <v>31</v>
      </c>
      <c r="E8" s="6" t="s">
        <v>32</v>
      </c>
      <c r="F8" s="6" t="s">
        <v>10</v>
      </c>
    </row>
    <row r="9" spans="1:6" x14ac:dyDescent="0.25">
      <c r="A9" s="7" t="s">
        <v>0</v>
      </c>
      <c r="B9" s="8">
        <v>3882541</v>
      </c>
      <c r="C9" s="9">
        <v>0</v>
      </c>
      <c r="D9" s="9">
        <v>0</v>
      </c>
      <c r="E9" s="24">
        <f>C9+D9</f>
        <v>0</v>
      </c>
      <c r="F9" s="21">
        <f>B9*E9</f>
        <v>0</v>
      </c>
    </row>
    <row r="10" spans="1:6" x14ac:dyDescent="0.25">
      <c r="A10" s="7" t="s">
        <v>13</v>
      </c>
      <c r="B10" s="8">
        <v>565953</v>
      </c>
      <c r="C10" s="9">
        <v>0</v>
      </c>
      <c r="D10" s="9">
        <v>0</v>
      </c>
      <c r="E10" s="24">
        <f t="shared" ref="E10:E21" si="0">C10+D10</f>
        <v>0</v>
      </c>
      <c r="F10" s="21">
        <f t="shared" ref="F10:F21" si="1">B10*E10</f>
        <v>0</v>
      </c>
    </row>
    <row r="11" spans="1:6" x14ac:dyDescent="0.25">
      <c r="A11" s="7" t="s">
        <v>16</v>
      </c>
      <c r="B11" s="8">
        <v>464975</v>
      </c>
      <c r="C11" s="9">
        <v>0</v>
      </c>
      <c r="D11" s="9">
        <v>0</v>
      </c>
      <c r="E11" s="24">
        <f t="shared" si="0"/>
        <v>0</v>
      </c>
      <c r="F11" s="21">
        <f t="shared" si="1"/>
        <v>0</v>
      </c>
    </row>
    <row r="12" spans="1:6" x14ac:dyDescent="0.25">
      <c r="A12" s="7" t="s">
        <v>15</v>
      </c>
      <c r="B12" s="8">
        <f>354358+147232</f>
        <v>501590</v>
      </c>
      <c r="C12" s="9">
        <v>0</v>
      </c>
      <c r="D12" s="9">
        <v>0</v>
      </c>
      <c r="E12" s="24">
        <f t="shared" si="0"/>
        <v>0</v>
      </c>
      <c r="F12" s="21">
        <f t="shared" si="1"/>
        <v>0</v>
      </c>
    </row>
    <row r="13" spans="1:6" x14ac:dyDescent="0.25">
      <c r="A13" s="7" t="s">
        <v>6</v>
      </c>
      <c r="B13" s="8">
        <v>274831</v>
      </c>
      <c r="C13" s="9">
        <v>0</v>
      </c>
      <c r="D13" s="9">
        <v>0</v>
      </c>
      <c r="E13" s="24">
        <f t="shared" si="0"/>
        <v>0</v>
      </c>
      <c r="F13" s="21">
        <f t="shared" si="1"/>
        <v>0</v>
      </c>
    </row>
    <row r="14" spans="1:6" x14ac:dyDescent="0.25">
      <c r="A14" s="7" t="s">
        <v>5</v>
      </c>
      <c r="B14" s="8">
        <v>126390</v>
      </c>
      <c r="C14" s="9">
        <v>0</v>
      </c>
      <c r="D14" s="9">
        <v>0</v>
      </c>
      <c r="E14" s="24">
        <f t="shared" si="0"/>
        <v>0</v>
      </c>
      <c r="F14" s="21">
        <f t="shared" si="1"/>
        <v>0</v>
      </c>
    </row>
    <row r="15" spans="1:6" x14ac:dyDescent="0.25">
      <c r="A15" s="7" t="s">
        <v>12</v>
      </c>
      <c r="B15" s="8">
        <v>94745</v>
      </c>
      <c r="C15" s="9">
        <v>0</v>
      </c>
      <c r="D15" s="9">
        <v>0</v>
      </c>
      <c r="E15" s="24">
        <f t="shared" si="0"/>
        <v>0</v>
      </c>
      <c r="F15" s="21">
        <f t="shared" si="1"/>
        <v>0</v>
      </c>
    </row>
    <row r="16" spans="1:6" x14ac:dyDescent="0.25">
      <c r="A16" s="7" t="s">
        <v>4</v>
      </c>
      <c r="B16" s="8">
        <v>82237</v>
      </c>
      <c r="C16" s="9">
        <v>0</v>
      </c>
      <c r="D16" s="9">
        <v>0</v>
      </c>
      <c r="E16" s="24">
        <f t="shared" si="0"/>
        <v>0</v>
      </c>
      <c r="F16" s="21">
        <f t="shared" si="1"/>
        <v>0</v>
      </c>
    </row>
    <row r="17" spans="1:6" x14ac:dyDescent="0.25">
      <c r="A17" s="7" t="s">
        <v>2</v>
      </c>
      <c r="B17" s="8">
        <v>16960</v>
      </c>
      <c r="C17" s="9">
        <v>0</v>
      </c>
      <c r="D17" s="9">
        <v>0</v>
      </c>
      <c r="E17" s="24">
        <f t="shared" si="0"/>
        <v>0</v>
      </c>
      <c r="F17" s="21">
        <f t="shared" si="1"/>
        <v>0</v>
      </c>
    </row>
    <row r="18" spans="1:6" x14ac:dyDescent="0.25">
      <c r="A18" s="7" t="s">
        <v>14</v>
      </c>
      <c r="B18" s="8">
        <v>6335</v>
      </c>
      <c r="C18" s="9">
        <v>0</v>
      </c>
      <c r="D18" s="9">
        <v>0</v>
      </c>
      <c r="E18" s="24">
        <f t="shared" si="0"/>
        <v>0</v>
      </c>
      <c r="F18" s="21">
        <f t="shared" si="1"/>
        <v>0</v>
      </c>
    </row>
    <row r="19" spans="1:6" x14ac:dyDescent="0.25">
      <c r="A19" s="7" t="s">
        <v>7</v>
      </c>
      <c r="B19" s="8">
        <v>1680</v>
      </c>
      <c r="C19" s="9">
        <v>0</v>
      </c>
      <c r="D19" s="9">
        <v>0</v>
      </c>
      <c r="E19" s="24">
        <f t="shared" si="0"/>
        <v>0</v>
      </c>
      <c r="F19" s="21">
        <f t="shared" si="1"/>
        <v>0</v>
      </c>
    </row>
    <row r="20" spans="1:6" x14ac:dyDescent="0.25">
      <c r="A20" s="7" t="s">
        <v>1</v>
      </c>
      <c r="B20" s="8">
        <v>1280</v>
      </c>
      <c r="C20" s="9">
        <v>0</v>
      </c>
      <c r="D20" s="9">
        <v>0</v>
      </c>
      <c r="E20" s="24">
        <f t="shared" si="0"/>
        <v>0</v>
      </c>
      <c r="F20" s="21">
        <f t="shared" si="1"/>
        <v>0</v>
      </c>
    </row>
    <row r="21" spans="1:6" x14ac:dyDescent="0.25">
      <c r="A21" s="7" t="s">
        <v>3</v>
      </c>
      <c r="B21" s="8">
        <v>290</v>
      </c>
      <c r="C21" s="9">
        <v>0</v>
      </c>
      <c r="D21" s="9">
        <v>0</v>
      </c>
      <c r="E21" s="24">
        <f t="shared" si="0"/>
        <v>0</v>
      </c>
      <c r="F21" s="21">
        <f>B21*E21</f>
        <v>0</v>
      </c>
    </row>
    <row r="22" spans="1:6" x14ac:dyDescent="0.25">
      <c r="A22" s="10" t="s">
        <v>9</v>
      </c>
      <c r="B22" s="11">
        <f>SUM(B9:B21)</f>
        <v>6019807</v>
      </c>
      <c r="C22" s="31"/>
      <c r="D22" s="32"/>
      <c r="E22" s="33"/>
      <c r="F22" s="22">
        <f>SUM(F9:F21)</f>
        <v>0</v>
      </c>
    </row>
    <row r="23" spans="1:6" x14ac:dyDescent="0.25">
      <c r="A23" s="12" t="s">
        <v>11</v>
      </c>
      <c r="B23" s="13">
        <f>B22*8</f>
        <v>48158456</v>
      </c>
      <c r="C23" s="34"/>
      <c r="D23" s="35"/>
      <c r="E23" s="36"/>
      <c r="F23" s="23">
        <f>F22*8</f>
        <v>0</v>
      </c>
    </row>
    <row r="24" spans="1:6" x14ac:dyDescent="0.25">
      <c r="A24" s="2"/>
      <c r="B24" s="2"/>
      <c r="C24" s="2"/>
      <c r="D24" s="2"/>
      <c r="E24" s="2"/>
      <c r="F24" s="2"/>
    </row>
    <row r="25" spans="1:6" x14ac:dyDescent="0.25">
      <c r="A25" s="4" t="s">
        <v>29</v>
      </c>
      <c r="B25" s="2"/>
      <c r="C25" s="2"/>
      <c r="D25" s="2"/>
      <c r="E25" s="2"/>
      <c r="F25" s="2"/>
    </row>
    <row r="26" spans="1:6" x14ac:dyDescent="0.25">
      <c r="A26" s="29" t="s">
        <v>28</v>
      </c>
      <c r="B26" s="30"/>
      <c r="C26" s="37" t="s">
        <v>18</v>
      </c>
      <c r="D26" s="38"/>
      <c r="E26" s="39"/>
      <c r="F26" s="14">
        <v>0</v>
      </c>
    </row>
    <row r="27" spans="1:6" x14ac:dyDescent="0.25">
      <c r="A27" s="2"/>
      <c r="B27" s="2"/>
      <c r="C27" s="2"/>
      <c r="D27" s="2"/>
      <c r="E27" s="2"/>
      <c r="F27" s="2"/>
    </row>
    <row r="28" spans="1:6" x14ac:dyDescent="0.25">
      <c r="A28" s="4" t="s">
        <v>30</v>
      </c>
      <c r="B28" s="2"/>
      <c r="C28" s="2"/>
      <c r="D28" s="2"/>
      <c r="E28" s="2"/>
      <c r="F28" s="2"/>
    </row>
    <row r="29" spans="1:6" ht="22.5" x14ac:dyDescent="0.25">
      <c r="A29" s="29" t="s">
        <v>27</v>
      </c>
      <c r="B29" s="40"/>
      <c r="C29" s="30"/>
      <c r="D29" s="6" t="s">
        <v>23</v>
      </c>
      <c r="E29" s="6" t="s">
        <v>22</v>
      </c>
      <c r="F29" s="6" t="s">
        <v>24</v>
      </c>
    </row>
    <row r="30" spans="1:6" x14ac:dyDescent="0.25">
      <c r="A30" s="41" t="s">
        <v>21</v>
      </c>
      <c r="B30" s="42"/>
      <c r="C30" s="43"/>
      <c r="D30" s="15">
        <v>200</v>
      </c>
      <c r="E30" s="9">
        <v>0</v>
      </c>
      <c r="F30" s="20">
        <f>D30*E30</f>
        <v>0</v>
      </c>
    </row>
    <row r="31" spans="1:6" x14ac:dyDescent="0.25">
      <c r="A31" s="2"/>
      <c r="B31" s="2"/>
      <c r="C31" s="2"/>
      <c r="D31" s="2"/>
      <c r="E31" s="2"/>
      <c r="F31" s="2"/>
    </row>
    <row r="32" spans="1:6" x14ac:dyDescent="0.25">
      <c r="A32" s="25" t="s">
        <v>19</v>
      </c>
      <c r="B32" s="26"/>
      <c r="C32" s="26"/>
      <c r="D32" s="26"/>
      <c r="E32" s="27"/>
      <c r="F32" s="19">
        <f>F23+F26+F30</f>
        <v>0</v>
      </c>
    </row>
    <row r="33" spans="1:6" x14ac:dyDescent="0.25">
      <c r="A33" s="16" t="s">
        <v>33</v>
      </c>
      <c r="B33" s="2"/>
      <c r="C33" s="2"/>
      <c r="D33" s="2"/>
      <c r="E33" s="2"/>
      <c r="F33" s="2"/>
    </row>
    <row r="36" spans="1:6" x14ac:dyDescent="0.25">
      <c r="A36" s="17"/>
      <c r="B36" s="17"/>
      <c r="C36" s="17"/>
      <c r="D36" s="17"/>
      <c r="E36" s="17"/>
    </row>
    <row r="37" spans="1:6" x14ac:dyDescent="0.25">
      <c r="A37" s="17"/>
      <c r="B37" s="17"/>
      <c r="C37" s="17"/>
      <c r="D37" s="17"/>
      <c r="E37" s="17"/>
    </row>
  </sheetData>
  <sheetProtection algorithmName="SHA-512" hashValue="hbs/EGfc38Yi4JdjYHatijWr03HjA9BLMtGz9AByCYdqgmpYHX6TgGcW6XToBTuT5Q+Ks0znN/7Hcj7QAlqqrA==" saltValue="ms5bSjq7LNFErIIzlx07cg==" spinCount="100000" sheet="1" selectLockedCells="1"/>
  <mergeCells count="8">
    <mergeCell ref="A32:E32"/>
    <mergeCell ref="A3:F3"/>
    <mergeCell ref="A4:F4"/>
    <mergeCell ref="A26:B26"/>
    <mergeCell ref="C22:E23"/>
    <mergeCell ref="C26:E26"/>
    <mergeCell ref="A29:C29"/>
    <mergeCell ref="A30:C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8 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Kerkhoff, T. van den (Thomas)</cp:lastModifiedBy>
  <cp:lastPrinted>2020-11-30T11:01:19Z</cp:lastPrinted>
  <dcterms:created xsi:type="dcterms:W3CDTF">2020-09-02T13:54:31Z</dcterms:created>
  <dcterms:modified xsi:type="dcterms:W3CDTF">2021-12-09T12:31:34Z</dcterms:modified>
</cp:coreProperties>
</file>