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Wattanders\Wattanders BV\Klanten\2022\Collectief ICZ\EU Aanbesteding\Gas\"/>
    </mc:Choice>
  </mc:AlternateContent>
  <xr:revisionPtr revIDLastSave="0" documentId="13_ncr:1_{B7724F83-04E2-42DE-ABFC-110F1D4266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aloverzicht" sheetId="30" r:id="rId1"/>
    <sheet name="Gemeente Beesel" sheetId="5" r:id="rId2"/>
    <sheet name="Gemeente Bergen (L)" sheetId="6" r:id="rId3"/>
    <sheet name="Gemeente Echt-Susteren" sheetId="7" r:id="rId4"/>
    <sheet name="Gemeente Gennep" sheetId="8" r:id="rId5"/>
    <sheet name="Gemeente Horst aan de Maas" sheetId="9" r:id="rId6"/>
    <sheet name="Gemeente Leudal" sheetId="10" r:id="rId7"/>
    <sheet name="Gemeente Maasgouw" sheetId="11" r:id="rId8"/>
    <sheet name="Gemeente Mook en Middelaar" sheetId="28" r:id="rId9"/>
    <sheet name="Gemeente Nederweert" sheetId="12" r:id="rId10"/>
    <sheet name="Gemeente Peel en Maas" sheetId="13" r:id="rId11"/>
    <sheet name="Gemeente Roerdalen" sheetId="14" r:id="rId12"/>
    <sheet name="Gemeente Roermond" sheetId="15" r:id="rId13"/>
    <sheet name="Gemeente Venlo" sheetId="16" r:id="rId14"/>
    <sheet name="Gemeente Venray" sheetId="17" r:id="rId15"/>
    <sheet name="Gemeente Weert" sheetId="18" r:id="rId16"/>
    <sheet name="Reinigingsdienst Maasland" sheetId="4" r:id="rId17"/>
    <sheet name="Stichting &quot;Munttheater&quot;" sheetId="19" r:id="rId18"/>
    <sheet name="Stichting Beheer Buurthuis Moes" sheetId="20" r:id="rId19"/>
    <sheet name="Stichting Muziekcentrum &quot;de Bos" sheetId="22" r:id="rId20"/>
    <sheet name="Stichting Onderwijs Midden-Limb" sheetId="23" r:id="rId21"/>
    <sheet name="Stichting Prisma" sheetId="25" r:id="rId22"/>
    <sheet name="Veiligheidsregio Limburg-Noord" sheetId="27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7" l="1"/>
  <c r="I17" i="17"/>
  <c r="O13" i="17"/>
  <c r="I16" i="17"/>
  <c r="C3" i="30"/>
  <c r="I12" i="5"/>
  <c r="I11" i="5"/>
  <c r="I10" i="5"/>
  <c r="I9" i="5"/>
  <c r="O6" i="5"/>
  <c r="C18" i="30"/>
  <c r="E18" i="30" s="1"/>
  <c r="C13" i="30"/>
  <c r="I13" i="14"/>
  <c r="I14" i="14" s="1"/>
  <c r="I12" i="14"/>
  <c r="I11" i="14"/>
  <c r="O9" i="14"/>
  <c r="I19" i="17" l="1"/>
  <c r="C21" i="30"/>
  <c r="E21" i="30" s="1"/>
  <c r="C20" i="30"/>
  <c r="E20" i="30" s="1"/>
  <c r="C19" i="30"/>
  <c r="E19" i="30" s="1"/>
  <c r="D17" i="30"/>
  <c r="C17" i="30"/>
  <c r="I36" i="18"/>
  <c r="I39" i="18"/>
  <c r="I35" i="18"/>
  <c r="I34" i="18"/>
  <c r="I33" i="18"/>
  <c r="O31" i="18"/>
  <c r="C23" i="30"/>
  <c r="E23" i="30" s="1"/>
  <c r="I18" i="25"/>
  <c r="I17" i="25"/>
  <c r="I15" i="25"/>
  <c r="I16" i="25"/>
  <c r="O13" i="25"/>
  <c r="F26" i="30"/>
  <c r="C8" i="30"/>
  <c r="I36" i="10"/>
  <c r="I35" i="10"/>
  <c r="I34" i="10"/>
  <c r="I33" i="10"/>
  <c r="O31" i="10"/>
  <c r="C9" i="30"/>
  <c r="I16" i="11"/>
  <c r="I15" i="11"/>
  <c r="I14" i="11"/>
  <c r="O12" i="11"/>
  <c r="D14" i="30"/>
  <c r="C14" i="30"/>
  <c r="I40" i="15"/>
  <c r="I36" i="15"/>
  <c r="I35" i="15"/>
  <c r="I34" i="15"/>
  <c r="O32" i="15"/>
  <c r="C12" i="30"/>
  <c r="E12" i="30" s="1"/>
  <c r="I20" i="13"/>
  <c r="I18" i="13"/>
  <c r="I17" i="13"/>
  <c r="O15" i="13"/>
  <c r="C6" i="30"/>
  <c r="I8" i="8"/>
  <c r="I7" i="8"/>
  <c r="I10" i="8" s="1"/>
  <c r="O5" i="8"/>
  <c r="C5" i="30"/>
  <c r="I17" i="7"/>
  <c r="I15" i="7"/>
  <c r="I14" i="7"/>
  <c r="O12" i="7"/>
  <c r="I16" i="7"/>
  <c r="I7" i="4"/>
  <c r="I9" i="4" s="1"/>
  <c r="D15" i="30"/>
  <c r="C15" i="30"/>
  <c r="I68" i="16"/>
  <c r="I64" i="16"/>
  <c r="I65" i="16" s="1"/>
  <c r="I63" i="16"/>
  <c r="I62" i="16"/>
  <c r="O60" i="16"/>
  <c r="I32" i="27"/>
  <c r="I31" i="27"/>
  <c r="I30" i="27"/>
  <c r="O28" i="27"/>
  <c r="E13" i="30"/>
  <c r="I22" i="23"/>
  <c r="D22" i="30" s="1"/>
  <c r="I18" i="23"/>
  <c r="I17" i="23"/>
  <c r="O14" i="23"/>
  <c r="I22" i="9"/>
  <c r="I21" i="9"/>
  <c r="I20" i="9"/>
  <c r="O18" i="9"/>
  <c r="C16" i="30" l="1"/>
  <c r="E16" i="30" s="1"/>
  <c r="E17" i="30"/>
  <c r="I17" i="11"/>
  <c r="E15" i="30"/>
  <c r="E14" i="30"/>
  <c r="I37" i="15"/>
  <c r="I33" i="27"/>
  <c r="C24" i="30" s="1"/>
  <c r="E24" i="30" s="1"/>
  <c r="I19" i="23"/>
  <c r="C22" i="30" s="1"/>
  <c r="E22" i="30" s="1"/>
  <c r="I23" i="9"/>
  <c r="C7" i="30" s="1"/>
  <c r="I10" i="6"/>
  <c r="I9" i="6"/>
  <c r="I8" i="6"/>
  <c r="I11" i="6" l="1"/>
  <c r="C4" i="30" s="1"/>
  <c r="E4" i="30" s="1"/>
  <c r="E3" i="30"/>
  <c r="E5" i="30"/>
  <c r="E6" i="30"/>
  <c r="E7" i="30"/>
  <c r="E8" i="30"/>
  <c r="E9" i="30"/>
  <c r="I10" i="28"/>
  <c r="I9" i="28"/>
  <c r="O7" i="28"/>
  <c r="I10" i="12"/>
  <c r="I9" i="12"/>
  <c r="I12" i="28" l="1"/>
  <c r="C10" i="30" s="1"/>
  <c r="E10" i="30" s="1"/>
  <c r="I11" i="12"/>
  <c r="C11" i="30" s="1"/>
  <c r="E11" i="30" s="1"/>
  <c r="O6" i="12"/>
  <c r="I26" i="30"/>
  <c r="H26" i="30"/>
  <c r="G26" i="30"/>
  <c r="D26" i="30"/>
  <c r="C26" i="30" l="1"/>
  <c r="E26" i="30"/>
  <c r="O4" i="4" l="1"/>
</calcChain>
</file>

<file path=xl/sharedStrings.xml><?xml version="1.0" encoding="utf-8"?>
<sst xmlns="http://schemas.openxmlformats.org/spreadsheetml/2006/main" count="4463" uniqueCount="1180">
  <si>
    <t>Veiligheidsregio Limburg-Noord</t>
  </si>
  <si>
    <t>14110234</t>
  </si>
  <si>
    <t>Nijmeegseweg</t>
  </si>
  <si>
    <t>42</t>
  </si>
  <si>
    <t/>
  </si>
  <si>
    <t>5916 PT</t>
  </si>
  <si>
    <t>Oranjelaan</t>
  </si>
  <si>
    <t>21</t>
  </si>
  <si>
    <t>KBD</t>
  </si>
  <si>
    <t>6042 BA</t>
  </si>
  <si>
    <t>ROERMOND</t>
  </si>
  <si>
    <t>KV</t>
  </si>
  <si>
    <t>871688540030098298</t>
  </si>
  <si>
    <t>G1A</t>
  </si>
  <si>
    <t>Conventional</t>
  </si>
  <si>
    <t>Jaarlijks</t>
  </si>
  <si>
    <t>Minderbroederssingel</t>
  </si>
  <si>
    <t>36</t>
  </si>
  <si>
    <t>kg15</t>
  </si>
  <si>
    <t>6041 KK</t>
  </si>
  <si>
    <t>GV</t>
  </si>
  <si>
    <t>871688540006776618</t>
  </si>
  <si>
    <t>G2C</t>
  </si>
  <si>
    <t>Maandelijks</t>
  </si>
  <si>
    <t>Luttelseweg</t>
  </si>
  <si>
    <t>20</t>
  </si>
  <si>
    <t>5975 VW</t>
  </si>
  <si>
    <t>SEVENUM</t>
  </si>
  <si>
    <t>871688540030198929</t>
  </si>
  <si>
    <t>G2A</t>
  </si>
  <si>
    <t>Smart meter</t>
  </si>
  <si>
    <t>SMU (slimmer meter is uitleesbaar)</t>
  </si>
  <si>
    <t>Oude Trambaan</t>
  </si>
  <si>
    <t>6</t>
  </si>
  <si>
    <t>B</t>
  </si>
  <si>
    <t>6017 BL</t>
  </si>
  <si>
    <t>THORN</t>
  </si>
  <si>
    <t>Sevenumseweg</t>
  </si>
  <si>
    <t>2</t>
  </si>
  <si>
    <t>5993 NZ</t>
  </si>
  <si>
    <t>MAASBREE</t>
  </si>
  <si>
    <t>871688540007292445</t>
  </si>
  <si>
    <t>Kapellerweg</t>
  </si>
  <si>
    <t>16</t>
  </si>
  <si>
    <t>5953 BZ</t>
  </si>
  <si>
    <t>REUVER</t>
  </si>
  <si>
    <t>871688540007887764</t>
  </si>
  <si>
    <t>SMN (slimme meter is NIET uitleesbaar)</t>
  </si>
  <si>
    <t>40</t>
  </si>
  <si>
    <t>VENLO</t>
  </si>
  <si>
    <t>871688540007147028</t>
  </si>
  <si>
    <t>Gemeente Horst aan de Maas</t>
  </si>
  <si>
    <t>14130612</t>
  </si>
  <si>
    <t>Wilhelminaplein</t>
  </si>
  <si>
    <t>5961 ES</t>
  </si>
  <si>
    <t>HORST</t>
  </si>
  <si>
    <t>Budgetnummer 343</t>
  </si>
  <si>
    <t>Gasthuisstraat</t>
  </si>
  <si>
    <t>25</t>
  </si>
  <si>
    <t>Past. Debijestraat</t>
  </si>
  <si>
    <t>8</t>
  </si>
  <si>
    <t>A</t>
  </si>
  <si>
    <t>5963 AG</t>
  </si>
  <si>
    <t>HEGELSOM</t>
  </si>
  <si>
    <t>871688540005987923</t>
  </si>
  <si>
    <t>De Leeuwerik</t>
  </si>
  <si>
    <t>33</t>
  </si>
  <si>
    <t>5864 BZ</t>
  </si>
  <si>
    <t>MEERLO</t>
  </si>
  <si>
    <t>871688540008703773</t>
  </si>
  <si>
    <t>Sportlaan</t>
  </si>
  <si>
    <t>30</t>
  </si>
  <si>
    <t>b43</t>
  </si>
  <si>
    <t>6107 CM</t>
  </si>
  <si>
    <t>STEVENSWEERT</t>
  </si>
  <si>
    <t>871688540030198899</t>
  </si>
  <si>
    <t>Gerard Smuldersstraat</t>
  </si>
  <si>
    <t>3</t>
  </si>
  <si>
    <t>5966 NR</t>
  </si>
  <si>
    <t>AMERICA</t>
  </si>
  <si>
    <t>871688540005963644</t>
  </si>
  <si>
    <t>Zuivelstraat</t>
  </si>
  <si>
    <t>1</t>
  </si>
  <si>
    <t>5991 AN</t>
  </si>
  <si>
    <t>BAARLO LB</t>
  </si>
  <si>
    <t>871688540006350696</t>
  </si>
  <si>
    <t>Kleermakersgroes</t>
  </si>
  <si>
    <t>6591 KG</t>
  </si>
  <si>
    <t>GENNEP</t>
  </si>
  <si>
    <t>871688540031044010</t>
  </si>
  <si>
    <t>Gemeente Venray</t>
  </si>
  <si>
    <t>14132389</t>
  </si>
  <si>
    <t>Raadhuisstraat</t>
  </si>
  <si>
    <t>5801 MB</t>
  </si>
  <si>
    <t>Merseloseweg</t>
  </si>
  <si>
    <t>61</t>
  </si>
  <si>
    <t>5801 CC</t>
  </si>
  <si>
    <t>VENRAY</t>
  </si>
  <si>
    <t>871688540006710896</t>
  </si>
  <si>
    <t>Schijfweg-Zuid</t>
  </si>
  <si>
    <t>5995 BG</t>
  </si>
  <si>
    <t>KESSEL LB</t>
  </si>
  <si>
    <t>871688540006337307</t>
  </si>
  <si>
    <t>Bandertlaan</t>
  </si>
  <si>
    <t>28</t>
  </si>
  <si>
    <t>6101 LZ</t>
  </si>
  <si>
    <t>ECHT</t>
  </si>
  <si>
    <t>871688540030888684</t>
  </si>
  <si>
    <t>Paesplasweg</t>
  </si>
  <si>
    <t>6591 MH</t>
  </si>
  <si>
    <t>871688540031048605</t>
  </si>
  <si>
    <t>871688540006165658</t>
  </si>
  <si>
    <t>DIV</t>
  </si>
  <si>
    <t>50</t>
  </si>
  <si>
    <t>Veulenseweg</t>
  </si>
  <si>
    <t>53</t>
  </si>
  <si>
    <t>5814 AB</t>
  </si>
  <si>
    <t>VEULEN</t>
  </si>
  <si>
    <t>871688540006004759</t>
  </si>
  <si>
    <t>Johan van Wyttenhorstweg</t>
  </si>
  <si>
    <t>5816 AH</t>
  </si>
  <si>
    <t>VREDEPEEL</t>
  </si>
  <si>
    <t>871688540008139107</t>
  </si>
  <si>
    <t>Gemeenschappelijke Regeling Reinigingsdienst Maasland</t>
  </si>
  <si>
    <t>50904809</t>
  </si>
  <si>
    <t>17</t>
  </si>
  <si>
    <t>6081 PG</t>
  </si>
  <si>
    <t>De Giesel</t>
  </si>
  <si>
    <t>HAELEN</t>
  </si>
  <si>
    <t>871688540007312907</t>
  </si>
  <si>
    <t>Doolgaardstraat</t>
  </si>
  <si>
    <t>34</t>
  </si>
  <si>
    <t>5961 TS</t>
  </si>
  <si>
    <t>871688540006563591</t>
  </si>
  <si>
    <t>St. Ursulastraat</t>
  </si>
  <si>
    <t>15</t>
  </si>
  <si>
    <t>5801 EM</t>
  </si>
  <si>
    <t>871688540030056458</t>
  </si>
  <si>
    <t>Steenstraat</t>
  </si>
  <si>
    <t>5961 EV</t>
  </si>
  <si>
    <t>871688540007864468</t>
  </si>
  <si>
    <t>41062770</t>
  </si>
  <si>
    <t>Kerkstraat</t>
  </si>
  <si>
    <t>32</t>
  </si>
  <si>
    <t>5981 CG</t>
  </si>
  <si>
    <t>Merwijckstraat</t>
  </si>
  <si>
    <t>5995 XK</t>
  </si>
  <si>
    <t>871688540008689084</t>
  </si>
  <si>
    <t>Jan v.d. Boschstraat</t>
  </si>
  <si>
    <t>5988 ED</t>
  </si>
  <si>
    <t>HELDEN</t>
  </si>
  <si>
    <t>871688540005794354</t>
  </si>
  <si>
    <t>Averbodestraat</t>
  </si>
  <si>
    <t>19</t>
  </si>
  <si>
    <t>5988 AW</t>
  </si>
  <si>
    <t>871688540005796716</t>
  </si>
  <si>
    <t>Kranestraat</t>
  </si>
  <si>
    <t>14</t>
  </si>
  <si>
    <t>5961 GZ</t>
  </si>
  <si>
    <t>871688540008722514</t>
  </si>
  <si>
    <t>14131481</t>
  </si>
  <si>
    <t>Ellen Hoffmannplein</t>
  </si>
  <si>
    <t>6591 CP</t>
  </si>
  <si>
    <t>De Savornin Lohmanstraat</t>
  </si>
  <si>
    <t>6004 AM</t>
  </si>
  <si>
    <t>WEERT</t>
  </si>
  <si>
    <t>871692413000023190</t>
  </si>
  <si>
    <t>Groesweg</t>
  </si>
  <si>
    <t>12</t>
  </si>
  <si>
    <t>5993 NN</t>
  </si>
  <si>
    <t>871688540031232936</t>
  </si>
  <si>
    <t>St. Jansstraat</t>
  </si>
  <si>
    <t>5964 AC</t>
  </si>
  <si>
    <t>METERIK</t>
  </si>
  <si>
    <t>871688540008216327</t>
  </si>
  <si>
    <t>871688540008722446</t>
  </si>
  <si>
    <t>PANNINGEN</t>
  </si>
  <si>
    <t>871688540007787897</t>
  </si>
  <si>
    <t>Schoolstraat</t>
  </si>
  <si>
    <t>7</t>
  </si>
  <si>
    <t>5995 NP</t>
  </si>
  <si>
    <t>871688540005623388</t>
  </si>
  <si>
    <t>Schoutenring</t>
  </si>
  <si>
    <t>5981 DS</t>
  </si>
  <si>
    <t>871688540006554049</t>
  </si>
  <si>
    <t>4</t>
  </si>
  <si>
    <t>BERGEN L</t>
  </si>
  <si>
    <t>Gemeente Nederweert</t>
  </si>
  <si>
    <t>52395413</t>
  </si>
  <si>
    <t>Raadhuisplein</t>
  </si>
  <si>
    <t>6031 VR</t>
  </si>
  <si>
    <t>GARAGE</t>
  </si>
  <si>
    <t>Gutjesweg</t>
  </si>
  <si>
    <t>6031 ET</t>
  </si>
  <si>
    <t>NEDERWEERT</t>
  </si>
  <si>
    <t>871688540005890209</t>
  </si>
  <si>
    <t>18</t>
  </si>
  <si>
    <t>Horsterdijk</t>
  </si>
  <si>
    <t>5973 PL</t>
  </si>
  <si>
    <t>LOTTUM</t>
  </si>
  <si>
    <t>871688540006211614</t>
  </si>
  <si>
    <t>SPORTC</t>
  </si>
  <si>
    <t>De Bengele</t>
  </si>
  <si>
    <t>6031 TZ</t>
  </si>
  <si>
    <t>871688540007926708</t>
  </si>
  <si>
    <t>GEM.HUIS</t>
  </si>
  <si>
    <t>871688540007922922</t>
  </si>
  <si>
    <t>Gemeente Maasgouw</t>
  </si>
  <si>
    <t>52925811</t>
  </si>
  <si>
    <t>Markt</t>
  </si>
  <si>
    <t>6051 DZ</t>
  </si>
  <si>
    <t>MAASBRACHT</t>
  </si>
  <si>
    <t>26</t>
  </si>
  <si>
    <t>Suikerdoossingel</t>
  </si>
  <si>
    <t>6051 HN</t>
  </si>
  <si>
    <t>5801 AH</t>
  </si>
  <si>
    <t>871688540031012491</t>
  </si>
  <si>
    <t>Drie Decembersingel</t>
  </si>
  <si>
    <t>5921 AC</t>
  </si>
  <si>
    <t>871688540007021595</t>
  </si>
  <si>
    <t>871688540006043734</t>
  </si>
  <si>
    <t>Gemeente Roerdalen</t>
  </si>
  <si>
    <t>50035452</t>
  </si>
  <si>
    <t>Schaapsweg</t>
  </si>
  <si>
    <t>6077 CG</t>
  </si>
  <si>
    <t>60650025</t>
  </si>
  <si>
    <t>Angsterweg</t>
  </si>
  <si>
    <t>6063 AV</t>
  </si>
  <si>
    <t>VLODROP</t>
  </si>
  <si>
    <t>871688540006711640</t>
  </si>
  <si>
    <t>Zandterweg</t>
  </si>
  <si>
    <t>10</t>
  </si>
  <si>
    <t>5973 RC</t>
  </si>
  <si>
    <t>871688540006212796</t>
  </si>
  <si>
    <t>sporthal De Koeweide</t>
  </si>
  <si>
    <t>Achter de Hoven</t>
  </si>
  <si>
    <t>6065 CW</t>
  </si>
  <si>
    <t>MONTFORT</t>
  </si>
  <si>
    <t>871688540007402653</t>
  </si>
  <si>
    <t>Reinoud van Gelderstraat</t>
  </si>
  <si>
    <t>38</t>
  </si>
  <si>
    <t>6114 EC</t>
  </si>
  <si>
    <t>SUSTEREN</t>
  </si>
  <si>
    <t>871688540005372330</t>
  </si>
  <si>
    <t>GRUBBENVORST</t>
  </si>
  <si>
    <t>Pr. Marijkestraat</t>
  </si>
  <si>
    <t>5961 CE</t>
  </si>
  <si>
    <t>871688540005996048</t>
  </si>
  <si>
    <t>Gouden Leeuwplein</t>
  </si>
  <si>
    <t>5801 MN</t>
  </si>
  <si>
    <t>871688540030651844</t>
  </si>
  <si>
    <t>871688540007147035</t>
  </si>
  <si>
    <t>Gemeente Bergen (L)</t>
  </si>
  <si>
    <t>51350696</t>
  </si>
  <si>
    <t>5854 AX</t>
  </si>
  <si>
    <t>De Flammert</t>
  </si>
  <si>
    <t>1028</t>
  </si>
  <si>
    <t>5854 NA</t>
  </si>
  <si>
    <t>871688540005928681</t>
  </si>
  <si>
    <t>D</t>
  </si>
  <si>
    <t>60421020</t>
  </si>
  <si>
    <t>Bronneberg</t>
  </si>
  <si>
    <t>31</t>
  </si>
  <si>
    <t>6075 CW</t>
  </si>
  <si>
    <t>HERKENBOSCH</t>
  </si>
  <si>
    <t>871688540030246514</t>
  </si>
  <si>
    <t>St. Antoniusstraat</t>
  </si>
  <si>
    <t>6097 ND</t>
  </si>
  <si>
    <t>HEEL</t>
  </si>
  <si>
    <t>871688540008218239</t>
  </si>
  <si>
    <t>Gemeente Weert</t>
  </si>
  <si>
    <t>50320408</t>
  </si>
  <si>
    <t>Wilhelminasingel</t>
  </si>
  <si>
    <t>101</t>
  </si>
  <si>
    <t>6001 GS</t>
  </si>
  <si>
    <t>Beekstraat</t>
  </si>
  <si>
    <t>27</t>
  </si>
  <si>
    <t>6001 GG</t>
  </si>
  <si>
    <t>871692493900219107</t>
  </si>
  <si>
    <t>Gemeente Beesel</t>
  </si>
  <si>
    <t>14130743</t>
  </si>
  <si>
    <t>5953 AL</t>
  </si>
  <si>
    <t>654100-31020</t>
  </si>
  <si>
    <t>Kerkeveldweg</t>
  </si>
  <si>
    <t>5954 DB</t>
  </si>
  <si>
    <t>BEESEL</t>
  </si>
  <si>
    <t>871688540031058239</t>
  </si>
  <si>
    <t>Haegstraat</t>
  </si>
  <si>
    <t>B45</t>
  </si>
  <si>
    <t>6019 BP</t>
  </si>
  <si>
    <t>WESSEM</t>
  </si>
  <si>
    <t>871688540005543907</t>
  </si>
  <si>
    <t>Irenestraat</t>
  </si>
  <si>
    <t>5971 BS</t>
  </si>
  <si>
    <t>871688540007863928</t>
  </si>
  <si>
    <t>Rect. Isidorusstraat</t>
  </si>
  <si>
    <t>5</t>
  </si>
  <si>
    <t>5984 NB</t>
  </si>
  <si>
    <t>KONINGSLUST</t>
  </si>
  <si>
    <t>11</t>
  </si>
  <si>
    <t>BROEKHUIZENVORST</t>
  </si>
  <si>
    <t>9229044-6310002</t>
  </si>
  <si>
    <t>Graafschap Hornelaan</t>
  </si>
  <si>
    <t>207</t>
  </si>
  <si>
    <t>6004 HN</t>
  </si>
  <si>
    <t>871692413000006520</t>
  </si>
  <si>
    <t>Past Knippenberghstraat</t>
  </si>
  <si>
    <t>29</t>
  </si>
  <si>
    <t>5988 CS</t>
  </si>
  <si>
    <t>871688540007862518</t>
  </si>
  <si>
    <t>Sint Sebastiaanskapelstr</t>
  </si>
  <si>
    <t>6003 NT</t>
  </si>
  <si>
    <t>871692493900364456</t>
  </si>
  <si>
    <t>5300106-6310002</t>
  </si>
  <si>
    <t>Vrakkerveld</t>
  </si>
  <si>
    <t>6002 AZ</t>
  </si>
  <si>
    <t>871692493900397881</t>
  </si>
  <si>
    <t>Burgemeester Smeijersweg</t>
  </si>
  <si>
    <t>6039 HB</t>
  </si>
  <si>
    <t>STRAMPROY</t>
  </si>
  <si>
    <t>871688540005778309</t>
  </si>
  <si>
    <t>8500801-6310002</t>
  </si>
  <si>
    <t>871692493900219138</t>
  </si>
  <si>
    <t>9</t>
  </si>
  <si>
    <t>5411302-6310002</t>
  </si>
  <si>
    <t>6001 EJ</t>
  </si>
  <si>
    <t>871692493900319517</t>
  </si>
  <si>
    <t>GYMZAAL</t>
  </si>
  <si>
    <t>Korenbloemstraat</t>
  </si>
  <si>
    <t>22</t>
  </si>
  <si>
    <t>6035 AZ</t>
  </si>
  <si>
    <t>OSPEL</t>
  </si>
  <si>
    <t>871688540005896768</t>
  </si>
  <si>
    <t>55020</t>
  </si>
  <si>
    <t>SINT ODILIENBERG</t>
  </si>
  <si>
    <t>871688540007920195</t>
  </si>
  <si>
    <t>520205-31020</t>
  </si>
  <si>
    <t>Nijverheidsweg</t>
  </si>
  <si>
    <t>5953 JZ</t>
  </si>
  <si>
    <t>871688540030498425</t>
  </si>
  <si>
    <t>871688540031255539</t>
  </si>
  <si>
    <t>Werthaboulevard</t>
  </si>
  <si>
    <t>6001 HZ</t>
  </si>
  <si>
    <t>LDS</t>
  </si>
  <si>
    <t>Dorpbroekstraat</t>
  </si>
  <si>
    <t>5864 CP</t>
  </si>
  <si>
    <t>871688540007273499</t>
  </si>
  <si>
    <t>871692460008203901</t>
  </si>
  <si>
    <t>5300108-6310002</t>
  </si>
  <si>
    <t>Bocholterweg</t>
  </si>
  <si>
    <t>89</t>
  </si>
  <si>
    <t>6006 TL</t>
  </si>
  <si>
    <t>871692493900225986</t>
  </si>
  <si>
    <t>5871 AG</t>
  </si>
  <si>
    <t>871688540005951931</t>
  </si>
  <si>
    <t>60530105</t>
  </si>
  <si>
    <t>871688540007939739</t>
  </si>
  <si>
    <t>871688540005968939</t>
  </si>
  <si>
    <t>Haverkamp</t>
  </si>
  <si>
    <t>6051 AC</t>
  </si>
  <si>
    <t>871688540006577727</t>
  </si>
  <si>
    <t>54</t>
  </si>
  <si>
    <t>63</t>
  </si>
  <si>
    <t>871688540030849210</t>
  </si>
  <si>
    <t>Langeweg</t>
  </si>
  <si>
    <t>92</t>
  </si>
  <si>
    <t>5801 XZ</t>
  </si>
  <si>
    <t>871688540006032981</t>
  </si>
  <si>
    <t>8500101-6310002</t>
  </si>
  <si>
    <t>Altweerterkapelstraat</t>
  </si>
  <si>
    <t>6006 PB</t>
  </si>
  <si>
    <t>871692493900215130</t>
  </si>
  <si>
    <t>5975 AN</t>
  </si>
  <si>
    <t>871688540008150737</t>
  </si>
  <si>
    <t>Fuutstraat</t>
  </si>
  <si>
    <t>6005 JZ</t>
  </si>
  <si>
    <t>871692493900253163</t>
  </si>
  <si>
    <t>13</t>
  </si>
  <si>
    <t>Randweg</t>
  </si>
  <si>
    <t>5768 XL</t>
  </si>
  <si>
    <t>MEIJEL</t>
  </si>
  <si>
    <t>871688540030401388</t>
  </si>
  <si>
    <t>Kapelaniestraat</t>
  </si>
  <si>
    <t>6031 BX</t>
  </si>
  <si>
    <t>871688540008126961</t>
  </si>
  <si>
    <t>Stichting Muziekcentrum "de Bosuil"</t>
  </si>
  <si>
    <t>41067119</t>
  </si>
  <si>
    <t>C</t>
  </si>
  <si>
    <t>871692493900423511</t>
  </si>
  <si>
    <t>8500109-6310002</t>
  </si>
  <si>
    <t>Sint Rumoldusstraat</t>
  </si>
  <si>
    <t>6001 VV</t>
  </si>
  <si>
    <t>871692493900375568</t>
  </si>
  <si>
    <t>871692493900397867</t>
  </si>
  <si>
    <t>871688540005812386</t>
  </si>
  <si>
    <t>Gemeente Leudal</t>
  </si>
  <si>
    <t>50277324</t>
  </si>
  <si>
    <t>Panden in verkoop</t>
  </si>
  <si>
    <t>gemhuis 05-1g</t>
  </si>
  <si>
    <t>6081 BB</t>
  </si>
  <si>
    <t>871688540007844002</t>
  </si>
  <si>
    <t>HEYTHUYSEN</t>
  </si>
  <si>
    <t>23</t>
  </si>
  <si>
    <t>Gemeente Echt-Susteren</t>
  </si>
  <si>
    <t>51651866</t>
  </si>
  <si>
    <t>Nieuwe Markt</t>
  </si>
  <si>
    <t>55</t>
  </si>
  <si>
    <t>6101 CV</t>
  </si>
  <si>
    <t>Houtstraat</t>
  </si>
  <si>
    <t>48</t>
  </si>
  <si>
    <t>6102 BK</t>
  </si>
  <si>
    <t>871688540006103032</t>
  </si>
  <si>
    <t>Gymzalen</t>
  </si>
  <si>
    <t>gymzaal 10-1g</t>
  </si>
  <si>
    <t>Marculphusstraat</t>
  </si>
  <si>
    <t>6013 RJ</t>
  </si>
  <si>
    <t>HUNSEL</t>
  </si>
  <si>
    <t>871688540005614119</t>
  </si>
  <si>
    <t>5300109-6310002</t>
  </si>
  <si>
    <t>Nassaulaan</t>
  </si>
  <si>
    <t>6006 CM</t>
  </si>
  <si>
    <t>871692493900330277</t>
  </si>
  <si>
    <t>gymzaal 03-1g</t>
  </si>
  <si>
    <t>Scheijvenstraat</t>
  </si>
  <si>
    <t>6011 RL</t>
  </si>
  <si>
    <t>ELL</t>
  </si>
  <si>
    <t>871688540005610166</t>
  </si>
  <si>
    <t>Dorpstraat</t>
  </si>
  <si>
    <t>51</t>
  </si>
  <si>
    <t>6093 EB</t>
  </si>
  <si>
    <t>871688540031280685</t>
  </si>
  <si>
    <t>5961 GB</t>
  </si>
  <si>
    <t>871688540007864550</t>
  </si>
  <si>
    <t>871688540007969958</t>
  </si>
  <si>
    <t>Sporthallen</t>
  </si>
  <si>
    <t>sporthal 01-1g</t>
  </si>
  <si>
    <t>Kapittelstraat</t>
  </si>
  <si>
    <t>6095 BA</t>
  </si>
  <si>
    <t>BAEXEM</t>
  </si>
  <si>
    <t>871688540006237164</t>
  </si>
  <si>
    <t>Brandweer</t>
  </si>
  <si>
    <t>brwkaz 12-1g</t>
  </si>
  <si>
    <t>Grathemerweg</t>
  </si>
  <si>
    <t>24</t>
  </si>
  <si>
    <t>6037 NR</t>
  </si>
  <si>
    <t>KELPEN-OLER</t>
  </si>
  <si>
    <t>871688540005714413</t>
  </si>
  <si>
    <t>871688540007920454</t>
  </si>
  <si>
    <t>Kloosterlaan</t>
  </si>
  <si>
    <t>6019 AN</t>
  </si>
  <si>
    <t>871688540007970978</t>
  </si>
  <si>
    <t>871688540008181540</t>
  </si>
  <si>
    <t>1026</t>
  </si>
  <si>
    <t>871688540007793942</t>
  </si>
  <si>
    <t>Gemeentehuis</t>
  </si>
  <si>
    <t>gemhuis 08-3g</t>
  </si>
  <si>
    <t>Walk</t>
  </si>
  <si>
    <t>6093 GT</t>
  </si>
  <si>
    <t>871688540030801911</t>
  </si>
  <si>
    <t>Hoogstraat</t>
  </si>
  <si>
    <t>6086 BH</t>
  </si>
  <si>
    <t>NEER</t>
  </si>
  <si>
    <t>871688540005767716</t>
  </si>
  <si>
    <t>brwkaz 08-2g</t>
  </si>
  <si>
    <t>Meerkamp</t>
  </si>
  <si>
    <t>6093 BZ</t>
  </si>
  <si>
    <t>871688540006315343</t>
  </si>
  <si>
    <t>871688540030279239</t>
  </si>
  <si>
    <t>871688540007794079</t>
  </si>
  <si>
    <t>60530065</t>
  </si>
  <si>
    <t>Heerbaan</t>
  </si>
  <si>
    <t>6061 EE</t>
  </si>
  <si>
    <t>POSTERHOLT</t>
  </si>
  <si>
    <t>871688540007971777</t>
  </si>
  <si>
    <t>gemhuis 08-2g</t>
  </si>
  <si>
    <t>871688540005838232</t>
  </si>
  <si>
    <t>woonhs 04-1g</t>
  </si>
  <si>
    <t>6096 AL</t>
  </si>
  <si>
    <t>GRATHEM</t>
  </si>
  <si>
    <t>871688540005713300</t>
  </si>
  <si>
    <t>871688540008137332</t>
  </si>
  <si>
    <t>gymzaal 05-1g</t>
  </si>
  <si>
    <t>De Keverbergstraat</t>
  </si>
  <si>
    <t>6081 BK</t>
  </si>
  <si>
    <t>871688540005742751</t>
  </si>
  <si>
    <t>Collegeplein</t>
  </si>
  <si>
    <t>6001 HN</t>
  </si>
  <si>
    <t>871692493900233516</t>
  </si>
  <si>
    <t>871688540008173514</t>
  </si>
  <si>
    <t>Past. Kengenstraat</t>
  </si>
  <si>
    <t>5985 PV</t>
  </si>
  <si>
    <t>GRASHOEK</t>
  </si>
  <si>
    <t>871688540006551871</t>
  </si>
  <si>
    <t>5301004-6310002</t>
  </si>
  <si>
    <t>Parklaan</t>
  </si>
  <si>
    <t>6006 NT</t>
  </si>
  <si>
    <t>871692413000020953</t>
  </si>
  <si>
    <t>Dokter Leursstraat</t>
  </si>
  <si>
    <t>A B23</t>
  </si>
  <si>
    <t>6041 KM</t>
  </si>
  <si>
    <t>871688540006737657</t>
  </si>
  <si>
    <t>Gemeente Peel en Maas</t>
  </si>
  <si>
    <t>50397052</t>
  </si>
  <si>
    <t>5981 CC</t>
  </si>
  <si>
    <t>Kurversweg</t>
  </si>
  <si>
    <t>5768 RS</t>
  </si>
  <si>
    <t>871688540007861986</t>
  </si>
  <si>
    <t>Edisonweg</t>
  </si>
  <si>
    <t>35</t>
  </si>
  <si>
    <t>6101 XJ</t>
  </si>
  <si>
    <t>871688540007954961</t>
  </si>
  <si>
    <t>Plats</t>
  </si>
  <si>
    <t>6101 AP</t>
  </si>
  <si>
    <t>871688540030319676</t>
  </si>
  <si>
    <t>5953 BS</t>
  </si>
  <si>
    <t>871688540005574451</t>
  </si>
  <si>
    <t>sporthal 09-1g</t>
  </si>
  <si>
    <t>Rijksweg</t>
  </si>
  <si>
    <t>A Div</t>
  </si>
  <si>
    <t>6085 AA</t>
  </si>
  <si>
    <t>HORN</t>
  </si>
  <si>
    <t>871688540007922557</t>
  </si>
  <si>
    <t>Molenhoek</t>
  </si>
  <si>
    <t>molenhk 08-2g</t>
  </si>
  <si>
    <t>Arevenlaan</t>
  </si>
  <si>
    <t>6093 GM</t>
  </si>
  <si>
    <t>871688540008690288</t>
  </si>
  <si>
    <t>520440-400-31020</t>
  </si>
  <si>
    <t>871688540007887726</t>
  </si>
  <si>
    <t>5993 CR</t>
  </si>
  <si>
    <t>871688540031159073</t>
  </si>
  <si>
    <t>5300104-6310002</t>
  </si>
  <si>
    <t>Maaslandlaan</t>
  </si>
  <si>
    <t>6004 GC</t>
  </si>
  <si>
    <t>871692400008163836</t>
  </si>
  <si>
    <t>871688540007787163</t>
  </si>
  <si>
    <t>871688540005795771</t>
  </si>
  <si>
    <t>Kempstraat</t>
  </si>
  <si>
    <t>5987 AH</t>
  </si>
  <si>
    <t>EGCHEL</t>
  </si>
  <si>
    <t>871688540005822620</t>
  </si>
  <si>
    <t>Ariensstraat</t>
  </si>
  <si>
    <t>72</t>
  </si>
  <si>
    <t>5912 PZ</t>
  </si>
  <si>
    <t>871688520000142091</t>
  </si>
  <si>
    <t>Velvin</t>
  </si>
  <si>
    <t>B41</t>
  </si>
  <si>
    <t>6065 BJ</t>
  </si>
  <si>
    <t>871688540005533045</t>
  </si>
  <si>
    <t>Christinelaan</t>
  </si>
  <si>
    <t>6006 CJ</t>
  </si>
  <si>
    <t>871692493900233172</t>
  </si>
  <si>
    <t>Huissen</t>
  </si>
  <si>
    <t>5991 PX</t>
  </si>
  <si>
    <t>871688540031159103</t>
  </si>
  <si>
    <t>Eyckholtstraat</t>
  </si>
  <si>
    <t>6116 BR</t>
  </si>
  <si>
    <t>ROOSTEREN</t>
  </si>
  <si>
    <t>871688540006407703</t>
  </si>
  <si>
    <t>5995 BB</t>
  </si>
  <si>
    <t>871688540030985277</t>
  </si>
  <si>
    <t>Graaf van Loonlaan 2 A</t>
  </si>
  <si>
    <t>Graaf van Loonlaan</t>
  </si>
  <si>
    <t>6093 BV</t>
  </si>
  <si>
    <t>871688540007920447</t>
  </si>
  <si>
    <t>bruggerh 10-1g</t>
  </si>
  <si>
    <t>Kallestraat</t>
  </si>
  <si>
    <t>6013 RM</t>
  </si>
  <si>
    <t>871688540030818452</t>
  </si>
  <si>
    <t>KDV 11-1g</t>
  </si>
  <si>
    <t>Platanenweg</t>
  </si>
  <si>
    <t>6014 AP</t>
  </si>
  <si>
    <t>ITTERVOORT</t>
  </si>
  <si>
    <t>871688540006334092</t>
  </si>
  <si>
    <t>871688540005749934</t>
  </si>
  <si>
    <t>school 08-4g</t>
  </si>
  <si>
    <t>871688540005842970</t>
  </si>
  <si>
    <t>6591 BZ</t>
  </si>
  <si>
    <t>871688540005665913</t>
  </si>
  <si>
    <t>Werf</t>
  </si>
  <si>
    <t>werf 10-1g</t>
  </si>
  <si>
    <t>Jacobusstraat</t>
  </si>
  <si>
    <t>6013 RK</t>
  </si>
  <si>
    <t>871688540007412577</t>
  </si>
  <si>
    <t>871688540031232882</t>
  </si>
  <si>
    <t>Keulerstraat</t>
  </si>
  <si>
    <t>5854 BV</t>
  </si>
  <si>
    <t>871688540005926687</t>
  </si>
  <si>
    <t>BMV - werkelijk verbruik</t>
  </si>
  <si>
    <t>BMV16-1g</t>
  </si>
  <si>
    <t>Pastoor Hanraetsstraat</t>
  </si>
  <si>
    <t>6088 EH</t>
  </si>
  <si>
    <t>ROGGEL</t>
  </si>
  <si>
    <t>871688520000163584</t>
  </si>
  <si>
    <t>Kanaalstraat</t>
  </si>
  <si>
    <t>77</t>
  </si>
  <si>
    <t>5986 AE</t>
  </si>
  <si>
    <t>BERINGE</t>
  </si>
  <si>
    <t>871688540005827212</t>
  </si>
  <si>
    <t>5300105-6310002</t>
  </si>
  <si>
    <t>871692493900346544</t>
  </si>
  <si>
    <t>5300200-6310002</t>
  </si>
  <si>
    <t>Regulierenstraat</t>
  </si>
  <si>
    <t>6001 TL</t>
  </si>
  <si>
    <t>871692493900355515</t>
  </si>
  <si>
    <t>6006 TN</t>
  </si>
  <si>
    <t>871692493900225535</t>
  </si>
  <si>
    <t>8500037-6310002</t>
  </si>
  <si>
    <t>Doctor Kuyperstraat</t>
  </si>
  <si>
    <t>221</t>
  </si>
  <si>
    <t>6004 AK</t>
  </si>
  <si>
    <t>871692493900241382</t>
  </si>
  <si>
    <t>Bovenste straat</t>
  </si>
  <si>
    <t>6101 EL</t>
  </si>
  <si>
    <t>871688540006094156</t>
  </si>
  <si>
    <t>Bertiliastraat</t>
  </si>
  <si>
    <t>6005 PA</t>
  </si>
  <si>
    <t>871692413000020441</t>
  </si>
  <si>
    <t>871688540007970824</t>
  </si>
  <si>
    <t>gymzaal 11-1g</t>
  </si>
  <si>
    <t>Begoniastraat</t>
  </si>
  <si>
    <t>6014 BH</t>
  </si>
  <si>
    <t>871688540005621865</t>
  </si>
  <si>
    <t>Wessemerweg</t>
  </si>
  <si>
    <t>6097 NA</t>
  </si>
  <si>
    <t>871688540031069037</t>
  </si>
  <si>
    <t>Min. Calsstraat</t>
  </si>
  <si>
    <t>5981 VT</t>
  </si>
  <si>
    <t>871688540006318900</t>
  </si>
  <si>
    <t>Molen</t>
  </si>
  <si>
    <t>molen 01-1g</t>
  </si>
  <si>
    <t>Gielkenserf</t>
  </si>
  <si>
    <t>6095 EM</t>
  </si>
  <si>
    <t>871688540007928900</t>
  </si>
  <si>
    <t>Baarloseweg</t>
  </si>
  <si>
    <t>5995 BK</t>
  </si>
  <si>
    <t>871688540008147775</t>
  </si>
  <si>
    <t>871692493900397898</t>
  </si>
  <si>
    <t>Kloosterstraat</t>
  </si>
  <si>
    <t>5988 CK</t>
  </si>
  <si>
    <t>871688540007865311</t>
  </si>
  <si>
    <t>Ruijtersweg</t>
  </si>
  <si>
    <t>BGPL</t>
  </si>
  <si>
    <t>6101 VR</t>
  </si>
  <si>
    <t>871688540006266355</t>
  </si>
  <si>
    <t>Sint Jozefskerkplein</t>
  </si>
  <si>
    <t>6006 ZH</t>
  </si>
  <si>
    <t>871692413000016109</t>
  </si>
  <si>
    <t>John F. Kennedylaan</t>
  </si>
  <si>
    <t>212</t>
  </si>
  <si>
    <t>5981 WX</t>
  </si>
  <si>
    <t>871688540030286435</t>
  </si>
  <si>
    <t>9227000-6310002</t>
  </si>
  <si>
    <t>871692460008198542</t>
  </si>
  <si>
    <t>871688540007884664</t>
  </si>
  <si>
    <t>871688540006321641</t>
  </si>
  <si>
    <t>Diepstraat</t>
  </si>
  <si>
    <t>6101 AT</t>
  </si>
  <si>
    <t>871688540007969897</t>
  </si>
  <si>
    <t>Stichting "Munttheater"</t>
  </si>
  <si>
    <t>41066057</t>
  </si>
  <si>
    <t>250</t>
  </si>
  <si>
    <t>6001 GV</t>
  </si>
  <si>
    <t>871692493900403490</t>
  </si>
  <si>
    <t>Maasdijk</t>
  </si>
  <si>
    <t>6019 AB</t>
  </si>
  <si>
    <t>871688540007971012</t>
  </si>
  <si>
    <t>Henseniusplein</t>
  </si>
  <si>
    <t>5801 BB</t>
  </si>
  <si>
    <t>871688540007791917</t>
  </si>
  <si>
    <t>57010</t>
  </si>
  <si>
    <t>Hoosterveldweg</t>
  </si>
  <si>
    <t>6077 HG</t>
  </si>
  <si>
    <t>871688540008147690</t>
  </si>
  <si>
    <t>Stichting Beheer Buurthuis Moesel</t>
  </si>
  <si>
    <t>82951896</t>
  </si>
  <si>
    <t>Pr. Margrietstraat</t>
  </si>
  <si>
    <t>6591 GD</t>
  </si>
  <si>
    <t>871688540006532221</t>
  </si>
  <si>
    <t>871692493900233530</t>
  </si>
  <si>
    <t>Micosport</t>
  </si>
  <si>
    <t>sportzaal 16-2g</t>
  </si>
  <si>
    <t>Heldensedijk</t>
  </si>
  <si>
    <t>6088 NT</t>
  </si>
  <si>
    <t>871688540030300636</t>
  </si>
  <si>
    <t>Geurtsvenweg</t>
  </si>
  <si>
    <t>6006 SN</t>
  </si>
  <si>
    <t>871692450000036492</t>
  </si>
  <si>
    <t>GXX</t>
  </si>
  <si>
    <t>Telemetrie</t>
  </si>
  <si>
    <t>Heuvelstraat</t>
  </si>
  <si>
    <t>5801 CS</t>
  </si>
  <si>
    <t>871688540007791863</t>
  </si>
  <si>
    <t>molenhk 08-1g</t>
  </si>
  <si>
    <t>871688540008690240</t>
  </si>
  <si>
    <t>werf 04-1g</t>
  </si>
  <si>
    <t>Lindestraat</t>
  </si>
  <si>
    <t>6096 BW</t>
  </si>
  <si>
    <t>871688540007922748</t>
  </si>
  <si>
    <t>Pastoor Vullinghsstraat</t>
  </si>
  <si>
    <t>5985 PG</t>
  </si>
  <si>
    <t>871688540005830724</t>
  </si>
  <si>
    <t>NEERITTER</t>
  </si>
  <si>
    <t>brwkaz 08-1g</t>
  </si>
  <si>
    <t>871688540006315350</t>
  </si>
  <si>
    <t>sportzaal 04-2g</t>
  </si>
  <si>
    <t>Nassauplein</t>
  </si>
  <si>
    <t>6096 AZ</t>
  </si>
  <si>
    <t>871688540030918312</t>
  </si>
  <si>
    <t>gymzaal 14-1g</t>
  </si>
  <si>
    <t>Philippestraat</t>
  </si>
  <si>
    <t>6015 AN</t>
  </si>
  <si>
    <t>871688540005616953</t>
  </si>
  <si>
    <t>brwkaz 16-1g</t>
  </si>
  <si>
    <t>Heverstraat</t>
  </si>
  <si>
    <t>6088 BG</t>
  </si>
  <si>
    <t>871688540008189973</t>
  </si>
  <si>
    <t>Broekhuizerweg</t>
  </si>
  <si>
    <t>5973 NW</t>
  </si>
  <si>
    <t>871688540007874672</t>
  </si>
  <si>
    <t>Handelsweg</t>
  </si>
  <si>
    <t>6114 BR</t>
  </si>
  <si>
    <t>871688540006679186</t>
  </si>
  <si>
    <t>Stichting Onderwijs Midden-Limburg</t>
  </si>
  <si>
    <t>12041226</t>
  </si>
  <si>
    <t>Heinsbergerweg</t>
  </si>
  <si>
    <t>180</t>
  </si>
  <si>
    <t>6045 CK</t>
  </si>
  <si>
    <t>St. ursula horn</t>
  </si>
  <si>
    <t>Bergerweg</t>
  </si>
  <si>
    <t>6085 AS</t>
  </si>
  <si>
    <t>871688540007922649</t>
  </si>
  <si>
    <t>Gemeente Venlo</t>
  </si>
  <si>
    <t>14131668</t>
  </si>
  <si>
    <t>RGVASG-Q4</t>
  </si>
  <si>
    <t>Woning</t>
  </si>
  <si>
    <t>Bolwaterstraat</t>
  </si>
  <si>
    <t>5911 GB</t>
  </si>
  <si>
    <t>871688540006998751</t>
  </si>
  <si>
    <t>RGFINT</t>
  </si>
  <si>
    <t>RGSORU</t>
  </si>
  <si>
    <t>MFA Velden</t>
  </si>
  <si>
    <t>Schandeloseweg</t>
  </si>
  <si>
    <t>5941 CP</t>
  </si>
  <si>
    <t>VELDEN</t>
  </si>
  <si>
    <t>871688520000176966</t>
  </si>
  <si>
    <t>871688540006998690</t>
  </si>
  <si>
    <t>Parkstraat</t>
  </si>
  <si>
    <t>5911 EM</t>
  </si>
  <si>
    <t>871688540007157355</t>
  </si>
  <si>
    <t>Peelveldlaan</t>
  </si>
  <si>
    <t>60</t>
  </si>
  <si>
    <t>6071 TV</t>
  </si>
  <si>
    <t>SWALMEN</t>
  </si>
  <si>
    <t>871688540007941084</t>
  </si>
  <si>
    <t>Maasbrachterweg</t>
  </si>
  <si>
    <t>6101 XX</t>
  </si>
  <si>
    <t>871688540030398251</t>
  </si>
  <si>
    <t>RGVASG</t>
  </si>
  <si>
    <t>Broekhin Roermond</t>
  </si>
  <si>
    <t>Bob Boumanstraat</t>
  </si>
  <si>
    <t>-32</t>
  </si>
  <si>
    <t>6042 EH</t>
  </si>
  <si>
    <t>871688540007941442</t>
  </si>
  <si>
    <t>v.m. school</t>
  </si>
  <si>
    <t>van Nijvenheimstraat</t>
  </si>
  <si>
    <t>5912 BM</t>
  </si>
  <si>
    <t>871688540007208477</t>
  </si>
  <si>
    <t>Gebouw</t>
  </si>
  <si>
    <t>Alberickstraat</t>
  </si>
  <si>
    <t>5922 BM</t>
  </si>
  <si>
    <t>871688540030931991</t>
  </si>
  <si>
    <t>Albatrosstraat</t>
  </si>
  <si>
    <t>5912 VW</t>
  </si>
  <si>
    <t>871688540006983986</t>
  </si>
  <si>
    <t>871688540030788809</t>
  </si>
  <si>
    <t>winkel + woning</t>
  </si>
  <si>
    <t>wijkgebouw</t>
  </si>
  <si>
    <t>Galgenvenstraat</t>
  </si>
  <si>
    <t>5932 SW</t>
  </si>
  <si>
    <t>TEGELEN</t>
  </si>
  <si>
    <t>871688540007352606</t>
  </si>
  <si>
    <t>10000247.4310.01060</t>
  </si>
  <si>
    <t>Ginkelstraat</t>
  </si>
  <si>
    <t>5911 EP</t>
  </si>
  <si>
    <t>871688540007049155</t>
  </si>
  <si>
    <t>Hogeweg</t>
  </si>
  <si>
    <t>297</t>
  </si>
  <si>
    <t>5914 BC</t>
  </si>
  <si>
    <t>871688540007077677</t>
  </si>
  <si>
    <t>kazerneterrein</t>
  </si>
  <si>
    <t>Garnizoenweg</t>
  </si>
  <si>
    <t>5928 NA</t>
  </si>
  <si>
    <t>871688540008723351</t>
  </si>
  <si>
    <t>871688540007049094</t>
  </si>
  <si>
    <t>Milieustation</t>
  </si>
  <si>
    <t>James Cookweg</t>
  </si>
  <si>
    <t>5928 LK</t>
  </si>
  <si>
    <t>871688540030631860</t>
  </si>
  <si>
    <t>Dickenslaan</t>
  </si>
  <si>
    <t>5924 VX</t>
  </si>
  <si>
    <t>871688540007023162</t>
  </si>
  <si>
    <t>RGFMAN</t>
  </si>
  <si>
    <t>Stadhuis Venlo</t>
  </si>
  <si>
    <t>5911 HD</t>
  </si>
  <si>
    <t>871688540030591904</t>
  </si>
  <si>
    <t>Wijkgebouw</t>
  </si>
  <si>
    <t>Loods Arcen-Velden</t>
  </si>
  <si>
    <t>Spikweien</t>
  </si>
  <si>
    <t>68</t>
  </si>
  <si>
    <t>5943 AD</t>
  </si>
  <si>
    <t>LOMM</t>
  </si>
  <si>
    <t>871688540007914392</t>
  </si>
  <si>
    <t>Rijnbeekstraat</t>
  </si>
  <si>
    <t>5913 GE</t>
  </si>
  <si>
    <t>871688540030855723</t>
  </si>
  <si>
    <t>Gymlokaal Spechtstraat</t>
  </si>
  <si>
    <t>Spechtstraat</t>
  </si>
  <si>
    <t>5932 VK</t>
  </si>
  <si>
    <t>871688540030333122</t>
  </si>
  <si>
    <t>Dienstgebouw begraafplaats</t>
  </si>
  <si>
    <t>Hulsterweg</t>
  </si>
  <si>
    <t>ONG</t>
  </si>
  <si>
    <t>5912 PL</t>
  </si>
  <si>
    <t>871688540007085177</t>
  </si>
  <si>
    <t>Sportpark Merelweg</t>
  </si>
  <si>
    <t>Merelweg</t>
  </si>
  <si>
    <t>5915 BT</t>
  </si>
  <si>
    <t>871688540030231817</t>
  </si>
  <si>
    <t>sportpark Maassenhof</t>
  </si>
  <si>
    <t>Langvenweg</t>
  </si>
  <si>
    <t>5927 PC</t>
  </si>
  <si>
    <t>871688540007113269</t>
  </si>
  <si>
    <t>Kantoor</t>
  </si>
  <si>
    <t>871688540030223997</t>
  </si>
  <si>
    <t>sporthal Craneveld</t>
  </si>
  <si>
    <t>Craneveldstraat</t>
  </si>
  <si>
    <t>5914 SJ</t>
  </si>
  <si>
    <t>871688540007014979</t>
  </si>
  <si>
    <t>Gijmzaal</t>
  </si>
  <si>
    <t>5913 GB</t>
  </si>
  <si>
    <t>871688540030770316</t>
  </si>
  <si>
    <t>v.m. raadhuis Tegelen</t>
  </si>
  <si>
    <t>Raadhuislaan</t>
  </si>
  <si>
    <t>5931 NR</t>
  </si>
  <si>
    <t>871688540007888594</t>
  </si>
  <si>
    <t>betreft gymzaal</t>
  </si>
  <si>
    <t>Albert Cuypstraat</t>
  </si>
  <si>
    <t>5914 XE</t>
  </si>
  <si>
    <t>871688540030957670</t>
  </si>
  <si>
    <t>sporthal</t>
  </si>
  <si>
    <t>5922 BD</t>
  </si>
  <si>
    <t>871688520000175785</t>
  </si>
  <si>
    <t>871688540007130730</t>
  </si>
  <si>
    <t>MFA</t>
  </si>
  <si>
    <t>V Soest-Jansbekenpln</t>
  </si>
  <si>
    <t>5944 BN</t>
  </si>
  <si>
    <t>ARCEN</t>
  </si>
  <si>
    <t>871688540031116489</t>
  </si>
  <si>
    <t>steunpunt Maashofpark</t>
  </si>
  <si>
    <t>Maashofparklaan</t>
  </si>
  <si>
    <t>5925 BX</t>
  </si>
  <si>
    <t>871688540007123657</t>
  </si>
  <si>
    <t>v.m. commisaris</t>
  </si>
  <si>
    <t>Monseigneur Nolensplein</t>
  </si>
  <si>
    <t>5911 GG</t>
  </si>
  <si>
    <t>871688540030118828</t>
  </si>
  <si>
    <t>Gemeente Roermond</t>
  </si>
  <si>
    <t>14117104</t>
  </si>
  <si>
    <t>6041 EM</t>
  </si>
  <si>
    <t>Gymzaal Hoogvonderen</t>
  </si>
  <si>
    <t>Smedenerf</t>
  </si>
  <si>
    <t>SA23</t>
  </si>
  <si>
    <t>6043 SG</t>
  </si>
  <si>
    <t>871688540006824456</t>
  </si>
  <si>
    <t>v.m. zuidpilaar</t>
  </si>
  <si>
    <t>Zwanenstraat</t>
  </si>
  <si>
    <t>5912 VR</t>
  </si>
  <si>
    <t>871688540007234490</t>
  </si>
  <si>
    <t>Sportpark De Wijher</t>
  </si>
  <si>
    <t>Jagerstraat</t>
  </si>
  <si>
    <t>SA 08</t>
  </si>
  <si>
    <t>6042 KA</t>
  </si>
  <si>
    <t>871688540006752131</t>
  </si>
  <si>
    <t>Godsweerderstraat</t>
  </si>
  <si>
    <t>6041 GH</t>
  </si>
  <si>
    <t>871688540008193000</t>
  </si>
  <si>
    <t>Stadhuis</t>
  </si>
  <si>
    <t>KG03</t>
  </si>
  <si>
    <t>871688540006773167</t>
  </si>
  <si>
    <t>Scholeksterstraat</t>
  </si>
  <si>
    <t>5912 XC</t>
  </si>
  <si>
    <t>871688540007181800</t>
  </si>
  <si>
    <t>Stadskantoor</t>
  </si>
  <si>
    <t>Kazerneplein</t>
  </si>
  <si>
    <t>6041 TG</t>
  </si>
  <si>
    <t>871688540030604833</t>
  </si>
  <si>
    <t>sporthal Gulick</t>
  </si>
  <si>
    <t>de Drink</t>
  </si>
  <si>
    <t>5932 CP</t>
  </si>
  <si>
    <t>871688540007337405</t>
  </si>
  <si>
    <t>871688540007049131</t>
  </si>
  <si>
    <t>Swalmerstraat</t>
  </si>
  <si>
    <t>kg10</t>
  </si>
  <si>
    <t>6041 CX</t>
  </si>
  <si>
    <t>871688540006796562</t>
  </si>
  <si>
    <t>Zorgteam_spreekuur inlooplocatie</t>
  </si>
  <si>
    <t>Spoorlaan Noord</t>
  </si>
  <si>
    <t>95</t>
  </si>
  <si>
    <t>6043 AK</t>
  </si>
  <si>
    <t>871688540006793509</t>
  </si>
  <si>
    <t>Gevaren</t>
  </si>
  <si>
    <t>B35</t>
  </si>
  <si>
    <t>6071 BR</t>
  </si>
  <si>
    <t>871688540030729833</t>
  </si>
  <si>
    <t>Sportpark Herungerberg</t>
  </si>
  <si>
    <t>Herungerberg</t>
  </si>
  <si>
    <t>5916 BD</t>
  </si>
  <si>
    <t>871688540007071309</t>
  </si>
  <si>
    <t>Populierlaan</t>
  </si>
  <si>
    <t>6101 BA</t>
  </si>
  <si>
    <t>871688540007970091</t>
  </si>
  <si>
    <t>871688540030193733</t>
  </si>
  <si>
    <t>871688540007941428</t>
  </si>
  <si>
    <t>Sportpark Vrijenbroek</t>
  </si>
  <si>
    <t>Wittendijkweg</t>
  </si>
  <si>
    <t>5912 PJ</t>
  </si>
  <si>
    <t>871688540030374552</t>
  </si>
  <si>
    <t>kg11</t>
  </si>
  <si>
    <t>871688540006796593</t>
  </si>
  <si>
    <t>871688540005684211</t>
  </si>
  <si>
    <t>871688540031001532</t>
  </si>
  <si>
    <t>Guliksebaan</t>
  </si>
  <si>
    <t>5912 PR</t>
  </si>
  <si>
    <t>871688540008197800</t>
  </si>
  <si>
    <t>Stichting Zwembad De Bosberg</t>
  </si>
  <si>
    <t>12052154</t>
  </si>
  <si>
    <t>Bosstraat</t>
  </si>
  <si>
    <t>116</t>
  </si>
  <si>
    <t>6071 PZ</t>
  </si>
  <si>
    <t>DUA</t>
  </si>
  <si>
    <t>871688540030660259</t>
  </si>
  <si>
    <t>RGS</t>
  </si>
  <si>
    <t>Gymlokaal Leutherweg</t>
  </si>
  <si>
    <t>Leutherweg</t>
  </si>
  <si>
    <t>193</t>
  </si>
  <si>
    <t>5915 CG</t>
  </si>
  <si>
    <t>871688540007117472</t>
  </si>
  <si>
    <t>RGSVASG</t>
  </si>
  <si>
    <t>871688540007157195</t>
  </si>
  <si>
    <t>KERK</t>
  </si>
  <si>
    <t>871688540030936149</t>
  </si>
  <si>
    <t>Brandweer Belfeld / Loods Craenakker</t>
  </si>
  <si>
    <t>Craenakker</t>
  </si>
  <si>
    <t>5951 CC</t>
  </si>
  <si>
    <t>BELFELD</t>
  </si>
  <si>
    <t>871688540007910110</t>
  </si>
  <si>
    <t>184</t>
  </si>
  <si>
    <t>871688540006830174</t>
  </si>
  <si>
    <t>Begraafplaats</t>
  </si>
  <si>
    <t>Kerkhoflaan</t>
  </si>
  <si>
    <t>5931 LN</t>
  </si>
  <si>
    <t>871688540007369611</t>
  </si>
  <si>
    <t>Stafdienst</t>
  </si>
  <si>
    <t>871688540030788786</t>
  </si>
  <si>
    <t>Gemeenteloods vm. gem. Asenray</t>
  </si>
  <si>
    <t>Straat</t>
  </si>
  <si>
    <t>m03</t>
  </si>
  <si>
    <t>6042 KV</t>
  </si>
  <si>
    <t>871688540006824449</t>
  </si>
  <si>
    <t>Keulseweg</t>
  </si>
  <si>
    <t>5953 HL</t>
  </si>
  <si>
    <t>871688540031282085</t>
  </si>
  <si>
    <t>871688540007941053</t>
  </si>
  <si>
    <t>gemeente archief</t>
  </si>
  <si>
    <t>Dokter Blumenkampstraat</t>
  </si>
  <si>
    <t>5914 PV</t>
  </si>
  <si>
    <t>871688540007026903</t>
  </si>
  <si>
    <t>Kampstraat</t>
  </si>
  <si>
    <t>5943 AR</t>
  </si>
  <si>
    <t>871688540005557515</t>
  </si>
  <si>
    <t>871688540007941046</t>
  </si>
  <si>
    <t>Alexander van Parmastr</t>
  </si>
  <si>
    <t>5923 CJ</t>
  </si>
  <si>
    <t>871688540031001846</t>
  </si>
  <si>
    <t>Gemeentewerf</t>
  </si>
  <si>
    <t>Carmelitessenstraat</t>
  </si>
  <si>
    <t>B33</t>
  </si>
  <si>
    <t>6041 CA</t>
  </si>
  <si>
    <t>871688540008113787</t>
  </si>
  <si>
    <t>871688540006998768</t>
  </si>
  <si>
    <t>Sporthal Donderberg</t>
  </si>
  <si>
    <t>Donderbergweg</t>
  </si>
  <si>
    <t>SA06</t>
  </si>
  <si>
    <t>6043 JH</t>
  </si>
  <si>
    <t>871688540006736346</t>
  </si>
  <si>
    <t>Kerkweg</t>
  </si>
  <si>
    <t>6071 AL</t>
  </si>
  <si>
    <t>871688540005735869</t>
  </si>
  <si>
    <t>Lingsterhofweg</t>
  </si>
  <si>
    <t>122</t>
  </si>
  <si>
    <t>5931 MB</t>
  </si>
  <si>
    <t>871688540030763936</t>
  </si>
  <si>
    <t>Cuypershuis</t>
  </si>
  <si>
    <t>Andersonweg</t>
  </si>
  <si>
    <t>6041 JE</t>
  </si>
  <si>
    <t>871688520000167469</t>
  </si>
  <si>
    <t>Sportpark Kitskensberg</t>
  </si>
  <si>
    <t>Oude Keulsebaan</t>
  </si>
  <si>
    <t>sa 15</t>
  </si>
  <si>
    <t>6045 GB</t>
  </si>
  <si>
    <t>871688540006824227</t>
  </si>
  <si>
    <t>871688540008734029</t>
  </si>
  <si>
    <t>Ambachtsingel</t>
  </si>
  <si>
    <t>6043 RV</t>
  </si>
  <si>
    <t>871688540006629686</t>
  </si>
  <si>
    <t>Achilleslaan</t>
  </si>
  <si>
    <t>6042 JV</t>
  </si>
  <si>
    <t>Niekee</t>
  </si>
  <si>
    <t>300</t>
  </si>
  <si>
    <t>6043 GL</t>
  </si>
  <si>
    <t>871688540030380461</t>
  </si>
  <si>
    <t>Mijnheerkensweg</t>
  </si>
  <si>
    <t>6041 TA</t>
  </si>
  <si>
    <t>871688540007940186</t>
  </si>
  <si>
    <t>SB_Sporthal Swalmen</t>
  </si>
  <si>
    <t>sa22</t>
  </si>
  <si>
    <t>871688540007949882</t>
  </si>
  <si>
    <t>Saturnusstraat</t>
  </si>
  <si>
    <t>6043 XB</t>
  </si>
  <si>
    <t>871688540006791390</t>
  </si>
  <si>
    <t>Zwembad De Roerdomp</t>
  </si>
  <si>
    <t>871688540008736009</t>
  </si>
  <si>
    <t>kantoor</t>
  </si>
  <si>
    <t>Daelweg</t>
  </si>
  <si>
    <t>5928 NK</t>
  </si>
  <si>
    <t>871688540007017154</t>
  </si>
  <si>
    <t>Tienderweg</t>
  </si>
  <si>
    <t>6093 EN</t>
  </si>
  <si>
    <t>871688540007242525</t>
  </si>
  <si>
    <t>Roersingelpassage</t>
  </si>
  <si>
    <t>6041 EE</t>
  </si>
  <si>
    <t>871688540030069588</t>
  </si>
  <si>
    <t>Sporthal Herteheym</t>
  </si>
  <si>
    <t>Putkamp</t>
  </si>
  <si>
    <t>SA19</t>
  </si>
  <si>
    <t>6049 AK</t>
  </si>
  <si>
    <t>HERTEN</t>
  </si>
  <si>
    <t>871688540030731720</t>
  </si>
  <si>
    <t>Goudenregenstraat</t>
  </si>
  <si>
    <t>45</t>
  </si>
  <si>
    <t>5925 AP</t>
  </si>
  <si>
    <t>871688540030932387</t>
  </si>
  <si>
    <t>Sporthal Hagerhof</t>
  </si>
  <si>
    <t>Hagerhofweg</t>
  </si>
  <si>
    <t>5912 PN</t>
  </si>
  <si>
    <t>871688540030449151</t>
  </si>
  <si>
    <t>SA 18</t>
  </si>
  <si>
    <t>871688540006782527</t>
  </si>
  <si>
    <t>zwembad de Wisselslag</t>
  </si>
  <si>
    <t>52</t>
  </si>
  <si>
    <t>871688540008723245</t>
  </si>
  <si>
    <t>Oranjestraat</t>
  </si>
  <si>
    <t>5913 SZ</t>
  </si>
  <si>
    <t>871688540007156501</t>
  </si>
  <si>
    <t>871688540006983979</t>
  </si>
  <si>
    <t>Gymlokaal Gulikstraat</t>
  </si>
  <si>
    <t>Gulikstraat</t>
  </si>
  <si>
    <t>198</t>
  </si>
  <si>
    <t>5913 CZ</t>
  </si>
  <si>
    <t>871688540007060501</t>
  </si>
  <si>
    <t>Reigerstraat</t>
  </si>
  <si>
    <t>5912 XN</t>
  </si>
  <si>
    <t>871688540007168993</t>
  </si>
  <si>
    <t>Gymzaal St. Sebastianusstraat</t>
  </si>
  <si>
    <t>Sint Sebastianusstraat</t>
  </si>
  <si>
    <t>5935 AX</t>
  </si>
  <si>
    <t>STEYL</t>
  </si>
  <si>
    <t>871688540007326010</t>
  </si>
  <si>
    <t>Pronkhof</t>
  </si>
  <si>
    <t>5951 CW</t>
  </si>
  <si>
    <t>871688540007392428</t>
  </si>
  <si>
    <t>Klant</t>
  </si>
  <si>
    <t>KvK nummer</t>
  </si>
  <si>
    <t>Aansluitadres</t>
  </si>
  <si>
    <t>Huisnunmer</t>
  </si>
  <si>
    <t>Toevoeging</t>
  </si>
  <si>
    <t>Postcode</t>
  </si>
  <si>
    <t>Plaats</t>
  </si>
  <si>
    <t>KV/GV</t>
  </si>
  <si>
    <t>EAN Code</t>
  </si>
  <si>
    <t>Profielcategorie</t>
  </si>
  <si>
    <t>Meetmethode</t>
  </si>
  <si>
    <t>Metertype</t>
  </si>
  <si>
    <t>Status slimme meter</t>
  </si>
  <si>
    <r>
      <t>Jaarverbruik in m</t>
    </r>
    <r>
      <rPr>
        <b/>
        <sz val="11"/>
        <color rgb="FFFFFFFF"/>
        <rFont val="Calibri"/>
        <family val="2"/>
      </rPr>
      <t>³</t>
    </r>
  </si>
  <si>
    <t>Objectomschrijving</t>
  </si>
  <si>
    <t>Opmerkingen</t>
  </si>
  <si>
    <t>Interne code</t>
  </si>
  <si>
    <t>Gemeente Mook En Middelaar</t>
  </si>
  <si>
    <t>09215819</t>
  </si>
  <si>
    <t>Groesbeekseweg</t>
  </si>
  <si>
    <t>6585 KG</t>
  </si>
  <si>
    <t>MOOK</t>
  </si>
  <si>
    <t>871688540005637545</t>
  </si>
  <si>
    <t>6585 AP</t>
  </si>
  <si>
    <t>871688540005642457</t>
  </si>
  <si>
    <t>156</t>
  </si>
  <si>
    <t>6586 AB</t>
  </si>
  <si>
    <t>PLASMOLEN</t>
  </si>
  <si>
    <t>871688540005645960</t>
  </si>
  <si>
    <t>Veldweg</t>
  </si>
  <si>
    <t>6585 VE</t>
  </si>
  <si>
    <t>871688540030490191</t>
  </si>
  <si>
    <t>Naam</t>
  </si>
  <si>
    <t>Jaarverbruik profiel in m³</t>
  </si>
  <si>
    <t>Jaarverbruik telemetrie in m³</t>
  </si>
  <si>
    <t>Totaal jaarverbruik in m³</t>
  </si>
  <si>
    <t>Aantal aansluitingen</t>
  </si>
  <si>
    <t>Waarvan telemetrie</t>
  </si>
  <si>
    <t>Profiel -KV</t>
  </si>
  <si>
    <t>Totaal</t>
  </si>
  <si>
    <t>Contractvolume</t>
  </si>
  <si>
    <t xml:space="preserve"> </t>
  </si>
  <si>
    <t>Profiel</t>
  </si>
  <si>
    <t>Gemeente Bergen</t>
  </si>
  <si>
    <t>Gemeente Gennep</t>
  </si>
  <si>
    <t>Gemeente Mook en Middelaar</t>
  </si>
  <si>
    <t>Stichting Munttheater</t>
  </si>
  <si>
    <t>Stichting Beheer Buurthuis Moes</t>
  </si>
  <si>
    <t>Stichting Muziekcentrum 'De Bos'</t>
  </si>
  <si>
    <t xml:space="preserve"> Profiel </t>
  </si>
  <si>
    <t xml:space="preserve"> G1A </t>
  </si>
  <si>
    <t xml:space="preserve"> G2A </t>
  </si>
  <si>
    <t xml:space="preserve"> G2C </t>
  </si>
  <si>
    <t xml:space="preserve"> Totaal </t>
  </si>
  <si>
    <t xml:space="preserve"> Telemetrie </t>
  </si>
  <si>
    <t xml:space="preserve"> GXX </t>
  </si>
  <si>
    <t xml:space="preserve"> -   </t>
  </si>
  <si>
    <t xml:space="preserve"> GGV </t>
  </si>
  <si>
    <t>(Werf)</t>
  </si>
  <si>
    <t>(Brandweer)</t>
  </si>
  <si>
    <t>(Energiehuis)</t>
  </si>
  <si>
    <t>(Gemeentehuis)</t>
  </si>
  <si>
    <t>Opmerking</t>
  </si>
  <si>
    <t>Wordt waarschijnlijk gesloopt binnen 3 jaar</t>
  </si>
  <si>
    <t>Gemeentehuis wordt gerenoveerd in 2022-2023, gas wordt vervangen door hybride warmtepompen</t>
  </si>
  <si>
    <t>Jaarverbruik in m³</t>
  </si>
  <si>
    <t>Grootboeknummer</t>
  </si>
  <si>
    <t>Kostenplaats</t>
  </si>
  <si>
    <t>Connect College (Maasbrachterweg)</t>
  </si>
  <si>
    <t>Roer College Schöndeln (Bio blok)</t>
  </si>
  <si>
    <t>Connect College (Populierlaan)</t>
  </si>
  <si>
    <t>NT2</t>
  </si>
  <si>
    <t>Roer College Schöndeln  (Aula)</t>
  </si>
  <si>
    <t>Gres College</t>
  </si>
  <si>
    <t>Roer College Schöndeln</t>
  </si>
  <si>
    <t>St. ursula Heythuyzen</t>
  </si>
  <si>
    <t>Sportzaal</t>
  </si>
  <si>
    <t>Modelwoning</t>
  </si>
  <si>
    <t>Kerk</t>
  </si>
  <si>
    <t>Sportpark</t>
  </si>
  <si>
    <t xml:space="preserve">Gaskraan staat dicht ivm ijsverwarming </t>
  </si>
  <si>
    <t>Wordt in 2022/2023 verkocht (aan MFA-stichting).</t>
  </si>
  <si>
    <t>Pand staat leeg, er zijn plannen om het pand over te dragen. Datum van overdracht is nog niet bekend.</t>
  </si>
  <si>
    <t>Leegstaand schoolgebouw wordt waarschijnlijk op termijn verkocht.</t>
  </si>
  <si>
    <t>Pand wordt medio oktober 2021 overgedragen aan St. Prisma (onderwijs).</t>
  </si>
  <si>
    <t>BeVa_vm. Groenhuis</t>
  </si>
  <si>
    <t>BeVa</t>
  </si>
  <si>
    <t xml:space="preserve">BeVa_vm. schoolgebouw </t>
  </si>
  <si>
    <t>BeVa_vm. Basisschool St. Theresia</t>
  </si>
  <si>
    <t>Islamitische School</t>
  </si>
  <si>
    <t>Beva_Bis Bis</t>
  </si>
  <si>
    <t>Beva_Bruishuis</t>
  </si>
  <si>
    <t>Fietsenstalling</t>
  </si>
  <si>
    <t>Zwembad De Bosberg</t>
  </si>
  <si>
    <t>Zwembad de Bosberg</t>
  </si>
  <si>
    <t>Stichting Prisma</t>
  </si>
  <si>
    <t>Vervalt in de loop van 2022, maar komt nieuwe aansluiting (Kloosterstraat 14) voor terug.</t>
  </si>
  <si>
    <t>Reinigingsdienst Maasland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</si>
</sst>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5BD"/>
        <bgColor rgb="FF0065BD"/>
      </patternFill>
    </fill>
    <fill>
      <patternFill patternType="solid">
        <fgColor theme="4"/>
        <bgColor rgb="FF191970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ck">
        <color rgb="FFFFFFFF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/>
      <top style="thick">
        <color rgb="FFFFFFFF"/>
      </top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5">
    <xf numFmtId="0" fontId="1" fillId="0" borderId="0" xfId="0" applyFont="1" applyFill="1" applyBorder="1"/>
    <xf numFmtId="0" fontId="2" fillId="2" borderId="1" xfId="1" applyNumberFormat="1" applyFont="1" applyFill="1" applyBorder="1" applyAlignment="1">
      <alignment horizontal="right" vertical="top" readingOrder="1"/>
    </xf>
    <xf numFmtId="0" fontId="2" fillId="2" borderId="1" xfId="1" applyNumberFormat="1" applyFont="1" applyFill="1" applyBorder="1" applyAlignment="1">
      <alignment horizontal="left" vertical="top" readingOrder="1"/>
    </xf>
    <xf numFmtId="0" fontId="2" fillId="2" borderId="1" xfId="1" applyNumberFormat="1" applyFont="1" applyFill="1" applyBorder="1" applyAlignment="1">
      <alignment vertical="top" readingOrder="1"/>
    </xf>
    <xf numFmtId="0" fontId="3" fillId="0" borderId="2" xfId="1" applyNumberFormat="1" applyFont="1" applyFill="1" applyBorder="1" applyAlignment="1">
      <alignment vertical="top" readingOrder="1"/>
    </xf>
    <xf numFmtId="0" fontId="3" fillId="0" borderId="2" xfId="1" applyNumberFormat="1" applyFont="1" applyFill="1" applyBorder="1" applyAlignment="1">
      <alignment horizontal="left" vertical="top" readingOrder="1"/>
    </xf>
    <xf numFmtId="0" fontId="5" fillId="2" borderId="1" xfId="1" applyNumberFormat="1" applyFont="1" applyFill="1" applyBorder="1" applyAlignment="1">
      <alignment vertical="top" readingOrder="1"/>
    </xf>
    <xf numFmtId="164" fontId="3" fillId="0" borderId="2" xfId="2" applyNumberFormat="1" applyFont="1" applyFill="1" applyBorder="1" applyAlignment="1">
      <alignment vertical="top" readingOrder="1"/>
    </xf>
    <xf numFmtId="0" fontId="5" fillId="2" borderId="1" xfId="1" applyNumberFormat="1" applyFont="1" applyFill="1" applyBorder="1" applyAlignment="1">
      <alignment horizontal="left" vertical="top" readingOrder="1"/>
    </xf>
    <xf numFmtId="0" fontId="1" fillId="0" borderId="0" xfId="0" applyFont="1"/>
    <xf numFmtId="0" fontId="3" fillId="0" borderId="2" xfId="1" applyFont="1" applyBorder="1" applyAlignment="1">
      <alignment vertical="top" readingOrder="1"/>
    </xf>
    <xf numFmtId="0" fontId="3" fillId="0" borderId="2" xfId="1" applyFont="1" applyBorder="1" applyAlignment="1">
      <alignment horizontal="left" vertical="top" readingOrder="1"/>
    </xf>
    <xf numFmtId="164" fontId="3" fillId="0" borderId="2" xfId="2" applyNumberFormat="1" applyFont="1" applyBorder="1" applyAlignment="1">
      <alignment vertical="top" readingOrder="1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0" borderId="0" xfId="0" applyFont="1"/>
    <xf numFmtId="164" fontId="9" fillId="0" borderId="3" xfId="2" applyNumberFormat="1" applyFont="1" applyBorder="1"/>
    <xf numFmtId="164" fontId="9" fillId="0" borderId="3" xfId="2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7" fillId="0" borderId="3" xfId="0" applyFont="1" applyBorder="1" applyAlignment="1">
      <alignment horizontal="center"/>
    </xf>
    <xf numFmtId="164" fontId="7" fillId="0" borderId="3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0" fontId="12" fillId="0" borderId="0" xfId="0" applyFont="1"/>
    <xf numFmtId="164" fontId="12" fillId="0" borderId="0" xfId="2" applyNumberFormat="1" applyFont="1"/>
    <xf numFmtId="164" fontId="8" fillId="0" borderId="0" xfId="0" applyNumberFormat="1" applyFont="1"/>
    <xf numFmtId="3" fontId="12" fillId="0" borderId="0" xfId="0" applyNumberFormat="1" applyFont="1"/>
    <xf numFmtId="0" fontId="14" fillId="0" borderId="3" xfId="1" applyNumberFormat="1" applyFont="1" applyFill="1" applyBorder="1" applyAlignment="1">
      <alignment vertical="top" readingOrder="1"/>
    </xf>
    <xf numFmtId="0" fontId="3" fillId="0" borderId="3" xfId="1" applyNumberFormat="1" applyFont="1" applyFill="1" applyBorder="1" applyAlignment="1">
      <alignment vertical="top" readingOrder="1"/>
    </xf>
    <xf numFmtId="0" fontId="15" fillId="0" borderId="3" xfId="1" applyNumberFormat="1" applyFont="1" applyFill="1" applyBorder="1" applyAlignment="1">
      <alignment vertical="top" readingOrder="1"/>
    </xf>
    <xf numFmtId="164" fontId="3" fillId="0" borderId="3" xfId="2" applyNumberFormat="1" applyFont="1" applyFill="1" applyBorder="1" applyAlignment="1">
      <alignment vertical="top" readingOrder="1"/>
    </xf>
    <xf numFmtId="164" fontId="15" fillId="0" borderId="2" xfId="2" applyNumberFormat="1" applyFont="1" applyFill="1" applyBorder="1" applyAlignment="1">
      <alignment vertical="top" readingOrder="1"/>
    </xf>
    <xf numFmtId="164" fontId="15" fillId="0" borderId="3" xfId="2" applyNumberFormat="1" applyFont="1" applyFill="1" applyBorder="1" applyAlignment="1">
      <alignment vertical="top" readingOrder="1"/>
    </xf>
    <xf numFmtId="164" fontId="15" fillId="0" borderId="2" xfId="2" applyNumberFormat="1" applyFont="1" applyBorder="1" applyAlignment="1">
      <alignment vertical="top" readingOrder="1"/>
    </xf>
    <xf numFmtId="0" fontId="2" fillId="2" borderId="1" xfId="1" applyFont="1" applyFill="1" applyBorder="1" applyAlignment="1">
      <alignment vertical="top" readingOrder="1"/>
    </xf>
    <xf numFmtId="0" fontId="2" fillId="2" borderId="1" xfId="1" applyFont="1" applyFill="1" applyBorder="1" applyAlignment="1">
      <alignment horizontal="left" vertical="top" readingOrder="1"/>
    </xf>
    <xf numFmtId="0" fontId="2" fillId="2" borderId="1" xfId="1" applyFont="1" applyFill="1" applyBorder="1" applyAlignment="1">
      <alignment horizontal="right" vertical="top" readingOrder="1"/>
    </xf>
    <xf numFmtId="0" fontId="3" fillId="0" borderId="2" xfId="1" applyFont="1" applyFill="1" applyBorder="1" applyAlignment="1">
      <alignment vertical="top" readingOrder="1"/>
    </xf>
    <xf numFmtId="0" fontId="3" fillId="0" borderId="2" xfId="1" applyFont="1" applyFill="1" applyBorder="1" applyAlignment="1">
      <alignment horizontal="left" vertical="top" readingOrder="1"/>
    </xf>
    <xf numFmtId="0" fontId="1" fillId="0" borderId="0" xfId="0" applyFont="1" applyFill="1"/>
    <xf numFmtId="0" fontId="16" fillId="2" borderId="1" xfId="1" applyFont="1" applyFill="1" applyBorder="1" applyAlignment="1">
      <alignment vertical="top" readingOrder="1"/>
    </xf>
    <xf numFmtId="0" fontId="16" fillId="2" borderId="1" xfId="1" applyFont="1" applyFill="1" applyBorder="1" applyAlignment="1">
      <alignment horizontal="left" vertical="top" readingOrder="1"/>
    </xf>
    <xf numFmtId="0" fontId="16" fillId="2" borderId="1" xfId="1" applyFont="1" applyFill="1" applyBorder="1" applyAlignment="1">
      <alignment horizontal="right" vertical="top" readingOrder="1"/>
    </xf>
    <xf numFmtId="0" fontId="16" fillId="2" borderId="5" xfId="1" applyFont="1" applyFill="1" applyBorder="1" applyAlignment="1">
      <alignment vertical="top" readingOrder="1"/>
    </xf>
    <xf numFmtId="0" fontId="13" fillId="0" borderId="0" xfId="0" applyFont="1"/>
    <xf numFmtId="164" fontId="14" fillId="0" borderId="0" xfId="0" applyNumberFormat="1" applyFont="1"/>
    <xf numFmtId="0" fontId="2" fillId="3" borderId="2" xfId="1" applyFont="1" applyFill="1" applyBorder="1" applyAlignment="1">
      <alignment vertical="top" wrapText="1" readingOrder="1"/>
    </xf>
    <xf numFmtId="164" fontId="15" fillId="0" borderId="2" xfId="1" applyNumberFormat="1" applyFont="1" applyFill="1" applyBorder="1" applyAlignment="1">
      <alignment vertical="top" readingOrder="1"/>
    </xf>
    <xf numFmtId="0" fontId="17" fillId="2" borderId="1" xfId="1" applyFont="1" applyFill="1" applyBorder="1" applyAlignment="1">
      <alignment vertical="top" readingOrder="1"/>
    </xf>
    <xf numFmtId="0" fontId="17" fillId="2" borderId="1" xfId="1" applyFont="1" applyFill="1" applyBorder="1" applyAlignment="1">
      <alignment horizontal="left" vertical="top" readingOrder="1"/>
    </xf>
    <xf numFmtId="0" fontId="17" fillId="2" borderId="1" xfId="1" applyFont="1" applyFill="1" applyBorder="1" applyAlignment="1">
      <alignment horizontal="right" vertical="top" readingOrder="1"/>
    </xf>
    <xf numFmtId="0" fontId="13" fillId="0" borderId="2" xfId="1" applyFont="1" applyBorder="1" applyAlignment="1">
      <alignment vertical="top" readingOrder="1"/>
    </xf>
    <xf numFmtId="0" fontId="13" fillId="0" borderId="2" xfId="1" applyFont="1" applyBorder="1" applyAlignment="1">
      <alignment horizontal="left" vertical="top" readingOrder="1"/>
    </xf>
    <xf numFmtId="164" fontId="17" fillId="2" borderId="1" xfId="2" applyNumberFormat="1" applyFont="1" applyFill="1" applyBorder="1" applyAlignment="1">
      <alignment vertical="top" readingOrder="1"/>
    </xf>
    <xf numFmtId="164" fontId="13" fillId="0" borderId="2" xfId="2" applyNumberFormat="1" applyFont="1" applyBorder="1" applyAlignment="1">
      <alignment vertical="top" readingOrder="1"/>
    </xf>
    <xf numFmtId="164" fontId="1" fillId="0" borderId="0" xfId="2" applyNumberFormat="1" applyFont="1"/>
    <xf numFmtId="164" fontId="14" fillId="0" borderId="2" xfId="2" applyNumberFormat="1" applyFont="1" applyBorder="1" applyAlignment="1">
      <alignment vertical="top" readingOrder="1"/>
    </xf>
    <xf numFmtId="0" fontId="3" fillId="0" borderId="0" xfId="1" applyNumberFormat="1" applyFont="1" applyFill="1" applyBorder="1" applyAlignment="1">
      <alignment vertical="top" readingOrder="1"/>
    </xf>
    <xf numFmtId="0" fontId="1" fillId="0" borderId="2" xfId="0" applyFont="1" applyFill="1" applyBorder="1"/>
    <xf numFmtId="164" fontId="1" fillId="0" borderId="0" xfId="0" applyNumberFormat="1" applyFont="1" applyFill="1" applyBorder="1"/>
    <xf numFmtId="164" fontId="3" fillId="0" borderId="0" xfId="2" applyNumberFormat="1" applyFont="1" applyFill="1" applyBorder="1" applyAlignment="1">
      <alignment vertical="top" readingOrder="1"/>
    </xf>
  </cellXfs>
  <cellStyles count="3">
    <cellStyle name="Komma" xfId="2" builtinId="3"/>
    <cellStyle name="Normal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65BD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AFCA-543D-4243-B89A-7025E13604BD}">
  <dimension ref="B2:I32"/>
  <sheetViews>
    <sheetView tabSelected="1" workbookViewId="0">
      <selection activeCell="E16" sqref="E16"/>
    </sheetView>
  </sheetViews>
  <sheetFormatPr defaultColWidth="8.7109375" defaultRowHeight="15" x14ac:dyDescent="0.2"/>
  <cols>
    <col min="1" max="1" width="8.7109375" style="15"/>
    <col min="2" max="2" width="43.42578125" style="15" bestFit="1" customWidth="1"/>
    <col min="3" max="3" width="27.85546875" style="15" bestFit="1" customWidth="1"/>
    <col min="4" max="4" width="31.7109375" style="15" bestFit="1" customWidth="1"/>
    <col min="5" max="5" width="27.140625" style="15" bestFit="1" customWidth="1"/>
    <col min="6" max="6" width="22.7109375" style="15" bestFit="1" customWidth="1"/>
    <col min="7" max="7" width="21.42578125" style="15" bestFit="1" customWidth="1"/>
    <col min="8" max="8" width="5.5703125" style="15" bestFit="1" customWidth="1"/>
    <col min="9" max="9" width="12.140625" style="15" bestFit="1" customWidth="1"/>
    <col min="10" max="16384" width="8.7109375" style="15"/>
  </cols>
  <sheetData>
    <row r="2" spans="2:9" ht="15.75" x14ac:dyDescent="0.25">
      <c r="B2" s="13" t="s">
        <v>1114</v>
      </c>
      <c r="C2" s="13" t="s">
        <v>1115</v>
      </c>
      <c r="D2" s="13" t="s">
        <v>1116</v>
      </c>
      <c r="E2" s="13" t="s">
        <v>1117</v>
      </c>
      <c r="F2" s="13" t="s">
        <v>1118</v>
      </c>
      <c r="G2" s="14" t="s">
        <v>1119</v>
      </c>
      <c r="H2" s="14" t="s">
        <v>22</v>
      </c>
      <c r="I2" s="14" t="s">
        <v>1120</v>
      </c>
    </row>
    <row r="3" spans="2:9" s="20" customFormat="1" x14ac:dyDescent="0.2">
      <c r="B3" s="16" t="s">
        <v>279</v>
      </c>
      <c r="C3" s="17">
        <f>'Gemeente Beesel'!I12</f>
        <v>16120</v>
      </c>
      <c r="D3" s="17">
        <v>0</v>
      </c>
      <c r="E3" s="17">
        <f t="shared" ref="E3:E10" si="0">C3+D3</f>
        <v>16120</v>
      </c>
      <c r="F3" s="17">
        <v>4</v>
      </c>
      <c r="G3" s="19">
        <v>0</v>
      </c>
      <c r="H3" s="19">
        <v>1</v>
      </c>
      <c r="I3" s="19">
        <v>3</v>
      </c>
    </row>
    <row r="4" spans="2:9" s="20" customFormat="1" x14ac:dyDescent="0.2">
      <c r="B4" s="16" t="s">
        <v>1125</v>
      </c>
      <c r="C4" s="17">
        <f>'Gemeente Bergen (L)'!I11</f>
        <v>41833</v>
      </c>
      <c r="D4" s="17">
        <v>0</v>
      </c>
      <c r="E4" s="17">
        <f t="shared" si="0"/>
        <v>41833</v>
      </c>
      <c r="F4" s="17">
        <v>4</v>
      </c>
      <c r="G4" s="19">
        <v>0</v>
      </c>
      <c r="H4" s="19">
        <v>1</v>
      </c>
      <c r="I4" s="19">
        <v>3</v>
      </c>
    </row>
    <row r="5" spans="2:9" s="20" customFormat="1" x14ac:dyDescent="0.2">
      <c r="B5" s="16" t="s">
        <v>403</v>
      </c>
      <c r="C5" s="17">
        <f>'Gemeente Echt-Susteren'!I17</f>
        <v>130626</v>
      </c>
      <c r="D5" s="17">
        <v>0</v>
      </c>
      <c r="E5" s="17">
        <f t="shared" si="0"/>
        <v>130626</v>
      </c>
      <c r="F5" s="17">
        <v>10</v>
      </c>
      <c r="G5" s="19">
        <v>0</v>
      </c>
      <c r="H5" s="19">
        <v>1</v>
      </c>
      <c r="I5" s="19">
        <v>9</v>
      </c>
    </row>
    <row r="6" spans="2:9" s="20" customFormat="1" x14ac:dyDescent="0.2">
      <c r="B6" s="16" t="s">
        <v>1126</v>
      </c>
      <c r="C6" s="17">
        <f>'Gemeente Gennep'!I10</f>
        <v>16916</v>
      </c>
      <c r="D6" s="17">
        <v>0</v>
      </c>
      <c r="E6" s="17">
        <f t="shared" si="0"/>
        <v>16916</v>
      </c>
      <c r="F6" s="17">
        <v>3</v>
      </c>
      <c r="G6" s="19">
        <v>0</v>
      </c>
      <c r="H6" s="19">
        <v>0</v>
      </c>
      <c r="I6" s="19">
        <v>3</v>
      </c>
    </row>
    <row r="7" spans="2:9" s="20" customFormat="1" x14ac:dyDescent="0.2">
      <c r="B7" s="16" t="s">
        <v>51</v>
      </c>
      <c r="C7" s="17">
        <f>'Gemeente Horst aan de Maas'!I23</f>
        <v>371468</v>
      </c>
      <c r="D7" s="17">
        <v>0</v>
      </c>
      <c r="E7" s="17">
        <f t="shared" si="0"/>
        <v>371468</v>
      </c>
      <c r="F7" s="17">
        <v>16</v>
      </c>
      <c r="G7" s="19">
        <v>0</v>
      </c>
      <c r="H7" s="19">
        <v>3</v>
      </c>
      <c r="I7" s="19">
        <v>13</v>
      </c>
    </row>
    <row r="8" spans="2:9" s="20" customFormat="1" x14ac:dyDescent="0.2">
      <c r="B8" s="16" t="s">
        <v>395</v>
      </c>
      <c r="C8" s="17">
        <f>'Gemeente Leudal'!I36</f>
        <v>206485</v>
      </c>
      <c r="D8" s="17">
        <v>0</v>
      </c>
      <c r="E8" s="17">
        <f t="shared" si="0"/>
        <v>206485</v>
      </c>
      <c r="F8" s="17">
        <v>29</v>
      </c>
      <c r="G8" s="19">
        <v>0</v>
      </c>
      <c r="H8" s="19">
        <v>2</v>
      </c>
      <c r="I8" s="19">
        <v>27</v>
      </c>
    </row>
    <row r="9" spans="2:9" s="20" customFormat="1" x14ac:dyDescent="0.2">
      <c r="B9" s="16" t="s">
        <v>207</v>
      </c>
      <c r="C9" s="17">
        <f>'Gemeente Maasgouw'!I17</f>
        <v>69087</v>
      </c>
      <c r="D9" s="17">
        <v>0</v>
      </c>
      <c r="E9" s="17">
        <f t="shared" si="0"/>
        <v>69087</v>
      </c>
      <c r="F9" s="17">
        <v>10</v>
      </c>
      <c r="G9" s="19">
        <v>0</v>
      </c>
      <c r="H9" s="19">
        <v>2</v>
      </c>
      <c r="I9" s="19">
        <v>8</v>
      </c>
    </row>
    <row r="10" spans="2:9" s="20" customFormat="1" x14ac:dyDescent="0.2">
      <c r="B10" s="16" t="s">
        <v>1127</v>
      </c>
      <c r="C10" s="17">
        <f>'Gemeente Mook en Middelaar'!I12</f>
        <v>33082</v>
      </c>
      <c r="D10" s="17">
        <v>0</v>
      </c>
      <c r="E10" s="17">
        <f t="shared" si="0"/>
        <v>33082</v>
      </c>
      <c r="F10" s="17">
        <v>4</v>
      </c>
      <c r="G10" s="19">
        <v>0</v>
      </c>
      <c r="H10" s="19">
        <v>0</v>
      </c>
      <c r="I10" s="19">
        <v>4</v>
      </c>
    </row>
    <row r="11" spans="2:9" s="20" customFormat="1" x14ac:dyDescent="0.2">
      <c r="B11" s="16" t="s">
        <v>187</v>
      </c>
      <c r="C11" s="17">
        <f>'Gemeente Nederweert'!I11</f>
        <v>99927</v>
      </c>
      <c r="D11" s="17">
        <v>0</v>
      </c>
      <c r="E11" s="17">
        <f>C11+D11</f>
        <v>99927</v>
      </c>
      <c r="F11" s="17">
        <v>4</v>
      </c>
      <c r="G11" s="19">
        <v>0</v>
      </c>
      <c r="H11" s="19">
        <v>2</v>
      </c>
      <c r="I11" s="19">
        <v>2</v>
      </c>
    </row>
    <row r="12" spans="2:9" s="20" customFormat="1" x14ac:dyDescent="0.2">
      <c r="B12" s="16" t="s">
        <v>501</v>
      </c>
      <c r="C12" s="17">
        <f>'Gemeente Peel en Maas'!I20</f>
        <v>153112</v>
      </c>
      <c r="D12" s="17">
        <v>0</v>
      </c>
      <c r="E12" s="17">
        <f t="shared" ref="E12:E24" si="1">C12+D12</f>
        <v>153112</v>
      </c>
      <c r="F12" s="17">
        <v>13</v>
      </c>
      <c r="G12" s="19">
        <v>0</v>
      </c>
      <c r="H12" s="19">
        <v>0</v>
      </c>
      <c r="I12" s="19">
        <v>13</v>
      </c>
    </row>
    <row r="13" spans="2:9" s="20" customFormat="1" x14ac:dyDescent="0.2">
      <c r="B13" s="16" t="s">
        <v>221</v>
      </c>
      <c r="C13" s="17">
        <f>'Gemeente Roerdalen'!I14</f>
        <v>112528</v>
      </c>
      <c r="D13" s="17">
        <v>0</v>
      </c>
      <c r="E13" s="17">
        <f t="shared" si="1"/>
        <v>112528</v>
      </c>
      <c r="F13" s="17">
        <v>7</v>
      </c>
      <c r="G13" s="19">
        <v>0</v>
      </c>
      <c r="H13" s="19">
        <v>1</v>
      </c>
      <c r="I13" s="19">
        <v>6</v>
      </c>
    </row>
    <row r="14" spans="2:9" s="20" customFormat="1" x14ac:dyDescent="0.2">
      <c r="B14" s="16" t="s">
        <v>867</v>
      </c>
      <c r="C14" s="17">
        <f>'Gemeente Roermond'!I37</f>
        <v>422605</v>
      </c>
      <c r="D14" s="17">
        <f>'Gemeente Roermond'!I40</f>
        <v>282478</v>
      </c>
      <c r="E14" s="17">
        <f t="shared" si="1"/>
        <v>705083</v>
      </c>
      <c r="F14" s="17">
        <v>30</v>
      </c>
      <c r="G14" s="19">
        <v>1</v>
      </c>
      <c r="H14" s="19">
        <v>6</v>
      </c>
      <c r="I14" s="19">
        <v>23</v>
      </c>
    </row>
    <row r="15" spans="2:9" s="20" customFormat="1" x14ac:dyDescent="0.2">
      <c r="B15" s="16" t="s">
        <v>732</v>
      </c>
      <c r="C15" s="17">
        <f>'Gemeente Venlo'!I65</f>
        <v>591110</v>
      </c>
      <c r="D15" s="17">
        <f>'Gemeente Venlo'!I68</f>
        <v>539306</v>
      </c>
      <c r="E15" s="17">
        <f t="shared" si="1"/>
        <v>1130416</v>
      </c>
      <c r="F15" s="17">
        <v>58</v>
      </c>
      <c r="G15" s="19">
        <v>2</v>
      </c>
      <c r="H15" s="19">
        <v>11</v>
      </c>
      <c r="I15" s="19">
        <v>45</v>
      </c>
    </row>
    <row r="16" spans="2:9" s="20" customFormat="1" x14ac:dyDescent="0.2">
      <c r="B16" s="16" t="s">
        <v>90</v>
      </c>
      <c r="C16" s="17">
        <f>'Gemeente Venray'!I19</f>
        <v>211800</v>
      </c>
      <c r="D16" s="17">
        <v>0</v>
      </c>
      <c r="E16" s="17">
        <f t="shared" si="1"/>
        <v>211800</v>
      </c>
      <c r="F16" s="17">
        <v>11</v>
      </c>
      <c r="G16" s="19">
        <v>0</v>
      </c>
      <c r="H16" s="19">
        <v>3</v>
      </c>
      <c r="I16" s="19">
        <v>8</v>
      </c>
    </row>
    <row r="17" spans="2:9" s="21" customFormat="1" x14ac:dyDescent="0.2">
      <c r="B17" s="16" t="s">
        <v>270</v>
      </c>
      <c r="C17" s="17">
        <f>'Gemeente Weert'!I36</f>
        <v>406119</v>
      </c>
      <c r="D17" s="17">
        <f>'Gemeente Weert'!I39</f>
        <v>423751</v>
      </c>
      <c r="E17" s="17">
        <f t="shared" si="1"/>
        <v>829870</v>
      </c>
      <c r="F17" s="17">
        <v>29</v>
      </c>
      <c r="G17" s="19">
        <v>1</v>
      </c>
      <c r="H17" s="19">
        <v>4</v>
      </c>
      <c r="I17" s="19">
        <v>24</v>
      </c>
    </row>
    <row r="18" spans="2:9" s="21" customFormat="1" x14ac:dyDescent="0.2">
      <c r="B18" s="16" t="s">
        <v>1179</v>
      </c>
      <c r="C18" s="17">
        <f>'Reinigingsdienst Maasland'!I9</f>
        <v>10399</v>
      </c>
      <c r="D18" s="17">
        <v>0</v>
      </c>
      <c r="E18" s="17">
        <f t="shared" si="1"/>
        <v>10399</v>
      </c>
      <c r="F18" s="17">
        <v>2</v>
      </c>
      <c r="G18" s="18">
        <v>0</v>
      </c>
      <c r="H18" s="19">
        <v>0</v>
      </c>
      <c r="I18" s="19">
        <v>2</v>
      </c>
    </row>
    <row r="19" spans="2:9" s="21" customFormat="1" x14ac:dyDescent="0.2">
      <c r="B19" s="16" t="s">
        <v>1128</v>
      </c>
      <c r="C19" s="17">
        <f>'Stichting "Munttheater"'!O2</f>
        <v>19299</v>
      </c>
      <c r="D19" s="17">
        <v>0</v>
      </c>
      <c r="E19" s="17">
        <f t="shared" si="1"/>
        <v>19299</v>
      </c>
      <c r="F19" s="17">
        <v>1</v>
      </c>
      <c r="G19" s="19">
        <v>0</v>
      </c>
      <c r="H19" s="19">
        <v>1</v>
      </c>
      <c r="I19" s="19">
        <v>0</v>
      </c>
    </row>
    <row r="20" spans="2:9" s="21" customFormat="1" x14ac:dyDescent="0.2">
      <c r="B20" s="16" t="s">
        <v>1129</v>
      </c>
      <c r="C20" s="17">
        <f>'Stichting Beheer Buurthuis Moes'!O2</f>
        <v>4190</v>
      </c>
      <c r="D20" s="17">
        <v>0</v>
      </c>
      <c r="E20" s="17">
        <f t="shared" si="1"/>
        <v>4190</v>
      </c>
      <c r="F20" s="17">
        <v>1</v>
      </c>
      <c r="G20" s="19">
        <v>0</v>
      </c>
      <c r="H20" s="19">
        <v>0</v>
      </c>
      <c r="I20" s="19">
        <v>1</v>
      </c>
    </row>
    <row r="21" spans="2:9" s="21" customFormat="1" x14ac:dyDescent="0.2">
      <c r="B21" s="16" t="s">
        <v>1130</v>
      </c>
      <c r="C21" s="17">
        <f>'Stichting Muziekcentrum "de Bos'!O2</f>
        <v>7859</v>
      </c>
      <c r="D21" s="17">
        <v>0</v>
      </c>
      <c r="E21" s="17">
        <f t="shared" si="1"/>
        <v>7859</v>
      </c>
      <c r="F21" s="17">
        <v>1</v>
      </c>
      <c r="G21" s="19">
        <v>0</v>
      </c>
      <c r="H21" s="19">
        <v>0</v>
      </c>
      <c r="I21" s="19">
        <v>1</v>
      </c>
    </row>
    <row r="22" spans="2:9" s="21" customFormat="1" x14ac:dyDescent="0.2">
      <c r="B22" s="16" t="s">
        <v>723</v>
      </c>
      <c r="C22" s="17">
        <f>'Stichting Onderwijs Midden-Limb'!I19</f>
        <v>664618</v>
      </c>
      <c r="D22" s="17">
        <f>'Stichting Onderwijs Midden-Limb'!I22</f>
        <v>124529</v>
      </c>
      <c r="E22" s="17">
        <f t="shared" si="1"/>
        <v>789147</v>
      </c>
      <c r="F22" s="17">
        <v>12</v>
      </c>
      <c r="G22" s="19">
        <v>1</v>
      </c>
      <c r="H22" s="19">
        <v>7</v>
      </c>
      <c r="I22" s="19">
        <v>4</v>
      </c>
    </row>
    <row r="23" spans="2:9" s="21" customFormat="1" x14ac:dyDescent="0.2">
      <c r="B23" s="16" t="s">
        <v>1177</v>
      </c>
      <c r="C23" s="17">
        <f>'Stichting Prisma'!I18</f>
        <v>114307</v>
      </c>
      <c r="D23" s="17">
        <v>0</v>
      </c>
      <c r="E23" s="17">
        <f t="shared" si="1"/>
        <v>114307</v>
      </c>
      <c r="F23" s="17">
        <v>11</v>
      </c>
      <c r="G23" s="19">
        <v>0</v>
      </c>
      <c r="H23" s="19">
        <v>1</v>
      </c>
      <c r="I23" s="19">
        <v>10</v>
      </c>
    </row>
    <row r="24" spans="2:9" s="20" customFormat="1" x14ac:dyDescent="0.2">
      <c r="B24" s="16" t="s">
        <v>0</v>
      </c>
      <c r="C24" s="17">
        <f>'Veiligheidsregio Limburg-Noord'!I33</f>
        <v>296839</v>
      </c>
      <c r="D24" s="17">
        <v>0</v>
      </c>
      <c r="E24" s="17">
        <f t="shared" si="1"/>
        <v>296839</v>
      </c>
      <c r="F24" s="17">
        <v>26</v>
      </c>
      <c r="G24" s="19">
        <v>0</v>
      </c>
      <c r="H24" s="19">
        <v>5</v>
      </c>
      <c r="I24" s="19">
        <v>21</v>
      </c>
    </row>
    <row r="25" spans="2:9" s="22" customFormat="1" x14ac:dyDescent="0.2">
      <c r="B25" s="16"/>
      <c r="C25" s="17"/>
      <c r="D25" s="17"/>
      <c r="E25" s="17"/>
      <c r="F25" s="17"/>
      <c r="G25" s="19"/>
      <c r="H25" s="19"/>
      <c r="I25" s="19"/>
    </row>
    <row r="26" spans="2:9" ht="15.75" x14ac:dyDescent="0.25">
      <c r="B26" s="23" t="s">
        <v>1121</v>
      </c>
      <c r="C26" s="24">
        <f t="shared" ref="C26:I26" si="2">SUM(C3:C25)</f>
        <v>4000329</v>
      </c>
      <c r="D26" s="24">
        <f t="shared" si="2"/>
        <v>1370064</v>
      </c>
      <c r="E26" s="24">
        <f t="shared" si="2"/>
        <v>5370393</v>
      </c>
      <c r="F26" s="24">
        <f t="shared" si="2"/>
        <v>286</v>
      </c>
      <c r="G26" s="24">
        <f t="shared" si="2"/>
        <v>5</v>
      </c>
      <c r="H26" s="24">
        <f t="shared" si="2"/>
        <v>51</v>
      </c>
      <c r="I26" s="24">
        <f t="shared" si="2"/>
        <v>230</v>
      </c>
    </row>
    <row r="27" spans="2:9" ht="15.75" x14ac:dyDescent="0.25">
      <c r="B27" s="25"/>
      <c r="C27" s="26"/>
      <c r="D27" s="26"/>
      <c r="E27" s="26"/>
      <c r="F27" s="26"/>
      <c r="G27" s="26"/>
      <c r="H27" s="26"/>
      <c r="I27" s="26"/>
    </row>
    <row r="28" spans="2:9" x14ac:dyDescent="0.2">
      <c r="B28" s="27" t="s">
        <v>1122</v>
      </c>
      <c r="C28" s="28"/>
      <c r="D28" s="28"/>
      <c r="E28" s="28" t="s">
        <v>1123</v>
      </c>
      <c r="F28" s="29"/>
    </row>
    <row r="29" spans="2:9" x14ac:dyDescent="0.2">
      <c r="B29" s="27" t="s">
        <v>689</v>
      </c>
      <c r="C29" s="30">
        <v>1350000</v>
      </c>
      <c r="D29" s="28"/>
      <c r="E29" s="27"/>
    </row>
    <row r="30" spans="2:9" x14ac:dyDescent="0.2">
      <c r="B30" s="27" t="s">
        <v>1124</v>
      </c>
      <c r="C30" s="28">
        <v>4000000</v>
      </c>
      <c r="D30" s="28"/>
      <c r="E30" s="27"/>
    </row>
    <row r="31" spans="2:9" x14ac:dyDescent="0.2">
      <c r="B31" s="27"/>
      <c r="C31" s="28"/>
    </row>
    <row r="32" spans="2:9" x14ac:dyDescent="0.2">
      <c r="B32" s="27"/>
      <c r="C32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6D7F-A7E1-4D69-8C23-50650FA9B795}">
  <dimension ref="A1:O15"/>
  <sheetViews>
    <sheetView topLeftCell="E1" workbookViewId="0">
      <selection activeCell="H7" sqref="H7:I15"/>
    </sheetView>
  </sheetViews>
  <sheetFormatPr defaultRowHeight="15" x14ac:dyDescent="0.25"/>
  <cols>
    <col min="1" max="1" width="18.42578125" bestFit="1" customWidth="1"/>
    <col min="2" max="2" width="11.5703125" bestFit="1" customWidth="1"/>
    <col min="3" max="3" width="17.140625" bestFit="1" customWidth="1"/>
    <col min="4" max="4" width="14.570312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11.28515625" bestFit="1" customWidth="1"/>
    <col min="9" max="9" width="9" bestFit="1" customWidth="1"/>
    <col min="10" max="10" width="17.42578125" bestFit="1" customWidth="1"/>
    <col min="11" max="11" width="14.140625" bestFit="1" customWidth="1"/>
    <col min="12" max="12" width="10.28515625" bestFit="1" customWidth="1"/>
    <col min="13" max="13" width="13" bestFit="1" customWidth="1"/>
    <col min="14" max="14" width="28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187</v>
      </c>
      <c r="B2" s="5" t="s">
        <v>188</v>
      </c>
      <c r="C2" s="4" t="s">
        <v>191</v>
      </c>
      <c r="D2" s="4" t="s">
        <v>192</v>
      </c>
      <c r="E2" s="4" t="s">
        <v>38</v>
      </c>
      <c r="F2" s="4" t="s">
        <v>4</v>
      </c>
      <c r="G2" s="4" t="s">
        <v>193</v>
      </c>
      <c r="H2" s="4" t="s">
        <v>194</v>
      </c>
      <c r="I2" s="4" t="s">
        <v>11</v>
      </c>
      <c r="J2" s="4" t="s">
        <v>195</v>
      </c>
      <c r="K2" s="4" t="s">
        <v>29</v>
      </c>
      <c r="L2" s="4" t="s">
        <v>30</v>
      </c>
      <c r="M2" s="4" t="s">
        <v>15</v>
      </c>
      <c r="N2" s="4" t="s">
        <v>31</v>
      </c>
      <c r="O2" s="7">
        <v>8939</v>
      </c>
    </row>
    <row r="3" spans="1:15" x14ac:dyDescent="0.25">
      <c r="A3" s="4" t="s">
        <v>187</v>
      </c>
      <c r="B3" s="5" t="s">
        <v>188</v>
      </c>
      <c r="C3" s="4" t="s">
        <v>327</v>
      </c>
      <c r="D3" s="4" t="s">
        <v>328</v>
      </c>
      <c r="E3" s="4" t="s">
        <v>329</v>
      </c>
      <c r="F3" s="4" t="s">
        <v>4</v>
      </c>
      <c r="G3" s="4" t="s">
        <v>330</v>
      </c>
      <c r="H3" s="4" t="s">
        <v>331</v>
      </c>
      <c r="I3" s="4" t="s">
        <v>11</v>
      </c>
      <c r="J3" s="4" t="s">
        <v>332</v>
      </c>
      <c r="K3" s="4" t="s">
        <v>29</v>
      </c>
      <c r="L3" s="4" t="s">
        <v>30</v>
      </c>
      <c r="M3" s="4" t="s">
        <v>15</v>
      </c>
      <c r="N3" s="4" t="s">
        <v>31</v>
      </c>
      <c r="O3" s="7">
        <v>7029</v>
      </c>
    </row>
    <row r="4" spans="1:15" x14ac:dyDescent="0.25">
      <c r="A4" s="4" t="s">
        <v>187</v>
      </c>
      <c r="B4" s="5" t="s">
        <v>188</v>
      </c>
      <c r="C4" s="4" t="s">
        <v>201</v>
      </c>
      <c r="D4" s="4" t="s">
        <v>202</v>
      </c>
      <c r="E4" s="4" t="s">
        <v>60</v>
      </c>
      <c r="F4" s="4" t="s">
        <v>4</v>
      </c>
      <c r="G4" s="4" t="s">
        <v>203</v>
      </c>
      <c r="H4" s="4" t="s">
        <v>194</v>
      </c>
      <c r="I4" s="4" t="s">
        <v>20</v>
      </c>
      <c r="J4" s="4" t="s">
        <v>204</v>
      </c>
      <c r="K4" s="4" t="s">
        <v>22</v>
      </c>
      <c r="L4" s="4"/>
      <c r="M4" s="4" t="s">
        <v>23</v>
      </c>
      <c r="N4" s="4"/>
      <c r="O4" s="7">
        <v>52882</v>
      </c>
    </row>
    <row r="5" spans="1:15" x14ac:dyDescent="0.25">
      <c r="A5" s="4" t="s">
        <v>187</v>
      </c>
      <c r="B5" s="5" t="s">
        <v>188</v>
      </c>
      <c r="C5" s="4" t="s">
        <v>205</v>
      </c>
      <c r="D5" s="4" t="s">
        <v>189</v>
      </c>
      <c r="E5" s="4" t="s">
        <v>82</v>
      </c>
      <c r="F5" s="4" t="s">
        <v>4</v>
      </c>
      <c r="G5" s="4" t="s">
        <v>190</v>
      </c>
      <c r="H5" s="4" t="s">
        <v>194</v>
      </c>
      <c r="I5" s="4" t="s">
        <v>20</v>
      </c>
      <c r="J5" s="4" t="s">
        <v>206</v>
      </c>
      <c r="K5" s="4" t="s">
        <v>22</v>
      </c>
      <c r="L5" s="4"/>
      <c r="M5" s="4" t="s">
        <v>23</v>
      </c>
      <c r="N5" s="4"/>
      <c r="O5" s="7">
        <v>31077</v>
      </c>
    </row>
    <row r="6" spans="1:15" x14ac:dyDescent="0.25">
      <c r="O6" s="35">
        <f>SUM(O2:O5)</f>
        <v>99927</v>
      </c>
    </row>
    <row r="7" spans="1:15" x14ac:dyDescent="0.25">
      <c r="H7" s="31" t="s">
        <v>1131</v>
      </c>
      <c r="I7" s="32"/>
    </row>
    <row r="8" spans="1:15" x14ac:dyDescent="0.25">
      <c r="H8" s="32" t="s">
        <v>1132</v>
      </c>
      <c r="I8" s="34"/>
    </row>
    <row r="9" spans="1:15" x14ac:dyDescent="0.25">
      <c r="H9" s="32" t="s">
        <v>1133</v>
      </c>
      <c r="I9" s="34">
        <f>SUM(O2:O3)</f>
        <v>15968</v>
      </c>
    </row>
    <row r="10" spans="1:15" x14ac:dyDescent="0.25">
      <c r="H10" s="32" t="s">
        <v>1134</v>
      </c>
      <c r="I10" s="34">
        <f>SUM(O4:O5)</f>
        <v>83959</v>
      </c>
    </row>
    <row r="11" spans="1:15" x14ac:dyDescent="0.25">
      <c r="H11" s="32" t="s">
        <v>1135</v>
      </c>
      <c r="I11" s="36">
        <f>SUM(I9:I10)</f>
        <v>99927</v>
      </c>
    </row>
    <row r="12" spans="1:15" x14ac:dyDescent="0.25">
      <c r="H12" s="32"/>
      <c r="I12" s="34"/>
    </row>
    <row r="13" spans="1:15" x14ac:dyDescent="0.25">
      <c r="H13" s="33" t="s">
        <v>1136</v>
      </c>
      <c r="I13" s="34"/>
    </row>
    <row r="14" spans="1:15" x14ac:dyDescent="0.25">
      <c r="H14" s="32" t="s">
        <v>1137</v>
      </c>
      <c r="I14" s="34" t="s">
        <v>1138</v>
      </c>
    </row>
    <row r="15" spans="1:15" x14ac:dyDescent="0.25">
      <c r="H15" s="32" t="s">
        <v>1139</v>
      </c>
      <c r="I15" s="34" t="s">
        <v>1138</v>
      </c>
    </row>
  </sheetData>
  <sortState xmlns:xlrd2="http://schemas.microsoft.com/office/spreadsheetml/2017/richdata2" ref="A2:O15">
    <sortCondition ref="K1:K1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3E21-1F57-4D53-8D6C-BD598B0FE430}">
  <dimension ref="A1:P24"/>
  <sheetViews>
    <sheetView topLeftCell="H1" workbookViewId="0">
      <selection activeCell="H16" sqref="H16:I24"/>
    </sheetView>
  </sheetViews>
  <sheetFormatPr defaultColWidth="8.7109375" defaultRowHeight="15" x14ac:dyDescent="0.25"/>
  <cols>
    <col min="1" max="1" width="19.7109375" style="9" bestFit="1" customWidth="1"/>
    <col min="2" max="2" width="12.28515625" style="9" bestFit="1" customWidth="1"/>
    <col min="3" max="3" width="18.42578125" style="9" bestFit="1" customWidth="1"/>
    <col min="4" max="4" width="20" style="9" bestFit="1" customWidth="1"/>
    <col min="5" max="5" width="11.85546875" style="9" bestFit="1" customWidth="1"/>
    <col min="6" max="6" width="11.28515625" style="9" bestFit="1" customWidth="1"/>
    <col min="7" max="7" width="9.140625" style="9" bestFit="1" customWidth="1"/>
    <col min="8" max="8" width="11.7109375" style="9" bestFit="1" customWidth="1"/>
    <col min="9" max="9" width="8.28515625" style="9" bestFit="1" customWidth="1"/>
    <col min="10" max="10" width="19.28515625" style="9" bestFit="1" customWidth="1"/>
    <col min="11" max="11" width="15.42578125" style="9" bestFit="1" customWidth="1"/>
    <col min="12" max="12" width="11.42578125" style="9" bestFit="1" customWidth="1"/>
    <col min="13" max="13" width="14.140625" style="9" bestFit="1" customWidth="1"/>
    <col min="14" max="14" width="29.28515625" style="9" bestFit="1" customWidth="1"/>
    <col min="15" max="15" width="17" style="9" bestFit="1" customWidth="1"/>
    <col min="16" max="16" width="83" style="9" bestFit="1" customWidth="1"/>
    <col min="17" max="16384" width="8.7109375" style="9"/>
  </cols>
  <sheetData>
    <row r="1" spans="1:16" ht="15.75" thickTop="1" x14ac:dyDescent="0.25">
      <c r="A1" s="38" t="s">
        <v>1082</v>
      </c>
      <c r="B1" s="39" t="s">
        <v>1083</v>
      </c>
      <c r="C1" s="39" t="s">
        <v>1096</v>
      </c>
      <c r="D1" s="38" t="s">
        <v>1084</v>
      </c>
      <c r="E1" s="38" t="s">
        <v>1085</v>
      </c>
      <c r="F1" s="38" t="s">
        <v>1086</v>
      </c>
      <c r="G1" s="38" t="s">
        <v>1087</v>
      </c>
      <c r="H1" s="38" t="s">
        <v>1088</v>
      </c>
      <c r="I1" s="40" t="s">
        <v>1089</v>
      </c>
      <c r="J1" s="38" t="s">
        <v>1090</v>
      </c>
      <c r="K1" s="38" t="s">
        <v>1091</v>
      </c>
      <c r="L1" s="38" t="s">
        <v>1093</v>
      </c>
      <c r="M1" s="38" t="s">
        <v>1092</v>
      </c>
      <c r="N1" s="38" t="s">
        <v>1094</v>
      </c>
      <c r="O1" s="38" t="s">
        <v>1095</v>
      </c>
      <c r="P1" s="38" t="s">
        <v>1097</v>
      </c>
    </row>
    <row r="2" spans="1:16" x14ac:dyDescent="0.25">
      <c r="A2" s="10" t="s">
        <v>501</v>
      </c>
      <c r="B2" s="11" t="s">
        <v>502</v>
      </c>
      <c r="C2" s="10" t="s">
        <v>4</v>
      </c>
      <c r="D2" s="10" t="s">
        <v>552</v>
      </c>
      <c r="E2" s="10" t="s">
        <v>296</v>
      </c>
      <c r="F2" s="10" t="s">
        <v>4</v>
      </c>
      <c r="G2" s="10" t="s">
        <v>553</v>
      </c>
      <c r="H2" s="10" t="s">
        <v>84</v>
      </c>
      <c r="I2" s="10" t="s">
        <v>11</v>
      </c>
      <c r="J2" s="10" t="s">
        <v>654</v>
      </c>
      <c r="K2" s="10" t="s">
        <v>13</v>
      </c>
      <c r="L2" s="10" t="s">
        <v>30</v>
      </c>
      <c r="M2" s="10" t="s">
        <v>15</v>
      </c>
      <c r="N2" s="10" t="s">
        <v>31</v>
      </c>
      <c r="O2" s="7">
        <v>1415</v>
      </c>
      <c r="P2" s="10"/>
    </row>
    <row r="3" spans="1:16" x14ac:dyDescent="0.25">
      <c r="A3" s="10" t="s">
        <v>501</v>
      </c>
      <c r="B3" s="11" t="s">
        <v>502</v>
      </c>
      <c r="C3" s="10" t="s">
        <v>4</v>
      </c>
      <c r="D3" s="10" t="s">
        <v>504</v>
      </c>
      <c r="E3" s="10" t="s">
        <v>38</v>
      </c>
      <c r="F3" s="10" t="s">
        <v>4</v>
      </c>
      <c r="G3" s="10" t="s">
        <v>505</v>
      </c>
      <c r="H3" s="10" t="s">
        <v>380</v>
      </c>
      <c r="I3" s="10" t="s">
        <v>11</v>
      </c>
      <c r="J3" s="10" t="s">
        <v>506</v>
      </c>
      <c r="K3" s="10" t="s">
        <v>29</v>
      </c>
      <c r="L3" s="10" t="s">
        <v>30</v>
      </c>
      <c r="M3" s="10" t="s">
        <v>15</v>
      </c>
      <c r="N3" s="10" t="s">
        <v>31</v>
      </c>
      <c r="O3" s="7">
        <v>28171</v>
      </c>
      <c r="P3" s="10"/>
    </row>
    <row r="4" spans="1:16" x14ac:dyDescent="0.25">
      <c r="A4" s="10" t="s">
        <v>501</v>
      </c>
      <c r="B4" s="11" t="s">
        <v>502</v>
      </c>
      <c r="C4" s="10" t="s">
        <v>4</v>
      </c>
      <c r="D4" s="10" t="s">
        <v>235</v>
      </c>
      <c r="E4" s="10" t="s">
        <v>185</v>
      </c>
      <c r="F4" s="10" t="s">
        <v>61</v>
      </c>
      <c r="G4" s="10" t="s">
        <v>529</v>
      </c>
      <c r="H4" s="10" t="s">
        <v>40</v>
      </c>
      <c r="I4" s="10" t="s">
        <v>11</v>
      </c>
      <c r="J4" s="10" t="s">
        <v>530</v>
      </c>
      <c r="K4" s="10" t="s">
        <v>29</v>
      </c>
      <c r="L4" s="10" t="s">
        <v>30</v>
      </c>
      <c r="M4" s="10" t="s">
        <v>15</v>
      </c>
      <c r="N4" s="10" t="s">
        <v>31</v>
      </c>
      <c r="O4" s="7">
        <v>17254</v>
      </c>
      <c r="P4" s="10"/>
    </row>
    <row r="5" spans="1:16" x14ac:dyDescent="0.25">
      <c r="A5" s="10" t="s">
        <v>501</v>
      </c>
      <c r="B5" s="11" t="s">
        <v>502</v>
      </c>
      <c r="C5" s="10" t="s">
        <v>4</v>
      </c>
      <c r="D5" s="10" t="s">
        <v>53</v>
      </c>
      <c r="E5" s="10" t="s">
        <v>82</v>
      </c>
      <c r="F5" s="10" t="s">
        <v>4</v>
      </c>
      <c r="G5" s="10" t="s">
        <v>503</v>
      </c>
      <c r="H5" s="10" t="s">
        <v>176</v>
      </c>
      <c r="I5" s="10" t="s">
        <v>11</v>
      </c>
      <c r="J5" s="10" t="s">
        <v>535</v>
      </c>
      <c r="K5" s="10" t="s">
        <v>29</v>
      </c>
      <c r="L5" s="10" t="s">
        <v>14</v>
      </c>
      <c r="M5" s="10" t="s">
        <v>15</v>
      </c>
      <c r="N5" s="10"/>
      <c r="O5" s="7">
        <v>0</v>
      </c>
      <c r="P5" s="10" t="s">
        <v>1162</v>
      </c>
    </row>
    <row r="6" spans="1:16" x14ac:dyDescent="0.25">
      <c r="A6" s="10" t="s">
        <v>501</v>
      </c>
      <c r="B6" s="11" t="s">
        <v>502</v>
      </c>
      <c r="C6" s="10" t="s">
        <v>4</v>
      </c>
      <c r="D6" s="10" t="s">
        <v>552</v>
      </c>
      <c r="E6" s="10" t="s">
        <v>77</v>
      </c>
      <c r="F6" s="10" t="s">
        <v>4</v>
      </c>
      <c r="G6" s="10" t="s">
        <v>553</v>
      </c>
      <c r="H6" s="10" t="s">
        <v>84</v>
      </c>
      <c r="I6" s="10" t="s">
        <v>11</v>
      </c>
      <c r="J6" s="10" t="s">
        <v>554</v>
      </c>
      <c r="K6" s="10" t="s">
        <v>29</v>
      </c>
      <c r="L6" s="10" t="s">
        <v>14</v>
      </c>
      <c r="M6" s="10" t="s">
        <v>15</v>
      </c>
      <c r="N6" s="10"/>
      <c r="O6" s="7">
        <v>22830</v>
      </c>
      <c r="P6" s="10"/>
    </row>
    <row r="7" spans="1:16" x14ac:dyDescent="0.25">
      <c r="A7" s="10" t="s">
        <v>501</v>
      </c>
      <c r="B7" s="11" t="s">
        <v>502</v>
      </c>
      <c r="C7" s="10" t="s">
        <v>4</v>
      </c>
      <c r="D7" s="10" t="s">
        <v>209</v>
      </c>
      <c r="E7" s="10" t="s">
        <v>38</v>
      </c>
      <c r="F7" s="10" t="s">
        <v>4</v>
      </c>
      <c r="G7" s="10" t="s">
        <v>559</v>
      </c>
      <c r="H7" s="10" t="s">
        <v>101</v>
      </c>
      <c r="I7" s="10" t="s">
        <v>11</v>
      </c>
      <c r="J7" s="10" t="s">
        <v>560</v>
      </c>
      <c r="K7" s="10" t="s">
        <v>29</v>
      </c>
      <c r="L7" s="10" t="s">
        <v>30</v>
      </c>
      <c r="M7" s="10" t="s">
        <v>15</v>
      </c>
      <c r="N7" s="10" t="s">
        <v>31</v>
      </c>
      <c r="O7" s="7">
        <v>16017</v>
      </c>
      <c r="P7" s="10" t="s">
        <v>1163</v>
      </c>
    </row>
    <row r="8" spans="1:16" x14ac:dyDescent="0.25">
      <c r="A8" s="10" t="s">
        <v>501</v>
      </c>
      <c r="B8" s="11" t="s">
        <v>502</v>
      </c>
      <c r="C8" s="10" t="s">
        <v>4</v>
      </c>
      <c r="D8" s="10" t="s">
        <v>148</v>
      </c>
      <c r="E8" s="10" t="s">
        <v>82</v>
      </c>
      <c r="F8" s="10" t="s">
        <v>4</v>
      </c>
      <c r="G8" s="10" t="s">
        <v>149</v>
      </c>
      <c r="H8" s="10" t="s">
        <v>150</v>
      </c>
      <c r="I8" s="10" t="s">
        <v>11</v>
      </c>
      <c r="J8" s="10" t="s">
        <v>151</v>
      </c>
      <c r="K8" s="10" t="s">
        <v>29</v>
      </c>
      <c r="L8" s="10" t="s">
        <v>30</v>
      </c>
      <c r="M8" s="10" t="s">
        <v>15</v>
      </c>
      <c r="N8" s="10" t="s">
        <v>31</v>
      </c>
      <c r="O8" s="7">
        <v>0</v>
      </c>
      <c r="P8" s="10" t="s">
        <v>1164</v>
      </c>
    </row>
    <row r="9" spans="1:16" x14ac:dyDescent="0.25">
      <c r="A9" s="10" t="s">
        <v>501</v>
      </c>
      <c r="B9" s="11" t="s">
        <v>502</v>
      </c>
      <c r="C9" s="10" t="s">
        <v>4</v>
      </c>
      <c r="D9" s="10" t="s">
        <v>626</v>
      </c>
      <c r="E9" s="10" t="s">
        <v>323</v>
      </c>
      <c r="F9" s="10" t="s">
        <v>4</v>
      </c>
      <c r="G9" s="10" t="s">
        <v>627</v>
      </c>
      <c r="H9" s="10" t="s">
        <v>176</v>
      </c>
      <c r="I9" s="10" t="s">
        <v>11</v>
      </c>
      <c r="J9" s="10" t="s">
        <v>628</v>
      </c>
      <c r="K9" s="10" t="s">
        <v>29</v>
      </c>
      <c r="L9" s="10" t="s">
        <v>30</v>
      </c>
      <c r="M9" s="10" t="s">
        <v>15</v>
      </c>
      <c r="N9" s="10" t="s">
        <v>31</v>
      </c>
      <c r="O9" s="7">
        <v>10911</v>
      </c>
      <c r="P9" s="10"/>
    </row>
    <row r="10" spans="1:16" x14ac:dyDescent="0.25">
      <c r="A10" s="10" t="s">
        <v>501</v>
      </c>
      <c r="B10" s="11" t="s">
        <v>502</v>
      </c>
      <c r="C10" s="10" t="s">
        <v>4</v>
      </c>
      <c r="D10" s="10" t="s">
        <v>295</v>
      </c>
      <c r="E10" s="10" t="s">
        <v>82</v>
      </c>
      <c r="F10" s="10" t="s">
        <v>4</v>
      </c>
      <c r="G10" s="10" t="s">
        <v>297</v>
      </c>
      <c r="H10" s="10" t="s">
        <v>298</v>
      </c>
      <c r="I10" s="10" t="s">
        <v>11</v>
      </c>
      <c r="J10" s="10" t="s">
        <v>394</v>
      </c>
      <c r="K10" s="10" t="s">
        <v>29</v>
      </c>
      <c r="L10" s="10" t="s">
        <v>30</v>
      </c>
      <c r="M10" s="10" t="s">
        <v>15</v>
      </c>
      <c r="N10" s="10" t="s">
        <v>31</v>
      </c>
      <c r="O10" s="7">
        <v>10651</v>
      </c>
      <c r="P10" s="10" t="s">
        <v>1165</v>
      </c>
    </row>
    <row r="11" spans="1:16" x14ac:dyDescent="0.25">
      <c r="A11" s="10" t="s">
        <v>501</v>
      </c>
      <c r="B11" s="11" t="s">
        <v>502</v>
      </c>
      <c r="C11" s="10" t="s">
        <v>4</v>
      </c>
      <c r="D11" s="10" t="s">
        <v>634</v>
      </c>
      <c r="E11" s="10" t="s">
        <v>77</v>
      </c>
      <c r="F11" s="10" t="s">
        <v>61</v>
      </c>
      <c r="G11" s="10" t="s">
        <v>635</v>
      </c>
      <c r="H11" s="10" t="s">
        <v>101</v>
      </c>
      <c r="I11" s="10" t="s">
        <v>11</v>
      </c>
      <c r="J11" s="10" t="s">
        <v>636</v>
      </c>
      <c r="K11" s="10" t="s">
        <v>29</v>
      </c>
      <c r="L11" s="10" t="s">
        <v>30</v>
      </c>
      <c r="M11" s="10" t="s">
        <v>15</v>
      </c>
      <c r="N11" s="10" t="s">
        <v>31</v>
      </c>
      <c r="O11" s="7">
        <v>10063</v>
      </c>
      <c r="P11" s="10"/>
    </row>
    <row r="12" spans="1:16" x14ac:dyDescent="0.25">
      <c r="A12" s="10" t="s">
        <v>501</v>
      </c>
      <c r="B12" s="11" t="s">
        <v>502</v>
      </c>
      <c r="C12" s="10" t="s">
        <v>4</v>
      </c>
      <c r="D12" s="10" t="s">
        <v>638</v>
      </c>
      <c r="E12" s="10" t="s">
        <v>157</v>
      </c>
      <c r="F12" s="10" t="s">
        <v>4</v>
      </c>
      <c r="G12" s="10" t="s">
        <v>639</v>
      </c>
      <c r="H12" s="10" t="s">
        <v>150</v>
      </c>
      <c r="I12" s="10" t="s">
        <v>11</v>
      </c>
      <c r="J12" s="10" t="s">
        <v>640</v>
      </c>
      <c r="K12" s="10" t="s">
        <v>29</v>
      </c>
      <c r="L12" s="10" t="s">
        <v>30</v>
      </c>
      <c r="M12" s="10" t="s">
        <v>15</v>
      </c>
      <c r="N12" s="10" t="s">
        <v>31</v>
      </c>
      <c r="O12" s="7">
        <v>7711</v>
      </c>
      <c r="P12" s="10" t="s">
        <v>1166</v>
      </c>
    </row>
    <row r="13" spans="1:16" x14ac:dyDescent="0.25">
      <c r="A13" s="10" t="s">
        <v>501</v>
      </c>
      <c r="B13" s="11" t="s">
        <v>502</v>
      </c>
      <c r="C13" s="10" t="s">
        <v>4</v>
      </c>
      <c r="D13" s="10" t="s">
        <v>648</v>
      </c>
      <c r="E13" s="10" t="s">
        <v>649</v>
      </c>
      <c r="F13" s="10" t="s">
        <v>4</v>
      </c>
      <c r="G13" s="10" t="s">
        <v>650</v>
      </c>
      <c r="H13" s="10" t="s">
        <v>176</v>
      </c>
      <c r="I13" s="10" t="s">
        <v>11</v>
      </c>
      <c r="J13" s="10" t="s">
        <v>651</v>
      </c>
      <c r="K13" s="10" t="s">
        <v>29</v>
      </c>
      <c r="L13" s="10" t="s">
        <v>14</v>
      </c>
      <c r="M13" s="10" t="s">
        <v>15</v>
      </c>
      <c r="N13" s="10"/>
      <c r="O13" s="7">
        <v>21118</v>
      </c>
      <c r="P13" s="10"/>
    </row>
    <row r="14" spans="1:16" x14ac:dyDescent="0.25">
      <c r="A14" s="10" t="s">
        <v>501</v>
      </c>
      <c r="B14" s="11" t="s">
        <v>502</v>
      </c>
      <c r="C14" s="10" t="s">
        <v>4</v>
      </c>
      <c r="D14" s="10" t="s">
        <v>699</v>
      </c>
      <c r="E14" s="10" t="s">
        <v>77</v>
      </c>
      <c r="F14" s="10" t="s">
        <v>4</v>
      </c>
      <c r="G14" s="10" t="s">
        <v>700</v>
      </c>
      <c r="H14" s="10" t="s">
        <v>491</v>
      </c>
      <c r="I14" s="10" t="s">
        <v>11</v>
      </c>
      <c r="J14" s="10" t="s">
        <v>701</v>
      </c>
      <c r="K14" s="10" t="s">
        <v>29</v>
      </c>
      <c r="L14" s="10" t="s">
        <v>30</v>
      </c>
      <c r="M14" s="10" t="s">
        <v>15</v>
      </c>
      <c r="N14" s="10" t="s">
        <v>31</v>
      </c>
      <c r="O14" s="7">
        <v>6971</v>
      </c>
      <c r="P14" s="10"/>
    </row>
    <row r="15" spans="1:16" x14ac:dyDescent="0.25">
      <c r="O15" s="35">
        <f>SUM(O2:O14)</f>
        <v>153112</v>
      </c>
    </row>
    <row r="16" spans="1:16" x14ac:dyDescent="0.25">
      <c r="H16" s="31" t="s">
        <v>1131</v>
      </c>
      <c r="I16" s="32"/>
    </row>
    <row r="17" spans="8:9" x14ac:dyDescent="0.25">
      <c r="H17" s="32" t="s">
        <v>1132</v>
      </c>
      <c r="I17" s="34">
        <f>O2</f>
        <v>1415</v>
      </c>
    </row>
    <row r="18" spans="8:9" x14ac:dyDescent="0.25">
      <c r="H18" s="32" t="s">
        <v>1133</v>
      </c>
      <c r="I18" s="34">
        <f>SUM(O3:O14)</f>
        <v>151697</v>
      </c>
    </row>
    <row r="19" spans="8:9" x14ac:dyDescent="0.25">
      <c r="H19" s="32" t="s">
        <v>1134</v>
      </c>
      <c r="I19" s="34"/>
    </row>
    <row r="20" spans="8:9" x14ac:dyDescent="0.25">
      <c r="H20" s="32" t="s">
        <v>1135</v>
      </c>
      <c r="I20" s="36">
        <f>SUM(I17:I19)</f>
        <v>153112</v>
      </c>
    </row>
    <row r="21" spans="8:9" x14ac:dyDescent="0.25">
      <c r="H21" s="32"/>
      <c r="I21" s="34"/>
    </row>
    <row r="22" spans="8:9" x14ac:dyDescent="0.25">
      <c r="H22" s="33" t="s">
        <v>1136</v>
      </c>
      <c r="I22" s="34"/>
    </row>
    <row r="23" spans="8:9" x14ac:dyDescent="0.25">
      <c r="H23" s="32" t="s">
        <v>1137</v>
      </c>
      <c r="I23" s="34" t="s">
        <v>1138</v>
      </c>
    </row>
    <row r="24" spans="8:9" x14ac:dyDescent="0.25">
      <c r="H24" s="32" t="s">
        <v>1139</v>
      </c>
      <c r="I24" s="34" t="s">
        <v>1138</v>
      </c>
    </row>
  </sheetData>
  <sortState xmlns:xlrd2="http://schemas.microsoft.com/office/spreadsheetml/2017/richdata2" ref="A2:P24">
    <sortCondition ref="K1:K2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171-55F8-4C14-AE16-F3A038AA16F4}">
  <dimension ref="A1:O18"/>
  <sheetViews>
    <sheetView topLeftCell="B1" workbookViewId="0">
      <selection activeCell="K2" sqref="K2:K8"/>
    </sheetView>
  </sheetViews>
  <sheetFormatPr defaultColWidth="8.85546875" defaultRowHeight="15" x14ac:dyDescent="0.25"/>
  <cols>
    <col min="1" max="1" width="23" bestFit="1" customWidth="1"/>
    <col min="2" max="2" width="36.85546875" bestFit="1" customWidth="1"/>
    <col min="3" max="3" width="17.5703125" bestFit="1" customWidth="1"/>
    <col min="4" max="4" width="13.5703125" bestFit="1" customWidth="1"/>
    <col min="5" max="5" width="20.85546875" bestFit="1" customWidth="1"/>
    <col min="6" max="6" width="20.42578125" bestFit="1" customWidth="1"/>
    <col min="7" max="7" width="17.7109375" bestFit="1" customWidth="1"/>
    <col min="8" max="8" width="14.85546875" bestFit="1" customWidth="1"/>
    <col min="9" max="9" width="10.28515625" bestFit="1" customWidth="1"/>
    <col min="10" max="10" width="17.42578125" bestFit="1" customWidth="1"/>
    <col min="11" max="11" width="6.28515625" bestFit="1" customWidth="1"/>
    <col min="12" max="12" width="11" bestFit="1" customWidth="1"/>
    <col min="13" max="13" width="15.7109375" bestFit="1" customWidth="1"/>
    <col min="14" max="14" width="28" bestFit="1" customWidth="1"/>
    <col min="15" max="15" width="21.5703125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221</v>
      </c>
      <c r="B2" s="5" t="s">
        <v>222</v>
      </c>
      <c r="C2" s="4" t="s">
        <v>225</v>
      </c>
      <c r="D2" s="4" t="s">
        <v>226</v>
      </c>
      <c r="E2" s="4" t="s">
        <v>33</v>
      </c>
      <c r="F2" s="4" t="s">
        <v>61</v>
      </c>
      <c r="G2" s="4" t="s">
        <v>227</v>
      </c>
      <c r="H2" s="4" t="s">
        <v>228</v>
      </c>
      <c r="I2" s="4" t="s">
        <v>11</v>
      </c>
      <c r="J2" s="4" t="s">
        <v>229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2708</v>
      </c>
    </row>
    <row r="3" spans="1:15" x14ac:dyDescent="0.25">
      <c r="A3" s="4" t="s">
        <v>221</v>
      </c>
      <c r="B3" s="5" t="s">
        <v>222</v>
      </c>
      <c r="C3" s="4" t="s">
        <v>670</v>
      </c>
      <c r="D3" s="4" t="s">
        <v>671</v>
      </c>
      <c r="E3" s="4" t="s">
        <v>185</v>
      </c>
      <c r="F3" s="4" t="s">
        <v>4</v>
      </c>
      <c r="G3" s="4" t="s">
        <v>672</v>
      </c>
      <c r="H3" s="4" t="s">
        <v>334</v>
      </c>
      <c r="I3" s="4" t="s">
        <v>11</v>
      </c>
      <c r="J3" s="4" t="s">
        <v>673</v>
      </c>
      <c r="K3" s="4" t="s">
        <v>13</v>
      </c>
      <c r="L3" s="4" t="s">
        <v>30</v>
      </c>
      <c r="M3" s="4" t="s">
        <v>15</v>
      </c>
      <c r="N3" s="4" t="s">
        <v>31</v>
      </c>
      <c r="O3" s="7">
        <v>3776</v>
      </c>
    </row>
    <row r="4" spans="1:15" x14ac:dyDescent="0.25">
      <c r="A4" s="4" t="s">
        <v>221</v>
      </c>
      <c r="B4" s="5" t="s">
        <v>222</v>
      </c>
      <c r="C4" s="4" t="s">
        <v>234</v>
      </c>
      <c r="D4" s="4" t="s">
        <v>235</v>
      </c>
      <c r="E4" s="4" t="s">
        <v>185</v>
      </c>
      <c r="F4" s="4" t="s">
        <v>112</v>
      </c>
      <c r="G4" s="4" t="s">
        <v>236</v>
      </c>
      <c r="H4" s="4" t="s">
        <v>237</v>
      </c>
      <c r="I4" s="4" t="s">
        <v>11</v>
      </c>
      <c r="J4" s="4" t="s">
        <v>238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10798</v>
      </c>
    </row>
    <row r="5" spans="1:15" x14ac:dyDescent="0.25">
      <c r="A5" s="4" t="s">
        <v>221</v>
      </c>
      <c r="B5" s="5" t="s">
        <v>222</v>
      </c>
      <c r="C5" s="4" t="s">
        <v>260</v>
      </c>
      <c r="D5" s="4" t="s">
        <v>261</v>
      </c>
      <c r="E5" s="4" t="s">
        <v>262</v>
      </c>
      <c r="F5" s="4" t="s">
        <v>4</v>
      </c>
      <c r="G5" s="4" t="s">
        <v>263</v>
      </c>
      <c r="H5" s="4" t="s">
        <v>264</v>
      </c>
      <c r="I5" s="4" t="s">
        <v>11</v>
      </c>
      <c r="J5" s="4" t="s">
        <v>265</v>
      </c>
      <c r="K5" s="4" t="s">
        <v>29</v>
      </c>
      <c r="L5" s="4" t="s">
        <v>30</v>
      </c>
      <c r="M5" s="4" t="s">
        <v>15</v>
      </c>
      <c r="N5" s="4" t="s">
        <v>31</v>
      </c>
      <c r="O5" s="7">
        <v>23485</v>
      </c>
    </row>
    <row r="6" spans="1:15" x14ac:dyDescent="0.25">
      <c r="A6" s="4" t="s">
        <v>221</v>
      </c>
      <c r="B6" s="5" t="s">
        <v>222</v>
      </c>
      <c r="C6" s="4" t="s">
        <v>333</v>
      </c>
      <c r="D6" s="4" t="s">
        <v>223</v>
      </c>
      <c r="E6" s="4" t="s">
        <v>25</v>
      </c>
      <c r="F6" s="4" t="s">
        <v>4</v>
      </c>
      <c r="G6" s="4" t="s">
        <v>224</v>
      </c>
      <c r="H6" s="4" t="s">
        <v>334</v>
      </c>
      <c r="I6" s="4" t="s">
        <v>11</v>
      </c>
      <c r="J6" s="4" t="s">
        <v>335</v>
      </c>
      <c r="K6" s="4" t="s">
        <v>29</v>
      </c>
      <c r="L6" s="4" t="s">
        <v>14</v>
      </c>
      <c r="M6" s="4" t="s">
        <v>15</v>
      </c>
      <c r="N6" s="4"/>
      <c r="O6" s="7">
        <v>29357</v>
      </c>
    </row>
    <row r="7" spans="1:15" x14ac:dyDescent="0.25">
      <c r="A7" s="4" t="s">
        <v>221</v>
      </c>
      <c r="B7" s="5" t="s">
        <v>222</v>
      </c>
      <c r="C7" s="4" t="s">
        <v>469</v>
      </c>
      <c r="D7" s="4" t="s">
        <v>470</v>
      </c>
      <c r="E7" s="4" t="s">
        <v>104</v>
      </c>
      <c r="F7" s="4" t="s">
        <v>4</v>
      </c>
      <c r="G7" s="4" t="s">
        <v>471</v>
      </c>
      <c r="H7" s="4" t="s">
        <v>472</v>
      </c>
      <c r="I7" s="4" t="s">
        <v>11</v>
      </c>
      <c r="J7" s="4" t="s">
        <v>473</v>
      </c>
      <c r="K7" s="4" t="s">
        <v>29</v>
      </c>
      <c r="L7" s="4" t="s">
        <v>14</v>
      </c>
      <c r="M7" s="4" t="s">
        <v>15</v>
      </c>
      <c r="N7" s="4"/>
      <c r="O7" s="7">
        <v>24454</v>
      </c>
    </row>
    <row r="8" spans="1:15" x14ac:dyDescent="0.25">
      <c r="A8" s="4" t="s">
        <v>221</v>
      </c>
      <c r="B8" s="5" t="s">
        <v>222</v>
      </c>
      <c r="C8" s="4" t="s">
        <v>355</v>
      </c>
      <c r="D8" s="4" t="s">
        <v>226</v>
      </c>
      <c r="E8" s="4" t="s">
        <v>60</v>
      </c>
      <c r="F8" s="4" t="s">
        <v>4</v>
      </c>
      <c r="G8" s="4" t="s">
        <v>227</v>
      </c>
      <c r="H8" s="4" t="s">
        <v>228</v>
      </c>
      <c r="I8" s="4" t="s">
        <v>20</v>
      </c>
      <c r="J8" s="4" t="s">
        <v>356</v>
      </c>
      <c r="K8" s="4" t="s">
        <v>22</v>
      </c>
      <c r="L8" s="4"/>
      <c r="M8" s="4" t="s">
        <v>23</v>
      </c>
      <c r="N8" s="4"/>
      <c r="O8" s="7">
        <v>17950</v>
      </c>
    </row>
    <row r="9" spans="1:15" x14ac:dyDescent="0.25">
      <c r="O9" s="35">
        <f>SUM(O2:O8)</f>
        <v>112528</v>
      </c>
    </row>
    <row r="10" spans="1:15" x14ac:dyDescent="0.25">
      <c r="H10" s="31" t="s">
        <v>1131</v>
      </c>
      <c r="I10" s="32"/>
    </row>
    <row r="11" spans="1:15" x14ac:dyDescent="0.25">
      <c r="H11" s="32" t="s">
        <v>1132</v>
      </c>
      <c r="I11" s="34">
        <f>SUM(O2:O3)</f>
        <v>6484</v>
      </c>
    </row>
    <row r="12" spans="1:15" x14ac:dyDescent="0.25">
      <c r="H12" s="32" t="s">
        <v>1133</v>
      </c>
      <c r="I12" s="34">
        <f>SUM(O4:O7)</f>
        <v>88094</v>
      </c>
    </row>
    <row r="13" spans="1:15" x14ac:dyDescent="0.25">
      <c r="H13" s="32" t="s">
        <v>1134</v>
      </c>
      <c r="I13" s="34">
        <f>O8</f>
        <v>17950</v>
      </c>
    </row>
    <row r="14" spans="1:15" x14ac:dyDescent="0.25">
      <c r="H14" s="32" t="s">
        <v>1135</v>
      </c>
      <c r="I14" s="36">
        <f>SUM(I11:I13)</f>
        <v>112528</v>
      </c>
    </row>
    <row r="15" spans="1:15" x14ac:dyDescent="0.25">
      <c r="H15" s="32"/>
      <c r="I15" s="34"/>
    </row>
    <row r="16" spans="1:15" x14ac:dyDescent="0.25">
      <c r="H16" s="33" t="s">
        <v>1136</v>
      </c>
      <c r="I16" s="34"/>
    </row>
    <row r="17" spans="8:9" x14ac:dyDescent="0.25">
      <c r="H17" s="32" t="s">
        <v>1137</v>
      </c>
      <c r="I17" s="34" t="s">
        <v>1138</v>
      </c>
    </row>
    <row r="18" spans="8:9" x14ac:dyDescent="0.25">
      <c r="H18" s="32" t="s">
        <v>1139</v>
      </c>
      <c r="I18" s="34" t="s">
        <v>1138</v>
      </c>
    </row>
  </sheetData>
  <sortState xmlns:xlrd2="http://schemas.microsoft.com/office/spreadsheetml/2017/richdata2" ref="A2:O8">
    <sortCondition ref="K1:K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6839-0275-4567-9685-907B69F9CAE6}">
  <dimension ref="A1:O41"/>
  <sheetViews>
    <sheetView workbookViewId="0">
      <selection activeCell="L35" sqref="L35"/>
    </sheetView>
  </sheetViews>
  <sheetFormatPr defaultColWidth="8.7109375" defaultRowHeight="15" x14ac:dyDescent="0.25"/>
  <cols>
    <col min="1" max="1" width="24.42578125" style="9" bestFit="1" customWidth="1"/>
    <col min="2" max="2" width="36.85546875" style="9" bestFit="1" customWidth="1"/>
    <col min="3" max="3" width="27.42578125" style="9" bestFit="1" customWidth="1"/>
    <col min="4" max="4" width="16.140625" style="9" bestFit="1" customWidth="1"/>
    <col min="5" max="5" width="20.85546875" style="9" bestFit="1" customWidth="1"/>
    <col min="6" max="6" width="20.42578125" style="9" bestFit="1" customWidth="1"/>
    <col min="7" max="7" width="17.7109375" style="9" bestFit="1" customWidth="1"/>
    <col min="8" max="8" width="11.5703125" style="9" bestFit="1" customWidth="1"/>
    <col min="9" max="9" width="10.28515625" style="9" bestFit="1" customWidth="1"/>
    <col min="10" max="10" width="19.28515625" style="9" bestFit="1" customWidth="1"/>
    <col min="11" max="11" width="6.28515625" style="9" bestFit="1" customWidth="1"/>
    <col min="12" max="12" width="11" style="9" bestFit="1" customWidth="1"/>
    <col min="13" max="13" width="15.7109375" style="9" bestFit="1" customWidth="1"/>
    <col min="14" max="14" width="31.42578125" style="9" bestFit="1" customWidth="1"/>
    <col min="15" max="15" width="21.5703125" style="9" bestFit="1" customWidth="1"/>
    <col min="16" max="16384" width="8.7109375" style="9"/>
  </cols>
  <sheetData>
    <row r="1" spans="1:15" ht="15.75" thickTop="1" x14ac:dyDescent="0.25">
      <c r="A1" s="38" t="s">
        <v>1082</v>
      </c>
      <c r="B1" s="39" t="s">
        <v>1083</v>
      </c>
      <c r="C1" s="39" t="s">
        <v>1096</v>
      </c>
      <c r="D1" s="38" t="s">
        <v>1084</v>
      </c>
      <c r="E1" s="38" t="s">
        <v>1085</v>
      </c>
      <c r="F1" s="38" t="s">
        <v>1086</v>
      </c>
      <c r="G1" s="38" t="s">
        <v>1087</v>
      </c>
      <c r="H1" s="38" t="s">
        <v>1088</v>
      </c>
      <c r="I1" s="40" t="s">
        <v>1089</v>
      </c>
      <c r="J1" s="38" t="s">
        <v>1090</v>
      </c>
      <c r="K1" s="38" t="s">
        <v>1091</v>
      </c>
      <c r="L1" s="38" t="s">
        <v>1093</v>
      </c>
      <c r="M1" s="38" t="s">
        <v>1092</v>
      </c>
      <c r="N1" s="38" t="s">
        <v>1094</v>
      </c>
      <c r="O1" s="38" t="s">
        <v>1095</v>
      </c>
    </row>
    <row r="2" spans="1:15" x14ac:dyDescent="0.25">
      <c r="A2" s="10" t="s">
        <v>867</v>
      </c>
      <c r="B2" s="11" t="s">
        <v>868</v>
      </c>
      <c r="C2" s="41" t="s">
        <v>906</v>
      </c>
      <c r="D2" s="10" t="s">
        <v>907</v>
      </c>
      <c r="E2" s="10" t="s">
        <v>908</v>
      </c>
      <c r="F2" s="10" t="s">
        <v>4</v>
      </c>
      <c r="G2" s="10" t="s">
        <v>909</v>
      </c>
      <c r="H2" s="10" t="s">
        <v>10</v>
      </c>
      <c r="I2" s="10" t="s">
        <v>11</v>
      </c>
      <c r="J2" s="10" t="s">
        <v>910</v>
      </c>
      <c r="K2" s="10" t="s">
        <v>13</v>
      </c>
      <c r="L2" s="10" t="s">
        <v>30</v>
      </c>
      <c r="M2" s="10" t="s">
        <v>15</v>
      </c>
      <c r="N2" s="10" t="s">
        <v>31</v>
      </c>
      <c r="O2" s="7">
        <v>859</v>
      </c>
    </row>
    <row r="3" spans="1:15" x14ac:dyDescent="0.25">
      <c r="A3" s="10" t="s">
        <v>867</v>
      </c>
      <c r="B3" s="11" t="s">
        <v>868</v>
      </c>
      <c r="C3" s="41" t="s">
        <v>879</v>
      </c>
      <c r="D3" s="10" t="s">
        <v>880</v>
      </c>
      <c r="E3" s="10" t="s">
        <v>82</v>
      </c>
      <c r="F3" s="10" t="s">
        <v>881</v>
      </c>
      <c r="G3" s="10" t="s">
        <v>882</v>
      </c>
      <c r="H3" s="10" t="s">
        <v>10</v>
      </c>
      <c r="I3" s="10" t="s">
        <v>11</v>
      </c>
      <c r="J3" s="10" t="s">
        <v>922</v>
      </c>
      <c r="K3" s="10" t="s">
        <v>13</v>
      </c>
      <c r="L3" s="10" t="s">
        <v>30</v>
      </c>
      <c r="M3" s="10" t="s">
        <v>15</v>
      </c>
      <c r="N3" s="10" t="s">
        <v>31</v>
      </c>
      <c r="O3" s="7">
        <v>1162</v>
      </c>
    </row>
    <row r="4" spans="1:15" x14ac:dyDescent="0.25">
      <c r="A4" s="10" t="s">
        <v>867</v>
      </c>
      <c r="B4" s="11" t="s">
        <v>868</v>
      </c>
      <c r="C4" s="41" t="s">
        <v>965</v>
      </c>
      <c r="D4" s="10" t="s">
        <v>966</v>
      </c>
      <c r="E4" s="10" t="s">
        <v>60</v>
      </c>
      <c r="F4" s="10" t="s">
        <v>967</v>
      </c>
      <c r="G4" s="10" t="s">
        <v>968</v>
      </c>
      <c r="H4" s="10" t="s">
        <v>10</v>
      </c>
      <c r="I4" s="10" t="s">
        <v>11</v>
      </c>
      <c r="J4" s="10" t="s">
        <v>969</v>
      </c>
      <c r="K4" s="10" t="s">
        <v>13</v>
      </c>
      <c r="L4" s="10" t="s">
        <v>30</v>
      </c>
      <c r="M4" s="10" t="s">
        <v>15</v>
      </c>
      <c r="N4" s="10" t="s">
        <v>47</v>
      </c>
      <c r="O4" s="7">
        <v>3290</v>
      </c>
    </row>
    <row r="5" spans="1:15" x14ac:dyDescent="0.25">
      <c r="A5" s="10" t="s">
        <v>867</v>
      </c>
      <c r="B5" s="11" t="s">
        <v>868</v>
      </c>
      <c r="C5" s="41" t="s">
        <v>1170</v>
      </c>
      <c r="D5" s="10" t="s">
        <v>996</v>
      </c>
      <c r="E5" s="10" t="s">
        <v>323</v>
      </c>
      <c r="F5" s="10" t="s">
        <v>4</v>
      </c>
      <c r="G5" s="10" t="s">
        <v>997</v>
      </c>
      <c r="H5" s="10" t="s">
        <v>753</v>
      </c>
      <c r="I5" s="10" t="s">
        <v>11</v>
      </c>
      <c r="J5" s="10" t="s">
        <v>998</v>
      </c>
      <c r="K5" s="10" t="s">
        <v>13</v>
      </c>
      <c r="L5" s="10" t="s">
        <v>30</v>
      </c>
      <c r="M5" s="10" t="s">
        <v>15</v>
      </c>
      <c r="N5" s="10" t="s">
        <v>31</v>
      </c>
      <c r="O5" s="7">
        <v>0</v>
      </c>
    </row>
    <row r="6" spans="1:15" x14ac:dyDescent="0.25">
      <c r="A6" s="10" t="s">
        <v>867</v>
      </c>
      <c r="B6" s="11" t="s">
        <v>868</v>
      </c>
      <c r="C6" s="41" t="s">
        <v>1007</v>
      </c>
      <c r="D6" s="10" t="s">
        <v>1008</v>
      </c>
      <c r="E6" s="10" t="s">
        <v>82</v>
      </c>
      <c r="F6" s="10" t="s">
        <v>1009</v>
      </c>
      <c r="G6" s="10" t="s">
        <v>1010</v>
      </c>
      <c r="H6" s="10" t="s">
        <v>10</v>
      </c>
      <c r="I6" s="10" t="s">
        <v>11</v>
      </c>
      <c r="J6" s="10" t="s">
        <v>1011</v>
      </c>
      <c r="K6" s="10" t="s">
        <v>13</v>
      </c>
      <c r="L6" s="10" t="s">
        <v>30</v>
      </c>
      <c r="M6" s="10" t="s">
        <v>15</v>
      </c>
      <c r="N6" s="10" t="s">
        <v>31</v>
      </c>
      <c r="O6" s="7">
        <v>1683</v>
      </c>
    </row>
    <row r="7" spans="1:15" x14ac:dyDescent="0.25">
      <c r="A7" s="10" t="s">
        <v>867</v>
      </c>
      <c r="B7" s="11" t="s">
        <v>868</v>
      </c>
      <c r="C7" s="41" t="s">
        <v>1173</v>
      </c>
      <c r="D7" s="10" t="s">
        <v>1028</v>
      </c>
      <c r="E7" s="10" t="s">
        <v>157</v>
      </c>
      <c r="F7" s="10" t="s">
        <v>4</v>
      </c>
      <c r="G7" s="10" t="s">
        <v>1029</v>
      </c>
      <c r="H7" s="10" t="s">
        <v>10</v>
      </c>
      <c r="I7" s="10" t="s">
        <v>11</v>
      </c>
      <c r="J7" s="10" t="s">
        <v>1030</v>
      </c>
      <c r="K7" s="10" t="s">
        <v>13</v>
      </c>
      <c r="L7" s="10" t="s">
        <v>30</v>
      </c>
      <c r="M7" s="10" t="s">
        <v>15</v>
      </c>
      <c r="N7" s="10" t="s">
        <v>31</v>
      </c>
      <c r="O7" s="7">
        <v>1883</v>
      </c>
    </row>
    <row r="8" spans="1:15" x14ac:dyDescent="0.25">
      <c r="A8" s="10" t="s">
        <v>867</v>
      </c>
      <c r="B8" s="11" t="s">
        <v>868</v>
      </c>
      <c r="C8" s="41" t="s">
        <v>1174</v>
      </c>
      <c r="D8" s="10" t="s">
        <v>1040</v>
      </c>
      <c r="E8" s="10" t="s">
        <v>82</v>
      </c>
      <c r="F8" s="10" t="s">
        <v>4</v>
      </c>
      <c r="G8" s="10" t="s">
        <v>1041</v>
      </c>
      <c r="H8" s="10" t="s">
        <v>10</v>
      </c>
      <c r="I8" s="10" t="s">
        <v>11</v>
      </c>
      <c r="J8" s="10" t="s">
        <v>1042</v>
      </c>
      <c r="K8" s="10" t="s">
        <v>13</v>
      </c>
      <c r="L8" s="10" t="s">
        <v>30</v>
      </c>
      <c r="M8" s="10" t="s">
        <v>15</v>
      </c>
      <c r="N8" s="10" t="s">
        <v>31</v>
      </c>
      <c r="O8" s="7">
        <v>0</v>
      </c>
    </row>
    <row r="9" spans="1:15" x14ac:dyDescent="0.25">
      <c r="A9" s="10" t="s">
        <v>867</v>
      </c>
      <c r="B9" s="11" t="s">
        <v>868</v>
      </c>
      <c r="C9" s="41" t="s">
        <v>1007</v>
      </c>
      <c r="D9" s="10" t="s">
        <v>1008</v>
      </c>
      <c r="E9" s="10" t="s">
        <v>726</v>
      </c>
      <c r="F9" s="10" t="s">
        <v>1057</v>
      </c>
      <c r="G9" s="10" t="s">
        <v>1010</v>
      </c>
      <c r="H9" s="10" t="s">
        <v>10</v>
      </c>
      <c r="I9" s="10" t="s">
        <v>11</v>
      </c>
      <c r="J9" s="10" t="s">
        <v>1058</v>
      </c>
      <c r="K9" s="10" t="s">
        <v>13</v>
      </c>
      <c r="L9" s="10" t="s">
        <v>30</v>
      </c>
      <c r="M9" s="10" t="s">
        <v>15</v>
      </c>
      <c r="N9" s="10" t="s">
        <v>31</v>
      </c>
      <c r="O9" s="7">
        <v>2137</v>
      </c>
    </row>
    <row r="10" spans="1:15" x14ac:dyDescent="0.25">
      <c r="A10" s="10" t="s">
        <v>935</v>
      </c>
      <c r="B10" s="11" t="s">
        <v>936</v>
      </c>
      <c r="C10" s="41" t="s">
        <v>1176</v>
      </c>
      <c r="D10" s="10" t="s">
        <v>937</v>
      </c>
      <c r="E10" s="10" t="s">
        <v>938</v>
      </c>
      <c r="F10" s="10" t="s">
        <v>4</v>
      </c>
      <c r="G10" s="10" t="s">
        <v>939</v>
      </c>
      <c r="H10" s="10" t="s">
        <v>753</v>
      </c>
      <c r="I10" s="10" t="s">
        <v>11</v>
      </c>
      <c r="J10" s="10" t="s">
        <v>981</v>
      </c>
      <c r="K10" s="10" t="s">
        <v>13</v>
      </c>
      <c r="L10" s="10" t="s">
        <v>30</v>
      </c>
      <c r="M10" s="10" t="s">
        <v>15</v>
      </c>
      <c r="N10" s="10" t="s">
        <v>47</v>
      </c>
      <c r="O10" s="7">
        <v>2117</v>
      </c>
    </row>
    <row r="11" spans="1:15" x14ac:dyDescent="0.25">
      <c r="A11" s="10" t="s">
        <v>867</v>
      </c>
      <c r="B11" s="11" t="s">
        <v>868</v>
      </c>
      <c r="C11" s="10" t="s">
        <v>870</v>
      </c>
      <c r="D11" s="10" t="s">
        <v>871</v>
      </c>
      <c r="E11" s="10" t="s">
        <v>82</v>
      </c>
      <c r="F11" s="10" t="s">
        <v>872</v>
      </c>
      <c r="G11" s="10" t="s">
        <v>873</v>
      </c>
      <c r="H11" s="10" t="s">
        <v>10</v>
      </c>
      <c r="I11" s="10" t="s">
        <v>11</v>
      </c>
      <c r="J11" s="10" t="s">
        <v>874</v>
      </c>
      <c r="K11" s="10" t="s">
        <v>29</v>
      </c>
      <c r="L11" s="10" t="s">
        <v>30</v>
      </c>
      <c r="M11" s="10" t="s">
        <v>15</v>
      </c>
      <c r="N11" s="10" t="s">
        <v>31</v>
      </c>
      <c r="O11" s="7">
        <v>4458</v>
      </c>
    </row>
    <row r="12" spans="1:15" x14ac:dyDescent="0.25">
      <c r="A12" s="10" t="s">
        <v>867</v>
      </c>
      <c r="B12" s="11" t="s">
        <v>868</v>
      </c>
      <c r="C12" s="10" t="s">
        <v>879</v>
      </c>
      <c r="D12" s="10" t="s">
        <v>880</v>
      </c>
      <c r="E12" s="10" t="s">
        <v>82</v>
      </c>
      <c r="F12" s="10" t="s">
        <v>881</v>
      </c>
      <c r="G12" s="10" t="s">
        <v>882</v>
      </c>
      <c r="H12" s="10" t="s">
        <v>10</v>
      </c>
      <c r="I12" s="10" t="s">
        <v>11</v>
      </c>
      <c r="J12" s="10" t="s">
        <v>883</v>
      </c>
      <c r="K12" s="10" t="s">
        <v>29</v>
      </c>
      <c r="L12" s="10" t="s">
        <v>14</v>
      </c>
      <c r="M12" s="10" t="s">
        <v>15</v>
      </c>
      <c r="N12" s="10"/>
      <c r="O12" s="7">
        <v>5025</v>
      </c>
    </row>
    <row r="13" spans="1:15" x14ac:dyDescent="0.25">
      <c r="A13" s="10" t="s">
        <v>867</v>
      </c>
      <c r="B13" s="11" t="s">
        <v>868</v>
      </c>
      <c r="C13" s="41" t="s">
        <v>1167</v>
      </c>
      <c r="D13" s="10" t="s">
        <v>884</v>
      </c>
      <c r="E13" s="10" t="s">
        <v>38</v>
      </c>
      <c r="F13" s="10" t="s">
        <v>4</v>
      </c>
      <c r="G13" s="10" t="s">
        <v>885</v>
      </c>
      <c r="H13" s="10" t="s">
        <v>10</v>
      </c>
      <c r="I13" s="10" t="s">
        <v>11</v>
      </c>
      <c r="J13" s="10" t="s">
        <v>886</v>
      </c>
      <c r="K13" s="10" t="s">
        <v>29</v>
      </c>
      <c r="L13" s="10" t="s">
        <v>14</v>
      </c>
      <c r="M13" s="10" t="s">
        <v>15</v>
      </c>
      <c r="N13" s="10"/>
      <c r="O13" s="7">
        <v>16369</v>
      </c>
    </row>
    <row r="14" spans="1:15" x14ac:dyDescent="0.25">
      <c r="A14" s="10" t="s">
        <v>867</v>
      </c>
      <c r="B14" s="11" t="s">
        <v>868</v>
      </c>
      <c r="C14" s="41" t="s">
        <v>887</v>
      </c>
      <c r="D14" s="10" t="s">
        <v>902</v>
      </c>
      <c r="E14" s="10" t="s">
        <v>168</v>
      </c>
      <c r="F14" s="10" t="s">
        <v>903</v>
      </c>
      <c r="G14" s="10" t="s">
        <v>904</v>
      </c>
      <c r="H14" s="10" t="s">
        <v>10</v>
      </c>
      <c r="I14" s="10" t="s">
        <v>11</v>
      </c>
      <c r="J14" s="10" t="s">
        <v>905</v>
      </c>
      <c r="K14" s="10" t="s">
        <v>29</v>
      </c>
      <c r="L14" s="10" t="s">
        <v>30</v>
      </c>
      <c r="M14" s="10" t="s">
        <v>15</v>
      </c>
      <c r="N14" s="10" t="s">
        <v>31</v>
      </c>
      <c r="O14" s="7">
        <v>0</v>
      </c>
    </row>
    <row r="15" spans="1:15" x14ac:dyDescent="0.25">
      <c r="A15" s="10" t="s">
        <v>867</v>
      </c>
      <c r="B15" s="11" t="s">
        <v>868</v>
      </c>
      <c r="C15" s="41" t="s">
        <v>1168</v>
      </c>
      <c r="D15" s="10" t="s">
        <v>911</v>
      </c>
      <c r="E15" s="10" t="s">
        <v>25</v>
      </c>
      <c r="F15" s="10" t="s">
        <v>912</v>
      </c>
      <c r="G15" s="10" t="s">
        <v>913</v>
      </c>
      <c r="H15" s="10" t="s">
        <v>753</v>
      </c>
      <c r="I15" s="10" t="s">
        <v>11</v>
      </c>
      <c r="J15" s="10" t="s">
        <v>914</v>
      </c>
      <c r="K15" s="10" t="s">
        <v>29</v>
      </c>
      <c r="L15" s="10" t="s">
        <v>30</v>
      </c>
      <c r="M15" s="10" t="s">
        <v>15</v>
      </c>
      <c r="N15" s="10" t="s">
        <v>31</v>
      </c>
      <c r="O15" s="7">
        <v>2351</v>
      </c>
    </row>
    <row r="16" spans="1:15" x14ac:dyDescent="0.25">
      <c r="A16" s="10" t="s">
        <v>867</v>
      </c>
      <c r="B16" s="11" t="s">
        <v>868</v>
      </c>
      <c r="C16" s="41" t="s">
        <v>887</v>
      </c>
      <c r="D16" s="10" t="s">
        <v>902</v>
      </c>
      <c r="E16" s="10" t="s">
        <v>43</v>
      </c>
      <c r="F16" s="10" t="s">
        <v>928</v>
      </c>
      <c r="G16" s="10" t="s">
        <v>904</v>
      </c>
      <c r="H16" s="10" t="s">
        <v>10</v>
      </c>
      <c r="I16" s="10" t="s">
        <v>11</v>
      </c>
      <c r="J16" s="10" t="s">
        <v>929</v>
      </c>
      <c r="K16" s="10" t="s">
        <v>29</v>
      </c>
      <c r="L16" s="10" t="s">
        <v>14</v>
      </c>
      <c r="M16" s="10" t="s">
        <v>15</v>
      </c>
      <c r="N16" s="10"/>
      <c r="O16" s="7">
        <v>12229</v>
      </c>
    </row>
    <row r="17" spans="1:15" x14ac:dyDescent="0.25">
      <c r="A17" s="10" t="s">
        <v>867</v>
      </c>
      <c r="B17" s="11" t="s">
        <v>868</v>
      </c>
      <c r="C17" s="41" t="s">
        <v>879</v>
      </c>
      <c r="D17" s="10" t="s">
        <v>880</v>
      </c>
      <c r="E17" s="10" t="s">
        <v>82</v>
      </c>
      <c r="F17" s="10" t="s">
        <v>881</v>
      </c>
      <c r="G17" s="10" t="s">
        <v>882</v>
      </c>
      <c r="H17" s="10" t="s">
        <v>10</v>
      </c>
      <c r="I17" s="10" t="s">
        <v>11</v>
      </c>
      <c r="J17" s="10" t="s">
        <v>930</v>
      </c>
      <c r="K17" s="10" t="s">
        <v>29</v>
      </c>
      <c r="L17" s="10" t="s">
        <v>14</v>
      </c>
      <c r="M17" s="10" t="s">
        <v>15</v>
      </c>
      <c r="N17" s="10"/>
      <c r="O17" s="7">
        <v>5703</v>
      </c>
    </row>
    <row r="18" spans="1:15" x14ac:dyDescent="0.25">
      <c r="A18" s="10" t="s">
        <v>867</v>
      </c>
      <c r="B18" s="11" t="s">
        <v>868</v>
      </c>
      <c r="C18" s="41" t="s">
        <v>879</v>
      </c>
      <c r="D18" s="10" t="s">
        <v>880</v>
      </c>
      <c r="E18" s="10" t="s">
        <v>82</v>
      </c>
      <c r="F18" s="10" t="s">
        <v>4</v>
      </c>
      <c r="G18" s="10" t="s">
        <v>882</v>
      </c>
      <c r="H18" s="10" t="s">
        <v>10</v>
      </c>
      <c r="I18" s="10" t="s">
        <v>11</v>
      </c>
      <c r="J18" s="10" t="s">
        <v>931</v>
      </c>
      <c r="K18" s="10" t="s">
        <v>29</v>
      </c>
      <c r="L18" s="10" t="s">
        <v>14</v>
      </c>
      <c r="M18" s="10" t="s">
        <v>15</v>
      </c>
      <c r="N18" s="10"/>
      <c r="O18" s="7">
        <v>3775</v>
      </c>
    </row>
    <row r="19" spans="1:15" x14ac:dyDescent="0.25">
      <c r="A19" s="10" t="s">
        <v>867</v>
      </c>
      <c r="B19" s="11" t="s">
        <v>868</v>
      </c>
      <c r="C19" s="41" t="s">
        <v>985</v>
      </c>
      <c r="D19" s="10" t="s">
        <v>986</v>
      </c>
      <c r="E19" s="10" t="s">
        <v>82</v>
      </c>
      <c r="F19" s="10" t="s">
        <v>987</v>
      </c>
      <c r="G19" s="10" t="s">
        <v>988</v>
      </c>
      <c r="H19" s="10" t="s">
        <v>10</v>
      </c>
      <c r="I19" s="10" t="s">
        <v>11</v>
      </c>
      <c r="J19" s="10" t="s">
        <v>989</v>
      </c>
      <c r="K19" s="10" t="s">
        <v>29</v>
      </c>
      <c r="L19" s="10" t="s">
        <v>14</v>
      </c>
      <c r="M19" s="10" t="s">
        <v>15</v>
      </c>
      <c r="N19" s="10"/>
      <c r="O19" s="7">
        <v>26550</v>
      </c>
    </row>
    <row r="20" spans="1:15" x14ac:dyDescent="0.25">
      <c r="A20" s="10" t="s">
        <v>867</v>
      </c>
      <c r="B20" s="11" t="s">
        <v>868</v>
      </c>
      <c r="C20" s="41" t="s">
        <v>1171</v>
      </c>
      <c r="D20" s="10" t="s">
        <v>1013</v>
      </c>
      <c r="E20" s="10" t="s">
        <v>48</v>
      </c>
      <c r="F20" s="10" t="s">
        <v>4</v>
      </c>
      <c r="G20" s="10" t="s">
        <v>1014</v>
      </c>
      <c r="H20" s="10" t="s">
        <v>10</v>
      </c>
      <c r="I20" s="10" t="s">
        <v>11</v>
      </c>
      <c r="J20" s="10" t="s">
        <v>1015</v>
      </c>
      <c r="K20" s="10" t="s">
        <v>29</v>
      </c>
      <c r="L20" s="10" t="s">
        <v>30</v>
      </c>
      <c r="M20" s="10" t="s">
        <v>15</v>
      </c>
      <c r="N20" s="10" t="s">
        <v>31</v>
      </c>
      <c r="O20" s="7">
        <v>18814</v>
      </c>
    </row>
    <row r="21" spans="1:15" x14ac:dyDescent="0.25">
      <c r="A21" s="10" t="s">
        <v>867</v>
      </c>
      <c r="B21" s="11" t="s">
        <v>868</v>
      </c>
      <c r="C21" s="41" t="s">
        <v>1172</v>
      </c>
      <c r="D21" s="10" t="s">
        <v>1022</v>
      </c>
      <c r="E21" s="10" t="s">
        <v>262</v>
      </c>
      <c r="F21" s="10" t="s">
        <v>61</v>
      </c>
      <c r="G21" s="10" t="s">
        <v>1023</v>
      </c>
      <c r="H21" s="10" t="s">
        <v>10</v>
      </c>
      <c r="I21" s="10" t="s">
        <v>11</v>
      </c>
      <c r="J21" s="10" t="s">
        <v>1024</v>
      </c>
      <c r="K21" s="10" t="s">
        <v>29</v>
      </c>
      <c r="L21" s="10" t="s">
        <v>30</v>
      </c>
      <c r="M21" s="10" t="s">
        <v>15</v>
      </c>
      <c r="N21" s="10" t="s">
        <v>31</v>
      </c>
      <c r="O21" s="7">
        <v>0</v>
      </c>
    </row>
    <row r="22" spans="1:15" x14ac:dyDescent="0.25">
      <c r="A22" s="10" t="s">
        <v>867</v>
      </c>
      <c r="B22" s="11" t="s">
        <v>868</v>
      </c>
      <c r="C22" s="41" t="s">
        <v>1025</v>
      </c>
      <c r="D22" s="10" t="s">
        <v>750</v>
      </c>
      <c r="E22" s="10" t="s">
        <v>48</v>
      </c>
      <c r="F22" s="10" t="s">
        <v>1026</v>
      </c>
      <c r="G22" s="10" t="s">
        <v>752</v>
      </c>
      <c r="H22" s="10" t="s">
        <v>753</v>
      </c>
      <c r="I22" s="10" t="s">
        <v>11</v>
      </c>
      <c r="J22" s="10" t="s">
        <v>1027</v>
      </c>
      <c r="K22" s="10" t="s">
        <v>29</v>
      </c>
      <c r="L22" s="10" t="s">
        <v>14</v>
      </c>
      <c r="M22" s="10" t="s">
        <v>15</v>
      </c>
      <c r="N22" s="10"/>
      <c r="O22" s="7">
        <v>23413</v>
      </c>
    </row>
    <row r="23" spans="1:15" x14ac:dyDescent="0.25">
      <c r="A23" s="10" t="s">
        <v>867</v>
      </c>
      <c r="B23" s="11" t="s">
        <v>868</v>
      </c>
      <c r="C23" s="41" t="s">
        <v>1043</v>
      </c>
      <c r="D23" s="10" t="s">
        <v>1044</v>
      </c>
      <c r="E23" s="10" t="s">
        <v>33</v>
      </c>
      <c r="F23" s="10" t="s">
        <v>1045</v>
      </c>
      <c r="G23" s="10" t="s">
        <v>1046</v>
      </c>
      <c r="H23" s="10" t="s">
        <v>1047</v>
      </c>
      <c r="I23" s="10" t="s">
        <v>11</v>
      </c>
      <c r="J23" s="10" t="s">
        <v>1048</v>
      </c>
      <c r="K23" s="10" t="s">
        <v>29</v>
      </c>
      <c r="L23" s="10" t="s">
        <v>14</v>
      </c>
      <c r="M23" s="10" t="s">
        <v>15</v>
      </c>
      <c r="N23" s="10"/>
      <c r="O23" s="7">
        <v>19091</v>
      </c>
    </row>
    <row r="24" spans="1:15" x14ac:dyDescent="0.25">
      <c r="A24" s="10" t="s">
        <v>935</v>
      </c>
      <c r="B24" s="11" t="s">
        <v>936</v>
      </c>
      <c r="C24" s="41" t="s">
        <v>1175</v>
      </c>
      <c r="D24" s="10" t="s">
        <v>937</v>
      </c>
      <c r="E24" s="10" t="s">
        <v>938</v>
      </c>
      <c r="F24" s="10" t="s">
        <v>940</v>
      </c>
      <c r="G24" s="10" t="s">
        <v>939</v>
      </c>
      <c r="H24" s="10" t="s">
        <v>753</v>
      </c>
      <c r="I24" s="10" t="s">
        <v>11</v>
      </c>
      <c r="J24" s="10" t="s">
        <v>941</v>
      </c>
      <c r="K24" s="10" t="s">
        <v>29</v>
      </c>
      <c r="L24" s="10" t="s">
        <v>30</v>
      </c>
      <c r="M24" s="10" t="s">
        <v>15</v>
      </c>
      <c r="N24" s="10" t="s">
        <v>47</v>
      </c>
      <c r="O24" s="7">
        <v>2660</v>
      </c>
    </row>
    <row r="25" spans="1:15" x14ac:dyDescent="0.25">
      <c r="A25" s="10" t="s">
        <v>867</v>
      </c>
      <c r="B25" s="11" t="s">
        <v>868</v>
      </c>
      <c r="C25" s="41" t="s">
        <v>887</v>
      </c>
      <c r="D25" s="10" t="s">
        <v>209</v>
      </c>
      <c r="E25" s="10" t="s">
        <v>262</v>
      </c>
      <c r="F25" s="10" t="s">
        <v>888</v>
      </c>
      <c r="G25" s="10" t="s">
        <v>869</v>
      </c>
      <c r="H25" s="10" t="s">
        <v>10</v>
      </c>
      <c r="I25" s="10" t="s">
        <v>20</v>
      </c>
      <c r="J25" s="10" t="s">
        <v>889</v>
      </c>
      <c r="K25" s="10" t="s">
        <v>22</v>
      </c>
      <c r="L25" s="10"/>
      <c r="M25" s="10" t="s">
        <v>23</v>
      </c>
      <c r="N25" s="10"/>
      <c r="O25" s="7">
        <v>146121</v>
      </c>
    </row>
    <row r="26" spans="1:15" x14ac:dyDescent="0.25">
      <c r="A26" s="10" t="s">
        <v>867</v>
      </c>
      <c r="B26" s="11" t="s">
        <v>868</v>
      </c>
      <c r="C26" s="41" t="s">
        <v>893</v>
      </c>
      <c r="D26" s="10" t="s">
        <v>894</v>
      </c>
      <c r="E26" s="10" t="s">
        <v>179</v>
      </c>
      <c r="F26" s="10" t="s">
        <v>4</v>
      </c>
      <c r="G26" s="10" t="s">
        <v>895</v>
      </c>
      <c r="H26" s="10" t="s">
        <v>10</v>
      </c>
      <c r="I26" s="10" t="s">
        <v>20</v>
      </c>
      <c r="J26" s="10" t="s">
        <v>896</v>
      </c>
      <c r="K26" s="10" t="s">
        <v>22</v>
      </c>
      <c r="L26" s="10"/>
      <c r="M26" s="10" t="s">
        <v>23</v>
      </c>
      <c r="N26" s="10"/>
      <c r="O26" s="7">
        <v>54003</v>
      </c>
    </row>
    <row r="27" spans="1:15" x14ac:dyDescent="0.25">
      <c r="A27" s="10" t="s">
        <v>867</v>
      </c>
      <c r="B27" s="11" t="s">
        <v>868</v>
      </c>
      <c r="C27" s="41" t="s">
        <v>1169</v>
      </c>
      <c r="D27" s="10" t="s">
        <v>750</v>
      </c>
      <c r="E27" s="10" t="s">
        <v>751</v>
      </c>
      <c r="F27" s="10" t="s">
        <v>4</v>
      </c>
      <c r="G27" s="10" t="s">
        <v>752</v>
      </c>
      <c r="H27" s="10" t="s">
        <v>753</v>
      </c>
      <c r="I27" s="10" t="s">
        <v>20</v>
      </c>
      <c r="J27" s="10" t="s">
        <v>754</v>
      </c>
      <c r="K27" s="10" t="s">
        <v>22</v>
      </c>
      <c r="L27" s="10"/>
      <c r="M27" s="10" t="s">
        <v>23</v>
      </c>
      <c r="N27" s="10"/>
      <c r="O27" s="7">
        <v>0</v>
      </c>
    </row>
    <row r="28" spans="1:15" x14ac:dyDescent="0.25">
      <c r="A28" s="10" t="s">
        <v>867</v>
      </c>
      <c r="B28" s="11" t="s">
        <v>868</v>
      </c>
      <c r="C28" s="41" t="s">
        <v>991</v>
      </c>
      <c r="D28" s="10" t="s">
        <v>992</v>
      </c>
      <c r="E28" s="10" t="s">
        <v>17</v>
      </c>
      <c r="F28" s="10" t="s">
        <v>993</v>
      </c>
      <c r="G28" s="10" t="s">
        <v>994</v>
      </c>
      <c r="H28" s="10" t="s">
        <v>10</v>
      </c>
      <c r="I28" s="10" t="s">
        <v>20</v>
      </c>
      <c r="J28" s="10" t="s">
        <v>995</v>
      </c>
      <c r="K28" s="10" t="s">
        <v>22</v>
      </c>
      <c r="L28" s="10"/>
      <c r="M28" s="10" t="s">
        <v>23</v>
      </c>
      <c r="N28" s="10"/>
      <c r="O28" s="7">
        <v>18024</v>
      </c>
    </row>
    <row r="29" spans="1:15" x14ac:dyDescent="0.25">
      <c r="A29" s="10" t="s">
        <v>867</v>
      </c>
      <c r="B29" s="11" t="s">
        <v>868</v>
      </c>
      <c r="C29" s="41" t="s">
        <v>1003</v>
      </c>
      <c r="D29" s="10" t="s">
        <v>1004</v>
      </c>
      <c r="E29" s="10" t="s">
        <v>185</v>
      </c>
      <c r="F29" s="10" t="s">
        <v>4</v>
      </c>
      <c r="G29" s="10" t="s">
        <v>1005</v>
      </c>
      <c r="H29" s="10" t="s">
        <v>10</v>
      </c>
      <c r="I29" s="10" t="s">
        <v>20</v>
      </c>
      <c r="J29" s="10" t="s">
        <v>1006</v>
      </c>
      <c r="K29" s="10" t="s">
        <v>22</v>
      </c>
      <c r="L29" s="10"/>
      <c r="M29" s="10" t="s">
        <v>23</v>
      </c>
      <c r="N29" s="10"/>
      <c r="O29" s="7">
        <v>40051</v>
      </c>
    </row>
    <row r="30" spans="1:15" x14ac:dyDescent="0.25">
      <c r="A30" s="10" t="s">
        <v>935</v>
      </c>
      <c r="B30" s="11" t="s">
        <v>936</v>
      </c>
      <c r="C30" s="41" t="s">
        <v>1176</v>
      </c>
      <c r="D30" s="10" t="s">
        <v>937</v>
      </c>
      <c r="E30" s="10" t="s">
        <v>938</v>
      </c>
      <c r="F30" s="10" t="s">
        <v>4</v>
      </c>
      <c r="G30" s="10" t="s">
        <v>939</v>
      </c>
      <c r="H30" s="10" t="s">
        <v>753</v>
      </c>
      <c r="I30" s="10" t="s">
        <v>20</v>
      </c>
      <c r="J30" s="10" t="s">
        <v>973</v>
      </c>
      <c r="K30" s="10" t="s">
        <v>22</v>
      </c>
      <c r="L30" s="10"/>
      <c r="M30" s="10" t="s">
        <v>23</v>
      </c>
      <c r="N30" s="10"/>
      <c r="O30" s="7">
        <v>10837</v>
      </c>
    </row>
    <row r="31" spans="1:15" x14ac:dyDescent="0.25">
      <c r="A31" s="10" t="s">
        <v>867</v>
      </c>
      <c r="B31" s="11" t="s">
        <v>868</v>
      </c>
      <c r="C31" s="41" t="s">
        <v>1031</v>
      </c>
      <c r="D31" s="10" t="s">
        <v>1016</v>
      </c>
      <c r="E31" s="10" t="s">
        <v>38</v>
      </c>
      <c r="F31" s="10" t="s">
        <v>387</v>
      </c>
      <c r="G31" s="10" t="s">
        <v>1017</v>
      </c>
      <c r="H31" s="10" t="s">
        <v>10</v>
      </c>
      <c r="I31" s="10" t="s">
        <v>20</v>
      </c>
      <c r="J31" s="10" t="s">
        <v>1032</v>
      </c>
      <c r="K31" s="10" t="s">
        <v>688</v>
      </c>
      <c r="L31" s="10"/>
      <c r="M31" s="10" t="s">
        <v>689</v>
      </c>
      <c r="N31" s="10"/>
      <c r="O31" s="7">
        <v>282478</v>
      </c>
    </row>
    <row r="32" spans="1:15" x14ac:dyDescent="0.25">
      <c r="O32" s="35">
        <f>SUM(O2:O31)</f>
        <v>705083</v>
      </c>
    </row>
    <row r="33" spans="8:9" x14ac:dyDescent="0.25">
      <c r="H33" s="31" t="s">
        <v>1131</v>
      </c>
      <c r="I33" s="32"/>
    </row>
    <row r="34" spans="8:9" x14ac:dyDescent="0.25">
      <c r="H34" s="32" t="s">
        <v>1132</v>
      </c>
      <c r="I34" s="34">
        <f>SUM(O2:O10)</f>
        <v>13131</v>
      </c>
    </row>
    <row r="35" spans="8:9" x14ac:dyDescent="0.25">
      <c r="H35" s="32" t="s">
        <v>1133</v>
      </c>
      <c r="I35" s="34">
        <f>SUM(O11:O24)</f>
        <v>140438</v>
      </c>
    </row>
    <row r="36" spans="8:9" x14ac:dyDescent="0.25">
      <c r="H36" s="32" t="s">
        <v>1134</v>
      </c>
      <c r="I36" s="34">
        <f>SUM(O25:O30)</f>
        <v>269036</v>
      </c>
    </row>
    <row r="37" spans="8:9" x14ac:dyDescent="0.25">
      <c r="H37" s="32" t="s">
        <v>1135</v>
      </c>
      <c r="I37" s="36">
        <f>SUM(I34:I36)</f>
        <v>422605</v>
      </c>
    </row>
    <row r="38" spans="8:9" x14ac:dyDescent="0.25">
      <c r="H38" s="32"/>
      <c r="I38" s="34"/>
    </row>
    <row r="39" spans="8:9" x14ac:dyDescent="0.25">
      <c r="H39" s="33" t="s">
        <v>1136</v>
      </c>
      <c r="I39" s="34"/>
    </row>
    <row r="40" spans="8:9" x14ac:dyDescent="0.25">
      <c r="H40" s="32" t="s">
        <v>1137</v>
      </c>
      <c r="I40" s="34">
        <f>O31</f>
        <v>282478</v>
      </c>
    </row>
    <row r="41" spans="8:9" x14ac:dyDescent="0.25">
      <c r="H41" s="32" t="s">
        <v>1139</v>
      </c>
      <c r="I41" s="34" t="s">
        <v>1138</v>
      </c>
    </row>
  </sheetData>
  <sortState xmlns:xlrd2="http://schemas.microsoft.com/office/spreadsheetml/2017/richdata2" ref="A2:O41">
    <sortCondition ref="K1:K4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624B-77A7-4B4E-9021-19123902B862}">
  <dimension ref="A1:P69"/>
  <sheetViews>
    <sheetView topLeftCell="C50" workbookViewId="0">
      <selection activeCell="J58" sqref="J58"/>
    </sheetView>
  </sheetViews>
  <sheetFormatPr defaultColWidth="8.7109375" defaultRowHeight="15" x14ac:dyDescent="0.25"/>
  <cols>
    <col min="1" max="1" width="23" style="9" bestFit="1" customWidth="1"/>
    <col min="2" max="2" width="36.85546875" style="9" bestFit="1" customWidth="1"/>
    <col min="3" max="3" width="30.42578125" style="9" bestFit="1" customWidth="1"/>
    <col min="4" max="4" width="21.140625" style="9" bestFit="1" customWidth="1"/>
    <col min="5" max="5" width="20.85546875" style="9" bestFit="1" customWidth="1"/>
    <col min="6" max="6" width="20.42578125" style="9" bestFit="1" customWidth="1"/>
    <col min="7" max="7" width="17.7109375" style="9" bestFit="1" customWidth="1"/>
    <col min="8" max="8" width="11.5703125" style="9" bestFit="1" customWidth="1"/>
    <col min="9" max="9" width="10.28515625" style="9" bestFit="1" customWidth="1"/>
    <col min="10" max="10" width="19.28515625" style="9" bestFit="1" customWidth="1"/>
    <col min="11" max="11" width="6.28515625" style="9" bestFit="1" customWidth="1"/>
    <col min="12" max="12" width="11" style="9" bestFit="1" customWidth="1"/>
    <col min="13" max="13" width="15.7109375" style="9" bestFit="1" customWidth="1"/>
    <col min="14" max="14" width="28" style="9" bestFit="1" customWidth="1"/>
    <col min="15" max="15" width="21.5703125" style="59" bestFit="1" customWidth="1"/>
    <col min="16" max="16" width="18.140625" style="9" bestFit="1" customWidth="1"/>
    <col min="17" max="16384" width="8.7109375" style="9"/>
  </cols>
  <sheetData>
    <row r="1" spans="1:16" ht="15.75" thickTop="1" x14ac:dyDescent="0.25">
      <c r="A1" s="52" t="s">
        <v>1082</v>
      </c>
      <c r="B1" s="53" t="s">
        <v>1083</v>
      </c>
      <c r="C1" s="53" t="s">
        <v>1096</v>
      </c>
      <c r="D1" s="52" t="s">
        <v>1084</v>
      </c>
      <c r="E1" s="52" t="s">
        <v>1085</v>
      </c>
      <c r="F1" s="52" t="s">
        <v>1086</v>
      </c>
      <c r="G1" s="52" t="s">
        <v>1087</v>
      </c>
      <c r="H1" s="52" t="s">
        <v>1088</v>
      </c>
      <c r="I1" s="54" t="s">
        <v>1089</v>
      </c>
      <c r="J1" s="52" t="s">
        <v>1090</v>
      </c>
      <c r="K1" s="52" t="s">
        <v>1091</v>
      </c>
      <c r="L1" s="52" t="s">
        <v>1093</v>
      </c>
      <c r="M1" s="52" t="s">
        <v>1092</v>
      </c>
      <c r="N1" s="52" t="s">
        <v>1094</v>
      </c>
      <c r="O1" s="57" t="s">
        <v>1147</v>
      </c>
      <c r="P1" s="52" t="s">
        <v>1098</v>
      </c>
    </row>
    <row r="2" spans="1:16" x14ac:dyDescent="0.25">
      <c r="A2" s="55" t="s">
        <v>732</v>
      </c>
      <c r="B2" s="56" t="s">
        <v>733</v>
      </c>
      <c r="C2" s="55" t="s">
        <v>735</v>
      </c>
      <c r="D2" s="55" t="s">
        <v>736</v>
      </c>
      <c r="E2" s="55" t="s">
        <v>377</v>
      </c>
      <c r="F2" s="55" t="s">
        <v>4</v>
      </c>
      <c r="G2" s="55" t="s">
        <v>737</v>
      </c>
      <c r="H2" s="55" t="s">
        <v>49</v>
      </c>
      <c r="I2" s="55" t="s">
        <v>11</v>
      </c>
      <c r="J2" s="55" t="s">
        <v>738</v>
      </c>
      <c r="K2" s="55" t="s">
        <v>13</v>
      </c>
      <c r="L2" s="55" t="s">
        <v>30</v>
      </c>
      <c r="M2" s="55" t="s">
        <v>15</v>
      </c>
      <c r="N2" s="55" t="s">
        <v>31</v>
      </c>
      <c r="O2" s="58">
        <v>0</v>
      </c>
      <c r="P2" s="55" t="s">
        <v>734</v>
      </c>
    </row>
    <row r="3" spans="1:16" x14ac:dyDescent="0.25">
      <c r="A3" s="55" t="s">
        <v>732</v>
      </c>
      <c r="B3" s="56" t="s">
        <v>733</v>
      </c>
      <c r="C3" s="55" t="s">
        <v>782</v>
      </c>
      <c r="D3" s="55" t="s">
        <v>783</v>
      </c>
      <c r="E3" s="55" t="s">
        <v>377</v>
      </c>
      <c r="F3" s="55" t="s">
        <v>4</v>
      </c>
      <c r="G3" s="55" t="s">
        <v>784</v>
      </c>
      <c r="H3" s="55" t="s">
        <v>49</v>
      </c>
      <c r="I3" s="55" t="s">
        <v>11</v>
      </c>
      <c r="J3" s="55" t="s">
        <v>785</v>
      </c>
      <c r="K3" s="55" t="s">
        <v>13</v>
      </c>
      <c r="L3" s="55" t="s">
        <v>30</v>
      </c>
      <c r="M3" s="55" t="s">
        <v>15</v>
      </c>
      <c r="N3" s="55" t="s">
        <v>31</v>
      </c>
      <c r="O3" s="58">
        <v>3840</v>
      </c>
      <c r="P3" s="55" t="s">
        <v>739</v>
      </c>
    </row>
    <row r="4" spans="1:16" x14ac:dyDescent="0.25">
      <c r="A4" s="55" t="s">
        <v>732</v>
      </c>
      <c r="B4" s="56" t="s">
        <v>733</v>
      </c>
      <c r="C4" s="55" t="s">
        <v>735</v>
      </c>
      <c r="D4" s="55" t="s">
        <v>783</v>
      </c>
      <c r="E4" s="55" t="s">
        <v>296</v>
      </c>
      <c r="F4" s="55" t="s">
        <v>61</v>
      </c>
      <c r="G4" s="55" t="s">
        <v>784</v>
      </c>
      <c r="H4" s="55" t="s">
        <v>49</v>
      </c>
      <c r="I4" s="55" t="s">
        <v>11</v>
      </c>
      <c r="J4" s="55" t="s">
        <v>794</v>
      </c>
      <c r="K4" s="55" t="s">
        <v>13</v>
      </c>
      <c r="L4" s="55" t="s">
        <v>14</v>
      </c>
      <c r="M4" s="55" t="s">
        <v>15</v>
      </c>
      <c r="N4" s="55"/>
      <c r="O4" s="58">
        <v>2637</v>
      </c>
      <c r="P4" s="55" t="s">
        <v>739</v>
      </c>
    </row>
    <row r="5" spans="1:16" x14ac:dyDescent="0.25">
      <c r="A5" s="55" t="s">
        <v>732</v>
      </c>
      <c r="B5" s="56" t="s">
        <v>733</v>
      </c>
      <c r="C5" s="55" t="s">
        <v>795</v>
      </c>
      <c r="D5" s="55" t="s">
        <v>796</v>
      </c>
      <c r="E5" s="55" t="s">
        <v>60</v>
      </c>
      <c r="F5" s="55" t="s">
        <v>387</v>
      </c>
      <c r="G5" s="55" t="s">
        <v>797</v>
      </c>
      <c r="H5" s="55" t="s">
        <v>49</v>
      </c>
      <c r="I5" s="55" t="s">
        <v>11</v>
      </c>
      <c r="J5" s="55" t="s">
        <v>798</v>
      </c>
      <c r="K5" s="55" t="s">
        <v>13</v>
      </c>
      <c r="L5" s="55" t="s">
        <v>30</v>
      </c>
      <c r="M5" s="55" t="s">
        <v>15</v>
      </c>
      <c r="N5" s="55" t="s">
        <v>31</v>
      </c>
      <c r="O5" s="58">
        <v>851</v>
      </c>
      <c r="P5" s="55" t="s">
        <v>739</v>
      </c>
    </row>
    <row r="6" spans="1:16" x14ac:dyDescent="0.25">
      <c r="A6" s="55" t="s">
        <v>732</v>
      </c>
      <c r="B6" s="56" t="s">
        <v>733</v>
      </c>
      <c r="C6" s="55" t="s">
        <v>806</v>
      </c>
      <c r="D6" s="55" t="s">
        <v>813</v>
      </c>
      <c r="E6" s="55" t="s">
        <v>726</v>
      </c>
      <c r="F6" s="55" t="s">
        <v>4</v>
      </c>
      <c r="G6" s="55" t="s">
        <v>814</v>
      </c>
      <c r="H6" s="55" t="s">
        <v>49</v>
      </c>
      <c r="I6" s="55" t="s">
        <v>11</v>
      </c>
      <c r="J6" s="55" t="s">
        <v>815</v>
      </c>
      <c r="K6" s="55" t="s">
        <v>13</v>
      </c>
      <c r="L6" s="55" t="s">
        <v>30</v>
      </c>
      <c r="M6" s="55" t="s">
        <v>15</v>
      </c>
      <c r="N6" s="55" t="s">
        <v>31</v>
      </c>
      <c r="O6" s="58">
        <v>71</v>
      </c>
      <c r="P6" s="55" t="s">
        <v>758</v>
      </c>
    </row>
    <row r="7" spans="1:16" x14ac:dyDescent="0.25">
      <c r="A7" s="55" t="s">
        <v>732</v>
      </c>
      <c r="B7" s="56" t="s">
        <v>733</v>
      </c>
      <c r="C7" s="55" t="s">
        <v>820</v>
      </c>
      <c r="D7" s="55" t="s">
        <v>821</v>
      </c>
      <c r="E7" s="55" t="s">
        <v>38</v>
      </c>
      <c r="F7" s="55" t="s">
        <v>822</v>
      </c>
      <c r="G7" s="55" t="s">
        <v>823</v>
      </c>
      <c r="H7" s="55" t="s">
        <v>49</v>
      </c>
      <c r="I7" s="55" t="s">
        <v>11</v>
      </c>
      <c r="J7" s="55" t="s">
        <v>824</v>
      </c>
      <c r="K7" s="55" t="s">
        <v>13</v>
      </c>
      <c r="L7" s="55" t="s">
        <v>14</v>
      </c>
      <c r="M7" s="55" t="s">
        <v>15</v>
      </c>
      <c r="N7" s="55"/>
      <c r="O7" s="58">
        <v>3898</v>
      </c>
      <c r="P7" s="55" t="s">
        <v>758</v>
      </c>
    </row>
    <row r="8" spans="1:16" x14ac:dyDescent="0.25">
      <c r="A8" s="55" t="s">
        <v>732</v>
      </c>
      <c r="B8" s="56" t="s">
        <v>733</v>
      </c>
      <c r="C8" s="55" t="s">
        <v>829</v>
      </c>
      <c r="D8" s="55" t="s">
        <v>830</v>
      </c>
      <c r="E8" s="55" t="s">
        <v>38</v>
      </c>
      <c r="F8" s="55" t="s">
        <v>822</v>
      </c>
      <c r="G8" s="55" t="s">
        <v>831</v>
      </c>
      <c r="H8" s="55" t="s">
        <v>49</v>
      </c>
      <c r="I8" s="55" t="s">
        <v>11</v>
      </c>
      <c r="J8" s="55" t="s">
        <v>832</v>
      </c>
      <c r="K8" s="55" t="s">
        <v>13</v>
      </c>
      <c r="L8" s="55" t="s">
        <v>14</v>
      </c>
      <c r="M8" s="55" t="s">
        <v>15</v>
      </c>
      <c r="N8" s="55"/>
      <c r="O8" s="58">
        <v>2182</v>
      </c>
      <c r="P8" s="55" t="s">
        <v>740</v>
      </c>
    </row>
    <row r="9" spans="1:16" x14ac:dyDescent="0.25">
      <c r="A9" s="55" t="s">
        <v>732</v>
      </c>
      <c r="B9" s="56" t="s">
        <v>733</v>
      </c>
      <c r="C9" s="55" t="s">
        <v>859</v>
      </c>
      <c r="D9" s="55" t="s">
        <v>860</v>
      </c>
      <c r="E9" s="55" t="s">
        <v>157</v>
      </c>
      <c r="F9" s="55" t="s">
        <v>4</v>
      </c>
      <c r="G9" s="55" t="s">
        <v>861</v>
      </c>
      <c r="H9" s="55" t="s">
        <v>49</v>
      </c>
      <c r="I9" s="55" t="s">
        <v>11</v>
      </c>
      <c r="J9" s="55" t="s">
        <v>862</v>
      </c>
      <c r="K9" s="55" t="s">
        <v>13</v>
      </c>
      <c r="L9" s="55" t="s">
        <v>30</v>
      </c>
      <c r="M9" s="55" t="s">
        <v>15</v>
      </c>
      <c r="N9" s="55" t="s">
        <v>31</v>
      </c>
      <c r="O9" s="58">
        <v>2229</v>
      </c>
      <c r="P9" s="55" t="s">
        <v>802</v>
      </c>
    </row>
    <row r="10" spans="1:16" x14ac:dyDescent="0.25">
      <c r="A10" s="55" t="s">
        <v>732</v>
      </c>
      <c r="B10" s="56" t="s">
        <v>733</v>
      </c>
      <c r="C10" s="55" t="s">
        <v>1159</v>
      </c>
      <c r="D10" s="55" t="s">
        <v>890</v>
      </c>
      <c r="E10" s="55" t="s">
        <v>508</v>
      </c>
      <c r="F10" s="55" t="s">
        <v>4</v>
      </c>
      <c r="G10" s="55" t="s">
        <v>891</v>
      </c>
      <c r="H10" s="55" t="s">
        <v>49</v>
      </c>
      <c r="I10" s="55" t="s">
        <v>11</v>
      </c>
      <c r="J10" s="55" t="s">
        <v>892</v>
      </c>
      <c r="K10" s="55" t="s">
        <v>13</v>
      </c>
      <c r="L10" s="55" t="s">
        <v>30</v>
      </c>
      <c r="M10" s="55" t="s">
        <v>15</v>
      </c>
      <c r="N10" s="55" t="s">
        <v>31</v>
      </c>
      <c r="O10" s="58">
        <v>709</v>
      </c>
      <c r="P10" s="55" t="s">
        <v>758</v>
      </c>
    </row>
    <row r="11" spans="1:16" x14ac:dyDescent="0.25">
      <c r="A11" s="55" t="s">
        <v>732</v>
      </c>
      <c r="B11" s="56" t="s">
        <v>733</v>
      </c>
      <c r="C11" s="55" t="s">
        <v>776</v>
      </c>
      <c r="D11" s="55" t="s">
        <v>783</v>
      </c>
      <c r="E11" s="55" t="s">
        <v>299</v>
      </c>
      <c r="F11" s="55" t="s">
        <v>4</v>
      </c>
      <c r="G11" s="55" t="s">
        <v>784</v>
      </c>
      <c r="H11" s="55" t="s">
        <v>49</v>
      </c>
      <c r="I11" s="55" t="s">
        <v>11</v>
      </c>
      <c r="J11" s="55" t="s">
        <v>901</v>
      </c>
      <c r="K11" s="55" t="s">
        <v>13</v>
      </c>
      <c r="L11" s="55" t="s">
        <v>30</v>
      </c>
      <c r="M11" s="55" t="s">
        <v>15</v>
      </c>
      <c r="N11" s="55" t="s">
        <v>31</v>
      </c>
      <c r="O11" s="58">
        <v>898</v>
      </c>
      <c r="P11" s="55" t="s">
        <v>734</v>
      </c>
    </row>
    <row r="12" spans="1:16" x14ac:dyDescent="0.25">
      <c r="A12" s="55" t="s">
        <v>732</v>
      </c>
      <c r="B12" s="56" t="s">
        <v>733</v>
      </c>
      <c r="C12" s="55" t="s">
        <v>768</v>
      </c>
      <c r="D12" s="55" t="s">
        <v>932</v>
      </c>
      <c r="E12" s="55" t="s">
        <v>82</v>
      </c>
      <c r="F12" s="55" t="s">
        <v>4</v>
      </c>
      <c r="G12" s="55" t="s">
        <v>933</v>
      </c>
      <c r="H12" s="55" t="s">
        <v>49</v>
      </c>
      <c r="I12" s="55" t="s">
        <v>11</v>
      </c>
      <c r="J12" s="55" t="s">
        <v>934</v>
      </c>
      <c r="K12" s="55" t="s">
        <v>13</v>
      </c>
      <c r="L12" s="55" t="s">
        <v>30</v>
      </c>
      <c r="M12" s="55" t="s">
        <v>15</v>
      </c>
      <c r="N12" s="55" t="s">
        <v>31</v>
      </c>
      <c r="O12" s="58">
        <v>2286</v>
      </c>
      <c r="P12" s="55" t="s">
        <v>739</v>
      </c>
    </row>
    <row r="13" spans="1:16" x14ac:dyDescent="0.25">
      <c r="A13" s="55" t="s">
        <v>732</v>
      </c>
      <c r="B13" s="56" t="s">
        <v>733</v>
      </c>
      <c r="C13" s="55" t="s">
        <v>735</v>
      </c>
      <c r="D13" s="55" t="s">
        <v>747</v>
      </c>
      <c r="E13" s="55" t="s">
        <v>296</v>
      </c>
      <c r="F13" s="55" t="s">
        <v>4</v>
      </c>
      <c r="G13" s="55" t="s">
        <v>748</v>
      </c>
      <c r="H13" s="55" t="s">
        <v>49</v>
      </c>
      <c r="I13" s="55" t="s">
        <v>11</v>
      </c>
      <c r="J13" s="55" t="s">
        <v>949</v>
      </c>
      <c r="K13" s="55" t="s">
        <v>13</v>
      </c>
      <c r="L13" s="55" t="s">
        <v>30</v>
      </c>
      <c r="M13" s="55" t="s">
        <v>15</v>
      </c>
      <c r="N13" s="55" t="s">
        <v>31</v>
      </c>
      <c r="O13" s="58">
        <v>166</v>
      </c>
      <c r="P13" s="55" t="s">
        <v>734</v>
      </c>
    </row>
    <row r="14" spans="1:16" x14ac:dyDescent="0.25">
      <c r="A14" s="55" t="s">
        <v>732</v>
      </c>
      <c r="B14" s="56" t="s">
        <v>733</v>
      </c>
      <c r="C14" s="55" t="s">
        <v>1160</v>
      </c>
      <c r="D14" s="55" t="s">
        <v>786</v>
      </c>
      <c r="E14" s="55" t="s">
        <v>787</v>
      </c>
      <c r="F14" s="55" t="s">
        <v>950</v>
      </c>
      <c r="G14" s="55" t="s">
        <v>788</v>
      </c>
      <c r="H14" s="55" t="s">
        <v>49</v>
      </c>
      <c r="I14" s="55" t="s">
        <v>11</v>
      </c>
      <c r="J14" s="55" t="s">
        <v>951</v>
      </c>
      <c r="K14" s="55" t="s">
        <v>13</v>
      </c>
      <c r="L14" s="55" t="s">
        <v>30</v>
      </c>
      <c r="M14" s="55" t="s">
        <v>15</v>
      </c>
      <c r="N14" s="55" t="s">
        <v>31</v>
      </c>
      <c r="O14" s="58">
        <v>1666</v>
      </c>
      <c r="P14" s="55" t="s">
        <v>739</v>
      </c>
    </row>
    <row r="15" spans="1:16" x14ac:dyDescent="0.25">
      <c r="A15" s="55" t="s">
        <v>732</v>
      </c>
      <c r="B15" s="56" t="s">
        <v>733</v>
      </c>
      <c r="C15" s="55" t="s">
        <v>959</v>
      </c>
      <c r="D15" s="55" t="s">
        <v>960</v>
      </c>
      <c r="E15" s="55" t="s">
        <v>231</v>
      </c>
      <c r="F15" s="55" t="s">
        <v>34</v>
      </c>
      <c r="G15" s="55" t="s">
        <v>961</v>
      </c>
      <c r="H15" s="55" t="s">
        <v>780</v>
      </c>
      <c r="I15" s="55" t="s">
        <v>11</v>
      </c>
      <c r="J15" s="55" t="s">
        <v>962</v>
      </c>
      <c r="K15" s="55" t="s">
        <v>13</v>
      </c>
      <c r="L15" s="55" t="s">
        <v>30</v>
      </c>
      <c r="M15" s="55" t="s">
        <v>15</v>
      </c>
      <c r="N15" s="55" t="s">
        <v>31</v>
      </c>
      <c r="O15" s="58">
        <v>0</v>
      </c>
      <c r="P15" s="55" t="s">
        <v>739</v>
      </c>
    </row>
    <row r="16" spans="1:16" x14ac:dyDescent="0.25">
      <c r="A16" s="55" t="s">
        <v>732</v>
      </c>
      <c r="B16" s="56" t="s">
        <v>733</v>
      </c>
      <c r="C16" s="55" t="s">
        <v>735</v>
      </c>
      <c r="D16" s="55" t="s">
        <v>736</v>
      </c>
      <c r="E16" s="55" t="s">
        <v>125</v>
      </c>
      <c r="F16" s="55" t="s">
        <v>4</v>
      </c>
      <c r="G16" s="55" t="s">
        <v>737</v>
      </c>
      <c r="H16" s="55" t="s">
        <v>49</v>
      </c>
      <c r="I16" s="55" t="s">
        <v>11</v>
      </c>
      <c r="J16" s="55" t="s">
        <v>990</v>
      </c>
      <c r="K16" s="55" t="s">
        <v>13</v>
      </c>
      <c r="L16" s="55" t="s">
        <v>30</v>
      </c>
      <c r="M16" s="55" t="s">
        <v>15</v>
      </c>
      <c r="N16" s="55" t="s">
        <v>31</v>
      </c>
      <c r="O16" s="58">
        <v>4489</v>
      </c>
      <c r="P16" s="55" t="s">
        <v>734</v>
      </c>
    </row>
    <row r="17" spans="1:16" x14ac:dyDescent="0.25">
      <c r="A17" s="55" t="s">
        <v>732</v>
      </c>
      <c r="B17" s="56" t="s">
        <v>733</v>
      </c>
      <c r="C17" s="55" t="s">
        <v>839</v>
      </c>
      <c r="D17" s="55" t="s">
        <v>999</v>
      </c>
      <c r="E17" s="55" t="s">
        <v>1000</v>
      </c>
      <c r="F17" s="55" t="s">
        <v>4</v>
      </c>
      <c r="G17" s="55" t="s">
        <v>1001</v>
      </c>
      <c r="H17" s="55" t="s">
        <v>780</v>
      </c>
      <c r="I17" s="55" t="s">
        <v>11</v>
      </c>
      <c r="J17" s="55" t="s">
        <v>1002</v>
      </c>
      <c r="K17" s="55" t="s">
        <v>13</v>
      </c>
      <c r="L17" s="55" t="s">
        <v>30</v>
      </c>
      <c r="M17" s="55" t="s">
        <v>15</v>
      </c>
      <c r="N17" s="55" t="s">
        <v>31</v>
      </c>
      <c r="O17" s="58">
        <v>4925</v>
      </c>
      <c r="P17" s="55" t="s">
        <v>740</v>
      </c>
    </row>
    <row r="18" spans="1:16" x14ac:dyDescent="0.25">
      <c r="A18" s="55" t="s">
        <v>732</v>
      </c>
      <c r="B18" s="56" t="s">
        <v>733</v>
      </c>
      <c r="C18" s="55" t="s">
        <v>806</v>
      </c>
      <c r="D18" s="55" t="s">
        <v>1079</v>
      </c>
      <c r="E18" s="55" t="s">
        <v>7</v>
      </c>
      <c r="F18" s="55" t="s">
        <v>4</v>
      </c>
      <c r="G18" s="55" t="s">
        <v>1080</v>
      </c>
      <c r="H18" s="55" t="s">
        <v>955</v>
      </c>
      <c r="I18" s="55" t="s">
        <v>11</v>
      </c>
      <c r="J18" s="55" t="s">
        <v>1081</v>
      </c>
      <c r="K18" s="55" t="s">
        <v>13</v>
      </c>
      <c r="L18" s="55" t="s">
        <v>30</v>
      </c>
      <c r="M18" s="55" t="s">
        <v>15</v>
      </c>
      <c r="N18" s="55" t="s">
        <v>31</v>
      </c>
      <c r="O18" s="58">
        <v>4735</v>
      </c>
      <c r="P18" s="55" t="s">
        <v>758</v>
      </c>
    </row>
    <row r="19" spans="1:16" x14ac:dyDescent="0.25">
      <c r="A19" s="55" t="s">
        <v>732</v>
      </c>
      <c r="B19" s="56" t="s">
        <v>733</v>
      </c>
      <c r="C19" s="55" t="s">
        <v>735</v>
      </c>
      <c r="D19" s="55" t="s">
        <v>736</v>
      </c>
      <c r="E19" s="55" t="s">
        <v>179</v>
      </c>
      <c r="F19" s="55" t="s">
        <v>4</v>
      </c>
      <c r="G19" s="55" t="s">
        <v>737</v>
      </c>
      <c r="H19" s="55" t="s">
        <v>49</v>
      </c>
      <c r="I19" s="55" t="s">
        <v>11</v>
      </c>
      <c r="J19" s="55" t="s">
        <v>746</v>
      </c>
      <c r="K19" s="55" t="s">
        <v>29</v>
      </c>
      <c r="L19" s="55" t="s">
        <v>30</v>
      </c>
      <c r="M19" s="55" t="s">
        <v>15</v>
      </c>
      <c r="N19" s="55" t="s">
        <v>31</v>
      </c>
      <c r="O19" s="58">
        <v>6409</v>
      </c>
      <c r="P19" s="55" t="s">
        <v>734</v>
      </c>
    </row>
    <row r="20" spans="1:16" x14ac:dyDescent="0.25">
      <c r="A20" s="55" t="s">
        <v>732</v>
      </c>
      <c r="B20" s="56" t="s">
        <v>733</v>
      </c>
      <c r="C20" s="55" t="s">
        <v>735</v>
      </c>
      <c r="D20" s="55" t="s">
        <v>747</v>
      </c>
      <c r="E20" s="55" t="s">
        <v>307</v>
      </c>
      <c r="F20" s="55" t="s">
        <v>4</v>
      </c>
      <c r="G20" s="55" t="s">
        <v>748</v>
      </c>
      <c r="H20" s="55" t="s">
        <v>49</v>
      </c>
      <c r="I20" s="55" t="s">
        <v>11</v>
      </c>
      <c r="J20" s="55" t="s">
        <v>749</v>
      </c>
      <c r="K20" s="55" t="s">
        <v>29</v>
      </c>
      <c r="L20" s="55" t="s">
        <v>30</v>
      </c>
      <c r="M20" s="55" t="s">
        <v>15</v>
      </c>
      <c r="N20" s="55" t="s">
        <v>31</v>
      </c>
      <c r="O20" s="58">
        <v>9074</v>
      </c>
      <c r="P20" s="55" t="s">
        <v>734</v>
      </c>
    </row>
    <row r="21" spans="1:16" x14ac:dyDescent="0.25">
      <c r="A21" s="55" t="s">
        <v>732</v>
      </c>
      <c r="B21" s="56" t="s">
        <v>733</v>
      </c>
      <c r="C21" s="55" t="s">
        <v>768</v>
      </c>
      <c r="D21" s="55" t="s">
        <v>769</v>
      </c>
      <c r="E21" s="55" t="s">
        <v>428</v>
      </c>
      <c r="F21" s="55" t="s">
        <v>4</v>
      </c>
      <c r="G21" s="55" t="s">
        <v>770</v>
      </c>
      <c r="H21" s="55" t="s">
        <v>49</v>
      </c>
      <c r="I21" s="55" t="s">
        <v>11</v>
      </c>
      <c r="J21" s="55" t="s">
        <v>771</v>
      </c>
      <c r="K21" s="55" t="s">
        <v>29</v>
      </c>
      <c r="L21" s="55" t="s">
        <v>30</v>
      </c>
      <c r="M21" s="55" t="s">
        <v>15</v>
      </c>
      <c r="N21" s="55" t="s">
        <v>31</v>
      </c>
      <c r="O21" s="58">
        <v>5179</v>
      </c>
      <c r="P21" s="55" t="s">
        <v>740</v>
      </c>
    </row>
    <row r="22" spans="1:16" x14ac:dyDescent="0.25">
      <c r="A22" s="55" t="s">
        <v>732</v>
      </c>
      <c r="B22" s="56" t="s">
        <v>733</v>
      </c>
      <c r="C22" s="55" t="s">
        <v>1158</v>
      </c>
      <c r="D22" s="55" t="s">
        <v>772</v>
      </c>
      <c r="E22" s="55" t="s">
        <v>323</v>
      </c>
      <c r="F22" s="55" t="s">
        <v>4</v>
      </c>
      <c r="G22" s="55" t="s">
        <v>773</v>
      </c>
      <c r="H22" s="55" t="s">
        <v>49</v>
      </c>
      <c r="I22" s="55" t="s">
        <v>11</v>
      </c>
      <c r="J22" s="55" t="s">
        <v>774</v>
      </c>
      <c r="K22" s="55" t="s">
        <v>29</v>
      </c>
      <c r="L22" s="55" t="s">
        <v>30</v>
      </c>
      <c r="M22" s="55" t="s">
        <v>15</v>
      </c>
      <c r="N22" s="55" t="s">
        <v>31</v>
      </c>
      <c r="O22" s="58">
        <v>6262</v>
      </c>
      <c r="P22" s="55" t="s">
        <v>740</v>
      </c>
    </row>
    <row r="23" spans="1:16" x14ac:dyDescent="0.25">
      <c r="A23" s="55" t="s">
        <v>732</v>
      </c>
      <c r="B23" s="56" t="s">
        <v>733</v>
      </c>
      <c r="C23" s="55" t="s">
        <v>777</v>
      </c>
      <c r="D23" s="55" t="s">
        <v>778</v>
      </c>
      <c r="E23" s="55" t="s">
        <v>661</v>
      </c>
      <c r="F23" s="55" t="s">
        <v>4</v>
      </c>
      <c r="G23" s="55" t="s">
        <v>779</v>
      </c>
      <c r="H23" s="55" t="s">
        <v>780</v>
      </c>
      <c r="I23" s="55" t="s">
        <v>11</v>
      </c>
      <c r="J23" s="55" t="s">
        <v>781</v>
      </c>
      <c r="K23" s="55" t="s">
        <v>29</v>
      </c>
      <c r="L23" s="55" t="s">
        <v>30</v>
      </c>
      <c r="M23" s="55" t="s">
        <v>15</v>
      </c>
      <c r="N23" s="55" t="s">
        <v>31</v>
      </c>
      <c r="O23" s="58">
        <v>15142</v>
      </c>
      <c r="P23" s="55" t="s">
        <v>758</v>
      </c>
    </row>
    <row r="24" spans="1:16" x14ac:dyDescent="0.25">
      <c r="A24" s="55" t="s">
        <v>732</v>
      </c>
      <c r="B24" s="56" t="s">
        <v>733</v>
      </c>
      <c r="C24" s="55" t="s">
        <v>768</v>
      </c>
      <c r="D24" s="55" t="s">
        <v>786</v>
      </c>
      <c r="E24" s="55" t="s">
        <v>787</v>
      </c>
      <c r="F24" s="55" t="s">
        <v>4</v>
      </c>
      <c r="G24" s="55" t="s">
        <v>788</v>
      </c>
      <c r="H24" s="55" t="s">
        <v>49</v>
      </c>
      <c r="I24" s="55" t="s">
        <v>11</v>
      </c>
      <c r="J24" s="55" t="s">
        <v>789</v>
      </c>
      <c r="K24" s="55" t="s">
        <v>29</v>
      </c>
      <c r="L24" s="55" t="s">
        <v>30</v>
      </c>
      <c r="M24" s="55" t="s">
        <v>15</v>
      </c>
      <c r="N24" s="55" t="s">
        <v>31</v>
      </c>
      <c r="O24" s="58">
        <v>8915</v>
      </c>
      <c r="P24" s="55" t="s">
        <v>758</v>
      </c>
    </row>
    <row r="25" spans="1:16" x14ac:dyDescent="0.25">
      <c r="A25" s="55" t="s">
        <v>732</v>
      </c>
      <c r="B25" s="56" t="s">
        <v>733</v>
      </c>
      <c r="C25" s="55" t="s">
        <v>803</v>
      </c>
      <c r="D25" s="55" t="s">
        <v>209</v>
      </c>
      <c r="E25" s="55" t="s">
        <v>38</v>
      </c>
      <c r="F25" s="55" t="s">
        <v>8</v>
      </c>
      <c r="G25" s="55" t="s">
        <v>804</v>
      </c>
      <c r="H25" s="55" t="s">
        <v>49</v>
      </c>
      <c r="I25" s="55" t="s">
        <v>11</v>
      </c>
      <c r="J25" s="55" t="s">
        <v>805</v>
      </c>
      <c r="K25" s="55" t="s">
        <v>29</v>
      </c>
      <c r="L25" s="55" t="s">
        <v>30</v>
      </c>
      <c r="M25" s="55" t="s">
        <v>15</v>
      </c>
      <c r="N25" s="55" t="s">
        <v>31</v>
      </c>
      <c r="O25" s="58">
        <v>22193</v>
      </c>
      <c r="P25" s="55" t="s">
        <v>802</v>
      </c>
    </row>
    <row r="26" spans="1:16" x14ac:dyDescent="0.25">
      <c r="A26" s="55" t="s">
        <v>732</v>
      </c>
      <c r="B26" s="56" t="s">
        <v>733</v>
      </c>
      <c r="C26" s="55" t="s">
        <v>807</v>
      </c>
      <c r="D26" s="55" t="s">
        <v>808</v>
      </c>
      <c r="E26" s="55" t="s">
        <v>809</v>
      </c>
      <c r="F26" s="55" t="s">
        <v>61</v>
      </c>
      <c r="G26" s="55" t="s">
        <v>810</v>
      </c>
      <c r="H26" s="55" t="s">
        <v>811</v>
      </c>
      <c r="I26" s="55" t="s">
        <v>11</v>
      </c>
      <c r="J26" s="55" t="s">
        <v>812</v>
      </c>
      <c r="K26" s="55" t="s">
        <v>29</v>
      </c>
      <c r="L26" s="55" t="s">
        <v>30</v>
      </c>
      <c r="M26" s="55" t="s">
        <v>15</v>
      </c>
      <c r="N26" s="55" t="s">
        <v>31</v>
      </c>
      <c r="O26" s="58">
        <v>11899</v>
      </c>
      <c r="P26" s="55" t="s">
        <v>802</v>
      </c>
    </row>
    <row r="27" spans="1:16" x14ac:dyDescent="0.25">
      <c r="A27" s="55" t="s">
        <v>732</v>
      </c>
      <c r="B27" s="56" t="s">
        <v>733</v>
      </c>
      <c r="C27" s="55" t="s">
        <v>816</v>
      </c>
      <c r="D27" s="55" t="s">
        <v>817</v>
      </c>
      <c r="E27" s="55" t="s">
        <v>361</v>
      </c>
      <c r="F27" s="55" t="s">
        <v>8</v>
      </c>
      <c r="G27" s="55" t="s">
        <v>818</v>
      </c>
      <c r="H27" s="55" t="s">
        <v>780</v>
      </c>
      <c r="I27" s="55" t="s">
        <v>11</v>
      </c>
      <c r="J27" s="55" t="s">
        <v>819</v>
      </c>
      <c r="K27" s="55" t="s">
        <v>29</v>
      </c>
      <c r="L27" s="55" t="s">
        <v>30</v>
      </c>
      <c r="M27" s="55" t="s">
        <v>15</v>
      </c>
      <c r="N27" s="55" t="s">
        <v>31</v>
      </c>
      <c r="O27" s="58">
        <v>10013</v>
      </c>
      <c r="P27" s="55" t="s">
        <v>740</v>
      </c>
    </row>
    <row r="28" spans="1:16" x14ac:dyDescent="0.25">
      <c r="A28" s="55" t="s">
        <v>732</v>
      </c>
      <c r="B28" s="56" t="s">
        <v>733</v>
      </c>
      <c r="C28" s="55" t="s">
        <v>825</v>
      </c>
      <c r="D28" s="55" t="s">
        <v>826</v>
      </c>
      <c r="E28" s="55" t="s">
        <v>296</v>
      </c>
      <c r="F28" s="55" t="s">
        <v>8</v>
      </c>
      <c r="G28" s="55" t="s">
        <v>827</v>
      </c>
      <c r="H28" s="55" t="s">
        <v>49</v>
      </c>
      <c r="I28" s="55" t="s">
        <v>11</v>
      </c>
      <c r="J28" s="55" t="s">
        <v>828</v>
      </c>
      <c r="K28" s="55" t="s">
        <v>29</v>
      </c>
      <c r="L28" s="55" t="s">
        <v>30</v>
      </c>
      <c r="M28" s="55" t="s">
        <v>15</v>
      </c>
      <c r="N28" s="55" t="s">
        <v>31</v>
      </c>
      <c r="O28" s="58">
        <v>14319</v>
      </c>
      <c r="P28" s="55" t="s">
        <v>740</v>
      </c>
    </row>
    <row r="29" spans="1:16" x14ac:dyDescent="0.25">
      <c r="A29" s="55" t="s">
        <v>732</v>
      </c>
      <c r="B29" s="56" t="s">
        <v>733</v>
      </c>
      <c r="C29" s="55" t="s">
        <v>833</v>
      </c>
      <c r="D29" s="55" t="s">
        <v>821</v>
      </c>
      <c r="E29" s="55" t="s">
        <v>153</v>
      </c>
      <c r="F29" s="55" t="s">
        <v>4</v>
      </c>
      <c r="G29" s="55" t="s">
        <v>823</v>
      </c>
      <c r="H29" s="55" t="s">
        <v>49</v>
      </c>
      <c r="I29" s="55" t="s">
        <v>11</v>
      </c>
      <c r="J29" s="55" t="s">
        <v>834</v>
      </c>
      <c r="K29" s="55" t="s">
        <v>29</v>
      </c>
      <c r="L29" s="55" t="s">
        <v>14</v>
      </c>
      <c r="M29" s="55" t="s">
        <v>15</v>
      </c>
      <c r="N29" s="55"/>
      <c r="O29" s="58">
        <v>10089</v>
      </c>
      <c r="P29" s="55" t="s">
        <v>802</v>
      </c>
    </row>
    <row r="30" spans="1:16" x14ac:dyDescent="0.25">
      <c r="A30" s="55" t="s">
        <v>732</v>
      </c>
      <c r="B30" s="56" t="s">
        <v>733</v>
      </c>
      <c r="C30" s="55" t="s">
        <v>839</v>
      </c>
      <c r="D30" s="55" t="s">
        <v>813</v>
      </c>
      <c r="E30" s="55" t="s">
        <v>185</v>
      </c>
      <c r="F30" s="55" t="s">
        <v>4</v>
      </c>
      <c r="G30" s="55" t="s">
        <v>840</v>
      </c>
      <c r="H30" s="55" t="s">
        <v>49</v>
      </c>
      <c r="I30" s="55" t="s">
        <v>11</v>
      </c>
      <c r="J30" s="55" t="s">
        <v>841</v>
      </c>
      <c r="K30" s="55" t="s">
        <v>29</v>
      </c>
      <c r="L30" s="55" t="s">
        <v>14</v>
      </c>
      <c r="M30" s="55" t="s">
        <v>15</v>
      </c>
      <c r="N30" s="55"/>
      <c r="O30" s="58">
        <v>4311</v>
      </c>
      <c r="P30" s="55" t="s">
        <v>740</v>
      </c>
    </row>
    <row r="31" spans="1:16" x14ac:dyDescent="0.25">
      <c r="A31" s="55" t="s">
        <v>732</v>
      </c>
      <c r="B31" s="56" t="s">
        <v>733</v>
      </c>
      <c r="C31" s="55" t="s">
        <v>846</v>
      </c>
      <c r="D31" s="55" t="s">
        <v>847</v>
      </c>
      <c r="E31" s="55" t="s">
        <v>82</v>
      </c>
      <c r="F31" s="55" t="s">
        <v>61</v>
      </c>
      <c r="G31" s="55" t="s">
        <v>848</v>
      </c>
      <c r="H31" s="55" t="s">
        <v>49</v>
      </c>
      <c r="I31" s="55" t="s">
        <v>11</v>
      </c>
      <c r="J31" s="55" t="s">
        <v>849</v>
      </c>
      <c r="K31" s="55" t="s">
        <v>29</v>
      </c>
      <c r="L31" s="55" t="s">
        <v>30</v>
      </c>
      <c r="M31" s="55" t="s">
        <v>15</v>
      </c>
      <c r="N31" s="55" t="s">
        <v>31</v>
      </c>
      <c r="O31" s="58">
        <v>5245</v>
      </c>
      <c r="P31" s="55" t="s">
        <v>740</v>
      </c>
    </row>
    <row r="32" spans="1:16" x14ac:dyDescent="0.25">
      <c r="A32" s="55" t="s">
        <v>732</v>
      </c>
      <c r="B32" s="56" t="s">
        <v>733</v>
      </c>
      <c r="C32" s="55" t="s">
        <v>806</v>
      </c>
      <c r="D32" s="55" t="s">
        <v>826</v>
      </c>
      <c r="E32" s="55" t="s">
        <v>82</v>
      </c>
      <c r="F32" s="55" t="s">
        <v>4</v>
      </c>
      <c r="G32" s="55" t="s">
        <v>827</v>
      </c>
      <c r="H32" s="55" t="s">
        <v>49</v>
      </c>
      <c r="I32" s="55" t="s">
        <v>11</v>
      </c>
      <c r="J32" s="55" t="s">
        <v>853</v>
      </c>
      <c r="K32" s="55" t="s">
        <v>29</v>
      </c>
      <c r="L32" s="55" t="s">
        <v>30</v>
      </c>
      <c r="M32" s="55" t="s">
        <v>15</v>
      </c>
      <c r="N32" s="55" t="s">
        <v>31</v>
      </c>
      <c r="O32" s="58">
        <v>6742</v>
      </c>
      <c r="P32" s="55" t="s">
        <v>758</v>
      </c>
    </row>
    <row r="33" spans="1:16" x14ac:dyDescent="0.25">
      <c r="A33" s="55" t="s">
        <v>732</v>
      </c>
      <c r="B33" s="56" t="s">
        <v>733</v>
      </c>
      <c r="C33" s="55" t="s">
        <v>854</v>
      </c>
      <c r="D33" s="55" t="s">
        <v>855</v>
      </c>
      <c r="E33" s="55" t="s">
        <v>77</v>
      </c>
      <c r="F33" s="55" t="s">
        <v>4</v>
      </c>
      <c r="G33" s="55" t="s">
        <v>856</v>
      </c>
      <c r="H33" s="55" t="s">
        <v>857</v>
      </c>
      <c r="I33" s="55" t="s">
        <v>11</v>
      </c>
      <c r="J33" s="55" t="s">
        <v>858</v>
      </c>
      <c r="K33" s="55" t="s">
        <v>29</v>
      </c>
      <c r="L33" s="55" t="s">
        <v>14</v>
      </c>
      <c r="M33" s="55" t="s">
        <v>15</v>
      </c>
      <c r="N33" s="55"/>
      <c r="O33" s="58">
        <v>11332</v>
      </c>
      <c r="P33" s="55" t="s">
        <v>740</v>
      </c>
    </row>
    <row r="34" spans="1:16" x14ac:dyDescent="0.25">
      <c r="A34" s="55" t="s">
        <v>732</v>
      </c>
      <c r="B34" s="56" t="s">
        <v>733</v>
      </c>
      <c r="C34" s="55" t="s">
        <v>863</v>
      </c>
      <c r="D34" s="55" t="s">
        <v>864</v>
      </c>
      <c r="E34" s="55" t="s">
        <v>262</v>
      </c>
      <c r="F34" s="55" t="s">
        <v>4</v>
      </c>
      <c r="G34" s="55" t="s">
        <v>865</v>
      </c>
      <c r="H34" s="55" t="s">
        <v>49</v>
      </c>
      <c r="I34" s="55" t="s">
        <v>11</v>
      </c>
      <c r="J34" s="55" t="s">
        <v>866</v>
      </c>
      <c r="K34" s="55" t="s">
        <v>29</v>
      </c>
      <c r="L34" s="55" t="s">
        <v>14</v>
      </c>
      <c r="M34" s="55" t="s">
        <v>15</v>
      </c>
      <c r="N34" s="55"/>
      <c r="O34" s="58">
        <v>1179</v>
      </c>
      <c r="P34" s="55" t="s">
        <v>758</v>
      </c>
    </row>
    <row r="35" spans="1:16" x14ac:dyDescent="0.25">
      <c r="A35" s="55" t="s">
        <v>732</v>
      </c>
      <c r="B35" s="56" t="s">
        <v>733</v>
      </c>
      <c r="C35" s="55" t="s">
        <v>875</v>
      </c>
      <c r="D35" s="55" t="s">
        <v>876</v>
      </c>
      <c r="E35" s="55" t="s">
        <v>38</v>
      </c>
      <c r="F35" s="55" t="s">
        <v>4</v>
      </c>
      <c r="G35" s="55" t="s">
        <v>877</v>
      </c>
      <c r="H35" s="55" t="s">
        <v>49</v>
      </c>
      <c r="I35" s="55" t="s">
        <v>11</v>
      </c>
      <c r="J35" s="55" t="s">
        <v>878</v>
      </c>
      <c r="K35" s="55" t="s">
        <v>29</v>
      </c>
      <c r="L35" s="55" t="s">
        <v>30</v>
      </c>
      <c r="M35" s="55" t="s">
        <v>15</v>
      </c>
      <c r="N35" s="55" t="s">
        <v>31</v>
      </c>
      <c r="O35" s="58">
        <v>11673</v>
      </c>
      <c r="P35" s="55" t="s">
        <v>758</v>
      </c>
    </row>
    <row r="36" spans="1:16" x14ac:dyDescent="0.25">
      <c r="A36" s="55" t="s">
        <v>732</v>
      </c>
      <c r="B36" s="56" t="s">
        <v>733</v>
      </c>
      <c r="C36" s="55" t="s">
        <v>924</v>
      </c>
      <c r="D36" s="55" t="s">
        <v>925</v>
      </c>
      <c r="E36" s="55" t="s">
        <v>95</v>
      </c>
      <c r="F36" s="55" t="s">
        <v>4</v>
      </c>
      <c r="G36" s="55" t="s">
        <v>926</v>
      </c>
      <c r="H36" s="55" t="s">
        <v>49</v>
      </c>
      <c r="I36" s="55" t="s">
        <v>11</v>
      </c>
      <c r="J36" s="55" t="s">
        <v>927</v>
      </c>
      <c r="K36" s="55" t="s">
        <v>29</v>
      </c>
      <c r="L36" s="55" t="s">
        <v>30</v>
      </c>
      <c r="M36" s="55" t="s">
        <v>15</v>
      </c>
      <c r="N36" s="55" t="s">
        <v>31</v>
      </c>
      <c r="O36" s="58">
        <v>6483</v>
      </c>
      <c r="P36" s="55" t="s">
        <v>740</v>
      </c>
    </row>
    <row r="37" spans="1:16" x14ac:dyDescent="0.25">
      <c r="A37" s="55" t="s">
        <v>732</v>
      </c>
      <c r="B37" s="56" t="s">
        <v>733</v>
      </c>
      <c r="C37" s="55" t="s">
        <v>943</v>
      </c>
      <c r="D37" s="55" t="s">
        <v>944</v>
      </c>
      <c r="E37" s="55" t="s">
        <v>945</v>
      </c>
      <c r="F37" s="55" t="s">
        <v>4</v>
      </c>
      <c r="G37" s="55" t="s">
        <v>946</v>
      </c>
      <c r="H37" s="55" t="s">
        <v>49</v>
      </c>
      <c r="I37" s="55" t="s">
        <v>11</v>
      </c>
      <c r="J37" s="55" t="s">
        <v>947</v>
      </c>
      <c r="K37" s="55" t="s">
        <v>29</v>
      </c>
      <c r="L37" s="55" t="s">
        <v>30</v>
      </c>
      <c r="M37" s="55" t="s">
        <v>15</v>
      </c>
      <c r="N37" s="55" t="s">
        <v>31</v>
      </c>
      <c r="O37" s="58">
        <v>21742</v>
      </c>
      <c r="P37" s="55" t="s">
        <v>942</v>
      </c>
    </row>
    <row r="38" spans="1:16" x14ac:dyDescent="0.25">
      <c r="A38" s="55" t="s">
        <v>732</v>
      </c>
      <c r="B38" s="56" t="s">
        <v>733</v>
      </c>
      <c r="C38" s="55" t="s">
        <v>952</v>
      </c>
      <c r="D38" s="55" t="s">
        <v>953</v>
      </c>
      <c r="E38" s="55" t="s">
        <v>125</v>
      </c>
      <c r="F38" s="55" t="s">
        <v>4</v>
      </c>
      <c r="G38" s="55" t="s">
        <v>954</v>
      </c>
      <c r="H38" s="55" t="s">
        <v>955</v>
      </c>
      <c r="I38" s="55" t="s">
        <v>11</v>
      </c>
      <c r="J38" s="55" t="s">
        <v>956</v>
      </c>
      <c r="K38" s="55" t="s">
        <v>29</v>
      </c>
      <c r="L38" s="55" t="s">
        <v>30</v>
      </c>
      <c r="M38" s="55" t="s">
        <v>15</v>
      </c>
      <c r="N38" s="55" t="s">
        <v>31</v>
      </c>
      <c r="O38" s="58">
        <v>7748</v>
      </c>
      <c r="P38" s="55" t="s">
        <v>802</v>
      </c>
    </row>
    <row r="39" spans="1:16" x14ac:dyDescent="0.25">
      <c r="A39" s="55" t="s">
        <v>732</v>
      </c>
      <c r="B39" s="56" t="s">
        <v>733</v>
      </c>
      <c r="C39" s="55" t="s">
        <v>735</v>
      </c>
      <c r="D39" s="55" t="s">
        <v>978</v>
      </c>
      <c r="E39" s="55" t="s">
        <v>7</v>
      </c>
      <c r="F39" s="55" t="s">
        <v>4</v>
      </c>
      <c r="G39" s="55" t="s">
        <v>979</v>
      </c>
      <c r="H39" s="55" t="s">
        <v>811</v>
      </c>
      <c r="I39" s="55" t="s">
        <v>11</v>
      </c>
      <c r="J39" s="55" t="s">
        <v>980</v>
      </c>
      <c r="K39" s="55" t="s">
        <v>29</v>
      </c>
      <c r="L39" s="55" t="s">
        <v>30</v>
      </c>
      <c r="M39" s="55" t="s">
        <v>15</v>
      </c>
      <c r="N39" s="55" t="s">
        <v>31</v>
      </c>
      <c r="O39" s="58">
        <v>3450</v>
      </c>
      <c r="P39" s="55" t="s">
        <v>948</v>
      </c>
    </row>
    <row r="40" spans="1:16" x14ac:dyDescent="0.25">
      <c r="A40" s="55" t="s">
        <v>732</v>
      </c>
      <c r="B40" s="56" t="s">
        <v>733</v>
      </c>
      <c r="C40" s="55" t="s">
        <v>735</v>
      </c>
      <c r="D40" s="55" t="s">
        <v>982</v>
      </c>
      <c r="E40" s="55" t="s">
        <v>329</v>
      </c>
      <c r="F40" s="55" t="s">
        <v>4</v>
      </c>
      <c r="G40" s="55" t="s">
        <v>983</v>
      </c>
      <c r="H40" s="55" t="s">
        <v>49</v>
      </c>
      <c r="I40" s="55" t="s">
        <v>11</v>
      </c>
      <c r="J40" s="55" t="s">
        <v>984</v>
      </c>
      <c r="K40" s="55" t="s">
        <v>29</v>
      </c>
      <c r="L40" s="55" t="s">
        <v>30</v>
      </c>
      <c r="M40" s="55" t="s">
        <v>15</v>
      </c>
      <c r="N40" s="55" t="s">
        <v>31</v>
      </c>
      <c r="O40" s="58">
        <v>20754</v>
      </c>
      <c r="P40" s="55" t="s">
        <v>948</v>
      </c>
    </row>
    <row r="41" spans="1:16" x14ac:dyDescent="0.25">
      <c r="A41" s="55" t="s">
        <v>732</v>
      </c>
      <c r="B41" s="56" t="s">
        <v>733</v>
      </c>
      <c r="C41" s="55" t="s">
        <v>839</v>
      </c>
      <c r="D41" s="55" t="s">
        <v>1049</v>
      </c>
      <c r="E41" s="55" t="s">
        <v>1050</v>
      </c>
      <c r="F41" s="55" t="s">
        <v>4</v>
      </c>
      <c r="G41" s="55" t="s">
        <v>1051</v>
      </c>
      <c r="H41" s="55" t="s">
        <v>49</v>
      </c>
      <c r="I41" s="55" t="s">
        <v>11</v>
      </c>
      <c r="J41" s="55" t="s">
        <v>1052</v>
      </c>
      <c r="K41" s="55" t="s">
        <v>29</v>
      </c>
      <c r="L41" s="55" t="s">
        <v>30</v>
      </c>
      <c r="M41" s="55" t="s">
        <v>15</v>
      </c>
      <c r="N41" s="55" t="s">
        <v>31</v>
      </c>
      <c r="O41" s="58">
        <v>5722</v>
      </c>
      <c r="P41" s="55" t="s">
        <v>740</v>
      </c>
    </row>
    <row r="42" spans="1:16" x14ac:dyDescent="0.25">
      <c r="A42" s="55" t="s">
        <v>732</v>
      </c>
      <c r="B42" s="56" t="s">
        <v>733</v>
      </c>
      <c r="C42" s="55" t="s">
        <v>1053</v>
      </c>
      <c r="D42" s="55" t="s">
        <v>1054</v>
      </c>
      <c r="E42" s="55" t="s">
        <v>7</v>
      </c>
      <c r="F42" s="55" t="s">
        <v>4</v>
      </c>
      <c r="G42" s="55" t="s">
        <v>1055</v>
      </c>
      <c r="H42" s="55" t="s">
        <v>49</v>
      </c>
      <c r="I42" s="55" t="s">
        <v>11</v>
      </c>
      <c r="J42" s="55" t="s">
        <v>1056</v>
      </c>
      <c r="K42" s="55" t="s">
        <v>29</v>
      </c>
      <c r="L42" s="55" t="s">
        <v>14</v>
      </c>
      <c r="M42" s="55" t="s">
        <v>15</v>
      </c>
      <c r="N42" s="55"/>
      <c r="O42" s="58">
        <v>30509</v>
      </c>
      <c r="P42" s="55" t="s">
        <v>740</v>
      </c>
    </row>
    <row r="43" spans="1:16" x14ac:dyDescent="0.25">
      <c r="A43" s="55" t="s">
        <v>732</v>
      </c>
      <c r="B43" s="56" t="s">
        <v>733</v>
      </c>
      <c r="C43" s="55" t="s">
        <v>735</v>
      </c>
      <c r="D43" s="55" t="s">
        <v>1062</v>
      </c>
      <c r="E43" s="55" t="s">
        <v>196</v>
      </c>
      <c r="F43" s="55" t="s">
        <v>4</v>
      </c>
      <c r="G43" s="55" t="s">
        <v>1063</v>
      </c>
      <c r="H43" s="55" t="s">
        <v>49</v>
      </c>
      <c r="I43" s="55" t="s">
        <v>11</v>
      </c>
      <c r="J43" s="55" t="s">
        <v>1064</v>
      </c>
      <c r="K43" s="55" t="s">
        <v>29</v>
      </c>
      <c r="L43" s="55" t="s">
        <v>30</v>
      </c>
      <c r="M43" s="55" t="s">
        <v>15</v>
      </c>
      <c r="N43" s="55" t="s">
        <v>31</v>
      </c>
      <c r="O43" s="58">
        <v>9474</v>
      </c>
      <c r="P43" s="55" t="s">
        <v>739</v>
      </c>
    </row>
    <row r="44" spans="1:16" x14ac:dyDescent="0.25">
      <c r="A44" s="55" t="s">
        <v>732</v>
      </c>
      <c r="B44" s="56" t="s">
        <v>733</v>
      </c>
      <c r="C44" s="55" t="s">
        <v>1161</v>
      </c>
      <c r="D44" s="55" t="s">
        <v>772</v>
      </c>
      <c r="E44" s="55" t="s">
        <v>323</v>
      </c>
      <c r="F44" s="55" t="s">
        <v>4</v>
      </c>
      <c r="G44" s="55" t="s">
        <v>773</v>
      </c>
      <c r="H44" s="55" t="s">
        <v>49</v>
      </c>
      <c r="I44" s="55" t="s">
        <v>11</v>
      </c>
      <c r="J44" s="55" t="s">
        <v>1065</v>
      </c>
      <c r="K44" s="55" t="s">
        <v>29</v>
      </c>
      <c r="L44" s="55" t="s">
        <v>14</v>
      </c>
      <c r="M44" s="55" t="s">
        <v>15</v>
      </c>
      <c r="N44" s="55"/>
      <c r="O44" s="58">
        <v>5183</v>
      </c>
      <c r="P44" s="55" t="s">
        <v>740</v>
      </c>
    </row>
    <row r="45" spans="1:16" x14ac:dyDescent="0.25">
      <c r="A45" s="55" t="s">
        <v>732</v>
      </c>
      <c r="B45" s="56" t="s">
        <v>733</v>
      </c>
      <c r="C45" s="55" t="s">
        <v>1066</v>
      </c>
      <c r="D45" s="55" t="s">
        <v>1067</v>
      </c>
      <c r="E45" s="55" t="s">
        <v>1068</v>
      </c>
      <c r="F45" s="55" t="s">
        <v>4</v>
      </c>
      <c r="G45" s="55" t="s">
        <v>1069</v>
      </c>
      <c r="H45" s="55" t="s">
        <v>49</v>
      </c>
      <c r="I45" s="55" t="s">
        <v>11</v>
      </c>
      <c r="J45" s="55" t="s">
        <v>1070</v>
      </c>
      <c r="K45" s="55" t="s">
        <v>29</v>
      </c>
      <c r="L45" s="55" t="s">
        <v>30</v>
      </c>
      <c r="M45" s="55" t="s">
        <v>15</v>
      </c>
      <c r="N45" s="55" t="s">
        <v>31</v>
      </c>
      <c r="O45" s="58">
        <v>0</v>
      </c>
      <c r="P45" s="55" t="s">
        <v>758</v>
      </c>
    </row>
    <row r="46" spans="1:16" x14ac:dyDescent="0.25">
      <c r="A46" s="55" t="s">
        <v>732</v>
      </c>
      <c r="B46" s="56" t="s">
        <v>733</v>
      </c>
      <c r="C46" s="55" t="s">
        <v>1074</v>
      </c>
      <c r="D46" s="55" t="s">
        <v>1075</v>
      </c>
      <c r="E46" s="55" t="s">
        <v>185</v>
      </c>
      <c r="F46" s="55" t="s">
        <v>4</v>
      </c>
      <c r="G46" s="55" t="s">
        <v>1076</v>
      </c>
      <c r="H46" s="55" t="s">
        <v>1077</v>
      </c>
      <c r="I46" s="55" t="s">
        <v>11</v>
      </c>
      <c r="J46" s="55" t="s">
        <v>1078</v>
      </c>
      <c r="K46" s="55" t="s">
        <v>29</v>
      </c>
      <c r="L46" s="55" t="s">
        <v>30</v>
      </c>
      <c r="M46" s="55" t="s">
        <v>15</v>
      </c>
      <c r="N46" s="55" t="s">
        <v>31</v>
      </c>
      <c r="O46" s="58">
        <v>6997</v>
      </c>
      <c r="P46" s="55" t="s">
        <v>740</v>
      </c>
    </row>
    <row r="47" spans="1:16" x14ac:dyDescent="0.25">
      <c r="A47" s="55" t="s">
        <v>732</v>
      </c>
      <c r="B47" s="56" t="s">
        <v>733</v>
      </c>
      <c r="C47" s="55" t="s">
        <v>741</v>
      </c>
      <c r="D47" s="55" t="s">
        <v>742</v>
      </c>
      <c r="E47" s="55" t="s">
        <v>82</v>
      </c>
      <c r="F47" s="55" t="s">
        <v>4</v>
      </c>
      <c r="G47" s="55" t="s">
        <v>743</v>
      </c>
      <c r="H47" s="55" t="s">
        <v>744</v>
      </c>
      <c r="I47" s="55" t="s">
        <v>20</v>
      </c>
      <c r="J47" s="55" t="s">
        <v>745</v>
      </c>
      <c r="K47" s="55" t="s">
        <v>22</v>
      </c>
      <c r="L47" s="55"/>
      <c r="M47" s="55" t="s">
        <v>23</v>
      </c>
      <c r="N47" s="55"/>
      <c r="O47" s="58">
        <v>8773</v>
      </c>
      <c r="P47" s="55" t="s">
        <v>740</v>
      </c>
    </row>
    <row r="48" spans="1:16" x14ac:dyDescent="0.25">
      <c r="A48" s="55" t="s">
        <v>732</v>
      </c>
      <c r="B48" s="56" t="s">
        <v>733</v>
      </c>
      <c r="C48" s="55" t="s">
        <v>764</v>
      </c>
      <c r="D48" s="55" t="s">
        <v>765</v>
      </c>
      <c r="E48" s="55" t="s">
        <v>402</v>
      </c>
      <c r="F48" s="55" t="s">
        <v>4</v>
      </c>
      <c r="G48" s="55" t="s">
        <v>766</v>
      </c>
      <c r="H48" s="55" t="s">
        <v>49</v>
      </c>
      <c r="I48" s="55" t="s">
        <v>20</v>
      </c>
      <c r="J48" s="55" t="s">
        <v>767</v>
      </c>
      <c r="K48" s="55" t="s">
        <v>22</v>
      </c>
      <c r="L48" s="55"/>
      <c r="M48" s="55" t="s">
        <v>23</v>
      </c>
      <c r="N48" s="55"/>
      <c r="O48" s="58">
        <v>3104</v>
      </c>
      <c r="P48" s="55" t="s">
        <v>758</v>
      </c>
    </row>
    <row r="49" spans="1:16" x14ac:dyDescent="0.25">
      <c r="A49" s="55" t="s">
        <v>732</v>
      </c>
      <c r="B49" s="56" t="s">
        <v>733</v>
      </c>
      <c r="C49" s="55" t="s">
        <v>764</v>
      </c>
      <c r="D49" s="55" t="s">
        <v>799</v>
      </c>
      <c r="E49" s="55" t="s">
        <v>113</v>
      </c>
      <c r="F49" s="55" t="s">
        <v>61</v>
      </c>
      <c r="G49" s="55" t="s">
        <v>800</v>
      </c>
      <c r="H49" s="55" t="s">
        <v>49</v>
      </c>
      <c r="I49" s="55" t="s">
        <v>20</v>
      </c>
      <c r="J49" s="55" t="s">
        <v>801</v>
      </c>
      <c r="K49" s="55" t="s">
        <v>22</v>
      </c>
      <c r="L49" s="55"/>
      <c r="M49" s="55" t="s">
        <v>23</v>
      </c>
      <c r="N49" s="55"/>
      <c r="O49" s="58">
        <v>20951</v>
      </c>
      <c r="P49" s="55" t="s">
        <v>758</v>
      </c>
    </row>
    <row r="50" spans="1:16" x14ac:dyDescent="0.25">
      <c r="A50" s="55" t="s">
        <v>732</v>
      </c>
      <c r="B50" s="56" t="s">
        <v>733</v>
      </c>
      <c r="C50" s="55" t="s">
        <v>835</v>
      </c>
      <c r="D50" s="55" t="s">
        <v>836</v>
      </c>
      <c r="E50" s="55" t="s">
        <v>212</v>
      </c>
      <c r="F50" s="55" t="s">
        <v>4</v>
      </c>
      <c r="G50" s="55" t="s">
        <v>837</v>
      </c>
      <c r="H50" s="55" t="s">
        <v>49</v>
      </c>
      <c r="I50" s="55" t="s">
        <v>20</v>
      </c>
      <c r="J50" s="55" t="s">
        <v>838</v>
      </c>
      <c r="K50" s="55" t="s">
        <v>22</v>
      </c>
      <c r="L50" s="55"/>
      <c r="M50" s="55" t="s">
        <v>23</v>
      </c>
      <c r="N50" s="55"/>
      <c r="O50" s="58">
        <v>43775</v>
      </c>
      <c r="P50" s="55" t="s">
        <v>740</v>
      </c>
    </row>
    <row r="51" spans="1:16" x14ac:dyDescent="0.25">
      <c r="A51" s="55" t="s">
        <v>732</v>
      </c>
      <c r="B51" s="56" t="s">
        <v>733</v>
      </c>
      <c r="C51" s="55" t="s">
        <v>842</v>
      </c>
      <c r="D51" s="55" t="s">
        <v>843</v>
      </c>
      <c r="E51" s="55" t="s">
        <v>299</v>
      </c>
      <c r="F51" s="55" t="s">
        <v>4</v>
      </c>
      <c r="G51" s="55" t="s">
        <v>844</v>
      </c>
      <c r="H51" s="55" t="s">
        <v>780</v>
      </c>
      <c r="I51" s="55" t="s">
        <v>20</v>
      </c>
      <c r="J51" s="55" t="s">
        <v>845</v>
      </c>
      <c r="K51" s="55" t="s">
        <v>22</v>
      </c>
      <c r="L51" s="55"/>
      <c r="M51" s="55" t="s">
        <v>23</v>
      </c>
      <c r="N51" s="55"/>
      <c r="O51" s="58">
        <v>45183</v>
      </c>
      <c r="P51" s="55" t="s">
        <v>758</v>
      </c>
    </row>
    <row r="52" spans="1:16" x14ac:dyDescent="0.25">
      <c r="A52" s="55" t="s">
        <v>732</v>
      </c>
      <c r="B52" s="56" t="s">
        <v>733</v>
      </c>
      <c r="C52" s="55" t="s">
        <v>850</v>
      </c>
      <c r="D52" s="55" t="s">
        <v>217</v>
      </c>
      <c r="E52" s="55" t="s">
        <v>131</v>
      </c>
      <c r="F52" s="55" t="s">
        <v>4</v>
      </c>
      <c r="G52" s="55" t="s">
        <v>851</v>
      </c>
      <c r="H52" s="55" t="s">
        <v>49</v>
      </c>
      <c r="I52" s="55" t="s">
        <v>20</v>
      </c>
      <c r="J52" s="55" t="s">
        <v>852</v>
      </c>
      <c r="K52" s="55" t="s">
        <v>22</v>
      </c>
      <c r="L52" s="55"/>
      <c r="M52" s="55" t="s">
        <v>23</v>
      </c>
      <c r="N52" s="55"/>
      <c r="O52" s="58">
        <v>33034</v>
      </c>
      <c r="P52" s="55" t="s">
        <v>740</v>
      </c>
    </row>
    <row r="53" spans="1:16" x14ac:dyDescent="0.25">
      <c r="A53" s="55" t="s">
        <v>732</v>
      </c>
      <c r="B53" s="56" t="s">
        <v>733</v>
      </c>
      <c r="C53" s="55" t="s">
        <v>897</v>
      </c>
      <c r="D53" s="55" t="s">
        <v>898</v>
      </c>
      <c r="E53" s="55" t="s">
        <v>179</v>
      </c>
      <c r="F53" s="55" t="s">
        <v>4</v>
      </c>
      <c r="G53" s="55" t="s">
        <v>899</v>
      </c>
      <c r="H53" s="55" t="s">
        <v>780</v>
      </c>
      <c r="I53" s="55" t="s">
        <v>20</v>
      </c>
      <c r="J53" s="55" t="s">
        <v>900</v>
      </c>
      <c r="K53" s="55" t="s">
        <v>22</v>
      </c>
      <c r="L53" s="55"/>
      <c r="M53" s="55" t="s">
        <v>23</v>
      </c>
      <c r="N53" s="55"/>
      <c r="O53" s="58">
        <v>34780</v>
      </c>
      <c r="P53" s="55" t="s">
        <v>740</v>
      </c>
    </row>
    <row r="54" spans="1:16" x14ac:dyDescent="0.25">
      <c r="A54" s="55" t="s">
        <v>732</v>
      </c>
      <c r="B54" s="56" t="s">
        <v>733</v>
      </c>
      <c r="C54" s="55" t="s">
        <v>915</v>
      </c>
      <c r="D54" s="55" t="s">
        <v>916</v>
      </c>
      <c r="E54" s="55" t="s">
        <v>82</v>
      </c>
      <c r="F54" s="55" t="s">
        <v>4</v>
      </c>
      <c r="G54" s="55" t="s">
        <v>917</v>
      </c>
      <c r="H54" s="55" t="s">
        <v>49</v>
      </c>
      <c r="I54" s="55" t="s">
        <v>20</v>
      </c>
      <c r="J54" s="55" t="s">
        <v>918</v>
      </c>
      <c r="K54" s="55" t="s">
        <v>22</v>
      </c>
      <c r="L54" s="55"/>
      <c r="M54" s="55" t="s">
        <v>23</v>
      </c>
      <c r="N54" s="55"/>
      <c r="O54" s="58">
        <v>18903</v>
      </c>
      <c r="P54" s="55" t="s">
        <v>740</v>
      </c>
    </row>
    <row r="55" spans="1:16" x14ac:dyDescent="0.25">
      <c r="A55" s="55" t="s">
        <v>732</v>
      </c>
      <c r="B55" s="56" t="s">
        <v>733</v>
      </c>
      <c r="C55" s="55" t="s">
        <v>974</v>
      </c>
      <c r="D55" s="55" t="s">
        <v>975</v>
      </c>
      <c r="E55" s="55" t="s">
        <v>82</v>
      </c>
      <c r="F55" s="55" t="s">
        <v>4</v>
      </c>
      <c r="G55" s="55" t="s">
        <v>976</v>
      </c>
      <c r="H55" s="55" t="s">
        <v>49</v>
      </c>
      <c r="I55" s="55" t="s">
        <v>20</v>
      </c>
      <c r="J55" s="55" t="s">
        <v>977</v>
      </c>
      <c r="K55" s="55" t="s">
        <v>22</v>
      </c>
      <c r="L55" s="55"/>
      <c r="M55" s="55" t="s">
        <v>23</v>
      </c>
      <c r="N55" s="55"/>
      <c r="O55" s="58">
        <v>26516</v>
      </c>
      <c r="P55" s="55" t="s">
        <v>802</v>
      </c>
    </row>
    <row r="56" spans="1:16" x14ac:dyDescent="0.25">
      <c r="A56" s="55" t="s">
        <v>732</v>
      </c>
      <c r="B56" s="56" t="s">
        <v>733</v>
      </c>
      <c r="C56" s="55" t="s">
        <v>1033</v>
      </c>
      <c r="D56" s="55" t="s">
        <v>1034</v>
      </c>
      <c r="E56" s="55" t="s">
        <v>231</v>
      </c>
      <c r="F56" s="55" t="s">
        <v>4</v>
      </c>
      <c r="G56" s="55" t="s">
        <v>1035</v>
      </c>
      <c r="H56" s="55" t="s">
        <v>49</v>
      </c>
      <c r="I56" s="55" t="s">
        <v>20</v>
      </c>
      <c r="J56" s="55" t="s">
        <v>1036</v>
      </c>
      <c r="K56" s="55" t="s">
        <v>22</v>
      </c>
      <c r="L56" s="55"/>
      <c r="M56" s="55" t="s">
        <v>23</v>
      </c>
      <c r="N56" s="55"/>
      <c r="O56" s="58">
        <v>27692</v>
      </c>
      <c r="P56" s="55" t="s">
        <v>758</v>
      </c>
    </row>
    <row r="57" spans="1:16" x14ac:dyDescent="0.25">
      <c r="A57" s="55" t="s">
        <v>732</v>
      </c>
      <c r="B57" s="56" t="s">
        <v>733</v>
      </c>
      <c r="C57" s="55" t="s">
        <v>875</v>
      </c>
      <c r="D57" s="55" t="s">
        <v>1071</v>
      </c>
      <c r="E57" s="55" t="s">
        <v>38</v>
      </c>
      <c r="F57" s="55" t="s">
        <v>4</v>
      </c>
      <c r="G57" s="55" t="s">
        <v>1072</v>
      </c>
      <c r="H57" s="55" t="s">
        <v>49</v>
      </c>
      <c r="I57" s="55" t="s">
        <v>20</v>
      </c>
      <c r="J57" s="55" t="s">
        <v>1073</v>
      </c>
      <c r="K57" s="55" t="s">
        <v>22</v>
      </c>
      <c r="L57" s="55"/>
      <c r="M57" s="55" t="s">
        <v>23</v>
      </c>
      <c r="N57" s="55"/>
      <c r="O57" s="58">
        <v>14779</v>
      </c>
      <c r="P57" s="55" t="s">
        <v>758</v>
      </c>
    </row>
    <row r="58" spans="1:16" x14ac:dyDescent="0.25">
      <c r="A58" s="55" t="s">
        <v>732</v>
      </c>
      <c r="B58" s="56" t="s">
        <v>733</v>
      </c>
      <c r="C58" s="55" t="s">
        <v>790</v>
      </c>
      <c r="D58" s="55" t="s">
        <v>791</v>
      </c>
      <c r="E58" s="55" t="s">
        <v>77</v>
      </c>
      <c r="F58" s="55" t="s">
        <v>4</v>
      </c>
      <c r="G58" s="55" t="s">
        <v>792</v>
      </c>
      <c r="H58" s="55" t="s">
        <v>49</v>
      </c>
      <c r="I58" s="55" t="s">
        <v>20</v>
      </c>
      <c r="J58" s="55" t="s">
        <v>793</v>
      </c>
      <c r="K58" s="55" t="s">
        <v>688</v>
      </c>
      <c r="L58" s="55"/>
      <c r="M58" s="55" t="s">
        <v>689</v>
      </c>
      <c r="N58" s="55"/>
      <c r="O58" s="58">
        <v>198648</v>
      </c>
      <c r="P58" s="55" t="s">
        <v>758</v>
      </c>
    </row>
    <row r="59" spans="1:16" x14ac:dyDescent="0.25">
      <c r="A59" s="55" t="s">
        <v>732</v>
      </c>
      <c r="B59" s="56" t="s">
        <v>733</v>
      </c>
      <c r="C59" s="55" t="s">
        <v>1059</v>
      </c>
      <c r="D59" s="55" t="s">
        <v>217</v>
      </c>
      <c r="E59" s="55" t="s">
        <v>1060</v>
      </c>
      <c r="F59" s="55" t="s">
        <v>4</v>
      </c>
      <c r="G59" s="55" t="s">
        <v>218</v>
      </c>
      <c r="H59" s="55" t="s">
        <v>49</v>
      </c>
      <c r="I59" s="55" t="s">
        <v>20</v>
      </c>
      <c r="J59" s="55" t="s">
        <v>1061</v>
      </c>
      <c r="K59" s="55" t="s">
        <v>688</v>
      </c>
      <c r="L59" s="55"/>
      <c r="M59" s="55" t="s">
        <v>689</v>
      </c>
      <c r="N59" s="55"/>
      <c r="O59" s="58">
        <v>340658</v>
      </c>
      <c r="P59" s="55" t="s">
        <v>740</v>
      </c>
    </row>
    <row r="60" spans="1:16" x14ac:dyDescent="0.25">
      <c r="O60" s="60">
        <f>SUM(O2:O59)</f>
        <v>1130416</v>
      </c>
    </row>
    <row r="61" spans="1:16" x14ac:dyDescent="0.25">
      <c r="H61" s="31" t="s">
        <v>1131</v>
      </c>
      <c r="I61" s="32"/>
    </row>
    <row r="62" spans="1:16" x14ac:dyDescent="0.25">
      <c r="H62" s="32" t="s">
        <v>1132</v>
      </c>
      <c r="I62" s="34">
        <f>SUM(O2:O18)</f>
        <v>35582</v>
      </c>
    </row>
    <row r="63" spans="1:16" x14ac:dyDescent="0.25">
      <c r="H63" s="32" t="s">
        <v>1133</v>
      </c>
      <c r="I63" s="34">
        <f>SUM(O19:O46)</f>
        <v>278038</v>
      </c>
    </row>
    <row r="64" spans="1:16" x14ac:dyDescent="0.25">
      <c r="H64" s="32" t="s">
        <v>1134</v>
      </c>
      <c r="I64" s="34">
        <f>SUM(O47:O57)</f>
        <v>277490</v>
      </c>
    </row>
    <row r="65" spans="8:9" x14ac:dyDescent="0.25">
      <c r="H65" s="32" t="s">
        <v>1135</v>
      </c>
      <c r="I65" s="36">
        <f>SUM(I62:I64)</f>
        <v>591110</v>
      </c>
    </row>
    <row r="66" spans="8:9" x14ac:dyDescent="0.25">
      <c r="H66" s="32"/>
      <c r="I66" s="34"/>
    </row>
    <row r="67" spans="8:9" x14ac:dyDescent="0.25">
      <c r="H67" s="33" t="s">
        <v>1136</v>
      </c>
      <c r="I67" s="34"/>
    </row>
    <row r="68" spans="8:9" x14ac:dyDescent="0.25">
      <c r="H68" s="32" t="s">
        <v>1137</v>
      </c>
      <c r="I68" s="34">
        <f>SUM(O58:O59)</f>
        <v>539306</v>
      </c>
    </row>
    <row r="69" spans="8:9" x14ac:dyDescent="0.25">
      <c r="H69" s="32" t="s">
        <v>1139</v>
      </c>
      <c r="I69" s="34" t="s">
        <v>1138</v>
      </c>
    </row>
  </sheetData>
  <sortState xmlns:xlrd2="http://schemas.microsoft.com/office/spreadsheetml/2017/richdata2" ref="A2:P69">
    <sortCondition ref="K1:K6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4755-D8B9-4151-8FD9-925C49AF4578}">
  <dimension ref="A1:O23"/>
  <sheetViews>
    <sheetView workbookViewId="0">
      <selection activeCell="J27" sqref="J27"/>
    </sheetView>
  </sheetViews>
  <sheetFormatPr defaultRowHeight="15" x14ac:dyDescent="0.25"/>
  <cols>
    <col min="1" max="1" width="14.5703125" bestFit="1" customWidth="1"/>
    <col min="2" max="2" width="12.28515625" bestFit="1" customWidth="1"/>
    <col min="3" max="3" width="18.42578125" bestFit="1" customWidth="1"/>
    <col min="4" max="4" width="22.42578125" bestFit="1" customWidth="1"/>
    <col min="5" max="5" width="11.85546875" bestFit="1" customWidth="1"/>
    <col min="6" max="6" width="11.28515625" bestFit="1" customWidth="1"/>
    <col min="8" max="8" width="9.7109375" bestFit="1" customWidth="1"/>
    <col min="9" max="9" width="8.28515625" bestFit="1" customWidth="1"/>
    <col min="10" max="10" width="19.28515625" bestFit="1" customWidth="1"/>
    <col min="11" max="11" width="15.42578125" bestFit="1" customWidth="1"/>
    <col min="12" max="12" width="11.42578125" bestFit="1" customWidth="1"/>
    <col min="13" max="13" width="14.140625" bestFit="1" customWidth="1"/>
    <col min="14" max="14" width="29.28515625" bestFit="1" customWidth="1"/>
    <col min="15" max="15" width="17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90</v>
      </c>
      <c r="B2" s="5" t="s">
        <v>91</v>
      </c>
      <c r="C2" s="4" t="s">
        <v>4</v>
      </c>
      <c r="D2" s="4" t="s">
        <v>70</v>
      </c>
      <c r="E2" s="4" t="s">
        <v>38</v>
      </c>
      <c r="F2" s="4" t="s">
        <v>4</v>
      </c>
      <c r="G2" s="4" t="s">
        <v>215</v>
      </c>
      <c r="H2" s="4" t="s">
        <v>97</v>
      </c>
      <c r="I2" s="4" t="s">
        <v>11</v>
      </c>
      <c r="J2" s="4" t="s">
        <v>216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3111</v>
      </c>
    </row>
    <row r="3" spans="1:15" x14ac:dyDescent="0.25">
      <c r="A3" s="4" t="s">
        <v>90</v>
      </c>
      <c r="B3" s="5" t="s">
        <v>91</v>
      </c>
      <c r="C3" s="4" t="s">
        <v>4</v>
      </c>
      <c r="D3" s="4" t="s">
        <v>248</v>
      </c>
      <c r="E3" s="4" t="s">
        <v>82</v>
      </c>
      <c r="F3" s="4" t="s">
        <v>4</v>
      </c>
      <c r="G3" s="4" t="s">
        <v>249</v>
      </c>
      <c r="H3" s="4" t="s">
        <v>97</v>
      </c>
      <c r="I3" s="4" t="s">
        <v>11</v>
      </c>
      <c r="J3" s="4" t="s">
        <v>250</v>
      </c>
      <c r="K3" s="4" t="s">
        <v>13</v>
      </c>
      <c r="L3" s="4" t="s">
        <v>14</v>
      </c>
      <c r="M3" s="4" t="s">
        <v>15</v>
      </c>
      <c r="N3" s="4"/>
      <c r="O3" s="7">
        <v>2298</v>
      </c>
    </row>
    <row r="4" spans="1:15" x14ac:dyDescent="0.25">
      <c r="A4" s="4" t="s">
        <v>90</v>
      </c>
      <c r="B4" s="5" t="s">
        <v>91</v>
      </c>
      <c r="C4" s="4" t="s">
        <v>4</v>
      </c>
      <c r="D4" s="4" t="s">
        <v>94</v>
      </c>
      <c r="E4" s="4" t="s">
        <v>95</v>
      </c>
      <c r="F4" s="4" t="s">
        <v>4</v>
      </c>
      <c r="G4" s="4" t="s">
        <v>96</v>
      </c>
      <c r="H4" s="4" t="s">
        <v>97</v>
      </c>
      <c r="I4" s="4" t="s">
        <v>11</v>
      </c>
      <c r="J4" s="4" t="s">
        <v>98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9652</v>
      </c>
    </row>
    <row r="5" spans="1:15" x14ac:dyDescent="0.25">
      <c r="A5" s="4" t="s">
        <v>90</v>
      </c>
      <c r="B5" s="5" t="s">
        <v>91</v>
      </c>
      <c r="C5" s="4" t="s">
        <v>4</v>
      </c>
      <c r="D5" s="4" t="s">
        <v>114</v>
      </c>
      <c r="E5" s="4" t="s">
        <v>115</v>
      </c>
      <c r="F5" s="4" t="s">
        <v>4</v>
      </c>
      <c r="G5" s="4" t="s">
        <v>116</v>
      </c>
      <c r="H5" s="4" t="s">
        <v>117</v>
      </c>
      <c r="I5" s="4" t="s">
        <v>11</v>
      </c>
      <c r="J5" s="4" t="s">
        <v>118</v>
      </c>
      <c r="K5" s="4" t="s">
        <v>29</v>
      </c>
      <c r="L5" s="4" t="s">
        <v>30</v>
      </c>
      <c r="M5" s="4" t="s">
        <v>15</v>
      </c>
      <c r="N5" s="4" t="s">
        <v>31</v>
      </c>
      <c r="O5" s="7">
        <v>7310</v>
      </c>
    </row>
    <row r="6" spans="1:15" x14ac:dyDescent="0.25">
      <c r="A6" s="4" t="s">
        <v>90</v>
      </c>
      <c r="B6" s="5" t="s">
        <v>91</v>
      </c>
      <c r="C6" s="4" t="s">
        <v>4</v>
      </c>
      <c r="D6" s="4" t="s">
        <v>119</v>
      </c>
      <c r="E6" s="4" t="s">
        <v>82</v>
      </c>
      <c r="F6" s="4" t="s">
        <v>4</v>
      </c>
      <c r="G6" s="4" t="s">
        <v>120</v>
      </c>
      <c r="H6" s="4" t="s">
        <v>121</v>
      </c>
      <c r="I6" s="4" t="s">
        <v>11</v>
      </c>
      <c r="J6" s="4" t="s">
        <v>122</v>
      </c>
      <c r="K6" s="4" t="s">
        <v>29</v>
      </c>
      <c r="L6" s="4" t="s">
        <v>30</v>
      </c>
      <c r="M6" s="4" t="s">
        <v>15</v>
      </c>
      <c r="N6" s="4" t="s">
        <v>31</v>
      </c>
      <c r="O6" s="7">
        <v>9326</v>
      </c>
    </row>
    <row r="7" spans="1:15" x14ac:dyDescent="0.25">
      <c r="A7" s="4" t="s">
        <v>90</v>
      </c>
      <c r="B7" s="5" t="s">
        <v>91</v>
      </c>
      <c r="C7" s="4" t="s">
        <v>4</v>
      </c>
      <c r="D7" s="4" t="s">
        <v>134</v>
      </c>
      <c r="E7" s="4" t="s">
        <v>135</v>
      </c>
      <c r="F7" s="4" t="s">
        <v>61</v>
      </c>
      <c r="G7" s="4" t="s">
        <v>136</v>
      </c>
      <c r="H7" s="4" t="s">
        <v>97</v>
      </c>
      <c r="I7" s="4" t="s">
        <v>11</v>
      </c>
      <c r="J7" s="4" t="s">
        <v>137</v>
      </c>
      <c r="K7" s="4" t="s">
        <v>29</v>
      </c>
      <c r="L7" s="4" t="s">
        <v>30</v>
      </c>
      <c r="M7" s="4" t="s">
        <v>15</v>
      </c>
      <c r="N7" s="4" t="s">
        <v>31</v>
      </c>
      <c r="O7" s="7">
        <v>27022</v>
      </c>
    </row>
    <row r="8" spans="1:15" x14ac:dyDescent="0.25">
      <c r="A8" s="4" t="s">
        <v>90</v>
      </c>
      <c r="B8" s="5" t="s">
        <v>91</v>
      </c>
      <c r="C8" s="4" t="s">
        <v>4</v>
      </c>
      <c r="D8" s="4" t="s">
        <v>364</v>
      </c>
      <c r="E8" s="4" t="s">
        <v>365</v>
      </c>
      <c r="F8" s="4" t="s">
        <v>4</v>
      </c>
      <c r="G8" s="4" t="s">
        <v>366</v>
      </c>
      <c r="H8" s="4" t="s">
        <v>97</v>
      </c>
      <c r="I8" s="4" t="s">
        <v>11</v>
      </c>
      <c r="J8" s="4" t="s">
        <v>367</v>
      </c>
      <c r="K8" s="4" t="s">
        <v>29</v>
      </c>
      <c r="L8" s="4" t="s">
        <v>30</v>
      </c>
      <c r="M8" s="4" t="s">
        <v>15</v>
      </c>
      <c r="N8" s="4" t="s">
        <v>31</v>
      </c>
      <c r="O8" s="7">
        <v>6383</v>
      </c>
    </row>
    <row r="9" spans="1:15" x14ac:dyDescent="0.25">
      <c r="A9" s="4" t="s">
        <v>90</v>
      </c>
      <c r="B9" s="5" t="s">
        <v>91</v>
      </c>
      <c r="C9" s="4" t="s">
        <v>4</v>
      </c>
      <c r="D9" s="4" t="s">
        <v>667</v>
      </c>
      <c r="E9" s="4" t="s">
        <v>179</v>
      </c>
      <c r="F9" s="4" t="s">
        <v>4</v>
      </c>
      <c r="G9" s="4" t="s">
        <v>668</v>
      </c>
      <c r="H9" s="4" t="s">
        <v>97</v>
      </c>
      <c r="I9" s="4" t="s">
        <v>11</v>
      </c>
      <c r="J9" s="4" t="s">
        <v>669</v>
      </c>
      <c r="K9" s="4" t="s">
        <v>29</v>
      </c>
      <c r="L9" s="4" t="s">
        <v>14</v>
      </c>
      <c r="M9" s="4" t="s">
        <v>15</v>
      </c>
      <c r="N9" s="4"/>
      <c r="O9" s="7">
        <v>2</v>
      </c>
    </row>
    <row r="10" spans="1:15" x14ac:dyDescent="0.25">
      <c r="A10" s="4" t="s">
        <v>90</v>
      </c>
      <c r="B10" s="5" t="s">
        <v>91</v>
      </c>
      <c r="C10" s="4" t="s">
        <v>4</v>
      </c>
      <c r="D10" s="4" t="s">
        <v>92</v>
      </c>
      <c r="E10" s="4" t="s">
        <v>82</v>
      </c>
      <c r="F10" s="4" t="s">
        <v>4</v>
      </c>
      <c r="G10" s="4" t="s">
        <v>93</v>
      </c>
      <c r="H10" s="4" t="s">
        <v>97</v>
      </c>
      <c r="I10" s="4" t="s">
        <v>20</v>
      </c>
      <c r="J10" s="4" t="s">
        <v>175</v>
      </c>
      <c r="K10" s="4" t="s">
        <v>22</v>
      </c>
      <c r="L10" s="4"/>
      <c r="M10" s="4" t="s">
        <v>23</v>
      </c>
      <c r="N10" s="4"/>
      <c r="O10" s="7">
        <v>87969</v>
      </c>
    </row>
    <row r="11" spans="1:15" x14ac:dyDescent="0.25">
      <c r="A11" s="4" t="s">
        <v>90</v>
      </c>
      <c r="B11" s="5" t="s">
        <v>91</v>
      </c>
      <c r="C11" s="4" t="s">
        <v>4</v>
      </c>
      <c r="D11" s="4" t="s">
        <v>134</v>
      </c>
      <c r="E11" s="4" t="s">
        <v>135</v>
      </c>
      <c r="F11" s="4" t="s">
        <v>4</v>
      </c>
      <c r="G11" s="4" t="s">
        <v>136</v>
      </c>
      <c r="H11" s="4" t="s">
        <v>97</v>
      </c>
      <c r="I11" s="4" t="s">
        <v>20</v>
      </c>
      <c r="J11" s="4" t="s">
        <v>220</v>
      </c>
      <c r="K11" s="4" t="s">
        <v>22</v>
      </c>
      <c r="L11" s="4"/>
      <c r="M11" s="4" t="s">
        <v>23</v>
      </c>
      <c r="N11" s="4"/>
      <c r="O11" s="7">
        <v>12243</v>
      </c>
    </row>
    <row r="12" spans="1:15" x14ac:dyDescent="0.25">
      <c r="A12" s="4" t="s">
        <v>90</v>
      </c>
      <c r="B12" s="5" t="s">
        <v>91</v>
      </c>
      <c r="C12" s="61" t="s">
        <v>4</v>
      </c>
      <c r="D12" s="61" t="s">
        <v>690</v>
      </c>
      <c r="E12" s="61" t="s">
        <v>185</v>
      </c>
      <c r="F12" s="61" t="s">
        <v>4</v>
      </c>
      <c r="G12" s="61" t="s">
        <v>691</v>
      </c>
      <c r="H12" s="61" t="s">
        <v>97</v>
      </c>
      <c r="I12" s="61" t="s">
        <v>20</v>
      </c>
      <c r="J12" s="61" t="s">
        <v>692</v>
      </c>
      <c r="K12" s="61" t="s">
        <v>22</v>
      </c>
      <c r="L12" s="61"/>
      <c r="M12" s="61" t="s">
        <v>23</v>
      </c>
      <c r="N12" s="61"/>
      <c r="O12" s="64">
        <v>46484</v>
      </c>
    </row>
    <row r="13" spans="1:15" x14ac:dyDescent="0.25">
      <c r="O13" s="4">
        <f>SUM(O2:O12)</f>
        <v>211800</v>
      </c>
    </row>
    <row r="15" spans="1:15" x14ac:dyDescent="0.25">
      <c r="H15" s="31" t="s">
        <v>1131</v>
      </c>
      <c r="I15" s="32"/>
    </row>
    <row r="16" spans="1:15" x14ac:dyDescent="0.25">
      <c r="H16" s="32" t="s">
        <v>1132</v>
      </c>
      <c r="I16" s="34">
        <f>SUM(O2:O3)</f>
        <v>5409</v>
      </c>
    </row>
    <row r="17" spans="8:9" x14ac:dyDescent="0.25">
      <c r="H17" s="32" t="s">
        <v>1133</v>
      </c>
      <c r="I17" s="34">
        <f>SUM(O4:O9)</f>
        <v>59695</v>
      </c>
    </row>
    <row r="18" spans="8:9" x14ac:dyDescent="0.25">
      <c r="H18" s="32" t="s">
        <v>1134</v>
      </c>
      <c r="I18" s="34">
        <f>SUM(O10:O12)</f>
        <v>146696</v>
      </c>
    </row>
    <row r="19" spans="8:9" x14ac:dyDescent="0.25">
      <c r="H19" s="32" t="s">
        <v>1135</v>
      </c>
      <c r="I19" s="36">
        <f>SUM(I16:I18)</f>
        <v>211800</v>
      </c>
    </row>
    <row r="20" spans="8:9" x14ac:dyDescent="0.25">
      <c r="H20" s="32"/>
      <c r="I20" s="34"/>
    </row>
    <row r="21" spans="8:9" x14ac:dyDescent="0.25">
      <c r="H21" s="33" t="s">
        <v>1136</v>
      </c>
      <c r="I21" s="34"/>
    </row>
    <row r="22" spans="8:9" x14ac:dyDescent="0.25">
      <c r="H22" s="32" t="s">
        <v>1137</v>
      </c>
      <c r="I22" s="34">
        <v>0</v>
      </c>
    </row>
    <row r="23" spans="8:9" x14ac:dyDescent="0.25">
      <c r="H23" s="32" t="s">
        <v>1139</v>
      </c>
      <c r="I23" s="34" t="s">
        <v>1138</v>
      </c>
    </row>
  </sheetData>
  <sortState xmlns:xlrd2="http://schemas.microsoft.com/office/spreadsheetml/2017/richdata2" ref="A2:O23">
    <sortCondition ref="K1:K23"/>
  </sortState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F0C8-2217-4186-8907-0D426F0EC1DE}">
  <dimension ref="A1:O40"/>
  <sheetViews>
    <sheetView workbookViewId="0">
      <selection activeCell="D35" sqref="D35"/>
    </sheetView>
  </sheetViews>
  <sheetFormatPr defaultRowHeight="15" x14ac:dyDescent="0.25"/>
  <cols>
    <col min="1" max="1" width="14" bestFit="1" customWidth="1"/>
    <col min="2" max="2" width="11.5703125" bestFit="1" customWidth="1"/>
    <col min="3" max="3" width="17.140625" bestFit="1" customWidth="1"/>
    <col min="4" max="4" width="21.4257812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11.28515625" bestFit="1" customWidth="1"/>
    <col min="9" max="9" width="8.28515625" bestFit="1" customWidth="1"/>
    <col min="10" max="10" width="19.28515625" bestFit="1" customWidth="1"/>
    <col min="11" max="11" width="14.140625" bestFit="1" customWidth="1"/>
    <col min="12" max="12" width="11" bestFit="1" customWidth="1"/>
    <col min="13" max="13" width="13" bestFit="1" customWidth="1"/>
    <col min="14" max="14" width="28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270</v>
      </c>
      <c r="B2" s="5" t="s">
        <v>271</v>
      </c>
      <c r="C2" s="4" t="s">
        <v>313</v>
      </c>
      <c r="D2" s="4" t="s">
        <v>314</v>
      </c>
      <c r="E2" s="4" t="s">
        <v>38</v>
      </c>
      <c r="F2" s="4" t="s">
        <v>4</v>
      </c>
      <c r="G2" s="4" t="s">
        <v>315</v>
      </c>
      <c r="H2" s="4" t="s">
        <v>165</v>
      </c>
      <c r="I2" s="4" t="s">
        <v>11</v>
      </c>
      <c r="J2" s="4" t="s">
        <v>316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3297</v>
      </c>
    </row>
    <row r="3" spans="1:15" x14ac:dyDescent="0.25">
      <c r="A3" s="4" t="s">
        <v>270</v>
      </c>
      <c r="B3" s="5" t="s">
        <v>271</v>
      </c>
      <c r="C3" s="4" t="s">
        <v>368</v>
      </c>
      <c r="D3" s="4" t="s">
        <v>369</v>
      </c>
      <c r="E3" s="4" t="s">
        <v>82</v>
      </c>
      <c r="F3" s="4" t="s">
        <v>4</v>
      </c>
      <c r="G3" s="4" t="s">
        <v>370</v>
      </c>
      <c r="H3" s="4" t="s">
        <v>165</v>
      </c>
      <c r="I3" s="4" t="s">
        <v>11</v>
      </c>
      <c r="J3" s="4" t="s">
        <v>371</v>
      </c>
      <c r="K3" s="4" t="s">
        <v>13</v>
      </c>
      <c r="L3" s="4" t="s">
        <v>14</v>
      </c>
      <c r="M3" s="4" t="s">
        <v>15</v>
      </c>
      <c r="N3" s="4"/>
      <c r="O3" s="7">
        <v>2855</v>
      </c>
    </row>
    <row r="4" spans="1:15" x14ac:dyDescent="0.25">
      <c r="A4" s="4" t="s">
        <v>270</v>
      </c>
      <c r="B4" s="5" t="s">
        <v>271</v>
      </c>
      <c r="C4" s="4" t="s">
        <v>4</v>
      </c>
      <c r="D4" s="4" t="s">
        <v>374</v>
      </c>
      <c r="E4" s="4" t="s">
        <v>33</v>
      </c>
      <c r="F4" s="4" t="s">
        <v>4</v>
      </c>
      <c r="G4" s="4" t="s">
        <v>375</v>
      </c>
      <c r="H4" s="4" t="s">
        <v>165</v>
      </c>
      <c r="I4" s="4" t="s">
        <v>11</v>
      </c>
      <c r="J4" s="4" t="s">
        <v>376</v>
      </c>
      <c r="K4" s="4" t="s">
        <v>13</v>
      </c>
      <c r="L4" s="4" t="s">
        <v>30</v>
      </c>
      <c r="M4" s="4" t="s">
        <v>15</v>
      </c>
      <c r="N4" s="4" t="s">
        <v>31</v>
      </c>
      <c r="O4" s="7">
        <v>1674</v>
      </c>
    </row>
    <row r="5" spans="1:15" x14ac:dyDescent="0.25">
      <c r="A5" s="4" t="s">
        <v>270</v>
      </c>
      <c r="B5" s="5" t="s">
        <v>271</v>
      </c>
      <c r="C5" s="4" t="s">
        <v>389</v>
      </c>
      <c r="D5" s="4" t="s">
        <v>390</v>
      </c>
      <c r="E5" s="4" t="s">
        <v>77</v>
      </c>
      <c r="F5" s="4" t="s">
        <v>4</v>
      </c>
      <c r="G5" s="4" t="s">
        <v>391</v>
      </c>
      <c r="H5" s="4" t="s">
        <v>165</v>
      </c>
      <c r="I5" s="4" t="s">
        <v>11</v>
      </c>
      <c r="J5" s="4" t="s">
        <v>392</v>
      </c>
      <c r="K5" s="4" t="s">
        <v>13</v>
      </c>
      <c r="L5" s="4" t="s">
        <v>14</v>
      </c>
      <c r="M5" s="4" t="s">
        <v>15</v>
      </c>
      <c r="N5" s="4"/>
      <c r="O5" s="7">
        <v>4087</v>
      </c>
    </row>
    <row r="6" spans="1:15" x14ac:dyDescent="0.25">
      <c r="A6" s="4" t="s">
        <v>270</v>
      </c>
      <c r="B6" s="5" t="s">
        <v>271</v>
      </c>
      <c r="C6" s="4" t="s">
        <v>4</v>
      </c>
      <c r="D6" s="4" t="s">
        <v>310</v>
      </c>
      <c r="E6" s="4" t="s">
        <v>131</v>
      </c>
      <c r="F6" s="4" t="s">
        <v>4</v>
      </c>
      <c r="G6" s="4" t="s">
        <v>311</v>
      </c>
      <c r="H6" s="4" t="s">
        <v>165</v>
      </c>
      <c r="I6" s="4" t="s">
        <v>11</v>
      </c>
      <c r="J6" s="4" t="s">
        <v>312</v>
      </c>
      <c r="K6" s="4" t="s">
        <v>13</v>
      </c>
      <c r="L6" s="4" t="s">
        <v>30</v>
      </c>
      <c r="M6" s="4" t="s">
        <v>15</v>
      </c>
      <c r="N6" s="4" t="s">
        <v>31</v>
      </c>
      <c r="O6" s="7">
        <v>2300</v>
      </c>
    </row>
    <row r="7" spans="1:15" x14ac:dyDescent="0.25">
      <c r="A7" s="4" t="s">
        <v>270</v>
      </c>
      <c r="B7" s="5" t="s">
        <v>271</v>
      </c>
      <c r="C7" s="4" t="s">
        <v>4</v>
      </c>
      <c r="D7" s="4" t="s">
        <v>615</v>
      </c>
      <c r="E7" s="4" t="s">
        <v>82</v>
      </c>
      <c r="F7" s="4" t="s">
        <v>4</v>
      </c>
      <c r="G7" s="4" t="s">
        <v>616</v>
      </c>
      <c r="H7" s="4" t="s">
        <v>165</v>
      </c>
      <c r="I7" s="4" t="s">
        <v>11</v>
      </c>
      <c r="J7" s="4" t="s">
        <v>617</v>
      </c>
      <c r="K7" s="4" t="s">
        <v>13</v>
      </c>
      <c r="L7" s="4" t="s">
        <v>14</v>
      </c>
      <c r="M7" s="4" t="s">
        <v>15</v>
      </c>
      <c r="N7" s="4"/>
      <c r="O7" s="7">
        <v>92</v>
      </c>
    </row>
    <row r="8" spans="1:15" x14ac:dyDescent="0.25">
      <c r="A8" s="4" t="s">
        <v>270</v>
      </c>
      <c r="B8" s="5" t="s">
        <v>271</v>
      </c>
      <c r="C8" s="4" t="s">
        <v>4</v>
      </c>
      <c r="D8" s="4" t="s">
        <v>314</v>
      </c>
      <c r="E8" s="4" t="s">
        <v>38</v>
      </c>
      <c r="F8" s="4" t="s">
        <v>61</v>
      </c>
      <c r="G8" s="4" t="s">
        <v>315</v>
      </c>
      <c r="H8" s="4" t="s">
        <v>165</v>
      </c>
      <c r="I8" s="4" t="s">
        <v>11</v>
      </c>
      <c r="J8" s="4" t="s">
        <v>637</v>
      </c>
      <c r="K8" s="4" t="s">
        <v>13</v>
      </c>
      <c r="L8" s="4" t="s">
        <v>30</v>
      </c>
      <c r="M8" s="4" t="s">
        <v>15</v>
      </c>
      <c r="N8" s="4" t="s">
        <v>31</v>
      </c>
      <c r="O8" s="7">
        <v>2418</v>
      </c>
    </row>
    <row r="9" spans="1:15" x14ac:dyDescent="0.25">
      <c r="A9" s="4" t="s">
        <v>270</v>
      </c>
      <c r="B9" s="5" t="s">
        <v>271</v>
      </c>
      <c r="C9" s="4" t="s">
        <v>4</v>
      </c>
      <c r="D9" s="4" t="s">
        <v>275</v>
      </c>
      <c r="E9" s="4" t="s">
        <v>276</v>
      </c>
      <c r="F9" s="4" t="s">
        <v>4</v>
      </c>
      <c r="G9" s="4" t="s">
        <v>277</v>
      </c>
      <c r="H9" s="4" t="s">
        <v>165</v>
      </c>
      <c r="I9" s="4" t="s">
        <v>11</v>
      </c>
      <c r="J9" s="4" t="s">
        <v>278</v>
      </c>
      <c r="K9" s="4" t="s">
        <v>29</v>
      </c>
      <c r="L9" s="4" t="s">
        <v>14</v>
      </c>
      <c r="M9" s="4" t="s">
        <v>15</v>
      </c>
      <c r="N9" s="4"/>
      <c r="O9" s="7">
        <v>18875</v>
      </c>
    </row>
    <row r="10" spans="1:15" x14ac:dyDescent="0.25">
      <c r="A10" s="4" t="s">
        <v>270</v>
      </c>
      <c r="B10" s="5" t="s">
        <v>271</v>
      </c>
      <c r="C10" s="4" t="s">
        <v>301</v>
      </c>
      <c r="D10" s="4" t="s">
        <v>302</v>
      </c>
      <c r="E10" s="4" t="s">
        <v>303</v>
      </c>
      <c r="F10" s="4" t="s">
        <v>4</v>
      </c>
      <c r="G10" s="4" t="s">
        <v>304</v>
      </c>
      <c r="H10" s="4" t="s">
        <v>165</v>
      </c>
      <c r="I10" s="4" t="s">
        <v>11</v>
      </c>
      <c r="J10" s="4" t="s">
        <v>305</v>
      </c>
      <c r="K10" s="4" t="s">
        <v>29</v>
      </c>
      <c r="L10" s="4" t="s">
        <v>14</v>
      </c>
      <c r="M10" s="4" t="s">
        <v>15</v>
      </c>
      <c r="N10" s="4"/>
      <c r="O10" s="7">
        <v>9583</v>
      </c>
    </row>
    <row r="11" spans="1:15" x14ac:dyDescent="0.25">
      <c r="A11" s="4" t="s">
        <v>270</v>
      </c>
      <c r="B11" s="5" t="s">
        <v>271</v>
      </c>
      <c r="C11" s="4" t="s">
        <v>321</v>
      </c>
      <c r="D11" s="4" t="s">
        <v>275</v>
      </c>
      <c r="E11" s="4" t="s">
        <v>307</v>
      </c>
      <c r="F11" s="4" t="s">
        <v>4</v>
      </c>
      <c r="G11" s="4" t="s">
        <v>277</v>
      </c>
      <c r="H11" s="4" t="s">
        <v>165</v>
      </c>
      <c r="I11" s="4" t="s">
        <v>11</v>
      </c>
      <c r="J11" s="4" t="s">
        <v>322</v>
      </c>
      <c r="K11" s="4" t="s">
        <v>29</v>
      </c>
      <c r="L11" s="4" t="s">
        <v>14</v>
      </c>
      <c r="M11" s="4" t="s">
        <v>15</v>
      </c>
      <c r="N11" s="4"/>
      <c r="O11" s="7">
        <v>575</v>
      </c>
    </row>
    <row r="12" spans="1:15" x14ac:dyDescent="0.25">
      <c r="A12" s="4" t="s">
        <v>270</v>
      </c>
      <c r="B12" s="5" t="s">
        <v>271</v>
      </c>
      <c r="C12" s="4" t="s">
        <v>324</v>
      </c>
      <c r="D12" s="4" t="s">
        <v>209</v>
      </c>
      <c r="E12" s="4" t="s">
        <v>179</v>
      </c>
      <c r="F12" s="4" t="s">
        <v>4</v>
      </c>
      <c r="G12" s="4" t="s">
        <v>325</v>
      </c>
      <c r="H12" s="4" t="s">
        <v>165</v>
      </c>
      <c r="I12" s="4" t="s">
        <v>11</v>
      </c>
      <c r="J12" s="4" t="s">
        <v>326</v>
      </c>
      <c r="K12" s="4" t="s">
        <v>29</v>
      </c>
      <c r="L12" s="4" t="s">
        <v>30</v>
      </c>
      <c r="M12" s="4" t="s">
        <v>15</v>
      </c>
      <c r="N12" s="4" t="s">
        <v>31</v>
      </c>
      <c r="O12" s="7">
        <v>14664</v>
      </c>
    </row>
    <row r="13" spans="1:15" x14ac:dyDescent="0.25">
      <c r="A13" s="4" t="s">
        <v>270</v>
      </c>
      <c r="B13" s="5" t="s">
        <v>271</v>
      </c>
      <c r="C13" s="4" t="s">
        <v>348</v>
      </c>
      <c r="D13" s="4" t="s">
        <v>349</v>
      </c>
      <c r="E13" s="4" t="s">
        <v>350</v>
      </c>
      <c r="F13" s="4" t="s">
        <v>4</v>
      </c>
      <c r="G13" s="4" t="s">
        <v>351</v>
      </c>
      <c r="H13" s="4" t="s">
        <v>165</v>
      </c>
      <c r="I13" s="4" t="s">
        <v>11</v>
      </c>
      <c r="J13" s="4" t="s">
        <v>352</v>
      </c>
      <c r="K13" s="4" t="s">
        <v>29</v>
      </c>
      <c r="L13" s="4" t="s">
        <v>14</v>
      </c>
      <c r="M13" s="4" t="s">
        <v>15</v>
      </c>
      <c r="N13" s="4"/>
      <c r="O13" s="7">
        <v>5855</v>
      </c>
    </row>
    <row r="14" spans="1:15" x14ac:dyDescent="0.25">
      <c r="A14" s="4" t="s">
        <v>270</v>
      </c>
      <c r="B14" s="5" t="s">
        <v>271</v>
      </c>
      <c r="C14" s="4" t="s">
        <v>4</v>
      </c>
      <c r="D14" s="4" t="s">
        <v>382</v>
      </c>
      <c r="E14" s="4" t="s">
        <v>60</v>
      </c>
      <c r="F14" s="4" t="s">
        <v>4</v>
      </c>
      <c r="G14" s="4" t="s">
        <v>383</v>
      </c>
      <c r="H14" s="4" t="s">
        <v>194</v>
      </c>
      <c r="I14" s="4" t="s">
        <v>11</v>
      </c>
      <c r="J14" s="4" t="s">
        <v>384</v>
      </c>
      <c r="K14" s="4" t="s">
        <v>29</v>
      </c>
      <c r="L14" s="4" t="s">
        <v>14</v>
      </c>
      <c r="M14" s="4" t="s">
        <v>15</v>
      </c>
      <c r="N14" s="4"/>
      <c r="O14" s="7">
        <v>5433</v>
      </c>
    </row>
    <row r="15" spans="1:15" x14ac:dyDescent="0.25">
      <c r="A15" s="4" t="s">
        <v>270</v>
      </c>
      <c r="B15" s="5" t="s">
        <v>271</v>
      </c>
      <c r="C15" s="4" t="s">
        <v>4</v>
      </c>
      <c r="D15" s="4" t="s">
        <v>314</v>
      </c>
      <c r="E15" s="4" t="s">
        <v>185</v>
      </c>
      <c r="F15" s="4" t="s">
        <v>4</v>
      </c>
      <c r="G15" s="4" t="s">
        <v>315</v>
      </c>
      <c r="H15" s="4" t="s">
        <v>165</v>
      </c>
      <c r="I15" s="4" t="s">
        <v>11</v>
      </c>
      <c r="J15" s="4" t="s">
        <v>393</v>
      </c>
      <c r="K15" s="4" t="s">
        <v>29</v>
      </c>
      <c r="L15" s="4" t="s">
        <v>14</v>
      </c>
      <c r="M15" s="4" t="s">
        <v>15</v>
      </c>
      <c r="N15" s="4"/>
      <c r="O15" s="7">
        <v>38185</v>
      </c>
    </row>
    <row r="16" spans="1:15" x14ac:dyDescent="0.25">
      <c r="A16" s="4" t="s">
        <v>270</v>
      </c>
      <c r="B16" s="5" t="s">
        <v>271</v>
      </c>
      <c r="C16" s="4" t="s">
        <v>418</v>
      </c>
      <c r="D16" s="4" t="s">
        <v>419</v>
      </c>
      <c r="E16" s="4" t="s">
        <v>296</v>
      </c>
      <c r="F16" s="4" t="s">
        <v>4</v>
      </c>
      <c r="G16" s="4" t="s">
        <v>420</v>
      </c>
      <c r="H16" s="4" t="s">
        <v>165</v>
      </c>
      <c r="I16" s="4" t="s">
        <v>11</v>
      </c>
      <c r="J16" s="4" t="s">
        <v>421</v>
      </c>
      <c r="K16" s="4" t="s">
        <v>29</v>
      </c>
      <c r="L16" s="4" t="s">
        <v>30</v>
      </c>
      <c r="M16" s="4" t="s">
        <v>15</v>
      </c>
      <c r="N16" s="4" t="s">
        <v>31</v>
      </c>
      <c r="O16" s="7">
        <v>17676</v>
      </c>
    </row>
    <row r="17" spans="1:15" x14ac:dyDescent="0.25">
      <c r="A17" s="4" t="s">
        <v>270</v>
      </c>
      <c r="B17" s="5" t="s">
        <v>271</v>
      </c>
      <c r="C17" s="4" t="s">
        <v>4</v>
      </c>
      <c r="D17" s="4" t="s">
        <v>459</v>
      </c>
      <c r="E17" s="4" t="s">
        <v>33</v>
      </c>
      <c r="F17" s="4" t="s">
        <v>4</v>
      </c>
      <c r="G17" s="4" t="s">
        <v>460</v>
      </c>
      <c r="H17" s="4" t="s">
        <v>461</v>
      </c>
      <c r="I17" s="4" t="s">
        <v>11</v>
      </c>
      <c r="J17" s="4" t="s">
        <v>462</v>
      </c>
      <c r="K17" s="4" t="s">
        <v>29</v>
      </c>
      <c r="L17" s="4" t="s">
        <v>30</v>
      </c>
      <c r="M17" s="4" t="s">
        <v>15</v>
      </c>
      <c r="N17" s="4" t="s">
        <v>31</v>
      </c>
      <c r="O17" s="7">
        <v>6027</v>
      </c>
    </row>
    <row r="18" spans="1:15" x14ac:dyDescent="0.25">
      <c r="A18" s="4" t="s">
        <v>270</v>
      </c>
      <c r="B18" s="5" t="s">
        <v>271</v>
      </c>
      <c r="C18" s="4" t="s">
        <v>493</v>
      </c>
      <c r="D18" s="4" t="s">
        <v>494</v>
      </c>
      <c r="E18" s="4" t="s">
        <v>82</v>
      </c>
      <c r="F18" s="4" t="s">
        <v>387</v>
      </c>
      <c r="G18" s="4" t="s">
        <v>495</v>
      </c>
      <c r="H18" s="4" t="s">
        <v>165</v>
      </c>
      <c r="I18" s="4" t="s">
        <v>11</v>
      </c>
      <c r="J18" s="4" t="s">
        <v>496</v>
      </c>
      <c r="K18" s="4" t="s">
        <v>29</v>
      </c>
      <c r="L18" s="4" t="s">
        <v>14</v>
      </c>
      <c r="M18" s="4" t="s">
        <v>15</v>
      </c>
      <c r="N18" s="4"/>
      <c r="O18" s="7">
        <v>5199</v>
      </c>
    </row>
    <row r="19" spans="1:15" x14ac:dyDescent="0.25">
      <c r="A19" s="4" t="s">
        <v>270</v>
      </c>
      <c r="B19" s="5" t="s">
        <v>271</v>
      </c>
      <c r="C19" s="4" t="s">
        <v>599</v>
      </c>
      <c r="D19" s="4" t="s">
        <v>494</v>
      </c>
      <c r="E19" s="4" t="s">
        <v>82</v>
      </c>
      <c r="F19" s="4" t="s">
        <v>4</v>
      </c>
      <c r="G19" s="4" t="s">
        <v>495</v>
      </c>
      <c r="H19" s="4" t="s">
        <v>165</v>
      </c>
      <c r="I19" s="4" t="s">
        <v>11</v>
      </c>
      <c r="J19" s="4" t="s">
        <v>600</v>
      </c>
      <c r="K19" s="4" t="s">
        <v>29</v>
      </c>
      <c r="L19" s="4" t="s">
        <v>14</v>
      </c>
      <c r="M19" s="4" t="s">
        <v>15</v>
      </c>
      <c r="N19" s="4"/>
      <c r="O19" s="7">
        <v>7566</v>
      </c>
    </row>
    <row r="20" spans="1:15" x14ac:dyDescent="0.25">
      <c r="A20" s="4" t="s">
        <v>270</v>
      </c>
      <c r="B20" s="5" t="s">
        <v>271</v>
      </c>
      <c r="C20" s="4" t="s">
        <v>601</v>
      </c>
      <c r="D20" s="4" t="s">
        <v>602</v>
      </c>
      <c r="E20" s="4" t="s">
        <v>77</v>
      </c>
      <c r="F20" s="4" t="s">
        <v>4</v>
      </c>
      <c r="G20" s="4" t="s">
        <v>603</v>
      </c>
      <c r="H20" s="4" t="s">
        <v>165</v>
      </c>
      <c r="I20" s="4" t="s">
        <v>11</v>
      </c>
      <c r="J20" s="4" t="s">
        <v>604</v>
      </c>
      <c r="K20" s="4" t="s">
        <v>29</v>
      </c>
      <c r="L20" s="4" t="s">
        <v>30</v>
      </c>
      <c r="M20" s="4" t="s">
        <v>15</v>
      </c>
      <c r="N20" s="4" t="s">
        <v>31</v>
      </c>
      <c r="O20" s="7">
        <v>6613</v>
      </c>
    </row>
    <row r="21" spans="1:15" x14ac:dyDescent="0.25">
      <c r="A21" s="4" t="s">
        <v>270</v>
      </c>
      <c r="B21" s="5" t="s">
        <v>271</v>
      </c>
      <c r="C21" s="4" t="s">
        <v>348</v>
      </c>
      <c r="D21" s="4" t="s">
        <v>349</v>
      </c>
      <c r="E21" s="4" t="s">
        <v>4</v>
      </c>
      <c r="F21" s="4" t="s">
        <v>4</v>
      </c>
      <c r="G21" s="4" t="s">
        <v>605</v>
      </c>
      <c r="H21" s="4" t="s">
        <v>165</v>
      </c>
      <c r="I21" s="4" t="s">
        <v>11</v>
      </c>
      <c r="J21" s="4" t="s">
        <v>606</v>
      </c>
      <c r="K21" s="4" t="s">
        <v>29</v>
      </c>
      <c r="L21" s="4" t="s">
        <v>30</v>
      </c>
      <c r="M21" s="4" t="s">
        <v>15</v>
      </c>
      <c r="N21" s="4" t="s">
        <v>31</v>
      </c>
      <c r="O21" s="7">
        <v>15702</v>
      </c>
    </row>
    <row r="22" spans="1:15" x14ac:dyDescent="0.25">
      <c r="A22" s="4" t="s">
        <v>270</v>
      </c>
      <c r="B22" s="5" t="s">
        <v>271</v>
      </c>
      <c r="C22" s="4" t="s">
        <v>607</v>
      </c>
      <c r="D22" s="4" t="s">
        <v>608</v>
      </c>
      <c r="E22" s="4" t="s">
        <v>609</v>
      </c>
      <c r="F22" s="4" t="s">
        <v>4</v>
      </c>
      <c r="G22" s="4" t="s">
        <v>610</v>
      </c>
      <c r="H22" s="4" t="s">
        <v>165</v>
      </c>
      <c r="I22" s="4" t="s">
        <v>11</v>
      </c>
      <c r="J22" s="4" t="s">
        <v>611</v>
      </c>
      <c r="K22" s="4" t="s">
        <v>29</v>
      </c>
      <c r="L22" s="4" t="s">
        <v>14</v>
      </c>
      <c r="M22" s="4" t="s">
        <v>15</v>
      </c>
      <c r="N22" s="4"/>
      <c r="O22" s="7">
        <v>11713</v>
      </c>
    </row>
    <row r="23" spans="1:15" x14ac:dyDescent="0.25">
      <c r="A23" s="4" t="s">
        <v>270</v>
      </c>
      <c r="B23" s="5" t="s">
        <v>271</v>
      </c>
      <c r="C23" s="4" t="s">
        <v>4</v>
      </c>
      <c r="D23" s="4" t="s">
        <v>645</v>
      </c>
      <c r="E23" s="4" t="s">
        <v>77</v>
      </c>
      <c r="F23" s="4" t="s">
        <v>4</v>
      </c>
      <c r="G23" s="4" t="s">
        <v>646</v>
      </c>
      <c r="H23" s="4" t="s">
        <v>165</v>
      </c>
      <c r="I23" s="4" t="s">
        <v>11</v>
      </c>
      <c r="J23" s="4" t="s">
        <v>647</v>
      </c>
      <c r="K23" s="4" t="s">
        <v>29</v>
      </c>
      <c r="L23" s="4" t="s">
        <v>14</v>
      </c>
      <c r="M23" s="4" t="s">
        <v>15</v>
      </c>
      <c r="N23" s="4"/>
      <c r="O23" s="7">
        <v>18754</v>
      </c>
    </row>
    <row r="24" spans="1:15" x14ac:dyDescent="0.25">
      <c r="A24" s="4" t="s">
        <v>270</v>
      </c>
      <c r="B24" s="5" t="s">
        <v>271</v>
      </c>
      <c r="C24" s="4" t="s">
        <v>4</v>
      </c>
      <c r="D24" s="4" t="s">
        <v>272</v>
      </c>
      <c r="E24" s="4" t="s">
        <v>661</v>
      </c>
      <c r="F24" s="4" t="s">
        <v>4</v>
      </c>
      <c r="G24" s="4" t="s">
        <v>662</v>
      </c>
      <c r="H24" s="4" t="s">
        <v>165</v>
      </c>
      <c r="I24" s="4" t="s">
        <v>11</v>
      </c>
      <c r="J24" s="4" t="s">
        <v>663</v>
      </c>
      <c r="K24" s="4" t="s">
        <v>29</v>
      </c>
      <c r="L24" s="4" t="s">
        <v>14</v>
      </c>
      <c r="M24" s="4" t="s">
        <v>15</v>
      </c>
      <c r="N24" s="4"/>
      <c r="O24" s="7">
        <v>13568</v>
      </c>
    </row>
    <row r="25" spans="1:15" x14ac:dyDescent="0.25">
      <c r="A25" s="4" t="s">
        <v>270</v>
      </c>
      <c r="B25" s="5" t="s">
        <v>271</v>
      </c>
      <c r="C25" s="4" t="s">
        <v>4</v>
      </c>
      <c r="D25" s="4" t="s">
        <v>485</v>
      </c>
      <c r="E25" s="4" t="s">
        <v>296</v>
      </c>
      <c r="F25" s="4" t="s">
        <v>4</v>
      </c>
      <c r="G25" s="4" t="s">
        <v>486</v>
      </c>
      <c r="H25" s="4" t="s">
        <v>165</v>
      </c>
      <c r="I25" s="4" t="s">
        <v>11</v>
      </c>
      <c r="J25" s="4" t="s">
        <v>679</v>
      </c>
      <c r="K25" s="4" t="s">
        <v>29</v>
      </c>
      <c r="L25" s="4" t="s">
        <v>14</v>
      </c>
      <c r="M25" s="4" t="s">
        <v>15</v>
      </c>
      <c r="N25" s="4"/>
      <c r="O25" s="7">
        <v>14816</v>
      </c>
    </row>
    <row r="26" spans="1:15" x14ac:dyDescent="0.25">
      <c r="A26" s="4" t="s">
        <v>270</v>
      </c>
      <c r="B26" s="5" t="s">
        <v>271</v>
      </c>
      <c r="C26" s="4" t="s">
        <v>4</v>
      </c>
      <c r="D26" s="4" t="s">
        <v>317</v>
      </c>
      <c r="E26" s="4" t="s">
        <v>185</v>
      </c>
      <c r="F26" s="4" t="s">
        <v>4</v>
      </c>
      <c r="G26" s="4" t="s">
        <v>318</v>
      </c>
      <c r="H26" s="4" t="s">
        <v>319</v>
      </c>
      <c r="I26" s="4" t="s">
        <v>20</v>
      </c>
      <c r="J26" s="4" t="s">
        <v>320</v>
      </c>
      <c r="K26" s="4" t="s">
        <v>22</v>
      </c>
      <c r="L26" s="4"/>
      <c r="M26" s="4" t="s">
        <v>23</v>
      </c>
      <c r="N26" s="4"/>
      <c r="O26" s="7">
        <v>22121</v>
      </c>
    </row>
    <row r="27" spans="1:15" x14ac:dyDescent="0.25">
      <c r="A27" s="4" t="s">
        <v>270</v>
      </c>
      <c r="B27" s="5" t="s">
        <v>271</v>
      </c>
      <c r="C27" s="4" t="s">
        <v>4</v>
      </c>
      <c r="D27" s="4" t="s">
        <v>341</v>
      </c>
      <c r="E27" s="4" t="s">
        <v>82</v>
      </c>
      <c r="F27" s="4" t="s">
        <v>4</v>
      </c>
      <c r="G27" s="4" t="s">
        <v>342</v>
      </c>
      <c r="H27" s="4" t="s">
        <v>165</v>
      </c>
      <c r="I27" s="4" t="s">
        <v>20</v>
      </c>
      <c r="J27" s="4" t="s">
        <v>347</v>
      </c>
      <c r="K27" s="4" t="s">
        <v>22</v>
      </c>
      <c r="L27" s="4"/>
      <c r="M27" s="4" t="s">
        <v>23</v>
      </c>
      <c r="N27" s="4"/>
      <c r="O27" s="7">
        <v>30652</v>
      </c>
    </row>
    <row r="28" spans="1:15" x14ac:dyDescent="0.25">
      <c r="A28" s="4" t="s">
        <v>270</v>
      </c>
      <c r="B28" s="5" t="s">
        <v>271</v>
      </c>
      <c r="C28" s="4" t="s">
        <v>531</v>
      </c>
      <c r="D28" s="4" t="s">
        <v>532</v>
      </c>
      <c r="E28" s="4" t="s">
        <v>77</v>
      </c>
      <c r="F28" s="4" t="s">
        <v>4</v>
      </c>
      <c r="G28" s="4" t="s">
        <v>533</v>
      </c>
      <c r="H28" s="4" t="s">
        <v>165</v>
      </c>
      <c r="I28" s="4" t="s">
        <v>20</v>
      </c>
      <c r="J28" s="4" t="s">
        <v>534</v>
      </c>
      <c r="K28" s="4" t="s">
        <v>22</v>
      </c>
      <c r="L28" s="4"/>
      <c r="M28" s="4" t="s">
        <v>23</v>
      </c>
      <c r="N28" s="4"/>
      <c r="O28" s="7">
        <v>78573</v>
      </c>
    </row>
    <row r="29" spans="1:15" x14ac:dyDescent="0.25">
      <c r="A29" s="4" t="s">
        <v>270</v>
      </c>
      <c r="B29" s="5" t="s">
        <v>271</v>
      </c>
      <c r="C29" s="4" t="s">
        <v>652</v>
      </c>
      <c r="D29" s="4" t="s">
        <v>272</v>
      </c>
      <c r="E29" s="4" t="s">
        <v>273</v>
      </c>
      <c r="F29" s="4" t="s">
        <v>4</v>
      </c>
      <c r="G29" s="4" t="s">
        <v>274</v>
      </c>
      <c r="H29" s="4" t="s">
        <v>165</v>
      </c>
      <c r="I29" s="4" t="s">
        <v>20</v>
      </c>
      <c r="J29" s="4" t="s">
        <v>653</v>
      </c>
      <c r="K29" s="4" t="s">
        <v>22</v>
      </c>
      <c r="L29" s="4"/>
      <c r="M29" s="4" t="s">
        <v>23</v>
      </c>
      <c r="N29" s="4"/>
      <c r="O29" s="7">
        <v>47246</v>
      </c>
    </row>
    <row r="30" spans="1:15" x14ac:dyDescent="0.25">
      <c r="A30" s="4" t="s">
        <v>270</v>
      </c>
      <c r="B30" s="5" t="s">
        <v>271</v>
      </c>
      <c r="C30" s="4" t="s">
        <v>4</v>
      </c>
      <c r="D30" s="4" t="s">
        <v>685</v>
      </c>
      <c r="E30" s="4" t="s">
        <v>82</v>
      </c>
      <c r="F30" s="4" t="s">
        <v>4</v>
      </c>
      <c r="G30" s="4" t="s">
        <v>686</v>
      </c>
      <c r="H30" s="4" t="s">
        <v>165</v>
      </c>
      <c r="I30" s="4" t="s">
        <v>20</v>
      </c>
      <c r="J30" s="4" t="s">
        <v>687</v>
      </c>
      <c r="K30" s="4" t="s">
        <v>688</v>
      </c>
      <c r="L30" s="4"/>
      <c r="M30" s="4" t="s">
        <v>689</v>
      </c>
      <c r="N30" s="4"/>
      <c r="O30" s="7">
        <v>423751</v>
      </c>
    </row>
    <row r="31" spans="1:15" x14ac:dyDescent="0.25">
      <c r="O31" s="35">
        <f>SUM(O2:O30)</f>
        <v>829870</v>
      </c>
    </row>
    <row r="32" spans="1:15" x14ac:dyDescent="0.25">
      <c r="H32" s="31" t="s">
        <v>1131</v>
      </c>
      <c r="I32" s="32"/>
    </row>
    <row r="33" spans="8:9" x14ac:dyDescent="0.25">
      <c r="H33" s="32" t="s">
        <v>1132</v>
      </c>
      <c r="I33" s="34">
        <f>SUM(O2:O8)</f>
        <v>16723</v>
      </c>
    </row>
    <row r="34" spans="8:9" x14ac:dyDescent="0.25">
      <c r="H34" s="32" t="s">
        <v>1133</v>
      </c>
      <c r="I34" s="34">
        <f>SUM(O9:O25)</f>
        <v>210804</v>
      </c>
    </row>
    <row r="35" spans="8:9" x14ac:dyDescent="0.25">
      <c r="H35" s="32" t="s">
        <v>1134</v>
      </c>
      <c r="I35" s="34">
        <f>SUM(O26:O29)</f>
        <v>178592</v>
      </c>
    </row>
    <row r="36" spans="8:9" x14ac:dyDescent="0.25">
      <c r="H36" s="32" t="s">
        <v>1135</v>
      </c>
      <c r="I36" s="36">
        <f>SUM(I33:I35)</f>
        <v>406119</v>
      </c>
    </row>
    <row r="37" spans="8:9" x14ac:dyDescent="0.25">
      <c r="H37" s="32"/>
      <c r="I37" s="34"/>
    </row>
    <row r="38" spans="8:9" x14ac:dyDescent="0.25">
      <c r="H38" s="33" t="s">
        <v>1136</v>
      </c>
      <c r="I38" s="34"/>
    </row>
    <row r="39" spans="8:9" x14ac:dyDescent="0.25">
      <c r="H39" s="32" t="s">
        <v>1137</v>
      </c>
      <c r="I39" s="34">
        <f>O30</f>
        <v>423751</v>
      </c>
    </row>
    <row r="40" spans="8:9" x14ac:dyDescent="0.25">
      <c r="H40" s="32" t="s">
        <v>1139</v>
      </c>
      <c r="I40" s="34" t="s">
        <v>1138</v>
      </c>
    </row>
  </sheetData>
  <sortState xmlns:xlrd2="http://schemas.microsoft.com/office/spreadsheetml/2017/richdata2" ref="A2:O31">
    <sortCondition ref="K1:K3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E74F-5D6C-45AB-BC14-0A58FBEEF6F1}">
  <dimension ref="A1:O13"/>
  <sheetViews>
    <sheetView topLeftCell="F1" workbookViewId="0">
      <selection activeCell="M34" sqref="M34"/>
    </sheetView>
  </sheetViews>
  <sheetFormatPr defaultRowHeight="15" x14ac:dyDescent="0.25"/>
  <cols>
    <col min="1" max="1" width="44.85546875" bestFit="1" customWidth="1"/>
    <col min="2" max="2" width="36.85546875" bestFit="1" customWidth="1"/>
    <col min="3" max="3" width="36.85546875" customWidth="1"/>
    <col min="4" max="4" width="13.5703125" bestFit="1" customWidth="1"/>
    <col min="5" max="5" width="20.85546875" bestFit="1" customWidth="1"/>
    <col min="6" max="6" width="20.42578125" bestFit="1" customWidth="1"/>
    <col min="7" max="7" width="17.7109375" bestFit="1" customWidth="1"/>
    <col min="8" max="8" width="11.5703125" bestFit="1" customWidth="1"/>
    <col min="9" max="9" width="10.28515625" bestFit="1" customWidth="1"/>
    <col min="10" max="10" width="17.42578125" bestFit="1" customWidth="1"/>
    <col min="11" max="11" width="14.140625" bestFit="1" customWidth="1"/>
    <col min="12" max="12" width="10.42578125" bestFit="1" customWidth="1"/>
    <col min="13" max="13" width="15.7109375" bestFit="1" customWidth="1"/>
    <col min="14" max="14" width="28" bestFit="1" customWidth="1"/>
    <col min="15" max="15" width="21.5703125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123</v>
      </c>
      <c r="B2" s="5" t="s">
        <v>124</v>
      </c>
      <c r="C2" s="5"/>
      <c r="D2" s="4" t="s">
        <v>127</v>
      </c>
      <c r="E2" s="4" t="s">
        <v>125</v>
      </c>
      <c r="F2" s="4" t="s">
        <v>4</v>
      </c>
      <c r="G2" s="4" t="s">
        <v>126</v>
      </c>
      <c r="H2" s="4" t="s">
        <v>128</v>
      </c>
      <c r="I2" s="4" t="s">
        <v>11</v>
      </c>
      <c r="J2" s="4" t="s">
        <v>129</v>
      </c>
      <c r="K2" s="4" t="s">
        <v>29</v>
      </c>
      <c r="L2" s="4" t="s">
        <v>30</v>
      </c>
      <c r="M2" s="4" t="s">
        <v>15</v>
      </c>
      <c r="N2" s="4" t="s">
        <v>31</v>
      </c>
      <c r="O2" s="7">
        <v>4677</v>
      </c>
    </row>
    <row r="3" spans="1:15" x14ac:dyDescent="0.25">
      <c r="A3" s="4" t="s">
        <v>123</v>
      </c>
      <c r="B3" s="5" t="s">
        <v>124</v>
      </c>
      <c r="C3" s="5"/>
      <c r="D3" s="4" t="s">
        <v>127</v>
      </c>
      <c r="E3" s="4" t="s">
        <v>135</v>
      </c>
      <c r="F3" s="4" t="s">
        <v>4</v>
      </c>
      <c r="G3" s="4" t="s">
        <v>126</v>
      </c>
      <c r="H3" s="4" t="s">
        <v>128</v>
      </c>
      <c r="I3" s="4" t="s">
        <v>11</v>
      </c>
      <c r="J3" s="4" t="s">
        <v>447</v>
      </c>
      <c r="K3" s="4" t="s">
        <v>29</v>
      </c>
      <c r="L3" s="4" t="s">
        <v>30</v>
      </c>
      <c r="M3" s="4" t="s">
        <v>15</v>
      </c>
      <c r="N3" s="4" t="s">
        <v>31</v>
      </c>
      <c r="O3" s="7">
        <v>5722</v>
      </c>
    </row>
    <row r="4" spans="1:15" x14ac:dyDescent="0.25">
      <c r="O4" s="7">
        <f>SUM(O2:O3)</f>
        <v>10399</v>
      </c>
    </row>
    <row r="5" spans="1:15" x14ac:dyDescent="0.25">
      <c r="H5" s="31" t="s">
        <v>1131</v>
      </c>
      <c r="I5" s="32"/>
    </row>
    <row r="6" spans="1:15" x14ac:dyDescent="0.25">
      <c r="H6" s="32" t="s">
        <v>1132</v>
      </c>
      <c r="I6" s="34"/>
    </row>
    <row r="7" spans="1:15" x14ac:dyDescent="0.25">
      <c r="H7" s="32" t="s">
        <v>1133</v>
      </c>
      <c r="I7" s="34">
        <f>SUM(O2:O3)</f>
        <v>10399</v>
      </c>
    </row>
    <row r="8" spans="1:15" x14ac:dyDescent="0.25">
      <c r="H8" s="32" t="s">
        <v>1134</v>
      </c>
      <c r="I8" s="34"/>
    </row>
    <row r="9" spans="1:15" x14ac:dyDescent="0.25">
      <c r="H9" s="32" t="s">
        <v>1135</v>
      </c>
      <c r="I9" s="36">
        <f>SUM(I7:I8)</f>
        <v>10399</v>
      </c>
    </row>
    <row r="10" spans="1:15" x14ac:dyDescent="0.25">
      <c r="H10" s="32"/>
      <c r="I10" s="34"/>
    </row>
    <row r="11" spans="1:15" x14ac:dyDescent="0.25">
      <c r="H11" s="33" t="s">
        <v>1136</v>
      </c>
      <c r="I11" s="34"/>
    </row>
    <row r="12" spans="1:15" x14ac:dyDescent="0.25">
      <c r="H12" s="32" t="s">
        <v>1137</v>
      </c>
      <c r="I12" s="34" t="s">
        <v>1138</v>
      </c>
    </row>
    <row r="13" spans="1:15" x14ac:dyDescent="0.25">
      <c r="H13" s="32" t="s">
        <v>1139</v>
      </c>
      <c r="I13" s="34" t="s">
        <v>1138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6CC0-D933-4446-9A6A-C663DF3762AB}">
  <dimension ref="A1:O2"/>
  <sheetViews>
    <sheetView workbookViewId="0">
      <selection activeCell="G30" sqref="G30"/>
    </sheetView>
  </sheetViews>
  <sheetFormatPr defaultRowHeight="15" x14ac:dyDescent="0.25"/>
  <cols>
    <col min="1" max="1" width="19.28515625" bestFit="1" customWidth="1"/>
    <col min="2" max="2" width="11.5703125" bestFit="1" customWidth="1"/>
    <col min="3" max="3" width="17.140625" bestFit="1" customWidth="1"/>
    <col min="4" max="4" width="12.2851562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6.140625" bestFit="1" customWidth="1"/>
    <col min="9" max="9" width="6.42578125" bestFit="1" customWidth="1"/>
    <col min="10" max="10" width="17.42578125" bestFit="1" customWidth="1"/>
    <col min="11" max="11" width="14.140625" bestFit="1" customWidth="1"/>
    <col min="12" max="12" width="9.7109375" bestFit="1" customWidth="1"/>
    <col min="13" max="13" width="13" bestFit="1" customWidth="1"/>
    <col min="14" max="14" width="18.28515625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659</v>
      </c>
      <c r="B2" s="5" t="s">
        <v>660</v>
      </c>
      <c r="C2" s="4" t="s">
        <v>4</v>
      </c>
      <c r="D2" s="4" t="s">
        <v>485</v>
      </c>
      <c r="E2" s="4" t="s">
        <v>77</v>
      </c>
      <c r="F2" s="4" t="s">
        <v>4</v>
      </c>
      <c r="G2" s="4" t="s">
        <v>486</v>
      </c>
      <c r="H2" s="4" t="s">
        <v>165</v>
      </c>
      <c r="I2" s="4" t="s">
        <v>20</v>
      </c>
      <c r="J2" s="4" t="s">
        <v>487</v>
      </c>
      <c r="K2" s="4" t="s">
        <v>22</v>
      </c>
      <c r="L2" s="4"/>
      <c r="M2" s="4" t="s">
        <v>23</v>
      </c>
      <c r="N2" s="4"/>
      <c r="O2" s="7">
        <v>19299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60F5-68E3-4F55-BB89-331EEEB51816}">
  <dimension ref="A1:O2"/>
  <sheetViews>
    <sheetView topLeftCell="E1" workbookViewId="0">
      <selection activeCell="E2" sqref="A2:XFD2"/>
    </sheetView>
  </sheetViews>
  <sheetFormatPr defaultRowHeight="15" x14ac:dyDescent="0.25"/>
  <cols>
    <col min="1" max="1" width="27.42578125" bestFit="1" customWidth="1"/>
    <col min="2" max="2" width="11.5703125" bestFit="1" customWidth="1"/>
    <col min="3" max="3" width="17.140625" bestFit="1" customWidth="1"/>
    <col min="4" max="4" width="12.2851562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6.140625" bestFit="1" customWidth="1"/>
    <col min="9" max="9" width="6.42578125" bestFit="1" customWidth="1"/>
    <col min="10" max="10" width="17.42578125" bestFit="1" customWidth="1"/>
    <col min="11" max="11" width="14.140625" bestFit="1" customWidth="1"/>
    <col min="12" max="12" width="10.28515625" bestFit="1" customWidth="1"/>
    <col min="13" max="13" width="13" bestFit="1" customWidth="1"/>
    <col min="14" max="14" width="28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674</v>
      </c>
      <c r="B2" s="5" t="s">
        <v>675</v>
      </c>
      <c r="C2" s="4" t="s">
        <v>4</v>
      </c>
      <c r="D2" s="4" t="s">
        <v>549</v>
      </c>
      <c r="E2" s="4" t="s">
        <v>58</v>
      </c>
      <c r="F2" s="4" t="s">
        <v>4</v>
      </c>
      <c r="G2" s="4" t="s">
        <v>550</v>
      </c>
      <c r="H2" s="4" t="s">
        <v>165</v>
      </c>
      <c r="I2" s="4" t="s">
        <v>11</v>
      </c>
      <c r="J2" s="4" t="s">
        <v>551</v>
      </c>
      <c r="K2" s="4" t="s">
        <v>29</v>
      </c>
      <c r="L2" s="4" t="s">
        <v>30</v>
      </c>
      <c r="M2" s="4" t="s">
        <v>15</v>
      </c>
      <c r="N2" s="4" t="s">
        <v>31</v>
      </c>
      <c r="O2" s="7">
        <v>4190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83B8-B55C-4B11-ABE5-47978A1B1644}">
  <dimension ref="A1:O16"/>
  <sheetViews>
    <sheetView topLeftCell="E1" workbookViewId="0">
      <selection activeCell="K25" sqref="K25"/>
    </sheetView>
  </sheetViews>
  <sheetFormatPr defaultColWidth="23.140625" defaultRowHeight="15" x14ac:dyDescent="0.25"/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279</v>
      </c>
      <c r="B2" s="5" t="s">
        <v>280</v>
      </c>
      <c r="C2" s="4" t="s">
        <v>282</v>
      </c>
      <c r="D2" s="4" t="s">
        <v>283</v>
      </c>
      <c r="E2" s="4" t="s">
        <v>82</v>
      </c>
      <c r="F2" s="4" t="s">
        <v>4</v>
      </c>
      <c r="G2" s="4" t="s">
        <v>284</v>
      </c>
      <c r="H2" s="4" t="s">
        <v>285</v>
      </c>
      <c r="I2" s="4" t="s">
        <v>11</v>
      </c>
      <c r="J2" s="4" t="s">
        <v>286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475</v>
      </c>
    </row>
    <row r="3" spans="1:15" x14ac:dyDescent="0.25">
      <c r="A3" s="4" t="s">
        <v>279</v>
      </c>
      <c r="B3" s="5" t="s">
        <v>280</v>
      </c>
      <c r="C3" s="4" t="s">
        <v>336</v>
      </c>
      <c r="D3" s="4" t="s">
        <v>337</v>
      </c>
      <c r="E3" s="4" t="s">
        <v>299</v>
      </c>
      <c r="F3" s="4" t="s">
        <v>4</v>
      </c>
      <c r="G3" s="4" t="s">
        <v>338</v>
      </c>
      <c r="H3" s="4" t="s">
        <v>45</v>
      </c>
      <c r="I3" s="4" t="s">
        <v>11</v>
      </c>
      <c r="J3" s="4" t="s">
        <v>339</v>
      </c>
      <c r="K3" s="4" t="s">
        <v>29</v>
      </c>
      <c r="L3" s="4" t="s">
        <v>14</v>
      </c>
      <c r="M3" s="4" t="s">
        <v>15</v>
      </c>
      <c r="N3" s="4"/>
      <c r="O3" s="7">
        <v>3630</v>
      </c>
    </row>
    <row r="4" spans="1:15" x14ac:dyDescent="0.25">
      <c r="A4" s="4" t="s">
        <v>279</v>
      </c>
      <c r="B4" s="5" t="s">
        <v>280</v>
      </c>
      <c r="C4" s="4" t="s">
        <v>527</v>
      </c>
      <c r="D4" s="4" t="s">
        <v>189</v>
      </c>
      <c r="E4" s="4" t="s">
        <v>82</v>
      </c>
      <c r="F4" s="4" t="s">
        <v>4</v>
      </c>
      <c r="G4" s="4" t="s">
        <v>281</v>
      </c>
      <c r="H4" s="4" t="s">
        <v>45</v>
      </c>
      <c r="I4" s="4" t="s">
        <v>11</v>
      </c>
      <c r="J4" s="4" t="s">
        <v>528</v>
      </c>
      <c r="K4" s="4" t="s">
        <v>29</v>
      </c>
      <c r="L4" s="4" t="s">
        <v>14</v>
      </c>
      <c r="M4" s="4" t="s">
        <v>15</v>
      </c>
      <c r="N4" s="4"/>
      <c r="O4" s="7">
        <v>12015</v>
      </c>
    </row>
    <row r="5" spans="1:15" x14ac:dyDescent="0.25">
      <c r="A5" s="4" t="s">
        <v>279</v>
      </c>
      <c r="B5" s="5" t="s">
        <v>280</v>
      </c>
      <c r="C5" s="4" t="s">
        <v>4</v>
      </c>
      <c r="D5" s="4" t="s">
        <v>494</v>
      </c>
      <c r="E5" s="4" t="s">
        <v>60</v>
      </c>
      <c r="F5" s="4" t="s">
        <v>387</v>
      </c>
      <c r="G5" s="4" t="s">
        <v>514</v>
      </c>
      <c r="H5" s="4" t="s">
        <v>45</v>
      </c>
      <c r="I5" s="4" t="s">
        <v>20</v>
      </c>
      <c r="J5" s="4" t="s">
        <v>515</v>
      </c>
      <c r="K5" s="4" t="s">
        <v>22</v>
      </c>
      <c r="L5" s="4"/>
      <c r="M5" s="4" t="s">
        <v>23</v>
      </c>
      <c r="N5" s="4"/>
      <c r="O5" s="7">
        <v>0</v>
      </c>
    </row>
    <row r="6" spans="1:15" x14ac:dyDescent="0.25">
      <c r="O6" s="7">
        <f>SUM(O2:O5)</f>
        <v>16120</v>
      </c>
    </row>
    <row r="8" spans="1:15" x14ac:dyDescent="0.25">
      <c r="H8" s="31" t="s">
        <v>1131</v>
      </c>
      <c r="I8" s="32"/>
    </row>
    <row r="9" spans="1:15" x14ac:dyDescent="0.25">
      <c r="H9" s="32" t="s">
        <v>1132</v>
      </c>
      <c r="I9" s="34">
        <f>O2</f>
        <v>475</v>
      </c>
    </row>
    <row r="10" spans="1:15" x14ac:dyDescent="0.25">
      <c r="H10" s="32" t="s">
        <v>1133</v>
      </c>
      <c r="I10" s="34">
        <f>SUM(O3:O4)</f>
        <v>15645</v>
      </c>
    </row>
    <row r="11" spans="1:15" x14ac:dyDescent="0.25">
      <c r="H11" s="32" t="s">
        <v>1134</v>
      </c>
      <c r="I11" s="34">
        <f>O5</f>
        <v>0</v>
      </c>
    </row>
    <row r="12" spans="1:15" x14ac:dyDescent="0.25">
      <c r="H12" s="32" t="s">
        <v>1135</v>
      </c>
      <c r="I12" s="36">
        <f>SUM(I9:I11)</f>
        <v>16120</v>
      </c>
    </row>
    <row r="13" spans="1:15" x14ac:dyDescent="0.25">
      <c r="H13" s="32"/>
      <c r="I13" s="34"/>
    </row>
    <row r="14" spans="1:15" x14ac:dyDescent="0.25">
      <c r="H14" s="33" t="s">
        <v>1136</v>
      </c>
      <c r="I14" s="34"/>
    </row>
    <row r="15" spans="1:15" x14ac:dyDescent="0.25">
      <c r="H15" s="32" t="s">
        <v>1137</v>
      </c>
      <c r="I15" s="34" t="s">
        <v>1138</v>
      </c>
    </row>
    <row r="16" spans="1:15" x14ac:dyDescent="0.25">
      <c r="H16" s="32" t="s">
        <v>1139</v>
      </c>
      <c r="I16" s="34" t="s">
        <v>1138</v>
      </c>
    </row>
  </sheetData>
  <sortState xmlns:xlrd2="http://schemas.microsoft.com/office/spreadsheetml/2017/richdata2" ref="A2:O16">
    <sortCondition ref="K1:K16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52F4-8F85-47EF-AA86-FFD1F426872A}">
  <dimension ref="A1:O2"/>
  <sheetViews>
    <sheetView workbookViewId="0">
      <selection activeCell="A2" sqref="A2:XFD2"/>
    </sheetView>
  </sheetViews>
  <sheetFormatPr defaultRowHeight="15" x14ac:dyDescent="0.25"/>
  <cols>
    <col min="1" max="1" width="28.85546875" bestFit="1" customWidth="1"/>
    <col min="2" max="2" width="11.5703125" bestFit="1" customWidth="1"/>
    <col min="3" max="3" width="17.140625" bestFit="1" customWidth="1"/>
    <col min="4" max="4" width="12.2851562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6.140625" bestFit="1" customWidth="1"/>
    <col min="9" max="9" width="6.42578125" bestFit="1" customWidth="1"/>
    <col min="10" max="10" width="17.42578125" bestFit="1" customWidth="1"/>
    <col min="11" max="11" width="14.140625" bestFit="1" customWidth="1"/>
    <col min="12" max="12" width="11" bestFit="1" customWidth="1"/>
    <col min="13" max="13" width="13" bestFit="1" customWidth="1"/>
    <col min="14" max="14" width="18.28515625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385</v>
      </c>
      <c r="B2" s="5" t="s">
        <v>386</v>
      </c>
      <c r="C2" s="4" t="s">
        <v>4</v>
      </c>
      <c r="D2" s="4" t="s">
        <v>314</v>
      </c>
      <c r="E2" s="4" t="s">
        <v>38</v>
      </c>
      <c r="F2" s="4" t="s">
        <v>387</v>
      </c>
      <c r="G2" s="4" t="s">
        <v>315</v>
      </c>
      <c r="H2" s="4" t="s">
        <v>165</v>
      </c>
      <c r="I2" s="4" t="s">
        <v>11</v>
      </c>
      <c r="J2" s="4" t="s">
        <v>388</v>
      </c>
      <c r="K2" s="4" t="s">
        <v>29</v>
      </c>
      <c r="L2" s="4" t="s">
        <v>14</v>
      </c>
      <c r="M2" s="4" t="s">
        <v>15</v>
      </c>
      <c r="N2" s="4"/>
      <c r="O2" s="7">
        <v>7859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C60F-4DA1-4919-8FD6-ADA5DB9DF191}">
  <dimension ref="A1:Q23"/>
  <sheetViews>
    <sheetView topLeftCell="H1" workbookViewId="0">
      <selection activeCell="M27" sqref="M27"/>
    </sheetView>
  </sheetViews>
  <sheetFormatPr defaultColWidth="8.5703125" defaultRowHeight="12.75" x14ac:dyDescent="0.25"/>
  <cols>
    <col min="1" max="1" width="28.85546875" style="4" bestFit="1" customWidth="1"/>
    <col min="2" max="2" width="36.85546875" style="4" bestFit="1" customWidth="1"/>
    <col min="3" max="3" width="31.5703125" style="4" customWidth="1"/>
    <col min="4" max="4" width="15.140625" style="4" customWidth="1"/>
    <col min="5" max="5" width="20.85546875" style="4" customWidth="1"/>
    <col min="6" max="6" width="20.42578125" style="4" customWidth="1"/>
    <col min="7" max="7" width="17.5703125" style="4" customWidth="1"/>
    <col min="8" max="8" width="11.5703125" style="4" customWidth="1"/>
    <col min="9" max="9" width="10.42578125" style="4" customWidth="1"/>
    <col min="10" max="10" width="19.28515625" style="4" bestFit="1" customWidth="1"/>
    <col min="11" max="11" width="6.42578125" style="4" customWidth="1"/>
    <col min="12" max="12" width="11" style="4" customWidth="1"/>
    <col min="13" max="13" width="15.5703125" style="4" customWidth="1"/>
    <col min="14" max="14" width="28" style="4" customWidth="1"/>
    <col min="15" max="15" width="21.5703125" style="4" customWidth="1"/>
    <col min="16" max="17" width="23.42578125" style="4" customWidth="1"/>
    <col min="18" max="16384" width="8.5703125" style="4"/>
  </cols>
  <sheetData>
    <row r="1" spans="1:17" customFormat="1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  <c r="P1" s="50" t="s">
        <v>1148</v>
      </c>
      <c r="Q1" s="50" t="s">
        <v>1149</v>
      </c>
    </row>
    <row r="2" spans="1:17" x14ac:dyDescent="0.25">
      <c r="A2" s="4" t="s">
        <v>723</v>
      </c>
      <c r="B2" s="4" t="s">
        <v>724</v>
      </c>
      <c r="C2" s="4" t="s">
        <v>1151</v>
      </c>
      <c r="D2" s="4" t="s">
        <v>725</v>
      </c>
      <c r="E2" s="4" t="s">
        <v>726</v>
      </c>
      <c r="F2" s="4" t="s">
        <v>61</v>
      </c>
      <c r="G2" s="4" t="s">
        <v>727</v>
      </c>
      <c r="H2" s="4" t="s">
        <v>10</v>
      </c>
      <c r="I2" s="4" t="s">
        <v>11</v>
      </c>
      <c r="J2" s="4" t="s">
        <v>775</v>
      </c>
      <c r="K2" s="4" t="s">
        <v>29</v>
      </c>
      <c r="L2" s="4" t="s">
        <v>30</v>
      </c>
      <c r="M2" s="4" t="s">
        <v>15</v>
      </c>
      <c r="N2" s="4" t="s">
        <v>31</v>
      </c>
      <c r="O2" s="7">
        <v>8084</v>
      </c>
      <c r="P2" s="4">
        <v>434010</v>
      </c>
      <c r="Q2" s="4">
        <v>30</v>
      </c>
    </row>
    <row r="3" spans="1:17" x14ac:dyDescent="0.25">
      <c r="A3" s="4" t="s">
        <v>723</v>
      </c>
      <c r="B3" s="4" t="s">
        <v>724</v>
      </c>
      <c r="C3" s="4" t="s">
        <v>1154</v>
      </c>
      <c r="D3" s="4" t="s">
        <v>725</v>
      </c>
      <c r="E3" s="4" t="s">
        <v>957</v>
      </c>
      <c r="F3" s="4" t="s">
        <v>4</v>
      </c>
      <c r="G3" s="4" t="s">
        <v>727</v>
      </c>
      <c r="H3" s="4" t="s">
        <v>10</v>
      </c>
      <c r="I3" s="4" t="s">
        <v>11</v>
      </c>
      <c r="J3" s="4" t="s">
        <v>958</v>
      </c>
      <c r="K3" s="4" t="s">
        <v>29</v>
      </c>
      <c r="L3" s="4" t="s">
        <v>14</v>
      </c>
      <c r="M3" s="4" t="s">
        <v>15</v>
      </c>
      <c r="O3" s="7">
        <v>7079</v>
      </c>
      <c r="P3" s="4">
        <v>434010</v>
      </c>
      <c r="Q3" s="4">
        <v>30</v>
      </c>
    </row>
    <row r="4" spans="1:17" x14ac:dyDescent="0.25">
      <c r="A4" s="4" t="s">
        <v>723</v>
      </c>
      <c r="B4" s="4" t="s">
        <v>724</v>
      </c>
      <c r="C4" s="4" t="s">
        <v>963</v>
      </c>
      <c r="D4" s="4" t="s">
        <v>725</v>
      </c>
      <c r="E4" s="4" t="s">
        <v>726</v>
      </c>
      <c r="F4" s="4" t="s">
        <v>4</v>
      </c>
      <c r="G4" s="4" t="s">
        <v>727</v>
      </c>
      <c r="H4" s="4" t="s">
        <v>10</v>
      </c>
      <c r="I4" s="4" t="s">
        <v>11</v>
      </c>
      <c r="J4" s="4" t="s">
        <v>964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7417</v>
      </c>
      <c r="P4" s="4">
        <v>434010</v>
      </c>
      <c r="Q4" s="4">
        <v>91</v>
      </c>
    </row>
    <row r="5" spans="1:17" x14ac:dyDescent="0.25">
      <c r="A5" s="4" t="s">
        <v>723</v>
      </c>
      <c r="B5" s="4" t="s">
        <v>724</v>
      </c>
      <c r="C5" s="4" t="s">
        <v>1155</v>
      </c>
      <c r="D5" s="4" t="s">
        <v>970</v>
      </c>
      <c r="E5" s="4" t="s">
        <v>17</v>
      </c>
      <c r="F5" s="4" t="s">
        <v>4</v>
      </c>
      <c r="G5" s="4" t="s">
        <v>971</v>
      </c>
      <c r="H5" s="4" t="s">
        <v>45</v>
      </c>
      <c r="I5" s="4" t="s">
        <v>11</v>
      </c>
      <c r="J5" s="4" t="s">
        <v>972</v>
      </c>
      <c r="K5" s="4" t="s">
        <v>29</v>
      </c>
      <c r="L5" s="4" t="s">
        <v>14</v>
      </c>
      <c r="M5" s="4" t="s">
        <v>15</v>
      </c>
      <c r="O5" s="7">
        <v>14019</v>
      </c>
      <c r="P5" s="4">
        <v>434010</v>
      </c>
      <c r="Q5" s="4">
        <v>11</v>
      </c>
    </row>
    <row r="6" spans="1:17" x14ac:dyDescent="0.25">
      <c r="A6" s="4" t="s">
        <v>723</v>
      </c>
      <c r="B6" s="4" t="s">
        <v>724</v>
      </c>
      <c r="C6" s="4" t="s">
        <v>728</v>
      </c>
      <c r="D6" s="4" t="s">
        <v>729</v>
      </c>
      <c r="E6" s="4" t="s">
        <v>7</v>
      </c>
      <c r="F6" s="4" t="s">
        <v>4</v>
      </c>
      <c r="G6" s="4" t="s">
        <v>730</v>
      </c>
      <c r="H6" s="4" t="s">
        <v>520</v>
      </c>
      <c r="I6" s="4" t="s">
        <v>20</v>
      </c>
      <c r="J6" s="4" t="s">
        <v>731</v>
      </c>
      <c r="K6" s="4" t="s">
        <v>22</v>
      </c>
      <c r="M6" s="4" t="s">
        <v>23</v>
      </c>
      <c r="O6" s="7">
        <v>92319</v>
      </c>
      <c r="P6" s="4">
        <v>434010</v>
      </c>
      <c r="Q6" s="4">
        <v>40</v>
      </c>
    </row>
    <row r="7" spans="1:17" x14ac:dyDescent="0.25">
      <c r="A7" s="4" t="s">
        <v>723</v>
      </c>
      <c r="B7" s="4" t="s">
        <v>724</v>
      </c>
      <c r="C7" s="4" t="s">
        <v>1150</v>
      </c>
      <c r="D7" s="4" t="s">
        <v>755</v>
      </c>
      <c r="E7" s="4" t="s">
        <v>329</v>
      </c>
      <c r="F7" s="4" t="s">
        <v>4</v>
      </c>
      <c r="G7" s="4" t="s">
        <v>756</v>
      </c>
      <c r="H7" s="4" t="s">
        <v>106</v>
      </c>
      <c r="I7" s="4" t="s">
        <v>20</v>
      </c>
      <c r="J7" s="4" t="s">
        <v>757</v>
      </c>
      <c r="K7" s="4" t="s">
        <v>22</v>
      </c>
      <c r="M7" s="4" t="s">
        <v>23</v>
      </c>
      <c r="O7" s="7">
        <v>69618</v>
      </c>
      <c r="P7" s="4">
        <v>434010</v>
      </c>
      <c r="Q7" s="4">
        <v>20</v>
      </c>
    </row>
    <row r="8" spans="1:17" x14ac:dyDescent="0.25">
      <c r="A8" s="4" t="s">
        <v>723</v>
      </c>
      <c r="B8" s="4" t="s">
        <v>724</v>
      </c>
      <c r="C8" s="4" t="s">
        <v>759</v>
      </c>
      <c r="D8" s="4" t="s">
        <v>760</v>
      </c>
      <c r="E8" s="4" t="s">
        <v>71</v>
      </c>
      <c r="F8" s="4" t="s">
        <v>761</v>
      </c>
      <c r="G8" s="4" t="s">
        <v>762</v>
      </c>
      <c r="H8" s="4" t="s">
        <v>10</v>
      </c>
      <c r="I8" s="4" t="s">
        <v>20</v>
      </c>
      <c r="J8" s="4" t="s">
        <v>763</v>
      </c>
      <c r="K8" s="4" t="s">
        <v>22</v>
      </c>
      <c r="M8" s="4" t="s">
        <v>23</v>
      </c>
      <c r="O8" s="7">
        <v>105948</v>
      </c>
      <c r="P8" s="4">
        <v>434010</v>
      </c>
      <c r="Q8" s="4">
        <v>10</v>
      </c>
    </row>
    <row r="9" spans="1:17" x14ac:dyDescent="0.25">
      <c r="A9" s="4" t="s">
        <v>723</v>
      </c>
      <c r="B9" s="4" t="s">
        <v>724</v>
      </c>
      <c r="C9" s="4" t="s">
        <v>1152</v>
      </c>
      <c r="D9" s="4" t="s">
        <v>919</v>
      </c>
      <c r="E9" s="4" t="s">
        <v>82</v>
      </c>
      <c r="F9" s="4" t="s">
        <v>4</v>
      </c>
      <c r="G9" s="4" t="s">
        <v>920</v>
      </c>
      <c r="H9" s="4" t="s">
        <v>106</v>
      </c>
      <c r="I9" s="4" t="s">
        <v>20</v>
      </c>
      <c r="J9" s="4" t="s">
        <v>921</v>
      </c>
      <c r="K9" s="4" t="s">
        <v>22</v>
      </c>
      <c r="M9" s="4" t="s">
        <v>23</v>
      </c>
      <c r="O9" s="7">
        <v>92468</v>
      </c>
      <c r="P9" s="4">
        <v>434010</v>
      </c>
      <c r="Q9" s="4">
        <v>20</v>
      </c>
    </row>
    <row r="10" spans="1:17" x14ac:dyDescent="0.25">
      <c r="A10" s="4" t="s">
        <v>723</v>
      </c>
      <c r="B10" s="4" t="s">
        <v>724</v>
      </c>
      <c r="C10" s="4" t="s">
        <v>1153</v>
      </c>
      <c r="D10" s="4" t="s">
        <v>880</v>
      </c>
      <c r="E10" s="4" t="s">
        <v>38</v>
      </c>
      <c r="F10" s="4" t="s">
        <v>4</v>
      </c>
      <c r="G10" s="4" t="s">
        <v>882</v>
      </c>
      <c r="H10" s="4" t="s">
        <v>10</v>
      </c>
      <c r="I10" s="4" t="s">
        <v>20</v>
      </c>
      <c r="J10" s="4" t="s">
        <v>923</v>
      </c>
      <c r="K10" s="4" t="s">
        <v>22</v>
      </c>
      <c r="M10" s="4" t="s">
        <v>23</v>
      </c>
      <c r="O10" s="7">
        <v>107608</v>
      </c>
      <c r="P10" s="4">
        <v>434010</v>
      </c>
      <c r="Q10" s="4">
        <v>33</v>
      </c>
    </row>
    <row r="11" spans="1:17" x14ac:dyDescent="0.25">
      <c r="A11" s="4" t="s">
        <v>723</v>
      </c>
      <c r="B11" s="4" t="s">
        <v>724</v>
      </c>
      <c r="C11" s="4" t="s">
        <v>1018</v>
      </c>
      <c r="D11" s="4" t="s">
        <v>6</v>
      </c>
      <c r="E11" s="4" t="s">
        <v>1019</v>
      </c>
      <c r="F11" s="4" t="s">
        <v>4</v>
      </c>
      <c r="G11" s="4" t="s">
        <v>1020</v>
      </c>
      <c r="H11" s="4" t="s">
        <v>10</v>
      </c>
      <c r="I11" s="4" t="s">
        <v>20</v>
      </c>
      <c r="J11" s="4" t="s">
        <v>1021</v>
      </c>
      <c r="K11" s="4" t="s">
        <v>22</v>
      </c>
      <c r="M11" s="4" t="s">
        <v>23</v>
      </c>
      <c r="O11" s="7">
        <v>69660</v>
      </c>
      <c r="P11" s="4">
        <v>434010</v>
      </c>
      <c r="Q11" s="4">
        <v>32</v>
      </c>
    </row>
    <row r="12" spans="1:17" x14ac:dyDescent="0.25">
      <c r="A12" s="4" t="s">
        <v>723</v>
      </c>
      <c r="B12" s="4" t="s">
        <v>724</v>
      </c>
      <c r="C12" s="4" t="s">
        <v>1157</v>
      </c>
      <c r="D12" s="4" t="s">
        <v>1037</v>
      </c>
      <c r="E12" s="4" t="s">
        <v>273</v>
      </c>
      <c r="F12" s="4" t="s">
        <v>4</v>
      </c>
      <c r="G12" s="4" t="s">
        <v>1038</v>
      </c>
      <c r="H12" s="4" t="s">
        <v>401</v>
      </c>
      <c r="I12" s="4" t="s">
        <v>20</v>
      </c>
      <c r="J12" s="4" t="s">
        <v>1039</v>
      </c>
      <c r="K12" s="4" t="s">
        <v>22</v>
      </c>
      <c r="M12" s="4" t="s">
        <v>23</v>
      </c>
      <c r="O12" s="7">
        <v>90398</v>
      </c>
      <c r="P12" s="4">
        <v>434010</v>
      </c>
      <c r="Q12" s="4">
        <v>41</v>
      </c>
    </row>
    <row r="13" spans="1:17" x14ac:dyDescent="0.25">
      <c r="A13" s="4" t="s">
        <v>723</v>
      </c>
      <c r="B13" s="4" t="s">
        <v>724</v>
      </c>
      <c r="C13" s="4" t="s">
        <v>1156</v>
      </c>
      <c r="D13" s="4" t="s">
        <v>725</v>
      </c>
      <c r="E13" s="4" t="s">
        <v>957</v>
      </c>
      <c r="F13" s="4" t="s">
        <v>4</v>
      </c>
      <c r="G13" s="4" t="s">
        <v>727</v>
      </c>
      <c r="H13" s="4" t="s">
        <v>10</v>
      </c>
      <c r="I13" s="4" t="s">
        <v>20</v>
      </c>
      <c r="J13" s="4" t="s">
        <v>1012</v>
      </c>
      <c r="K13" s="4" t="s">
        <v>688</v>
      </c>
      <c r="M13" s="4" t="s">
        <v>689</v>
      </c>
      <c r="O13" s="7">
        <v>124529</v>
      </c>
      <c r="P13" s="4">
        <v>434010</v>
      </c>
      <c r="Q13" s="4">
        <v>30</v>
      </c>
    </row>
    <row r="14" spans="1:17" x14ac:dyDescent="0.25">
      <c r="O14" s="51">
        <f>SUM(O2:O13)</f>
        <v>789147</v>
      </c>
    </row>
    <row r="15" spans="1:17" x14ac:dyDescent="0.25">
      <c r="H15" s="31" t="s">
        <v>1131</v>
      </c>
      <c r="I15" s="32"/>
    </row>
    <row r="16" spans="1:17" x14ac:dyDescent="0.25">
      <c r="H16" s="32" t="s">
        <v>1132</v>
      </c>
      <c r="I16" s="34">
        <v>0</v>
      </c>
    </row>
    <row r="17" spans="8:9" x14ac:dyDescent="0.25">
      <c r="H17" s="32" t="s">
        <v>1133</v>
      </c>
      <c r="I17" s="34">
        <f>SUM(O2:O5)</f>
        <v>36599</v>
      </c>
    </row>
    <row r="18" spans="8:9" x14ac:dyDescent="0.25">
      <c r="H18" s="32" t="s">
        <v>1134</v>
      </c>
      <c r="I18" s="34">
        <f>SUM(O6:O12)</f>
        <v>628019</v>
      </c>
    </row>
    <row r="19" spans="8:9" x14ac:dyDescent="0.25">
      <c r="H19" s="32" t="s">
        <v>1135</v>
      </c>
      <c r="I19" s="36">
        <f>SUM(I17:I18)</f>
        <v>664618</v>
      </c>
    </row>
    <row r="20" spans="8:9" x14ac:dyDescent="0.25">
      <c r="H20" s="32"/>
      <c r="I20" s="34"/>
    </row>
    <row r="21" spans="8:9" x14ac:dyDescent="0.25">
      <c r="H21" s="33" t="s">
        <v>1136</v>
      </c>
      <c r="I21" s="34"/>
    </row>
    <row r="22" spans="8:9" x14ac:dyDescent="0.25">
      <c r="H22" s="32" t="s">
        <v>1137</v>
      </c>
      <c r="I22" s="34">
        <f>O13</f>
        <v>124529</v>
      </c>
    </row>
    <row r="23" spans="8:9" x14ac:dyDescent="0.25">
      <c r="H23" s="32" t="s">
        <v>1139</v>
      </c>
      <c r="I23" s="34" t="s">
        <v>1138</v>
      </c>
    </row>
  </sheetData>
  <sortState xmlns:xlrd2="http://schemas.microsoft.com/office/spreadsheetml/2017/richdata2" ref="A2:Q23">
    <sortCondition ref="K1:K23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C467-F797-45D3-9A4C-B817B70AE975}">
  <dimension ref="A1:P22"/>
  <sheetViews>
    <sheetView topLeftCell="D1" workbookViewId="0">
      <selection activeCell="K2" sqref="K2:K12"/>
    </sheetView>
  </sheetViews>
  <sheetFormatPr defaultRowHeight="15" x14ac:dyDescent="0.25"/>
  <cols>
    <col min="1" max="1" width="14" bestFit="1" customWidth="1"/>
    <col min="2" max="2" width="12.28515625" bestFit="1" customWidth="1"/>
    <col min="3" max="3" width="18.42578125" bestFit="1" customWidth="1"/>
    <col min="4" max="4" width="20.7109375" bestFit="1" customWidth="1"/>
    <col min="5" max="5" width="11.85546875" bestFit="1" customWidth="1"/>
    <col min="6" max="6" width="11.28515625" bestFit="1" customWidth="1"/>
    <col min="7" max="7" width="9.140625" bestFit="1" customWidth="1"/>
    <col min="8" max="8" width="10.140625" bestFit="1" customWidth="1"/>
    <col min="9" max="9" width="8.28515625" bestFit="1" customWidth="1"/>
    <col min="10" max="10" width="19.28515625" bestFit="1" customWidth="1"/>
    <col min="11" max="11" width="15.42578125" bestFit="1" customWidth="1"/>
    <col min="12" max="12" width="11.42578125" bestFit="1" customWidth="1"/>
    <col min="13" max="13" width="14.140625" bestFit="1" customWidth="1"/>
    <col min="14" max="14" width="29.28515625" bestFit="1" customWidth="1"/>
    <col min="15" max="15" width="17" bestFit="1" customWidth="1"/>
    <col min="16" max="16" width="73.5703125" bestFit="1" customWidth="1"/>
  </cols>
  <sheetData>
    <row r="1" spans="1:16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  <c r="P1" s="6" t="s">
        <v>1097</v>
      </c>
    </row>
    <row r="2" spans="1:16" x14ac:dyDescent="0.25">
      <c r="A2" s="4" t="s">
        <v>1177</v>
      </c>
      <c r="B2" s="5" t="s">
        <v>141</v>
      </c>
      <c r="C2" s="4" t="s">
        <v>4</v>
      </c>
      <c r="D2" s="4" t="s">
        <v>142</v>
      </c>
      <c r="E2" s="4" t="s">
        <v>143</v>
      </c>
      <c r="F2" s="4" t="s">
        <v>4</v>
      </c>
      <c r="G2" s="4" t="s">
        <v>144</v>
      </c>
      <c r="H2" s="4" t="s">
        <v>176</v>
      </c>
      <c r="I2" s="4" t="s">
        <v>11</v>
      </c>
      <c r="J2" s="4" t="s">
        <v>177</v>
      </c>
      <c r="K2" s="4" t="s">
        <v>13</v>
      </c>
      <c r="L2" s="4" t="s">
        <v>14</v>
      </c>
      <c r="M2" s="4" t="s">
        <v>15</v>
      </c>
      <c r="N2" s="4"/>
      <c r="O2" s="7">
        <v>3741</v>
      </c>
    </row>
    <row r="3" spans="1:16" x14ac:dyDescent="0.25">
      <c r="A3" s="4" t="s">
        <v>1177</v>
      </c>
      <c r="B3" s="5" t="s">
        <v>141</v>
      </c>
      <c r="C3" s="4" t="s">
        <v>4</v>
      </c>
      <c r="D3" s="4" t="s">
        <v>145</v>
      </c>
      <c r="E3" s="4" t="s">
        <v>43</v>
      </c>
      <c r="F3" s="4" t="s">
        <v>4</v>
      </c>
      <c r="G3" s="4" t="s">
        <v>146</v>
      </c>
      <c r="H3" s="4" t="s">
        <v>101</v>
      </c>
      <c r="I3" s="4" t="s">
        <v>11</v>
      </c>
      <c r="J3" s="4" t="s">
        <v>147</v>
      </c>
      <c r="K3" s="4" t="s">
        <v>29</v>
      </c>
      <c r="L3" s="4" t="s">
        <v>30</v>
      </c>
      <c r="M3" s="4" t="s">
        <v>15</v>
      </c>
      <c r="N3" s="4" t="s">
        <v>31</v>
      </c>
      <c r="O3" s="7">
        <v>13932</v>
      </c>
      <c r="P3" s="62"/>
    </row>
    <row r="4" spans="1:16" x14ac:dyDescent="0.25">
      <c r="A4" s="4" t="s">
        <v>1177</v>
      </c>
      <c r="B4" s="5" t="s">
        <v>141</v>
      </c>
      <c r="C4" s="4" t="s">
        <v>4</v>
      </c>
      <c r="D4" s="4" t="s">
        <v>152</v>
      </c>
      <c r="E4" s="4" t="s">
        <v>153</v>
      </c>
      <c r="F4" s="4" t="s">
        <v>4</v>
      </c>
      <c r="G4" s="4" t="s">
        <v>154</v>
      </c>
      <c r="H4" s="4" t="s">
        <v>150</v>
      </c>
      <c r="I4" s="4" t="s">
        <v>11</v>
      </c>
      <c r="J4" s="4" t="s">
        <v>155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16245</v>
      </c>
      <c r="P4" s="61" t="s">
        <v>1178</v>
      </c>
    </row>
    <row r="5" spans="1:16" x14ac:dyDescent="0.25">
      <c r="A5" s="4" t="s">
        <v>1177</v>
      </c>
      <c r="B5" s="5" t="s">
        <v>141</v>
      </c>
      <c r="C5" s="4" t="s">
        <v>4</v>
      </c>
      <c r="D5" s="4" t="s">
        <v>178</v>
      </c>
      <c r="E5" s="4" t="s">
        <v>179</v>
      </c>
      <c r="F5" s="4" t="s">
        <v>4</v>
      </c>
      <c r="G5" s="4" t="s">
        <v>180</v>
      </c>
      <c r="H5" s="4" t="s">
        <v>101</v>
      </c>
      <c r="I5" s="4" t="s">
        <v>11</v>
      </c>
      <c r="J5" s="4" t="s">
        <v>181</v>
      </c>
      <c r="K5" s="4" t="s">
        <v>29</v>
      </c>
      <c r="L5" s="4" t="s">
        <v>30</v>
      </c>
      <c r="M5" s="4" t="s">
        <v>15</v>
      </c>
      <c r="N5" s="4" t="s">
        <v>31</v>
      </c>
      <c r="O5" s="7">
        <v>6927</v>
      </c>
    </row>
    <row r="6" spans="1:16" x14ac:dyDescent="0.25">
      <c r="A6" s="4" t="s">
        <v>1177</v>
      </c>
      <c r="B6" s="5" t="s">
        <v>141</v>
      </c>
      <c r="C6" s="4" t="s">
        <v>4</v>
      </c>
      <c r="D6" s="4" t="s">
        <v>182</v>
      </c>
      <c r="E6" s="4" t="s">
        <v>143</v>
      </c>
      <c r="F6" s="4" t="s">
        <v>4</v>
      </c>
      <c r="G6" s="4" t="s">
        <v>183</v>
      </c>
      <c r="H6" s="4" t="s">
        <v>176</v>
      </c>
      <c r="I6" s="4" t="s">
        <v>11</v>
      </c>
      <c r="J6" s="4" t="s">
        <v>184</v>
      </c>
      <c r="K6" s="4" t="s">
        <v>29</v>
      </c>
      <c r="L6" s="4" t="s">
        <v>30</v>
      </c>
      <c r="M6" s="4" t="s">
        <v>15</v>
      </c>
      <c r="N6" s="4" t="s">
        <v>31</v>
      </c>
      <c r="O6" s="7">
        <v>9045</v>
      </c>
    </row>
    <row r="7" spans="1:16" x14ac:dyDescent="0.25">
      <c r="A7" s="4" t="s">
        <v>1177</v>
      </c>
      <c r="B7" s="5" t="s">
        <v>141</v>
      </c>
      <c r="C7" s="4" t="s">
        <v>4</v>
      </c>
      <c r="D7" s="4" t="s">
        <v>306</v>
      </c>
      <c r="E7" s="4" t="s">
        <v>307</v>
      </c>
      <c r="F7" s="4" t="s">
        <v>4</v>
      </c>
      <c r="G7" s="4" t="s">
        <v>308</v>
      </c>
      <c r="H7" s="4" t="s">
        <v>150</v>
      </c>
      <c r="I7" s="4" t="s">
        <v>11</v>
      </c>
      <c r="J7" s="4" t="s">
        <v>309</v>
      </c>
      <c r="K7" s="4" t="s">
        <v>29</v>
      </c>
      <c r="L7" s="4" t="s">
        <v>14</v>
      </c>
      <c r="M7" s="4" t="s">
        <v>15</v>
      </c>
      <c r="N7" s="4"/>
      <c r="O7" s="7">
        <v>307</v>
      </c>
    </row>
    <row r="8" spans="1:16" x14ac:dyDescent="0.25">
      <c r="A8" s="4" t="s">
        <v>1177</v>
      </c>
      <c r="B8" s="5" t="s">
        <v>141</v>
      </c>
      <c r="C8" s="4" t="s">
        <v>4</v>
      </c>
      <c r="D8" s="4" t="s">
        <v>489</v>
      </c>
      <c r="E8" s="4" t="s">
        <v>82</v>
      </c>
      <c r="F8" s="4" t="s">
        <v>4</v>
      </c>
      <c r="G8" s="4" t="s">
        <v>490</v>
      </c>
      <c r="H8" s="4" t="s">
        <v>491</v>
      </c>
      <c r="I8" s="4" t="s">
        <v>11</v>
      </c>
      <c r="J8" s="4" t="s">
        <v>492</v>
      </c>
      <c r="K8" s="4" t="s">
        <v>29</v>
      </c>
      <c r="L8" s="4" t="s">
        <v>30</v>
      </c>
      <c r="M8" s="4" t="s">
        <v>15</v>
      </c>
      <c r="N8" s="4" t="s">
        <v>31</v>
      </c>
      <c r="O8" s="7">
        <v>12768</v>
      </c>
    </row>
    <row r="9" spans="1:16" x14ac:dyDescent="0.25">
      <c r="A9" s="4" t="s">
        <v>1177</v>
      </c>
      <c r="B9" s="5" t="s">
        <v>141</v>
      </c>
      <c r="C9" s="4" t="s">
        <v>4</v>
      </c>
      <c r="D9" s="4" t="s">
        <v>537</v>
      </c>
      <c r="E9" s="4" t="s">
        <v>17</v>
      </c>
      <c r="F9" s="4" t="s">
        <v>4</v>
      </c>
      <c r="G9" s="4" t="s">
        <v>538</v>
      </c>
      <c r="H9" s="4" t="s">
        <v>539</v>
      </c>
      <c r="I9" s="4" t="s">
        <v>11</v>
      </c>
      <c r="J9" s="4" t="s">
        <v>540</v>
      </c>
      <c r="K9" s="4" t="s">
        <v>29</v>
      </c>
      <c r="L9" s="4" t="s">
        <v>30</v>
      </c>
      <c r="M9" s="4" t="s">
        <v>15</v>
      </c>
      <c r="N9" s="4" t="s">
        <v>31</v>
      </c>
      <c r="O9" s="7">
        <v>10211</v>
      </c>
    </row>
    <row r="10" spans="1:16" x14ac:dyDescent="0.25">
      <c r="A10" s="4" t="s">
        <v>1177</v>
      </c>
      <c r="B10" s="5" t="s">
        <v>141</v>
      </c>
      <c r="C10" s="4" t="s">
        <v>4</v>
      </c>
      <c r="D10" s="4" t="s">
        <v>594</v>
      </c>
      <c r="E10" s="4" t="s">
        <v>595</v>
      </c>
      <c r="F10" s="4" t="s">
        <v>4</v>
      </c>
      <c r="G10" s="4" t="s">
        <v>596</v>
      </c>
      <c r="H10" s="4" t="s">
        <v>597</v>
      </c>
      <c r="I10" s="4" t="s">
        <v>11</v>
      </c>
      <c r="J10" s="4" t="s">
        <v>598</v>
      </c>
      <c r="K10" s="4" t="s">
        <v>29</v>
      </c>
      <c r="L10" s="4" t="s">
        <v>30</v>
      </c>
      <c r="M10" s="4" t="s">
        <v>15</v>
      </c>
      <c r="N10" s="4" t="s">
        <v>31</v>
      </c>
      <c r="O10" s="7">
        <v>5884</v>
      </c>
    </row>
    <row r="11" spans="1:16" x14ac:dyDescent="0.25">
      <c r="A11" s="4" t="s">
        <v>1177</v>
      </c>
      <c r="B11" s="5" t="s">
        <v>141</v>
      </c>
      <c r="C11" s="4" t="s">
        <v>4</v>
      </c>
      <c r="D11" s="4" t="s">
        <v>182</v>
      </c>
      <c r="E11" s="4" t="s">
        <v>131</v>
      </c>
      <c r="F11" s="4" t="s">
        <v>4</v>
      </c>
      <c r="G11" s="4" t="s">
        <v>183</v>
      </c>
      <c r="H11" s="4" t="s">
        <v>176</v>
      </c>
      <c r="I11" s="4" t="s">
        <v>11</v>
      </c>
      <c r="J11" s="4" t="s">
        <v>655</v>
      </c>
      <c r="K11" s="4" t="s">
        <v>29</v>
      </c>
      <c r="L11" s="4" t="s">
        <v>30</v>
      </c>
      <c r="M11" s="4" t="s">
        <v>15</v>
      </c>
      <c r="N11" s="4" t="s">
        <v>31</v>
      </c>
      <c r="O11" s="7">
        <v>12152</v>
      </c>
    </row>
    <row r="12" spans="1:16" x14ac:dyDescent="0.25">
      <c r="A12" s="4" t="s">
        <v>1177</v>
      </c>
      <c r="B12" s="5" t="s">
        <v>141</v>
      </c>
      <c r="C12" s="4" t="s">
        <v>4</v>
      </c>
      <c r="D12" s="4" t="s">
        <v>306</v>
      </c>
      <c r="E12" s="4" t="s">
        <v>307</v>
      </c>
      <c r="F12" s="4" t="s">
        <v>4</v>
      </c>
      <c r="G12" s="4" t="s">
        <v>308</v>
      </c>
      <c r="H12" s="4" t="s">
        <v>150</v>
      </c>
      <c r="I12" s="4" t="s">
        <v>20</v>
      </c>
      <c r="J12" s="4" t="s">
        <v>536</v>
      </c>
      <c r="K12" s="4" t="s">
        <v>22</v>
      </c>
      <c r="L12" s="4"/>
      <c r="M12" s="4" t="s">
        <v>23</v>
      </c>
      <c r="N12" s="4"/>
      <c r="O12" s="7">
        <v>23095</v>
      </c>
    </row>
    <row r="13" spans="1:16" x14ac:dyDescent="0.25">
      <c r="O13" s="63">
        <f>SUM(O2:O12)</f>
        <v>114307</v>
      </c>
    </row>
    <row r="14" spans="1:16" x14ac:dyDescent="0.25">
      <c r="H14" s="31" t="s">
        <v>1131</v>
      </c>
      <c r="I14" s="32"/>
    </row>
    <row r="15" spans="1:16" x14ac:dyDescent="0.25">
      <c r="H15" s="32" t="s">
        <v>1132</v>
      </c>
      <c r="I15" s="34">
        <f>O2</f>
        <v>3741</v>
      </c>
    </row>
    <row r="16" spans="1:16" x14ac:dyDescent="0.25">
      <c r="H16" s="32" t="s">
        <v>1133</v>
      </c>
      <c r="I16" s="34">
        <f>SUM(O3:O11)</f>
        <v>87471</v>
      </c>
    </row>
    <row r="17" spans="8:9" x14ac:dyDescent="0.25">
      <c r="H17" s="32" t="s">
        <v>1134</v>
      </c>
      <c r="I17" s="34">
        <f>O12</f>
        <v>23095</v>
      </c>
    </row>
    <row r="18" spans="8:9" x14ac:dyDescent="0.25">
      <c r="H18" s="32" t="s">
        <v>1135</v>
      </c>
      <c r="I18" s="36">
        <f>SUM(I15:I17)</f>
        <v>114307</v>
      </c>
    </row>
    <row r="19" spans="8:9" x14ac:dyDescent="0.25">
      <c r="H19" s="32"/>
      <c r="I19" s="34"/>
    </row>
    <row r="20" spans="8:9" x14ac:dyDescent="0.25">
      <c r="H20" s="33" t="s">
        <v>1136</v>
      </c>
      <c r="I20" s="34"/>
    </row>
    <row r="21" spans="8:9" x14ac:dyDescent="0.25">
      <c r="H21" s="32" t="s">
        <v>1137</v>
      </c>
      <c r="I21" s="34"/>
    </row>
    <row r="22" spans="8:9" x14ac:dyDescent="0.25">
      <c r="H22" s="32" t="s">
        <v>1139</v>
      </c>
      <c r="I22" s="34" t="s">
        <v>1138</v>
      </c>
    </row>
  </sheetData>
  <sortState xmlns:xlrd2="http://schemas.microsoft.com/office/spreadsheetml/2017/richdata2" ref="A2:P22">
    <sortCondition ref="K1:K22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93DE-5082-40A9-8C71-F9BB029C2C66}">
  <dimension ref="A1:O37"/>
  <sheetViews>
    <sheetView topLeftCell="G10" workbookViewId="0">
      <selection activeCell="K23" sqref="K23:K27"/>
    </sheetView>
  </sheetViews>
  <sheetFormatPr defaultRowHeight="15" x14ac:dyDescent="0.25"/>
  <cols>
    <col min="1" max="1" width="25" bestFit="1" customWidth="1"/>
    <col min="2" max="2" width="36.85546875" bestFit="1" customWidth="1"/>
    <col min="3" max="3" width="13.42578125" bestFit="1" customWidth="1"/>
    <col min="4" max="4" width="21.140625" bestFit="1" customWidth="1"/>
    <col min="5" max="5" width="20.85546875" bestFit="1" customWidth="1"/>
    <col min="6" max="6" width="20.42578125" bestFit="1" customWidth="1"/>
    <col min="7" max="7" width="17.7109375" bestFit="1" customWidth="1"/>
    <col min="8" max="8" width="12.7109375" bestFit="1" customWidth="1"/>
    <col min="9" max="9" width="10.28515625" bestFit="1" customWidth="1"/>
    <col min="10" max="10" width="17.42578125" bestFit="1" customWidth="1"/>
    <col min="11" max="11" width="14.140625" bestFit="1" customWidth="1"/>
    <col min="12" max="12" width="11" bestFit="1" customWidth="1"/>
    <col min="13" max="13" width="15.7109375" bestFit="1" customWidth="1"/>
    <col min="14" max="14" width="31.42578125" bestFit="1" customWidth="1"/>
    <col min="15" max="15" width="21.5703125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0</v>
      </c>
      <c r="B2" s="5" t="s">
        <v>1</v>
      </c>
      <c r="C2" s="4" t="s">
        <v>4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/>
      <c r="O2" s="7">
        <v>4688</v>
      </c>
    </row>
    <row r="3" spans="1:15" x14ac:dyDescent="0.25">
      <c r="A3" s="4" t="s">
        <v>0</v>
      </c>
      <c r="B3" s="5" t="s">
        <v>1</v>
      </c>
      <c r="C3" s="4" t="s">
        <v>4</v>
      </c>
      <c r="D3" s="4" t="s">
        <v>37</v>
      </c>
      <c r="E3" s="4" t="s">
        <v>38</v>
      </c>
      <c r="F3" s="4" t="s">
        <v>4</v>
      </c>
      <c r="G3" s="4" t="s">
        <v>39</v>
      </c>
      <c r="H3" s="4" t="s">
        <v>40</v>
      </c>
      <c r="I3" s="4" t="s">
        <v>11</v>
      </c>
      <c r="J3" s="4" t="s">
        <v>41</v>
      </c>
      <c r="K3" s="4" t="s">
        <v>13</v>
      </c>
      <c r="L3" s="4" t="s">
        <v>30</v>
      </c>
      <c r="M3" s="4" t="s">
        <v>15</v>
      </c>
      <c r="N3" s="4" t="s">
        <v>31</v>
      </c>
      <c r="O3" s="7">
        <v>4744</v>
      </c>
    </row>
    <row r="4" spans="1:15" x14ac:dyDescent="0.25">
      <c r="A4" s="4" t="s">
        <v>0</v>
      </c>
      <c r="B4" s="5" t="s">
        <v>1</v>
      </c>
      <c r="C4" s="4" t="s">
        <v>4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11</v>
      </c>
      <c r="J4" s="4" t="s">
        <v>75</v>
      </c>
      <c r="K4" s="4" t="s">
        <v>13</v>
      </c>
      <c r="L4" s="4" t="s">
        <v>30</v>
      </c>
      <c r="M4" s="4" t="s">
        <v>15</v>
      </c>
      <c r="N4" s="4" t="s">
        <v>31</v>
      </c>
      <c r="O4" s="7">
        <v>2353</v>
      </c>
    </row>
    <row r="5" spans="1:15" x14ac:dyDescent="0.25">
      <c r="A5" s="4" t="s">
        <v>0</v>
      </c>
      <c r="B5" s="5" t="s">
        <v>1</v>
      </c>
      <c r="C5" s="4" t="s">
        <v>4</v>
      </c>
      <c r="D5" s="4" t="s">
        <v>81</v>
      </c>
      <c r="E5" s="4" t="s">
        <v>82</v>
      </c>
      <c r="F5" s="4" t="s">
        <v>4</v>
      </c>
      <c r="G5" s="4" t="s">
        <v>83</v>
      </c>
      <c r="H5" s="4" t="s">
        <v>84</v>
      </c>
      <c r="I5" s="4" t="s">
        <v>11</v>
      </c>
      <c r="J5" s="4" t="s">
        <v>85</v>
      </c>
      <c r="K5" s="4" t="s">
        <v>13</v>
      </c>
      <c r="L5" s="4" t="s">
        <v>30</v>
      </c>
      <c r="M5" s="4" t="s">
        <v>15</v>
      </c>
      <c r="N5" s="4" t="s">
        <v>31</v>
      </c>
      <c r="O5" s="7">
        <v>1870</v>
      </c>
    </row>
    <row r="6" spans="1:15" x14ac:dyDescent="0.25">
      <c r="A6" s="4" t="s">
        <v>0</v>
      </c>
      <c r="B6" s="5" t="s">
        <v>1</v>
      </c>
      <c r="C6" s="4" t="s">
        <v>4</v>
      </c>
      <c r="D6" s="4" t="s">
        <v>86</v>
      </c>
      <c r="E6" s="4" t="s">
        <v>82</v>
      </c>
      <c r="F6" s="4" t="s">
        <v>4</v>
      </c>
      <c r="G6" s="4" t="s">
        <v>87</v>
      </c>
      <c r="H6" s="4" t="s">
        <v>88</v>
      </c>
      <c r="I6" s="4" t="s">
        <v>11</v>
      </c>
      <c r="J6" s="4" t="s">
        <v>89</v>
      </c>
      <c r="K6" s="4" t="s">
        <v>13</v>
      </c>
      <c r="L6" s="4" t="s">
        <v>30</v>
      </c>
      <c r="M6" s="4" t="s">
        <v>15</v>
      </c>
      <c r="N6" s="4" t="s">
        <v>31</v>
      </c>
      <c r="O6" s="7">
        <v>1647</v>
      </c>
    </row>
    <row r="7" spans="1:15" x14ac:dyDescent="0.25">
      <c r="A7" s="4" t="s">
        <v>0</v>
      </c>
      <c r="B7" s="5" t="s">
        <v>1</v>
      </c>
      <c r="C7" s="4" t="s">
        <v>4</v>
      </c>
      <c r="D7" s="4" t="s">
        <v>99</v>
      </c>
      <c r="E7" s="4" t="s">
        <v>60</v>
      </c>
      <c r="F7" s="4" t="s">
        <v>4</v>
      </c>
      <c r="G7" s="4" t="s">
        <v>100</v>
      </c>
      <c r="H7" s="4" t="s">
        <v>101</v>
      </c>
      <c r="I7" s="4" t="s">
        <v>11</v>
      </c>
      <c r="J7" s="4" t="s">
        <v>102</v>
      </c>
      <c r="K7" s="4" t="s">
        <v>13</v>
      </c>
      <c r="L7" s="4" t="s">
        <v>30</v>
      </c>
      <c r="M7" s="4" t="s">
        <v>15</v>
      </c>
      <c r="N7" s="4" t="s">
        <v>31</v>
      </c>
      <c r="O7" s="7">
        <v>2835</v>
      </c>
    </row>
    <row r="8" spans="1:15" x14ac:dyDescent="0.25">
      <c r="A8" s="4" t="s">
        <v>0</v>
      </c>
      <c r="B8" s="5" t="s">
        <v>1</v>
      </c>
      <c r="C8" s="4" t="s">
        <v>4</v>
      </c>
      <c r="D8" s="4" t="s">
        <v>167</v>
      </c>
      <c r="E8" s="4" t="s">
        <v>168</v>
      </c>
      <c r="F8" s="4" t="s">
        <v>4</v>
      </c>
      <c r="G8" s="4" t="s">
        <v>169</v>
      </c>
      <c r="H8" s="4" t="s">
        <v>40</v>
      </c>
      <c r="I8" s="4" t="s">
        <v>11</v>
      </c>
      <c r="J8" s="4" t="s">
        <v>170</v>
      </c>
      <c r="K8" s="4" t="s">
        <v>13</v>
      </c>
      <c r="L8" s="4" t="s">
        <v>30</v>
      </c>
      <c r="M8" s="4" t="s">
        <v>15</v>
      </c>
      <c r="N8" s="4" t="s">
        <v>47</v>
      </c>
      <c r="O8" s="7">
        <v>2000</v>
      </c>
    </row>
    <row r="9" spans="1:15" x14ac:dyDescent="0.25">
      <c r="A9" s="4" t="s">
        <v>0</v>
      </c>
      <c r="B9" s="5" t="s">
        <v>1</v>
      </c>
      <c r="C9" s="4" t="s">
        <v>4</v>
      </c>
      <c r="D9" s="4" t="s">
        <v>230</v>
      </c>
      <c r="E9" s="4" t="s">
        <v>231</v>
      </c>
      <c r="F9" s="4" t="s">
        <v>4</v>
      </c>
      <c r="G9" s="4" t="s">
        <v>232</v>
      </c>
      <c r="H9" s="4" t="s">
        <v>199</v>
      </c>
      <c r="I9" s="4" t="s">
        <v>11</v>
      </c>
      <c r="J9" s="4" t="s">
        <v>233</v>
      </c>
      <c r="K9" s="4" t="s">
        <v>13</v>
      </c>
      <c r="L9" s="4" t="s">
        <v>30</v>
      </c>
      <c r="M9" s="4" t="s">
        <v>15</v>
      </c>
      <c r="N9" s="4" t="s">
        <v>31</v>
      </c>
      <c r="O9" s="7">
        <v>4865</v>
      </c>
    </row>
    <row r="10" spans="1:15" x14ac:dyDescent="0.25">
      <c r="A10" s="4" t="s">
        <v>0</v>
      </c>
      <c r="B10" s="5" t="s">
        <v>1</v>
      </c>
      <c r="C10" s="4" t="s">
        <v>4</v>
      </c>
      <c r="D10" s="4" t="s">
        <v>287</v>
      </c>
      <c r="E10" s="4" t="s">
        <v>71</v>
      </c>
      <c r="F10" s="4" t="s">
        <v>288</v>
      </c>
      <c r="G10" s="4" t="s">
        <v>289</v>
      </c>
      <c r="H10" s="4" t="s">
        <v>290</v>
      </c>
      <c r="I10" s="4" t="s">
        <v>11</v>
      </c>
      <c r="J10" s="4" t="s">
        <v>291</v>
      </c>
      <c r="K10" s="4" t="s">
        <v>13</v>
      </c>
      <c r="L10" s="4" t="s">
        <v>30</v>
      </c>
      <c r="M10" s="4" t="s">
        <v>15</v>
      </c>
      <c r="N10" s="4" t="s">
        <v>31</v>
      </c>
      <c r="O10" s="7">
        <v>4893</v>
      </c>
    </row>
    <row r="11" spans="1:15" x14ac:dyDescent="0.25">
      <c r="A11" s="4" t="s">
        <v>0</v>
      </c>
      <c r="B11" s="5" t="s">
        <v>1</v>
      </c>
      <c r="C11" s="4" t="s">
        <v>4</v>
      </c>
      <c r="D11" s="4" t="s">
        <v>344</v>
      </c>
      <c r="E11" s="4" t="s">
        <v>323</v>
      </c>
      <c r="F11" s="4" t="s">
        <v>61</v>
      </c>
      <c r="G11" s="4" t="s">
        <v>345</v>
      </c>
      <c r="H11" s="4" t="s">
        <v>68</v>
      </c>
      <c r="I11" s="4" t="s">
        <v>11</v>
      </c>
      <c r="J11" s="4" t="s">
        <v>346</v>
      </c>
      <c r="K11" s="4" t="s">
        <v>13</v>
      </c>
      <c r="L11" s="4" t="s">
        <v>30</v>
      </c>
      <c r="M11" s="4" t="s">
        <v>15</v>
      </c>
      <c r="N11" s="4" t="s">
        <v>31</v>
      </c>
      <c r="O11" s="7">
        <v>4511</v>
      </c>
    </row>
    <row r="12" spans="1:15" x14ac:dyDescent="0.25">
      <c r="A12" s="4" t="s">
        <v>0</v>
      </c>
      <c r="B12" s="5" t="s">
        <v>1</v>
      </c>
      <c r="C12" s="4" t="s">
        <v>4</v>
      </c>
      <c r="D12" s="4" t="s">
        <v>497</v>
      </c>
      <c r="E12" s="4" t="s">
        <v>38</v>
      </c>
      <c r="F12" s="4" t="s">
        <v>498</v>
      </c>
      <c r="G12" s="4" t="s">
        <v>499</v>
      </c>
      <c r="H12" s="4" t="s">
        <v>10</v>
      </c>
      <c r="I12" s="4" t="s">
        <v>11</v>
      </c>
      <c r="J12" s="4" t="s">
        <v>500</v>
      </c>
      <c r="K12" s="4" t="s">
        <v>13</v>
      </c>
      <c r="L12" s="4" t="s">
        <v>14</v>
      </c>
      <c r="M12" s="4" t="s">
        <v>15</v>
      </c>
      <c r="N12" s="4"/>
      <c r="O12" s="7">
        <v>483</v>
      </c>
    </row>
    <row r="13" spans="1:15" x14ac:dyDescent="0.25">
      <c r="A13" s="4" t="s">
        <v>0</v>
      </c>
      <c r="B13" s="5" t="s">
        <v>1</v>
      </c>
      <c r="C13" s="4" t="s">
        <v>4</v>
      </c>
      <c r="D13" s="4" t="s">
        <v>545</v>
      </c>
      <c r="E13" s="4" t="s">
        <v>299</v>
      </c>
      <c r="F13" s="4" t="s">
        <v>546</v>
      </c>
      <c r="G13" s="4" t="s">
        <v>547</v>
      </c>
      <c r="H13" s="4" t="s">
        <v>237</v>
      </c>
      <c r="I13" s="4" t="s">
        <v>11</v>
      </c>
      <c r="J13" s="4" t="s">
        <v>548</v>
      </c>
      <c r="K13" s="4" t="s">
        <v>13</v>
      </c>
      <c r="L13" s="4" t="s">
        <v>14</v>
      </c>
      <c r="M13" s="4" t="s">
        <v>15</v>
      </c>
      <c r="N13" s="4"/>
      <c r="O13" s="7">
        <v>4207</v>
      </c>
    </row>
    <row r="14" spans="1:15" x14ac:dyDescent="0.25">
      <c r="A14" s="4" t="s">
        <v>0</v>
      </c>
      <c r="B14" s="5" t="s">
        <v>1</v>
      </c>
      <c r="C14" s="4" t="s">
        <v>4</v>
      </c>
      <c r="D14" s="4" t="s">
        <v>167</v>
      </c>
      <c r="E14" s="4" t="s">
        <v>168</v>
      </c>
      <c r="F14" s="4" t="s">
        <v>4</v>
      </c>
      <c r="G14" s="4" t="s">
        <v>169</v>
      </c>
      <c r="H14" s="4" t="s">
        <v>40</v>
      </c>
      <c r="I14" s="4" t="s">
        <v>11</v>
      </c>
      <c r="J14" s="4" t="s">
        <v>584</v>
      </c>
      <c r="K14" s="4" t="s">
        <v>13</v>
      </c>
      <c r="L14" s="4" t="s">
        <v>30</v>
      </c>
      <c r="M14" s="4" t="s">
        <v>15</v>
      </c>
      <c r="N14" s="4" t="s">
        <v>31</v>
      </c>
      <c r="O14" s="7">
        <v>1366</v>
      </c>
    </row>
    <row r="15" spans="1:15" x14ac:dyDescent="0.25">
      <c r="A15" s="4" t="s">
        <v>0</v>
      </c>
      <c r="B15" s="5" t="s">
        <v>1</v>
      </c>
      <c r="C15" s="4" t="s">
        <v>4</v>
      </c>
      <c r="D15" s="4" t="s">
        <v>24</v>
      </c>
      <c r="E15" s="4" t="s">
        <v>25</v>
      </c>
      <c r="F15" s="4" t="s">
        <v>4</v>
      </c>
      <c r="G15" s="4" t="s">
        <v>26</v>
      </c>
      <c r="H15" s="4" t="s">
        <v>27</v>
      </c>
      <c r="I15" s="4" t="s">
        <v>11</v>
      </c>
      <c r="J15" s="4" t="s">
        <v>28</v>
      </c>
      <c r="K15" s="4" t="s">
        <v>29</v>
      </c>
      <c r="L15" s="4" t="s">
        <v>30</v>
      </c>
      <c r="M15" s="4" t="s">
        <v>15</v>
      </c>
      <c r="N15" s="4" t="s">
        <v>31</v>
      </c>
      <c r="O15" s="7">
        <v>18296</v>
      </c>
    </row>
    <row r="16" spans="1:15" x14ac:dyDescent="0.25">
      <c r="A16" s="4" t="s">
        <v>0</v>
      </c>
      <c r="B16" s="5" t="s">
        <v>1</v>
      </c>
      <c r="C16" s="4" t="s">
        <v>4</v>
      </c>
      <c r="D16" s="4" t="s">
        <v>42</v>
      </c>
      <c r="E16" s="4" t="s">
        <v>43</v>
      </c>
      <c r="F16" s="4" t="s">
        <v>4</v>
      </c>
      <c r="G16" s="4" t="s">
        <v>44</v>
      </c>
      <c r="H16" s="4" t="s">
        <v>45</v>
      </c>
      <c r="I16" s="4" t="s">
        <v>11</v>
      </c>
      <c r="J16" s="4" t="s">
        <v>46</v>
      </c>
      <c r="K16" s="4" t="s">
        <v>29</v>
      </c>
      <c r="L16" s="4" t="s">
        <v>30</v>
      </c>
      <c r="M16" s="4" t="s">
        <v>15</v>
      </c>
      <c r="N16" s="4" t="s">
        <v>47</v>
      </c>
      <c r="O16" s="7">
        <v>5684</v>
      </c>
    </row>
    <row r="17" spans="1:15" x14ac:dyDescent="0.25">
      <c r="A17" s="4" t="s">
        <v>0</v>
      </c>
      <c r="B17" s="5" t="s">
        <v>1</v>
      </c>
      <c r="C17" s="4" t="s">
        <v>4</v>
      </c>
      <c r="D17" s="4" t="s">
        <v>103</v>
      </c>
      <c r="E17" s="4" t="s">
        <v>104</v>
      </c>
      <c r="F17" s="4" t="s">
        <v>4</v>
      </c>
      <c r="G17" s="4" t="s">
        <v>105</v>
      </c>
      <c r="H17" s="4" t="s">
        <v>106</v>
      </c>
      <c r="I17" s="4" t="s">
        <v>11</v>
      </c>
      <c r="J17" s="4" t="s">
        <v>107</v>
      </c>
      <c r="K17" s="4" t="s">
        <v>29</v>
      </c>
      <c r="L17" s="4" t="s">
        <v>14</v>
      </c>
      <c r="M17" s="4" t="s">
        <v>15</v>
      </c>
      <c r="N17" s="4"/>
      <c r="O17" s="7">
        <v>17635</v>
      </c>
    </row>
    <row r="18" spans="1:15" x14ac:dyDescent="0.25">
      <c r="A18" s="4" t="s">
        <v>0</v>
      </c>
      <c r="B18" s="5" t="s">
        <v>1</v>
      </c>
      <c r="C18" s="4" t="s">
        <v>4</v>
      </c>
      <c r="D18" s="4" t="s">
        <v>108</v>
      </c>
      <c r="E18" s="4" t="s">
        <v>38</v>
      </c>
      <c r="F18" s="4" t="s">
        <v>4</v>
      </c>
      <c r="G18" s="4" t="s">
        <v>109</v>
      </c>
      <c r="H18" s="4" t="s">
        <v>88</v>
      </c>
      <c r="I18" s="4" t="s">
        <v>11</v>
      </c>
      <c r="J18" s="4" t="s">
        <v>110</v>
      </c>
      <c r="K18" s="4" t="s">
        <v>29</v>
      </c>
      <c r="L18" s="4" t="s">
        <v>30</v>
      </c>
      <c r="M18" s="4" t="s">
        <v>15</v>
      </c>
      <c r="N18" s="4" t="s">
        <v>47</v>
      </c>
      <c r="O18" s="7">
        <v>6629</v>
      </c>
    </row>
    <row r="19" spans="1:15" x14ac:dyDescent="0.25">
      <c r="A19" s="4" t="s">
        <v>0</v>
      </c>
      <c r="B19" s="5" t="s">
        <v>1</v>
      </c>
      <c r="C19" s="4" t="s">
        <v>4</v>
      </c>
      <c r="D19" s="4" t="s">
        <v>163</v>
      </c>
      <c r="E19" s="4" t="s">
        <v>60</v>
      </c>
      <c r="F19" s="4" t="s">
        <v>4</v>
      </c>
      <c r="G19" s="4" t="s">
        <v>164</v>
      </c>
      <c r="H19" s="4" t="s">
        <v>165</v>
      </c>
      <c r="I19" s="4" t="s">
        <v>11</v>
      </c>
      <c r="J19" s="4" t="s">
        <v>166</v>
      </c>
      <c r="K19" s="4" t="s">
        <v>29</v>
      </c>
      <c r="L19" s="4" t="s">
        <v>14</v>
      </c>
      <c r="M19" s="4" t="s">
        <v>15</v>
      </c>
      <c r="N19" s="4"/>
      <c r="O19" s="7">
        <v>22381</v>
      </c>
    </row>
    <row r="20" spans="1:15" x14ac:dyDescent="0.25">
      <c r="A20" s="4" t="s">
        <v>0</v>
      </c>
      <c r="B20" s="5" t="s">
        <v>1</v>
      </c>
      <c r="C20" s="4" t="s">
        <v>4</v>
      </c>
      <c r="D20" s="4" t="s">
        <v>239</v>
      </c>
      <c r="E20" s="4" t="s">
        <v>240</v>
      </c>
      <c r="F20" s="4" t="s">
        <v>4</v>
      </c>
      <c r="G20" s="4" t="s">
        <v>241</v>
      </c>
      <c r="H20" s="4" t="s">
        <v>242</v>
      </c>
      <c r="I20" s="4" t="s">
        <v>11</v>
      </c>
      <c r="J20" s="4" t="s">
        <v>243</v>
      </c>
      <c r="K20" s="4" t="s">
        <v>29</v>
      </c>
      <c r="L20" s="4" t="s">
        <v>14</v>
      </c>
      <c r="M20" s="4" t="s">
        <v>15</v>
      </c>
      <c r="N20" s="4"/>
      <c r="O20" s="7">
        <v>6883</v>
      </c>
    </row>
    <row r="21" spans="1:15" x14ac:dyDescent="0.25">
      <c r="A21" s="4" t="s">
        <v>0</v>
      </c>
      <c r="B21" s="5" t="s">
        <v>1</v>
      </c>
      <c r="C21" s="4" t="s">
        <v>4</v>
      </c>
      <c r="D21" s="4" t="s">
        <v>378</v>
      </c>
      <c r="E21" s="4" t="s">
        <v>77</v>
      </c>
      <c r="F21" s="4" t="s">
        <v>4</v>
      </c>
      <c r="G21" s="4" t="s">
        <v>379</v>
      </c>
      <c r="H21" s="4" t="s">
        <v>380</v>
      </c>
      <c r="I21" s="4" t="s">
        <v>11</v>
      </c>
      <c r="J21" s="4" t="s">
        <v>381</v>
      </c>
      <c r="K21" s="4" t="s">
        <v>29</v>
      </c>
      <c r="L21" s="4" t="s">
        <v>30</v>
      </c>
      <c r="M21" s="4" t="s">
        <v>15</v>
      </c>
      <c r="N21" s="4" t="s">
        <v>31</v>
      </c>
      <c r="O21" s="7">
        <v>2587</v>
      </c>
    </row>
    <row r="22" spans="1:15" x14ac:dyDescent="0.25">
      <c r="A22" s="4" t="s">
        <v>0</v>
      </c>
      <c r="B22" s="5" t="s">
        <v>1</v>
      </c>
      <c r="C22" s="4" t="s">
        <v>4</v>
      </c>
      <c r="D22" s="4" t="s">
        <v>202</v>
      </c>
      <c r="E22" s="4" t="s">
        <v>179</v>
      </c>
      <c r="F22" s="4" t="s">
        <v>4</v>
      </c>
      <c r="G22" s="4" t="s">
        <v>203</v>
      </c>
      <c r="H22" s="4" t="s">
        <v>194</v>
      </c>
      <c r="I22" s="4" t="s">
        <v>11</v>
      </c>
      <c r="J22" s="4" t="s">
        <v>467</v>
      </c>
      <c r="K22" s="4" t="s">
        <v>29</v>
      </c>
      <c r="L22" s="4" t="s">
        <v>30</v>
      </c>
      <c r="M22" s="4" t="s">
        <v>15</v>
      </c>
      <c r="N22" s="4" t="s">
        <v>31</v>
      </c>
      <c r="O22" s="7">
        <v>9672</v>
      </c>
    </row>
    <row r="23" spans="1:15" x14ac:dyDescent="0.25">
      <c r="A23" s="4" t="s">
        <v>0</v>
      </c>
      <c r="B23" s="5" t="s">
        <v>1</v>
      </c>
      <c r="C23" s="4" t="s">
        <v>4</v>
      </c>
      <c r="D23" s="4" t="s">
        <v>16</v>
      </c>
      <c r="E23" s="4" t="s">
        <v>17</v>
      </c>
      <c r="F23" s="4" t="s">
        <v>18</v>
      </c>
      <c r="G23" s="4" t="s">
        <v>19</v>
      </c>
      <c r="H23" s="4" t="s">
        <v>10</v>
      </c>
      <c r="I23" s="4" t="s">
        <v>20</v>
      </c>
      <c r="J23" s="4" t="s">
        <v>21</v>
      </c>
      <c r="K23" s="4" t="s">
        <v>22</v>
      </c>
      <c r="L23" s="4"/>
      <c r="M23" s="4" t="s">
        <v>23</v>
      </c>
      <c r="N23" s="4"/>
      <c r="O23" s="7">
        <v>35348</v>
      </c>
    </row>
    <row r="24" spans="1:15" x14ac:dyDescent="0.25">
      <c r="A24" s="4" t="s">
        <v>0</v>
      </c>
      <c r="B24" s="5" t="s">
        <v>1</v>
      </c>
      <c r="C24" s="4" t="s">
        <v>4</v>
      </c>
      <c r="D24" s="4" t="s">
        <v>2</v>
      </c>
      <c r="E24" s="4" t="s">
        <v>48</v>
      </c>
      <c r="F24" s="4" t="s">
        <v>4</v>
      </c>
      <c r="G24" s="4" t="s">
        <v>5</v>
      </c>
      <c r="H24" s="4" t="s">
        <v>49</v>
      </c>
      <c r="I24" s="4" t="s">
        <v>20</v>
      </c>
      <c r="J24" s="4" t="s">
        <v>50</v>
      </c>
      <c r="K24" s="4" t="s">
        <v>22</v>
      </c>
      <c r="L24" s="4"/>
      <c r="M24" s="4" t="s">
        <v>23</v>
      </c>
      <c r="N24" s="4"/>
      <c r="O24" s="7">
        <v>33727</v>
      </c>
    </row>
    <row r="25" spans="1:15" x14ac:dyDescent="0.25">
      <c r="A25" s="4" t="s">
        <v>0</v>
      </c>
      <c r="B25" s="5" t="s">
        <v>1</v>
      </c>
      <c r="C25" s="4" t="s">
        <v>4</v>
      </c>
      <c r="D25" s="4" t="s">
        <v>217</v>
      </c>
      <c r="E25" s="4" t="s">
        <v>113</v>
      </c>
      <c r="F25" s="4" t="s">
        <v>4</v>
      </c>
      <c r="G25" s="4" t="s">
        <v>218</v>
      </c>
      <c r="H25" s="4" t="s">
        <v>49</v>
      </c>
      <c r="I25" s="4" t="s">
        <v>20</v>
      </c>
      <c r="J25" s="4" t="s">
        <v>219</v>
      </c>
      <c r="K25" s="4" t="s">
        <v>22</v>
      </c>
      <c r="L25" s="4"/>
      <c r="M25" s="4" t="s">
        <v>23</v>
      </c>
      <c r="N25" s="4"/>
      <c r="O25" s="7">
        <v>42516</v>
      </c>
    </row>
    <row r="26" spans="1:15" x14ac:dyDescent="0.25">
      <c r="A26" s="4" t="s">
        <v>0</v>
      </c>
      <c r="B26" s="5" t="s">
        <v>1</v>
      </c>
      <c r="C26" s="4" t="s">
        <v>4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49</v>
      </c>
      <c r="I26" s="4" t="s">
        <v>20</v>
      </c>
      <c r="J26" s="4" t="s">
        <v>251</v>
      </c>
      <c r="K26" s="4" t="s">
        <v>22</v>
      </c>
      <c r="L26" s="4"/>
      <c r="M26" s="4" t="s">
        <v>23</v>
      </c>
      <c r="N26" s="4"/>
      <c r="O26" s="7">
        <v>20175</v>
      </c>
    </row>
    <row r="27" spans="1:15" x14ac:dyDescent="0.25">
      <c r="A27" s="4" t="s">
        <v>0</v>
      </c>
      <c r="B27" s="5" t="s">
        <v>1</v>
      </c>
      <c r="C27" s="4" t="s">
        <v>4</v>
      </c>
      <c r="D27" s="4" t="s">
        <v>541</v>
      </c>
      <c r="E27" s="4" t="s">
        <v>542</v>
      </c>
      <c r="F27" s="4" t="s">
        <v>4</v>
      </c>
      <c r="G27" s="4" t="s">
        <v>543</v>
      </c>
      <c r="H27" s="4" t="s">
        <v>49</v>
      </c>
      <c r="I27" s="4" t="s">
        <v>20</v>
      </c>
      <c r="J27" s="4" t="s">
        <v>544</v>
      </c>
      <c r="K27" s="4" t="s">
        <v>22</v>
      </c>
      <c r="L27" s="4"/>
      <c r="M27" s="4" t="s">
        <v>23</v>
      </c>
      <c r="N27" s="4"/>
      <c r="O27" s="7">
        <v>34844</v>
      </c>
    </row>
    <row r="28" spans="1:15" x14ac:dyDescent="0.25">
      <c r="O28" s="35">
        <f>SUM(O2:O27)</f>
        <v>296839</v>
      </c>
    </row>
    <row r="29" spans="1:15" x14ac:dyDescent="0.25">
      <c r="H29" s="31" t="s">
        <v>1131</v>
      </c>
      <c r="I29" s="32"/>
    </row>
    <row r="30" spans="1:15" x14ac:dyDescent="0.25">
      <c r="H30" s="32" t="s">
        <v>1132</v>
      </c>
      <c r="I30" s="34">
        <f>SUM(O2:O14)</f>
        <v>40462</v>
      </c>
    </row>
    <row r="31" spans="1:15" x14ac:dyDescent="0.25">
      <c r="H31" s="32" t="s">
        <v>1133</v>
      </c>
      <c r="I31" s="34">
        <f>SUM(O15:O22)</f>
        <v>89767</v>
      </c>
    </row>
    <row r="32" spans="1:15" x14ac:dyDescent="0.25">
      <c r="H32" s="32" t="s">
        <v>1134</v>
      </c>
      <c r="I32" s="34">
        <f>SUM(O23:O27)</f>
        <v>166610</v>
      </c>
    </row>
    <row r="33" spans="8:9" x14ac:dyDescent="0.25">
      <c r="H33" s="32" t="s">
        <v>1135</v>
      </c>
      <c r="I33" s="36">
        <f>SUM(I30:I32)</f>
        <v>296839</v>
      </c>
    </row>
    <row r="34" spans="8:9" x14ac:dyDescent="0.25">
      <c r="H34" s="32"/>
      <c r="I34" s="34"/>
    </row>
    <row r="35" spans="8:9" x14ac:dyDescent="0.25">
      <c r="H35" s="33" t="s">
        <v>1136</v>
      </c>
      <c r="I35" s="34"/>
    </row>
    <row r="36" spans="8:9" x14ac:dyDescent="0.25">
      <c r="H36" s="32" t="s">
        <v>1137</v>
      </c>
      <c r="I36" s="34" t="s">
        <v>1138</v>
      </c>
    </row>
    <row r="37" spans="8:9" x14ac:dyDescent="0.25">
      <c r="H37" s="32" t="s">
        <v>1139</v>
      </c>
      <c r="I37" s="34" t="s">
        <v>1138</v>
      </c>
    </row>
  </sheetData>
  <sortState xmlns:xlrd2="http://schemas.microsoft.com/office/spreadsheetml/2017/richdata2" ref="A2:O37">
    <sortCondition ref="K1:K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BB04-0CB2-4890-BDA0-9E08B1006A7D}">
  <dimension ref="A1:T15"/>
  <sheetViews>
    <sheetView topLeftCell="D1" workbookViewId="0">
      <selection activeCell="H7" sqref="H7:I15"/>
    </sheetView>
  </sheetViews>
  <sheetFormatPr defaultColWidth="8.7109375" defaultRowHeight="15" x14ac:dyDescent="0.25"/>
  <cols>
    <col min="1" max="1" width="16.85546875" style="9" bestFit="1" customWidth="1"/>
    <col min="2" max="2" width="11.5703125" style="9" bestFit="1" customWidth="1"/>
    <col min="3" max="3" width="17.140625" style="9" bestFit="1" customWidth="1"/>
    <col min="4" max="4" width="12.28515625" style="9" bestFit="1" customWidth="1"/>
    <col min="5" max="5" width="11.140625" style="9" bestFit="1" customWidth="1"/>
    <col min="6" max="6" width="10.28515625" style="9" bestFit="1" customWidth="1"/>
    <col min="7" max="7" width="8.5703125" style="9" bestFit="1" customWidth="1"/>
    <col min="8" max="8" width="9.85546875" style="9" bestFit="1" customWidth="1"/>
    <col min="9" max="9" width="6.7109375" style="9" bestFit="1" customWidth="1"/>
    <col min="10" max="10" width="17.42578125" style="9" bestFit="1" customWidth="1"/>
    <col min="11" max="11" width="14.140625" style="9" bestFit="1" customWidth="1"/>
    <col min="12" max="12" width="11" style="9" bestFit="1" customWidth="1"/>
    <col min="13" max="13" width="13" style="9" bestFit="1" customWidth="1"/>
    <col min="14" max="15" width="28" style="9" bestFit="1" customWidth="1"/>
    <col min="16" max="16" width="79.140625" style="9" bestFit="1" customWidth="1"/>
    <col min="17" max="17" width="8.7109375" style="9"/>
    <col min="18" max="18" width="10.42578125" style="9" customWidth="1"/>
    <col min="19" max="16384" width="8.7109375" style="9"/>
  </cols>
  <sheetData>
    <row r="1" spans="1:20" ht="15.75" thickTop="1" x14ac:dyDescent="0.25">
      <c r="A1" s="38" t="s">
        <v>1082</v>
      </c>
      <c r="B1" s="39" t="s">
        <v>1083</v>
      </c>
      <c r="C1" s="39" t="s">
        <v>1096</v>
      </c>
      <c r="D1" s="38" t="s">
        <v>1084</v>
      </c>
      <c r="E1" s="38" t="s">
        <v>1085</v>
      </c>
      <c r="F1" s="38" t="s">
        <v>1086</v>
      </c>
      <c r="G1" s="38" t="s">
        <v>1087</v>
      </c>
      <c r="H1" s="38" t="s">
        <v>1088</v>
      </c>
      <c r="I1" s="40" t="s">
        <v>1089</v>
      </c>
      <c r="J1" s="38" t="s">
        <v>1090</v>
      </c>
      <c r="K1" s="38" t="s">
        <v>1091</v>
      </c>
      <c r="L1" s="38" t="s">
        <v>1093</v>
      </c>
      <c r="M1" s="38" t="s">
        <v>1092</v>
      </c>
      <c r="N1" s="38" t="s">
        <v>1094</v>
      </c>
      <c r="O1" s="38" t="s">
        <v>1095</v>
      </c>
      <c r="P1" s="38" t="s">
        <v>1144</v>
      </c>
    </row>
    <row r="2" spans="1:20" x14ac:dyDescent="0.25">
      <c r="A2" s="10" t="s">
        <v>252</v>
      </c>
      <c r="B2" s="11" t="s">
        <v>253</v>
      </c>
      <c r="C2" s="41" t="s">
        <v>1140</v>
      </c>
      <c r="D2" s="10" t="s">
        <v>255</v>
      </c>
      <c r="E2" s="10" t="s">
        <v>256</v>
      </c>
      <c r="F2" s="10" t="s">
        <v>4</v>
      </c>
      <c r="G2" s="10" t="s">
        <v>257</v>
      </c>
      <c r="H2" s="10" t="s">
        <v>186</v>
      </c>
      <c r="I2" s="10" t="s">
        <v>11</v>
      </c>
      <c r="J2" s="10" t="s">
        <v>258</v>
      </c>
      <c r="K2" s="10" t="s">
        <v>13</v>
      </c>
      <c r="L2" s="10" t="s">
        <v>30</v>
      </c>
      <c r="M2" s="10" t="s">
        <v>15</v>
      </c>
      <c r="N2" s="10" t="s">
        <v>31</v>
      </c>
      <c r="O2" s="7">
        <v>3264</v>
      </c>
      <c r="P2" s="7"/>
    </row>
    <row r="3" spans="1:20" x14ac:dyDescent="0.25">
      <c r="A3" s="41" t="s">
        <v>252</v>
      </c>
      <c r="B3" s="42" t="s">
        <v>253</v>
      </c>
      <c r="C3" s="41" t="s">
        <v>1142</v>
      </c>
      <c r="D3" s="41" t="s">
        <v>585</v>
      </c>
      <c r="E3" s="41" t="s">
        <v>82</v>
      </c>
      <c r="F3" s="41" t="s">
        <v>4</v>
      </c>
      <c r="G3" s="41" t="s">
        <v>586</v>
      </c>
      <c r="H3" s="41" t="s">
        <v>186</v>
      </c>
      <c r="I3" s="41" t="s">
        <v>11</v>
      </c>
      <c r="J3" s="41" t="s">
        <v>587</v>
      </c>
      <c r="K3" s="41" t="s">
        <v>13</v>
      </c>
      <c r="L3" s="41" t="s">
        <v>30</v>
      </c>
      <c r="M3" s="41" t="s">
        <v>15</v>
      </c>
      <c r="N3" s="41" t="s">
        <v>31</v>
      </c>
      <c r="O3" s="7">
        <v>2173</v>
      </c>
      <c r="P3" s="7" t="s">
        <v>1145</v>
      </c>
    </row>
    <row r="4" spans="1:20" s="43" customFormat="1" x14ac:dyDescent="0.25">
      <c r="A4" s="10" t="s">
        <v>252</v>
      </c>
      <c r="B4" s="11" t="s">
        <v>253</v>
      </c>
      <c r="C4" s="41" t="s">
        <v>1141</v>
      </c>
      <c r="D4" s="10" t="s">
        <v>255</v>
      </c>
      <c r="E4" s="10" t="s">
        <v>452</v>
      </c>
      <c r="F4" s="10" t="s">
        <v>4</v>
      </c>
      <c r="G4" s="10" t="s">
        <v>257</v>
      </c>
      <c r="H4" s="10" t="s">
        <v>186</v>
      </c>
      <c r="I4" s="10" t="s">
        <v>11</v>
      </c>
      <c r="J4" s="10" t="s">
        <v>453</v>
      </c>
      <c r="K4" s="10" t="s">
        <v>29</v>
      </c>
      <c r="L4" s="10" t="s">
        <v>30</v>
      </c>
      <c r="M4" s="10" t="s">
        <v>15</v>
      </c>
      <c r="N4" s="10" t="s">
        <v>31</v>
      </c>
      <c r="O4" s="7">
        <v>821</v>
      </c>
      <c r="P4" s="7"/>
      <c r="Q4" s="9"/>
      <c r="R4" s="9"/>
      <c r="S4" s="9"/>
      <c r="T4" s="9"/>
    </row>
    <row r="5" spans="1:20" s="43" customFormat="1" x14ac:dyDescent="0.25">
      <c r="A5" s="41" t="s">
        <v>252</v>
      </c>
      <c r="B5" s="42" t="s">
        <v>253</v>
      </c>
      <c r="C5" s="41" t="s">
        <v>1143</v>
      </c>
      <c r="D5" s="41" t="s">
        <v>92</v>
      </c>
      <c r="E5" s="41" t="s">
        <v>38</v>
      </c>
      <c r="F5" s="41" t="s">
        <v>4</v>
      </c>
      <c r="G5" s="41" t="s">
        <v>254</v>
      </c>
      <c r="H5" s="41" t="s">
        <v>186</v>
      </c>
      <c r="I5" s="41" t="s">
        <v>20</v>
      </c>
      <c r="J5" s="41" t="s">
        <v>468</v>
      </c>
      <c r="K5" s="41" t="s">
        <v>22</v>
      </c>
      <c r="L5" s="41"/>
      <c r="M5" s="41" t="s">
        <v>23</v>
      </c>
      <c r="N5" s="41"/>
      <c r="O5" s="7">
        <v>41012</v>
      </c>
      <c r="P5" s="7" t="s">
        <v>1146</v>
      </c>
      <c r="Q5" s="9"/>
      <c r="R5" s="9"/>
      <c r="S5" s="9"/>
      <c r="T5" s="9"/>
    </row>
    <row r="7" spans="1:20" x14ac:dyDescent="0.25">
      <c r="H7" s="31" t="s">
        <v>1131</v>
      </c>
      <c r="I7" s="32"/>
    </row>
    <row r="8" spans="1:20" x14ac:dyDescent="0.25">
      <c r="H8" s="32" t="s">
        <v>1132</v>
      </c>
      <c r="I8" s="34">
        <f>SUM(O2:O3)</f>
        <v>5437</v>
      </c>
    </row>
    <row r="9" spans="1:20" x14ac:dyDescent="0.25">
      <c r="H9" s="32" t="s">
        <v>1133</v>
      </c>
      <c r="I9" s="34">
        <f>O4</f>
        <v>821</v>
      </c>
    </row>
    <row r="10" spans="1:20" x14ac:dyDescent="0.25">
      <c r="H10" s="32" t="s">
        <v>1134</v>
      </c>
      <c r="I10" s="34">
        <f>O5</f>
        <v>41012</v>
      </c>
    </row>
    <row r="11" spans="1:20" x14ac:dyDescent="0.25">
      <c r="H11" s="32" t="s">
        <v>1135</v>
      </c>
      <c r="I11" s="36">
        <f>SUM(I9:I10)</f>
        <v>41833</v>
      </c>
    </row>
    <row r="12" spans="1:20" x14ac:dyDescent="0.25">
      <c r="H12" s="32"/>
      <c r="I12" s="34"/>
    </row>
    <row r="13" spans="1:20" x14ac:dyDescent="0.25">
      <c r="H13" s="33" t="s">
        <v>1136</v>
      </c>
      <c r="I13" s="34"/>
    </row>
    <row r="14" spans="1:20" x14ac:dyDescent="0.25">
      <c r="H14" s="32" t="s">
        <v>1137</v>
      </c>
      <c r="I14" s="34" t="s">
        <v>1138</v>
      </c>
    </row>
    <row r="15" spans="1:20" x14ac:dyDescent="0.25">
      <c r="H15" s="32" t="s">
        <v>1139</v>
      </c>
      <c r="I15" s="34" t="s">
        <v>1138</v>
      </c>
    </row>
  </sheetData>
  <sortState xmlns:xlrd2="http://schemas.microsoft.com/office/spreadsheetml/2017/richdata2" ref="A2:P15">
    <sortCondition ref="K1:K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A9BE-D23B-491D-B072-439CEC8B69AC}">
  <dimension ref="A1:O21"/>
  <sheetViews>
    <sheetView topLeftCell="D1" workbookViewId="0">
      <selection activeCell="H13" sqref="H13:I21"/>
    </sheetView>
  </sheetViews>
  <sheetFormatPr defaultRowHeight="15" x14ac:dyDescent="0.25"/>
  <cols>
    <col min="1" max="1" width="19.85546875" bestFit="1" customWidth="1"/>
    <col min="2" max="2" width="11.5703125" bestFit="1" customWidth="1"/>
    <col min="3" max="3" width="17.140625" bestFit="1" customWidth="1"/>
    <col min="4" max="4" width="12.7109375" bestFit="1" customWidth="1"/>
    <col min="5" max="5" width="11.140625" bestFit="1" customWidth="1"/>
    <col min="6" max="6" width="10.28515625" bestFit="1" customWidth="1"/>
    <col min="7" max="7" width="8.5703125" bestFit="1" customWidth="1"/>
    <col min="8" max="8" width="9.85546875" bestFit="1" customWidth="1"/>
    <col min="9" max="9" width="7.5703125" bestFit="1" customWidth="1"/>
    <col min="10" max="10" width="17.42578125" bestFit="1" customWidth="1"/>
    <col min="11" max="11" width="14.140625" bestFit="1" customWidth="1"/>
    <col min="12" max="12" width="10.28515625" bestFit="1" customWidth="1"/>
    <col min="13" max="13" width="13" bestFit="1" customWidth="1"/>
    <col min="14" max="14" width="31.42578125" bestFit="1" customWidth="1"/>
    <col min="15" max="15" width="16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403</v>
      </c>
      <c r="B2" s="5" t="s">
        <v>404</v>
      </c>
      <c r="C2" s="4" t="s">
        <v>4</v>
      </c>
      <c r="D2" s="4" t="s">
        <v>641</v>
      </c>
      <c r="E2" s="4" t="s">
        <v>82</v>
      </c>
      <c r="F2" s="4" t="s">
        <v>642</v>
      </c>
      <c r="G2" s="4" t="s">
        <v>643</v>
      </c>
      <c r="H2" s="4" t="s">
        <v>106</v>
      </c>
      <c r="I2" s="4" t="s">
        <v>11</v>
      </c>
      <c r="J2" s="4" t="s">
        <v>644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1831</v>
      </c>
    </row>
    <row r="3" spans="1:15" x14ac:dyDescent="0.25">
      <c r="A3" s="4" t="s">
        <v>403</v>
      </c>
      <c r="B3" s="5" t="s">
        <v>404</v>
      </c>
      <c r="C3" s="4" t="s">
        <v>4</v>
      </c>
      <c r="D3" s="4" t="s">
        <v>720</v>
      </c>
      <c r="E3" s="4" t="s">
        <v>231</v>
      </c>
      <c r="F3" s="4" t="s">
        <v>4</v>
      </c>
      <c r="G3" s="4" t="s">
        <v>721</v>
      </c>
      <c r="H3" s="4" t="s">
        <v>242</v>
      </c>
      <c r="I3" s="4" t="s">
        <v>11</v>
      </c>
      <c r="J3" s="4" t="s">
        <v>722</v>
      </c>
      <c r="K3" s="4" t="s">
        <v>13</v>
      </c>
      <c r="L3" s="4" t="s">
        <v>30</v>
      </c>
      <c r="M3" s="4" t="s">
        <v>15</v>
      </c>
      <c r="N3" s="4" t="s">
        <v>31</v>
      </c>
      <c r="O3" s="7">
        <v>2859</v>
      </c>
    </row>
    <row r="4" spans="1:15" x14ac:dyDescent="0.25">
      <c r="A4" s="4" t="s">
        <v>403</v>
      </c>
      <c r="B4" s="5" t="s">
        <v>404</v>
      </c>
      <c r="C4" s="4" t="s">
        <v>4</v>
      </c>
      <c r="D4" s="4" t="s">
        <v>408</v>
      </c>
      <c r="E4" s="4" t="s">
        <v>409</v>
      </c>
      <c r="F4" s="4" t="s">
        <v>4</v>
      </c>
      <c r="G4" s="4" t="s">
        <v>410</v>
      </c>
      <c r="H4" s="4" t="s">
        <v>106</v>
      </c>
      <c r="I4" s="4" t="s">
        <v>11</v>
      </c>
      <c r="J4" s="4" t="s">
        <v>411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11</v>
      </c>
    </row>
    <row r="5" spans="1:15" x14ac:dyDescent="0.25">
      <c r="A5" s="4" t="s">
        <v>403</v>
      </c>
      <c r="B5" s="5" t="s">
        <v>404</v>
      </c>
      <c r="C5" s="4" t="s">
        <v>4</v>
      </c>
      <c r="D5" s="4" t="s">
        <v>103</v>
      </c>
      <c r="E5" s="4" t="s">
        <v>377</v>
      </c>
      <c r="F5" s="4" t="s">
        <v>4</v>
      </c>
      <c r="G5" s="4" t="s">
        <v>105</v>
      </c>
      <c r="H5" s="4" t="s">
        <v>106</v>
      </c>
      <c r="I5" s="4" t="s">
        <v>11</v>
      </c>
      <c r="J5" s="4" t="s">
        <v>488</v>
      </c>
      <c r="K5" s="4" t="s">
        <v>29</v>
      </c>
      <c r="L5" s="4" t="s">
        <v>30</v>
      </c>
      <c r="M5" s="4" t="s">
        <v>15</v>
      </c>
      <c r="N5" s="4" t="s">
        <v>31</v>
      </c>
      <c r="O5" s="7">
        <v>6369</v>
      </c>
    </row>
    <row r="6" spans="1:15" x14ac:dyDescent="0.25">
      <c r="A6" s="4" t="s">
        <v>403</v>
      </c>
      <c r="B6" s="5" t="s">
        <v>404</v>
      </c>
      <c r="C6" s="4" t="s">
        <v>4</v>
      </c>
      <c r="D6" s="4" t="s">
        <v>507</v>
      </c>
      <c r="E6" s="4" t="s">
        <v>508</v>
      </c>
      <c r="F6" s="4" t="s">
        <v>4</v>
      </c>
      <c r="G6" s="4" t="s">
        <v>509</v>
      </c>
      <c r="H6" s="4" t="s">
        <v>106</v>
      </c>
      <c r="I6" s="4" t="s">
        <v>11</v>
      </c>
      <c r="J6" s="4" t="s">
        <v>510</v>
      </c>
      <c r="K6" s="4" t="s">
        <v>29</v>
      </c>
      <c r="L6" s="4" t="s">
        <v>30</v>
      </c>
      <c r="M6" s="4" t="s">
        <v>15</v>
      </c>
      <c r="N6" s="4" t="s">
        <v>31</v>
      </c>
      <c r="O6" s="7">
        <v>8091</v>
      </c>
    </row>
    <row r="7" spans="1:15" x14ac:dyDescent="0.25">
      <c r="A7" s="4" t="s">
        <v>403</v>
      </c>
      <c r="B7" s="5" t="s">
        <v>404</v>
      </c>
      <c r="C7" s="4" t="s">
        <v>4</v>
      </c>
      <c r="D7" s="4" t="s">
        <v>511</v>
      </c>
      <c r="E7" s="4" t="s">
        <v>82</v>
      </c>
      <c r="F7" s="4" t="s">
        <v>61</v>
      </c>
      <c r="G7" s="4" t="s">
        <v>512</v>
      </c>
      <c r="H7" s="4" t="s">
        <v>106</v>
      </c>
      <c r="I7" s="4" t="s">
        <v>11</v>
      </c>
      <c r="J7" s="4" t="s">
        <v>513</v>
      </c>
      <c r="K7" s="4" t="s">
        <v>29</v>
      </c>
      <c r="L7" s="4" t="s">
        <v>30</v>
      </c>
      <c r="M7" s="4" t="s">
        <v>15</v>
      </c>
      <c r="N7" s="4" t="s">
        <v>47</v>
      </c>
      <c r="O7" s="7">
        <v>12041</v>
      </c>
    </row>
    <row r="8" spans="1:15" x14ac:dyDescent="0.25">
      <c r="A8" s="4" t="s">
        <v>403</v>
      </c>
      <c r="B8" s="5" t="s">
        <v>404</v>
      </c>
      <c r="C8" s="4" t="s">
        <v>4</v>
      </c>
      <c r="D8" s="4" t="s">
        <v>555</v>
      </c>
      <c r="E8" s="4" t="s">
        <v>402</v>
      </c>
      <c r="F8" s="4" t="s">
        <v>4</v>
      </c>
      <c r="G8" s="4" t="s">
        <v>556</v>
      </c>
      <c r="H8" s="4" t="s">
        <v>557</v>
      </c>
      <c r="I8" s="4" t="s">
        <v>11</v>
      </c>
      <c r="J8" s="4" t="s">
        <v>558</v>
      </c>
      <c r="K8" s="4" t="s">
        <v>29</v>
      </c>
      <c r="L8" s="4" t="s">
        <v>30</v>
      </c>
      <c r="M8" s="4" t="s">
        <v>15</v>
      </c>
      <c r="N8" s="4" t="s">
        <v>31</v>
      </c>
      <c r="O8" s="7">
        <v>10223</v>
      </c>
    </row>
    <row r="9" spans="1:15" x14ac:dyDescent="0.25">
      <c r="A9" s="4" t="s">
        <v>403</v>
      </c>
      <c r="B9" s="5" t="s">
        <v>404</v>
      </c>
      <c r="C9" s="4" t="s">
        <v>4</v>
      </c>
      <c r="D9" s="4" t="s">
        <v>612</v>
      </c>
      <c r="E9" s="4" t="s">
        <v>131</v>
      </c>
      <c r="F9" s="4" t="s">
        <v>4</v>
      </c>
      <c r="G9" s="4" t="s">
        <v>613</v>
      </c>
      <c r="H9" s="4" t="s">
        <v>106</v>
      </c>
      <c r="I9" s="4" t="s">
        <v>11</v>
      </c>
      <c r="J9" s="4" t="s">
        <v>614</v>
      </c>
      <c r="K9" s="4" t="s">
        <v>29</v>
      </c>
      <c r="L9" s="4" t="s">
        <v>30</v>
      </c>
      <c r="M9" s="4" t="s">
        <v>15</v>
      </c>
      <c r="N9" s="4" t="s">
        <v>31</v>
      </c>
      <c r="O9" s="7">
        <v>426</v>
      </c>
    </row>
    <row r="10" spans="1:15" x14ac:dyDescent="0.25">
      <c r="A10" s="4" t="s">
        <v>403</v>
      </c>
      <c r="B10" s="5" t="s">
        <v>404</v>
      </c>
      <c r="C10" s="4" t="s">
        <v>4</v>
      </c>
      <c r="D10" s="4" t="s">
        <v>656</v>
      </c>
      <c r="E10" s="4" t="s">
        <v>77</v>
      </c>
      <c r="F10" s="4" t="s">
        <v>259</v>
      </c>
      <c r="G10" s="4" t="s">
        <v>657</v>
      </c>
      <c r="H10" s="4" t="s">
        <v>106</v>
      </c>
      <c r="I10" s="4" t="s">
        <v>11</v>
      </c>
      <c r="J10" s="4" t="s">
        <v>658</v>
      </c>
      <c r="K10" s="4" t="s">
        <v>29</v>
      </c>
      <c r="L10" s="4" t="s">
        <v>30</v>
      </c>
      <c r="M10" s="4" t="s">
        <v>15</v>
      </c>
      <c r="N10" s="4" t="s">
        <v>31</v>
      </c>
      <c r="O10" s="7">
        <v>3521</v>
      </c>
    </row>
    <row r="11" spans="1:15" x14ac:dyDescent="0.25">
      <c r="A11" s="4" t="s">
        <v>403</v>
      </c>
      <c r="B11" s="5" t="s">
        <v>404</v>
      </c>
      <c r="C11" s="4" t="s">
        <v>4</v>
      </c>
      <c r="D11" s="4" t="s">
        <v>405</v>
      </c>
      <c r="E11" s="4" t="s">
        <v>406</v>
      </c>
      <c r="F11" s="4" t="s">
        <v>4</v>
      </c>
      <c r="G11" s="4" t="s">
        <v>407</v>
      </c>
      <c r="H11" s="4" t="s">
        <v>106</v>
      </c>
      <c r="I11" s="4" t="s">
        <v>20</v>
      </c>
      <c r="J11" s="4" t="s">
        <v>433</v>
      </c>
      <c r="K11" s="4" t="s">
        <v>22</v>
      </c>
      <c r="L11" s="4"/>
      <c r="M11" s="4" t="s">
        <v>23</v>
      </c>
      <c r="N11" s="4"/>
      <c r="O11" s="7">
        <v>85254</v>
      </c>
    </row>
    <row r="12" spans="1:15" x14ac:dyDescent="0.25">
      <c r="O12" s="35">
        <f>SUM(O2:O11)</f>
        <v>130626</v>
      </c>
    </row>
    <row r="13" spans="1:15" x14ac:dyDescent="0.25">
      <c r="H13" s="31" t="s">
        <v>1131</v>
      </c>
      <c r="I13" s="32"/>
    </row>
    <row r="14" spans="1:15" x14ac:dyDescent="0.25">
      <c r="H14" s="32" t="s">
        <v>1132</v>
      </c>
      <c r="I14" s="34">
        <f>SUM(O2:O3)</f>
        <v>4690</v>
      </c>
    </row>
    <row r="15" spans="1:15" x14ac:dyDescent="0.25">
      <c r="H15" s="32" t="s">
        <v>1133</v>
      </c>
      <c r="I15" s="34">
        <f>SUM(O4:O10)</f>
        <v>40682</v>
      </c>
    </row>
    <row r="16" spans="1:15" x14ac:dyDescent="0.25">
      <c r="H16" s="32" t="s">
        <v>1134</v>
      </c>
      <c r="I16" s="34">
        <f>O11</f>
        <v>85254</v>
      </c>
    </row>
    <row r="17" spans="8:9" x14ac:dyDescent="0.25">
      <c r="H17" s="32" t="s">
        <v>1135</v>
      </c>
      <c r="I17" s="36">
        <f>SUM(I14:I16)</f>
        <v>130626</v>
      </c>
    </row>
    <row r="18" spans="8:9" x14ac:dyDescent="0.25">
      <c r="H18" s="32"/>
      <c r="I18" s="34"/>
    </row>
    <row r="19" spans="8:9" x14ac:dyDescent="0.25">
      <c r="H19" s="33" t="s">
        <v>1136</v>
      </c>
      <c r="I19" s="34"/>
    </row>
    <row r="20" spans="8:9" x14ac:dyDescent="0.25">
      <c r="H20" s="32" t="s">
        <v>1137</v>
      </c>
      <c r="I20" s="34" t="s">
        <v>1138</v>
      </c>
    </row>
    <row r="21" spans="8:9" x14ac:dyDescent="0.25">
      <c r="H21" s="32" t="s">
        <v>1139</v>
      </c>
      <c r="I21" s="34" t="s">
        <v>1138</v>
      </c>
    </row>
  </sheetData>
  <sortState xmlns:xlrd2="http://schemas.microsoft.com/office/spreadsheetml/2017/richdata2" ref="A2:O21">
    <sortCondition ref="K1:K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0D1B-C2DC-4E44-8E15-CDAB80F4765F}">
  <dimension ref="A1:O14"/>
  <sheetViews>
    <sheetView topLeftCell="F1" workbookViewId="0">
      <selection activeCell="J9" sqref="J9"/>
    </sheetView>
  </sheetViews>
  <sheetFormatPr defaultColWidth="8.85546875" defaultRowHeight="15" x14ac:dyDescent="0.25"/>
  <cols>
    <col min="1" max="1" width="23" bestFit="1" customWidth="1"/>
    <col min="2" max="2" width="36.85546875" bestFit="1" customWidth="1"/>
    <col min="3" max="3" width="13.42578125" bestFit="1" customWidth="1"/>
    <col min="4" max="4" width="16.42578125" bestFit="1" customWidth="1"/>
    <col min="5" max="5" width="20.85546875" bestFit="1" customWidth="1"/>
    <col min="6" max="6" width="20.42578125" bestFit="1" customWidth="1"/>
    <col min="7" max="7" width="17.7109375" bestFit="1" customWidth="1"/>
    <col min="8" max="8" width="11.5703125" bestFit="1" customWidth="1"/>
    <col min="9" max="9" width="10.28515625" bestFit="1" customWidth="1"/>
    <col min="10" max="10" width="17.42578125" bestFit="1" customWidth="1"/>
    <col min="11" max="11" width="6.28515625" bestFit="1" customWidth="1"/>
    <col min="12" max="12" width="10.42578125" bestFit="1" customWidth="1"/>
    <col min="13" max="13" width="15.7109375" bestFit="1" customWidth="1"/>
    <col min="14" max="14" width="28" bestFit="1" customWidth="1"/>
    <col min="15" max="15" width="21.5703125" bestFit="1" customWidth="1"/>
  </cols>
  <sheetData>
    <row r="1" spans="1:15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4" t="s">
        <v>1126</v>
      </c>
      <c r="B2" s="5" t="s">
        <v>160</v>
      </c>
      <c r="C2" s="4" t="s">
        <v>4</v>
      </c>
      <c r="D2" s="4" t="s">
        <v>161</v>
      </c>
      <c r="E2" s="4" t="s">
        <v>185</v>
      </c>
      <c r="F2" s="4" t="s">
        <v>4</v>
      </c>
      <c r="G2" s="4" t="s">
        <v>162</v>
      </c>
      <c r="H2" s="4" t="s">
        <v>88</v>
      </c>
      <c r="I2" s="4" t="s">
        <v>11</v>
      </c>
      <c r="J2" s="4" t="s">
        <v>480</v>
      </c>
      <c r="K2" s="4" t="s">
        <v>13</v>
      </c>
      <c r="L2" s="4" t="s">
        <v>30</v>
      </c>
      <c r="M2" s="4" t="s">
        <v>15</v>
      </c>
      <c r="N2" s="4" t="s">
        <v>31</v>
      </c>
      <c r="O2" s="7">
        <v>729</v>
      </c>
    </row>
    <row r="3" spans="1:15" x14ac:dyDescent="0.25">
      <c r="A3" s="4" t="s">
        <v>1126</v>
      </c>
      <c r="B3" s="5" t="s">
        <v>160</v>
      </c>
      <c r="C3" s="4" t="s">
        <v>4</v>
      </c>
      <c r="D3" s="4" t="s">
        <v>209</v>
      </c>
      <c r="E3" s="4" t="s">
        <v>82</v>
      </c>
      <c r="F3" s="4" t="s">
        <v>4</v>
      </c>
      <c r="G3" s="4" t="s">
        <v>577</v>
      </c>
      <c r="H3" s="4" t="s">
        <v>88</v>
      </c>
      <c r="I3" s="4" t="s">
        <v>11</v>
      </c>
      <c r="J3" s="4" t="s">
        <v>578</v>
      </c>
      <c r="K3" s="4" t="s">
        <v>29</v>
      </c>
      <c r="L3" s="4" t="s">
        <v>30</v>
      </c>
      <c r="M3" s="4" t="s">
        <v>15</v>
      </c>
      <c r="N3" s="4" t="s">
        <v>31</v>
      </c>
      <c r="O3" s="7">
        <v>12116</v>
      </c>
    </row>
    <row r="4" spans="1:15" x14ac:dyDescent="0.25">
      <c r="A4" s="4" t="s">
        <v>1126</v>
      </c>
      <c r="B4" s="5" t="s">
        <v>160</v>
      </c>
      <c r="C4" s="4" t="s">
        <v>4</v>
      </c>
      <c r="D4" s="4" t="s">
        <v>676</v>
      </c>
      <c r="E4" s="4" t="s">
        <v>329</v>
      </c>
      <c r="F4" s="4" t="s">
        <v>4</v>
      </c>
      <c r="G4" s="4" t="s">
        <v>677</v>
      </c>
      <c r="H4" s="4" t="s">
        <v>88</v>
      </c>
      <c r="I4" s="4" t="s">
        <v>11</v>
      </c>
      <c r="J4" s="4" t="s">
        <v>678</v>
      </c>
      <c r="K4" s="4" t="s">
        <v>29</v>
      </c>
      <c r="L4" s="4" t="s">
        <v>30</v>
      </c>
      <c r="M4" s="4" t="s">
        <v>15</v>
      </c>
      <c r="N4" s="4" t="s">
        <v>31</v>
      </c>
      <c r="O4" s="7">
        <v>4071</v>
      </c>
    </row>
    <row r="5" spans="1:15" x14ac:dyDescent="0.25">
      <c r="O5" s="35">
        <f>SUM(O2:O4)</f>
        <v>16916</v>
      </c>
    </row>
    <row r="6" spans="1:15" x14ac:dyDescent="0.25">
      <c r="H6" s="31" t="s">
        <v>1131</v>
      </c>
      <c r="I6" s="32"/>
    </row>
    <row r="7" spans="1:15" x14ac:dyDescent="0.25">
      <c r="H7" s="32" t="s">
        <v>1132</v>
      </c>
      <c r="I7" s="34">
        <f>O2</f>
        <v>729</v>
      </c>
    </row>
    <row r="8" spans="1:15" x14ac:dyDescent="0.25">
      <c r="H8" s="32" t="s">
        <v>1133</v>
      </c>
      <c r="I8" s="34">
        <f>SUM(O3:O4)</f>
        <v>16187</v>
      </c>
    </row>
    <row r="9" spans="1:15" x14ac:dyDescent="0.25">
      <c r="H9" s="32" t="s">
        <v>1134</v>
      </c>
      <c r="I9" s="34"/>
    </row>
    <row r="10" spans="1:15" x14ac:dyDescent="0.25">
      <c r="H10" s="32" t="s">
        <v>1135</v>
      </c>
      <c r="I10" s="36">
        <f>SUM(I7:I9)</f>
        <v>16916</v>
      </c>
    </row>
    <row r="11" spans="1:15" x14ac:dyDescent="0.25">
      <c r="H11" s="32"/>
      <c r="I11" s="34"/>
    </row>
    <row r="12" spans="1:15" x14ac:dyDescent="0.25">
      <c r="H12" s="33" t="s">
        <v>1136</v>
      </c>
      <c r="I12" s="34"/>
    </row>
    <row r="13" spans="1:15" x14ac:dyDescent="0.25">
      <c r="H13" s="32" t="s">
        <v>1137</v>
      </c>
      <c r="I13" s="34" t="s">
        <v>1138</v>
      </c>
    </row>
    <row r="14" spans="1:15" x14ac:dyDescent="0.25">
      <c r="H14" s="32" t="s">
        <v>1139</v>
      </c>
      <c r="I14" s="34" t="s">
        <v>1138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9D432-8BBC-4CD2-A576-0E6AC9081CF9}">
  <dimension ref="A1:O27"/>
  <sheetViews>
    <sheetView topLeftCell="E6" workbookViewId="0">
      <selection activeCell="H8" sqref="H8"/>
    </sheetView>
  </sheetViews>
  <sheetFormatPr defaultColWidth="8.7109375" defaultRowHeight="12.75" x14ac:dyDescent="0.2"/>
  <cols>
    <col min="1" max="1" width="24.28515625" style="48" bestFit="1" customWidth="1"/>
    <col min="2" max="2" width="12.28515625" style="48" bestFit="1" customWidth="1"/>
    <col min="3" max="3" width="18.42578125" style="48" bestFit="1" customWidth="1"/>
    <col min="4" max="4" width="19.140625" style="48" bestFit="1" customWidth="1"/>
    <col min="5" max="5" width="11.85546875" style="48" bestFit="1" customWidth="1"/>
    <col min="6" max="6" width="11.28515625" style="48" bestFit="1" customWidth="1"/>
    <col min="7" max="7" width="9.140625" style="48" bestFit="1" customWidth="1"/>
    <col min="8" max="8" width="17" style="48" bestFit="1" customWidth="1"/>
    <col min="9" max="9" width="7.5703125" style="48" bestFit="1" customWidth="1"/>
    <col min="10" max="10" width="19.28515625" style="48" bestFit="1" customWidth="1"/>
    <col min="11" max="11" width="15.42578125" style="48" bestFit="1" customWidth="1"/>
    <col min="12" max="12" width="11.42578125" style="48" bestFit="1" customWidth="1"/>
    <col min="13" max="13" width="14.140625" style="48" bestFit="1" customWidth="1"/>
    <col min="14" max="14" width="32.5703125" style="48" bestFit="1" customWidth="1"/>
    <col min="15" max="15" width="17" style="48" bestFit="1" customWidth="1"/>
    <col min="16" max="16384" width="8.7109375" style="48"/>
  </cols>
  <sheetData>
    <row r="1" spans="1:15" ht="13.5" thickTop="1" x14ac:dyDescent="0.2">
      <c r="A1" s="44" t="s">
        <v>1082</v>
      </c>
      <c r="B1" s="45" t="s">
        <v>1083</v>
      </c>
      <c r="C1" s="45" t="s">
        <v>1096</v>
      </c>
      <c r="D1" s="44" t="s">
        <v>1084</v>
      </c>
      <c r="E1" s="44" t="s">
        <v>1085</v>
      </c>
      <c r="F1" s="44" t="s">
        <v>1086</v>
      </c>
      <c r="G1" s="44" t="s">
        <v>1087</v>
      </c>
      <c r="H1" s="44" t="s">
        <v>1088</v>
      </c>
      <c r="I1" s="46" t="s">
        <v>1089</v>
      </c>
      <c r="J1" s="44" t="s">
        <v>1090</v>
      </c>
      <c r="K1" s="44" t="s">
        <v>1091</v>
      </c>
      <c r="L1" s="44" t="s">
        <v>1093</v>
      </c>
      <c r="M1" s="44" t="s">
        <v>1092</v>
      </c>
      <c r="N1" s="44" t="s">
        <v>1094</v>
      </c>
      <c r="O1" s="47" t="s">
        <v>1147</v>
      </c>
    </row>
    <row r="2" spans="1:15" x14ac:dyDescent="0.2">
      <c r="A2" s="10" t="s">
        <v>51</v>
      </c>
      <c r="B2" s="11" t="s">
        <v>52</v>
      </c>
      <c r="C2" s="10" t="s">
        <v>56</v>
      </c>
      <c r="D2" s="10" t="s">
        <v>171</v>
      </c>
      <c r="E2" s="10" t="s">
        <v>38</v>
      </c>
      <c r="F2" s="10" t="s">
        <v>4</v>
      </c>
      <c r="G2" s="10" t="s">
        <v>172</v>
      </c>
      <c r="H2" s="10" t="s">
        <v>173</v>
      </c>
      <c r="I2" s="10" t="s">
        <v>11</v>
      </c>
      <c r="J2" s="10" t="s">
        <v>174</v>
      </c>
      <c r="K2" s="10" t="s">
        <v>13</v>
      </c>
      <c r="L2" s="10" t="s">
        <v>30</v>
      </c>
      <c r="M2" s="10" t="s">
        <v>15</v>
      </c>
      <c r="N2" s="10" t="s">
        <v>31</v>
      </c>
      <c r="O2" s="7">
        <v>636</v>
      </c>
    </row>
    <row r="3" spans="1:15" x14ac:dyDescent="0.2">
      <c r="A3" s="10" t="s">
        <v>51</v>
      </c>
      <c r="B3" s="11" t="s">
        <v>52</v>
      </c>
      <c r="C3" s="10" t="s">
        <v>56</v>
      </c>
      <c r="D3" s="10" t="s">
        <v>59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11</v>
      </c>
      <c r="J3" s="10" t="s">
        <v>64</v>
      </c>
      <c r="K3" s="10" t="s">
        <v>29</v>
      </c>
      <c r="L3" s="10" t="s">
        <v>30</v>
      </c>
      <c r="M3" s="10" t="s">
        <v>15</v>
      </c>
      <c r="N3" s="10" t="s">
        <v>31</v>
      </c>
      <c r="O3" s="7">
        <v>7138</v>
      </c>
    </row>
    <row r="4" spans="1:15" x14ac:dyDescent="0.2">
      <c r="A4" s="10" t="s">
        <v>51</v>
      </c>
      <c r="B4" s="11" t="s">
        <v>52</v>
      </c>
      <c r="C4" s="10" t="s">
        <v>56</v>
      </c>
      <c r="D4" s="10" t="s">
        <v>65</v>
      </c>
      <c r="E4" s="10" t="s">
        <v>66</v>
      </c>
      <c r="F4" s="10" t="s">
        <v>4</v>
      </c>
      <c r="G4" s="10" t="s">
        <v>67</v>
      </c>
      <c r="H4" s="10" t="s">
        <v>68</v>
      </c>
      <c r="I4" s="10" t="s">
        <v>11</v>
      </c>
      <c r="J4" s="10" t="s">
        <v>69</v>
      </c>
      <c r="K4" s="10" t="s">
        <v>29</v>
      </c>
      <c r="L4" s="10" t="s">
        <v>30</v>
      </c>
      <c r="M4" s="10" t="s">
        <v>15</v>
      </c>
      <c r="N4" s="10" t="s">
        <v>31</v>
      </c>
      <c r="O4" s="7">
        <v>14701</v>
      </c>
    </row>
    <row r="5" spans="1:15" x14ac:dyDescent="0.2">
      <c r="A5" s="10" t="s">
        <v>51</v>
      </c>
      <c r="B5" s="11" t="s">
        <v>52</v>
      </c>
      <c r="C5" s="10" t="s">
        <v>56</v>
      </c>
      <c r="D5" s="10" t="s">
        <v>76</v>
      </c>
      <c r="E5" s="10" t="s">
        <v>77</v>
      </c>
      <c r="F5" s="10" t="s">
        <v>4</v>
      </c>
      <c r="G5" s="10" t="s">
        <v>78</v>
      </c>
      <c r="H5" s="10" t="s">
        <v>79</v>
      </c>
      <c r="I5" s="10" t="s">
        <v>11</v>
      </c>
      <c r="J5" s="10" t="s">
        <v>80</v>
      </c>
      <c r="K5" s="10" t="s">
        <v>29</v>
      </c>
      <c r="L5" s="10" t="s">
        <v>30</v>
      </c>
      <c r="M5" s="10" t="s">
        <v>15</v>
      </c>
      <c r="N5" s="10" t="s">
        <v>31</v>
      </c>
      <c r="O5" s="7">
        <v>7886</v>
      </c>
    </row>
    <row r="6" spans="1:15" x14ac:dyDescent="0.2">
      <c r="A6" s="10" t="s">
        <v>51</v>
      </c>
      <c r="B6" s="11" t="s">
        <v>52</v>
      </c>
      <c r="C6" s="10" t="s">
        <v>4</v>
      </c>
      <c r="D6" s="10" t="s">
        <v>130</v>
      </c>
      <c r="E6" s="10" t="s">
        <v>131</v>
      </c>
      <c r="F6" s="10" t="s">
        <v>4</v>
      </c>
      <c r="G6" s="10" t="s">
        <v>132</v>
      </c>
      <c r="H6" s="10" t="s">
        <v>55</v>
      </c>
      <c r="I6" s="10" t="s">
        <v>11</v>
      </c>
      <c r="J6" s="10" t="s">
        <v>133</v>
      </c>
      <c r="K6" s="10" t="s">
        <v>29</v>
      </c>
      <c r="L6" s="10" t="s">
        <v>30</v>
      </c>
      <c r="M6" s="10" t="s">
        <v>15</v>
      </c>
      <c r="N6" s="10" t="s">
        <v>31</v>
      </c>
      <c r="O6" s="7">
        <v>3540</v>
      </c>
    </row>
    <row r="7" spans="1:15" x14ac:dyDescent="0.2">
      <c r="A7" s="10" t="s">
        <v>51</v>
      </c>
      <c r="B7" s="11" t="s">
        <v>52</v>
      </c>
      <c r="C7" s="10" t="s">
        <v>56</v>
      </c>
      <c r="D7" s="10" t="s">
        <v>138</v>
      </c>
      <c r="E7" s="10" t="s">
        <v>38</v>
      </c>
      <c r="F7" s="10" t="s">
        <v>4</v>
      </c>
      <c r="G7" s="10" t="s">
        <v>139</v>
      </c>
      <c r="H7" s="10" t="s">
        <v>55</v>
      </c>
      <c r="I7" s="10" t="s">
        <v>11</v>
      </c>
      <c r="J7" s="10" t="s">
        <v>140</v>
      </c>
      <c r="K7" s="10" t="s">
        <v>29</v>
      </c>
      <c r="L7" s="10" t="s">
        <v>30</v>
      </c>
      <c r="M7" s="10" t="s">
        <v>15</v>
      </c>
      <c r="N7" s="10" t="s">
        <v>31</v>
      </c>
      <c r="O7" s="7">
        <v>8136</v>
      </c>
    </row>
    <row r="8" spans="1:15" x14ac:dyDescent="0.2">
      <c r="A8" s="10" t="s">
        <v>51</v>
      </c>
      <c r="B8" s="11" t="s">
        <v>52</v>
      </c>
      <c r="C8" s="10" t="s">
        <v>56</v>
      </c>
      <c r="D8" s="10" t="s">
        <v>197</v>
      </c>
      <c r="E8" s="10" t="s">
        <v>82</v>
      </c>
      <c r="F8" s="10" t="s">
        <v>4</v>
      </c>
      <c r="G8" s="10" t="s">
        <v>198</v>
      </c>
      <c r="H8" s="10" t="s">
        <v>199</v>
      </c>
      <c r="I8" s="10" t="s">
        <v>11</v>
      </c>
      <c r="J8" s="10" t="s">
        <v>200</v>
      </c>
      <c r="K8" s="10" t="s">
        <v>29</v>
      </c>
      <c r="L8" s="10" t="s">
        <v>30</v>
      </c>
      <c r="M8" s="10" t="s">
        <v>15</v>
      </c>
      <c r="N8" s="10" t="s">
        <v>47</v>
      </c>
      <c r="O8" s="7">
        <v>12000</v>
      </c>
    </row>
    <row r="9" spans="1:15" x14ac:dyDescent="0.2">
      <c r="A9" s="10" t="s">
        <v>51</v>
      </c>
      <c r="B9" s="11" t="s">
        <v>52</v>
      </c>
      <c r="C9" s="10" t="s">
        <v>56</v>
      </c>
      <c r="D9" s="10" t="s">
        <v>245</v>
      </c>
      <c r="E9" s="10" t="s">
        <v>82</v>
      </c>
      <c r="F9" s="10" t="s">
        <v>4</v>
      </c>
      <c r="G9" s="10" t="s">
        <v>246</v>
      </c>
      <c r="H9" s="10" t="s">
        <v>55</v>
      </c>
      <c r="I9" s="10" t="s">
        <v>11</v>
      </c>
      <c r="J9" s="10" t="s">
        <v>247</v>
      </c>
      <c r="K9" s="10" t="s">
        <v>29</v>
      </c>
      <c r="L9" s="10" t="s">
        <v>30</v>
      </c>
      <c r="M9" s="10" t="s">
        <v>15</v>
      </c>
      <c r="N9" s="10" t="s">
        <v>31</v>
      </c>
      <c r="O9" s="7">
        <v>8211</v>
      </c>
    </row>
    <row r="10" spans="1:15" x14ac:dyDescent="0.2">
      <c r="A10" s="10" t="s">
        <v>51</v>
      </c>
      <c r="B10" s="11" t="s">
        <v>52</v>
      </c>
      <c r="C10" s="10" t="s">
        <v>56</v>
      </c>
      <c r="D10" s="10" t="s">
        <v>178</v>
      </c>
      <c r="E10" s="10" t="s">
        <v>77</v>
      </c>
      <c r="F10" s="10" t="s">
        <v>112</v>
      </c>
      <c r="G10" s="10" t="s">
        <v>353</v>
      </c>
      <c r="H10" s="10" t="s">
        <v>300</v>
      </c>
      <c r="I10" s="10" t="s">
        <v>11</v>
      </c>
      <c r="J10" s="10" t="s">
        <v>354</v>
      </c>
      <c r="K10" s="10" t="s">
        <v>29</v>
      </c>
      <c r="L10" s="10" t="s">
        <v>30</v>
      </c>
      <c r="M10" s="10" t="s">
        <v>15</v>
      </c>
      <c r="N10" s="10" t="s">
        <v>31</v>
      </c>
      <c r="O10" s="7">
        <v>7698</v>
      </c>
    </row>
    <row r="11" spans="1:15" x14ac:dyDescent="0.2">
      <c r="A11" s="10" t="s">
        <v>51</v>
      </c>
      <c r="B11" s="11" t="s">
        <v>52</v>
      </c>
      <c r="C11" s="10" t="s">
        <v>56</v>
      </c>
      <c r="D11" s="10" t="s">
        <v>171</v>
      </c>
      <c r="E11" s="10" t="s">
        <v>196</v>
      </c>
      <c r="F11" s="10" t="s">
        <v>4</v>
      </c>
      <c r="G11" s="10" t="s">
        <v>172</v>
      </c>
      <c r="H11" s="10" t="s">
        <v>173</v>
      </c>
      <c r="I11" s="10" t="s">
        <v>11</v>
      </c>
      <c r="J11" s="10" t="s">
        <v>357</v>
      </c>
      <c r="K11" s="10" t="s">
        <v>29</v>
      </c>
      <c r="L11" s="10" t="s">
        <v>30</v>
      </c>
      <c r="M11" s="10" t="s">
        <v>15</v>
      </c>
      <c r="N11" s="10" t="s">
        <v>31</v>
      </c>
      <c r="O11" s="7">
        <v>9439</v>
      </c>
    </row>
    <row r="12" spans="1:15" x14ac:dyDescent="0.2">
      <c r="A12" s="10" t="s">
        <v>51</v>
      </c>
      <c r="B12" s="11" t="s">
        <v>52</v>
      </c>
      <c r="C12" s="10" t="s">
        <v>56</v>
      </c>
      <c r="D12" s="10" t="s">
        <v>53</v>
      </c>
      <c r="E12" s="10" t="s">
        <v>33</v>
      </c>
      <c r="F12" s="10" t="s">
        <v>4</v>
      </c>
      <c r="G12" s="10" t="s">
        <v>54</v>
      </c>
      <c r="H12" s="10" t="s">
        <v>55</v>
      </c>
      <c r="I12" s="10" t="s">
        <v>11</v>
      </c>
      <c r="J12" s="10" t="s">
        <v>430</v>
      </c>
      <c r="K12" s="10" t="s">
        <v>29</v>
      </c>
      <c r="L12" s="10" t="s">
        <v>30</v>
      </c>
      <c r="M12" s="10" t="s">
        <v>15</v>
      </c>
      <c r="N12" s="10" t="s">
        <v>31</v>
      </c>
      <c r="O12" s="7">
        <v>56254</v>
      </c>
    </row>
    <row r="13" spans="1:15" x14ac:dyDescent="0.2">
      <c r="A13" s="10" t="s">
        <v>51</v>
      </c>
      <c r="B13" s="11" t="s">
        <v>52</v>
      </c>
      <c r="C13" s="10" t="s">
        <v>4</v>
      </c>
      <c r="D13" s="10" t="s">
        <v>57</v>
      </c>
      <c r="E13" s="10" t="s">
        <v>71</v>
      </c>
      <c r="F13" s="10" t="s">
        <v>4</v>
      </c>
      <c r="G13" s="10" t="s">
        <v>431</v>
      </c>
      <c r="H13" s="10" t="s">
        <v>55</v>
      </c>
      <c r="I13" s="10" t="s">
        <v>11</v>
      </c>
      <c r="J13" s="10" t="s">
        <v>432</v>
      </c>
      <c r="K13" s="10" t="s">
        <v>29</v>
      </c>
      <c r="L13" s="10" t="s">
        <v>14</v>
      </c>
      <c r="M13" s="10" t="s">
        <v>15</v>
      </c>
      <c r="N13" s="10"/>
      <c r="O13" s="7">
        <v>5016</v>
      </c>
    </row>
    <row r="14" spans="1:15" x14ac:dyDescent="0.2">
      <c r="A14" s="10" t="s">
        <v>51</v>
      </c>
      <c r="B14" s="11" t="s">
        <v>52</v>
      </c>
      <c r="C14" s="10" t="s">
        <v>56</v>
      </c>
      <c r="D14" s="10" t="s">
        <v>717</v>
      </c>
      <c r="E14" s="10" t="s">
        <v>82</v>
      </c>
      <c r="F14" s="10" t="s">
        <v>4</v>
      </c>
      <c r="G14" s="10" t="s">
        <v>718</v>
      </c>
      <c r="H14" s="10" t="s">
        <v>199</v>
      </c>
      <c r="I14" s="10" t="s">
        <v>11</v>
      </c>
      <c r="J14" s="10" t="s">
        <v>719</v>
      </c>
      <c r="K14" s="10" t="s">
        <v>29</v>
      </c>
      <c r="L14" s="10" t="s">
        <v>30</v>
      </c>
      <c r="M14" s="10" t="s">
        <v>15</v>
      </c>
      <c r="N14" s="10" t="s">
        <v>31</v>
      </c>
      <c r="O14" s="7">
        <v>5294</v>
      </c>
    </row>
    <row r="15" spans="1:15" x14ac:dyDescent="0.2">
      <c r="A15" s="10" t="s">
        <v>51</v>
      </c>
      <c r="B15" s="11" t="s">
        <v>52</v>
      </c>
      <c r="C15" s="10" t="s">
        <v>56</v>
      </c>
      <c r="D15" s="10" t="s">
        <v>156</v>
      </c>
      <c r="E15" s="10" t="s">
        <v>157</v>
      </c>
      <c r="F15" s="10" t="s">
        <v>4</v>
      </c>
      <c r="G15" s="10" t="s">
        <v>158</v>
      </c>
      <c r="H15" s="10" t="s">
        <v>55</v>
      </c>
      <c r="I15" s="10" t="s">
        <v>20</v>
      </c>
      <c r="J15" s="10" t="s">
        <v>159</v>
      </c>
      <c r="K15" s="10" t="s">
        <v>22</v>
      </c>
      <c r="L15" s="10"/>
      <c r="M15" s="10" t="s">
        <v>23</v>
      </c>
      <c r="N15" s="10"/>
      <c r="O15" s="7">
        <v>144901</v>
      </c>
    </row>
    <row r="16" spans="1:15" x14ac:dyDescent="0.2">
      <c r="A16" s="10" t="s">
        <v>51</v>
      </c>
      <c r="B16" s="11" t="s">
        <v>52</v>
      </c>
      <c r="C16" s="10" t="s">
        <v>56</v>
      </c>
      <c r="D16" s="10" t="s">
        <v>292</v>
      </c>
      <c r="E16" s="10" t="s">
        <v>25</v>
      </c>
      <c r="F16" s="10" t="s">
        <v>4</v>
      </c>
      <c r="G16" s="10" t="s">
        <v>293</v>
      </c>
      <c r="H16" s="10" t="s">
        <v>244</v>
      </c>
      <c r="I16" s="10" t="s">
        <v>20</v>
      </c>
      <c r="J16" s="10" t="s">
        <v>294</v>
      </c>
      <c r="K16" s="10" t="s">
        <v>22</v>
      </c>
      <c r="L16" s="10"/>
      <c r="M16" s="10" t="s">
        <v>23</v>
      </c>
      <c r="N16" s="10"/>
      <c r="O16" s="7">
        <v>45026</v>
      </c>
    </row>
    <row r="17" spans="1:15" x14ac:dyDescent="0.2">
      <c r="A17" s="10" t="s">
        <v>51</v>
      </c>
      <c r="B17" s="11" t="s">
        <v>52</v>
      </c>
      <c r="C17" s="10" t="s">
        <v>56</v>
      </c>
      <c r="D17" s="10" t="s">
        <v>209</v>
      </c>
      <c r="E17" s="10" t="s">
        <v>104</v>
      </c>
      <c r="F17" s="10" t="s">
        <v>4</v>
      </c>
      <c r="G17" s="10" t="s">
        <v>372</v>
      </c>
      <c r="H17" s="10" t="s">
        <v>27</v>
      </c>
      <c r="I17" s="10" t="s">
        <v>20</v>
      </c>
      <c r="J17" s="10" t="s">
        <v>373</v>
      </c>
      <c r="K17" s="10" t="s">
        <v>22</v>
      </c>
      <c r="L17" s="10"/>
      <c r="M17" s="10" t="s">
        <v>23</v>
      </c>
      <c r="N17" s="10"/>
      <c r="O17" s="7">
        <v>35592</v>
      </c>
    </row>
    <row r="18" spans="1:15" x14ac:dyDescent="0.2">
      <c r="O18" s="49">
        <f>SUM(O2:O17)</f>
        <v>371468</v>
      </c>
    </row>
    <row r="19" spans="1:15" x14ac:dyDescent="0.2">
      <c r="H19" s="31" t="s">
        <v>1131</v>
      </c>
      <c r="I19" s="32"/>
    </row>
    <row r="20" spans="1:15" x14ac:dyDescent="0.2">
      <c r="H20" s="32" t="s">
        <v>1132</v>
      </c>
      <c r="I20" s="34">
        <f>SUM(O2)</f>
        <v>636</v>
      </c>
    </row>
    <row r="21" spans="1:15" x14ac:dyDescent="0.2">
      <c r="H21" s="32" t="s">
        <v>1133</v>
      </c>
      <c r="I21" s="34">
        <f>SUM(O3:O14)</f>
        <v>145313</v>
      </c>
    </row>
    <row r="22" spans="1:15" x14ac:dyDescent="0.2">
      <c r="H22" s="32" t="s">
        <v>1134</v>
      </c>
      <c r="I22" s="34">
        <f>SUM(O15:O17)</f>
        <v>225519</v>
      </c>
    </row>
    <row r="23" spans="1:15" x14ac:dyDescent="0.2">
      <c r="H23" s="32" t="s">
        <v>1135</v>
      </c>
      <c r="I23" s="36">
        <f>SUM(I20:I22)</f>
        <v>371468</v>
      </c>
    </row>
    <row r="24" spans="1:15" x14ac:dyDescent="0.2">
      <c r="H24" s="32"/>
      <c r="I24" s="34"/>
    </row>
    <row r="25" spans="1:15" x14ac:dyDescent="0.2">
      <c r="H25" s="33" t="s">
        <v>1136</v>
      </c>
      <c r="I25" s="34"/>
    </row>
    <row r="26" spans="1:15" x14ac:dyDescent="0.2">
      <c r="H26" s="32" t="s">
        <v>1137</v>
      </c>
      <c r="I26" s="34" t="s">
        <v>1138</v>
      </c>
    </row>
    <row r="27" spans="1:15" x14ac:dyDescent="0.2">
      <c r="H27" s="32" t="s">
        <v>1139</v>
      </c>
      <c r="I27" s="34" t="s">
        <v>1138</v>
      </c>
    </row>
  </sheetData>
  <sortState xmlns:xlrd2="http://schemas.microsoft.com/office/spreadsheetml/2017/richdata2" ref="A2:O17">
    <sortCondition ref="K1:K1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8F8C-3973-40D8-8CFB-3D46D068221F}">
  <dimension ref="A1:P40"/>
  <sheetViews>
    <sheetView topLeftCell="E13" workbookViewId="0">
      <selection activeCell="J2" sqref="J2:J30"/>
    </sheetView>
  </sheetViews>
  <sheetFormatPr defaultColWidth="8.7109375" defaultRowHeight="12.75" x14ac:dyDescent="0.25"/>
  <cols>
    <col min="1" max="1" width="14.28515625" style="10" bestFit="1" customWidth="1"/>
    <col min="2" max="2" width="11.5703125" style="10" bestFit="1" customWidth="1"/>
    <col min="3" max="3" width="17.140625" style="10" bestFit="1" customWidth="1"/>
    <col min="4" max="4" width="18.5703125" style="10" bestFit="1" customWidth="1"/>
    <col min="5" max="5" width="11.140625" style="10" bestFit="1" customWidth="1"/>
    <col min="6" max="6" width="10.28515625" style="10" bestFit="1" customWidth="1"/>
    <col min="7" max="7" width="8.5703125" style="10" bestFit="1" customWidth="1"/>
    <col min="8" max="8" width="10.7109375" style="10" bestFit="1" customWidth="1"/>
    <col min="9" max="9" width="7.5703125" style="10" bestFit="1" customWidth="1"/>
    <col min="10" max="10" width="27.42578125" style="10" customWidth="1"/>
    <col min="11" max="11" width="14.140625" style="10" bestFit="1" customWidth="1"/>
    <col min="12" max="12" width="11" style="10" bestFit="1" customWidth="1"/>
    <col min="13" max="13" width="13" style="10" bestFit="1" customWidth="1"/>
    <col min="14" max="14" width="28" style="10" bestFit="1" customWidth="1"/>
    <col min="15" max="15" width="16" style="10" bestFit="1" customWidth="1"/>
    <col min="16" max="17" width="19.42578125" style="10" bestFit="1" customWidth="1"/>
    <col min="18" max="16384" width="8.7109375" style="10"/>
  </cols>
  <sheetData>
    <row r="1" spans="1:16" s="9" customFormat="1" ht="15.75" thickTop="1" x14ac:dyDescent="0.25">
      <c r="A1" s="38" t="s">
        <v>1082</v>
      </c>
      <c r="B1" s="39" t="s">
        <v>1083</v>
      </c>
      <c r="C1" s="39" t="s">
        <v>1096</v>
      </c>
      <c r="D1" s="38" t="s">
        <v>1084</v>
      </c>
      <c r="E1" s="38" t="s">
        <v>1085</v>
      </c>
      <c r="F1" s="38" t="s">
        <v>1086</v>
      </c>
      <c r="G1" s="38" t="s">
        <v>1087</v>
      </c>
      <c r="H1" s="38" t="s">
        <v>1088</v>
      </c>
      <c r="I1" s="40" t="s">
        <v>1089</v>
      </c>
      <c r="J1" s="38" t="s">
        <v>1090</v>
      </c>
      <c r="K1" s="38" t="s">
        <v>1091</v>
      </c>
      <c r="L1" s="38" t="s">
        <v>1093</v>
      </c>
      <c r="M1" s="38" t="s">
        <v>1092</v>
      </c>
      <c r="N1" s="38" t="s">
        <v>1094</v>
      </c>
      <c r="O1" s="38" t="s">
        <v>1095</v>
      </c>
    </row>
    <row r="2" spans="1:16" x14ac:dyDescent="0.25">
      <c r="A2" s="10" t="s">
        <v>395</v>
      </c>
      <c r="B2" s="10" t="s">
        <v>396</v>
      </c>
      <c r="C2" s="10" t="s">
        <v>398</v>
      </c>
      <c r="D2" s="10" t="s">
        <v>189</v>
      </c>
      <c r="E2" s="10" t="s">
        <v>82</v>
      </c>
      <c r="F2" s="10" t="s">
        <v>112</v>
      </c>
      <c r="G2" s="10" t="s">
        <v>399</v>
      </c>
      <c r="H2" s="10" t="s">
        <v>128</v>
      </c>
      <c r="I2" s="10" t="s">
        <v>11</v>
      </c>
      <c r="J2" s="10" t="s">
        <v>400</v>
      </c>
      <c r="K2" s="10" t="s">
        <v>13</v>
      </c>
      <c r="L2" s="10" t="s">
        <v>30</v>
      </c>
      <c r="M2" s="10" t="s">
        <v>15</v>
      </c>
      <c r="N2" s="10" t="s">
        <v>31</v>
      </c>
      <c r="O2" s="12">
        <v>0</v>
      </c>
      <c r="P2" s="10" t="s">
        <v>397</v>
      </c>
    </row>
    <row r="3" spans="1:16" x14ac:dyDescent="0.25">
      <c r="A3" s="10" t="s">
        <v>395</v>
      </c>
      <c r="B3" s="10" t="s">
        <v>396</v>
      </c>
      <c r="C3" s="10" t="s">
        <v>441</v>
      </c>
      <c r="D3" s="10" t="s">
        <v>442</v>
      </c>
      <c r="E3" s="10" t="s">
        <v>443</v>
      </c>
      <c r="F3" s="10" t="s">
        <v>4</v>
      </c>
      <c r="G3" s="10" t="s">
        <v>444</v>
      </c>
      <c r="H3" s="10" t="s">
        <v>445</v>
      </c>
      <c r="I3" s="10" t="s">
        <v>11</v>
      </c>
      <c r="J3" s="10" t="s">
        <v>446</v>
      </c>
      <c r="K3" s="10" t="s">
        <v>13</v>
      </c>
      <c r="L3" s="10" t="s">
        <v>30</v>
      </c>
      <c r="M3" s="10" t="s">
        <v>15</v>
      </c>
      <c r="N3" s="10" t="s">
        <v>31</v>
      </c>
      <c r="O3" s="12">
        <v>3298</v>
      </c>
      <c r="P3" s="10" t="s">
        <v>440</v>
      </c>
    </row>
    <row r="4" spans="1:16" x14ac:dyDescent="0.25">
      <c r="A4" s="10" t="s">
        <v>395</v>
      </c>
      <c r="B4" s="10" t="s">
        <v>396</v>
      </c>
      <c r="C4" s="10" t="s">
        <v>474</v>
      </c>
      <c r="D4" s="10" t="s">
        <v>427</v>
      </c>
      <c r="E4" s="10" t="s">
        <v>428</v>
      </c>
      <c r="F4" s="10" t="s">
        <v>61</v>
      </c>
      <c r="G4" s="10" t="s">
        <v>429</v>
      </c>
      <c r="H4" s="10" t="s">
        <v>401</v>
      </c>
      <c r="I4" s="10" t="s">
        <v>11</v>
      </c>
      <c r="J4" s="10" t="s">
        <v>475</v>
      </c>
      <c r="K4" s="10" t="s">
        <v>13</v>
      </c>
      <c r="L4" s="10" t="s">
        <v>14</v>
      </c>
      <c r="M4" s="10" t="s">
        <v>15</v>
      </c>
      <c r="O4" s="12">
        <v>4796</v>
      </c>
      <c r="P4" s="10" t="s">
        <v>397</v>
      </c>
    </row>
    <row r="5" spans="1:16" x14ac:dyDescent="0.25">
      <c r="A5" s="10" t="s">
        <v>395</v>
      </c>
      <c r="B5" s="10" t="s">
        <v>396</v>
      </c>
      <c r="C5" s="10" t="s">
        <v>476</v>
      </c>
      <c r="D5" s="10" t="s">
        <v>209</v>
      </c>
      <c r="E5" s="10" t="s">
        <v>60</v>
      </c>
      <c r="F5" s="10" t="s">
        <v>4</v>
      </c>
      <c r="G5" s="10" t="s">
        <v>477</v>
      </c>
      <c r="H5" s="10" t="s">
        <v>478</v>
      </c>
      <c r="I5" s="10" t="s">
        <v>11</v>
      </c>
      <c r="J5" s="10" t="s">
        <v>479</v>
      </c>
      <c r="K5" s="10" t="s">
        <v>13</v>
      </c>
      <c r="L5" s="10" t="s">
        <v>14</v>
      </c>
      <c r="M5" s="10" t="s">
        <v>15</v>
      </c>
      <c r="O5" s="12">
        <v>592</v>
      </c>
      <c r="P5" s="10" t="s">
        <v>397</v>
      </c>
    </row>
    <row r="6" spans="1:16" x14ac:dyDescent="0.25">
      <c r="A6" s="10" t="s">
        <v>395</v>
      </c>
      <c r="B6" s="10" t="s">
        <v>396</v>
      </c>
      <c r="C6" s="10" t="s">
        <v>523</v>
      </c>
      <c r="D6" s="10" t="s">
        <v>524</v>
      </c>
      <c r="E6" s="10" t="s">
        <v>179</v>
      </c>
      <c r="F6" s="10" t="s">
        <v>4</v>
      </c>
      <c r="G6" s="10" t="s">
        <v>525</v>
      </c>
      <c r="H6" s="10" t="s">
        <v>401</v>
      </c>
      <c r="I6" s="10" t="s">
        <v>11</v>
      </c>
      <c r="J6" s="10" t="s">
        <v>526</v>
      </c>
      <c r="K6" s="10" t="s">
        <v>13</v>
      </c>
      <c r="L6" s="10" t="s">
        <v>14</v>
      </c>
      <c r="M6" s="10" t="s">
        <v>15</v>
      </c>
      <c r="O6" s="12">
        <v>1671</v>
      </c>
      <c r="P6" s="10" t="s">
        <v>522</v>
      </c>
    </row>
    <row r="7" spans="1:16" x14ac:dyDescent="0.25">
      <c r="A7" s="10" t="s">
        <v>395</v>
      </c>
      <c r="B7" s="10" t="s">
        <v>396</v>
      </c>
      <c r="C7" s="10" t="s">
        <v>4</v>
      </c>
      <c r="D7" s="10" t="s">
        <v>562</v>
      </c>
      <c r="E7" s="10" t="s">
        <v>38</v>
      </c>
      <c r="F7" s="10" t="s">
        <v>61</v>
      </c>
      <c r="G7" s="10" t="s">
        <v>563</v>
      </c>
      <c r="H7" s="10" t="s">
        <v>401</v>
      </c>
      <c r="I7" s="10" t="s">
        <v>11</v>
      </c>
      <c r="J7" s="10" t="s">
        <v>564</v>
      </c>
      <c r="K7" s="10" t="s">
        <v>13</v>
      </c>
      <c r="L7" s="10" t="s">
        <v>30</v>
      </c>
      <c r="M7" s="10" t="s">
        <v>15</v>
      </c>
      <c r="N7" s="10" t="s">
        <v>31</v>
      </c>
      <c r="O7" s="12">
        <v>2840</v>
      </c>
      <c r="P7" s="10" t="s">
        <v>561</v>
      </c>
    </row>
    <row r="8" spans="1:16" x14ac:dyDescent="0.25">
      <c r="A8" s="10" t="s">
        <v>395</v>
      </c>
      <c r="B8" s="10" t="s">
        <v>396</v>
      </c>
      <c r="C8" s="10" t="s">
        <v>565</v>
      </c>
      <c r="D8" s="10" t="s">
        <v>566</v>
      </c>
      <c r="E8" s="10" t="s">
        <v>299</v>
      </c>
      <c r="F8" s="10" t="s">
        <v>4</v>
      </c>
      <c r="G8" s="10" t="s">
        <v>567</v>
      </c>
      <c r="H8" s="10" t="s">
        <v>416</v>
      </c>
      <c r="I8" s="10" t="s">
        <v>11</v>
      </c>
      <c r="J8" s="10" t="s">
        <v>568</v>
      </c>
      <c r="K8" s="10" t="s">
        <v>13</v>
      </c>
      <c r="L8" s="10" t="s">
        <v>30</v>
      </c>
      <c r="M8" s="10" t="s">
        <v>15</v>
      </c>
      <c r="N8" s="10" t="s">
        <v>31</v>
      </c>
      <c r="O8" s="12">
        <v>0</v>
      </c>
      <c r="P8" s="10" t="s">
        <v>397</v>
      </c>
    </row>
    <row r="9" spans="1:16" x14ac:dyDescent="0.25">
      <c r="A9" s="10" t="s">
        <v>395</v>
      </c>
      <c r="B9" s="10" t="s">
        <v>396</v>
      </c>
      <c r="C9" s="10" t="s">
        <v>569</v>
      </c>
      <c r="D9" s="10" t="s">
        <v>570</v>
      </c>
      <c r="E9" s="10" t="s">
        <v>38</v>
      </c>
      <c r="F9" s="10" t="s">
        <v>4</v>
      </c>
      <c r="G9" s="10" t="s">
        <v>571</v>
      </c>
      <c r="H9" s="10" t="s">
        <v>572</v>
      </c>
      <c r="I9" s="10" t="s">
        <v>11</v>
      </c>
      <c r="J9" s="10" t="s">
        <v>573</v>
      </c>
      <c r="K9" s="10" t="s">
        <v>13</v>
      </c>
      <c r="L9" s="10" t="s">
        <v>30</v>
      </c>
      <c r="M9" s="10" t="s">
        <v>15</v>
      </c>
      <c r="N9" s="10" t="s">
        <v>31</v>
      </c>
      <c r="O9" s="12">
        <v>2443</v>
      </c>
      <c r="P9" s="10" t="s">
        <v>397</v>
      </c>
    </row>
    <row r="10" spans="1:16" x14ac:dyDescent="0.25">
      <c r="A10" s="10" t="s">
        <v>395</v>
      </c>
      <c r="B10" s="10" t="s">
        <v>396</v>
      </c>
      <c r="C10" s="10" t="s">
        <v>630</v>
      </c>
      <c r="D10" s="10" t="s">
        <v>631</v>
      </c>
      <c r="E10" s="10" t="s">
        <v>38</v>
      </c>
      <c r="F10" s="10" t="s">
        <v>4</v>
      </c>
      <c r="G10" s="10" t="s">
        <v>632</v>
      </c>
      <c r="H10" s="10" t="s">
        <v>438</v>
      </c>
      <c r="I10" s="10" t="s">
        <v>11</v>
      </c>
      <c r="J10" s="10" t="s">
        <v>633</v>
      </c>
      <c r="K10" s="10" t="s">
        <v>13</v>
      </c>
      <c r="L10" s="10" t="s">
        <v>30</v>
      </c>
      <c r="M10" s="10" t="s">
        <v>15</v>
      </c>
      <c r="N10" s="10" t="s">
        <v>31</v>
      </c>
      <c r="O10" s="12">
        <v>723</v>
      </c>
      <c r="P10" s="10" t="s">
        <v>629</v>
      </c>
    </row>
    <row r="11" spans="1:16" x14ac:dyDescent="0.25">
      <c r="A11" s="10" t="s">
        <v>395</v>
      </c>
      <c r="B11" s="10" t="s">
        <v>396</v>
      </c>
      <c r="C11" s="10" t="s">
        <v>681</v>
      </c>
      <c r="D11" s="10" t="s">
        <v>682</v>
      </c>
      <c r="E11" s="10" t="s">
        <v>38</v>
      </c>
      <c r="F11" s="10" t="s">
        <v>8</v>
      </c>
      <c r="G11" s="10" t="s">
        <v>683</v>
      </c>
      <c r="H11" s="10" t="s">
        <v>592</v>
      </c>
      <c r="I11" s="10" t="s">
        <v>11</v>
      </c>
      <c r="J11" s="10" t="s">
        <v>684</v>
      </c>
      <c r="K11" s="10" t="s">
        <v>13</v>
      </c>
      <c r="L11" s="10" t="s">
        <v>30</v>
      </c>
      <c r="M11" s="10" t="s">
        <v>15</v>
      </c>
      <c r="N11" s="10" t="s">
        <v>31</v>
      </c>
      <c r="O11" s="12">
        <v>4862</v>
      </c>
      <c r="P11" s="10" t="s">
        <v>680</v>
      </c>
    </row>
    <row r="12" spans="1:16" x14ac:dyDescent="0.25">
      <c r="A12" s="10" t="s">
        <v>395</v>
      </c>
      <c r="B12" s="10" t="s">
        <v>396</v>
      </c>
      <c r="C12" s="10" t="s">
        <v>695</v>
      </c>
      <c r="D12" s="10" t="s">
        <v>696</v>
      </c>
      <c r="E12" s="10" t="s">
        <v>262</v>
      </c>
      <c r="F12" s="10" t="s">
        <v>4</v>
      </c>
      <c r="G12" s="10" t="s">
        <v>697</v>
      </c>
      <c r="H12" s="10" t="s">
        <v>478</v>
      </c>
      <c r="I12" s="10" t="s">
        <v>11</v>
      </c>
      <c r="J12" s="10" t="s">
        <v>698</v>
      </c>
      <c r="K12" s="10" t="s">
        <v>13</v>
      </c>
      <c r="L12" s="10" t="s">
        <v>30</v>
      </c>
      <c r="M12" s="10" t="s">
        <v>15</v>
      </c>
      <c r="N12" s="10" t="s">
        <v>31</v>
      </c>
      <c r="O12" s="12">
        <v>2799</v>
      </c>
      <c r="P12" s="10" t="s">
        <v>579</v>
      </c>
    </row>
    <row r="13" spans="1:16" x14ac:dyDescent="0.25">
      <c r="A13" s="10" t="s">
        <v>395</v>
      </c>
      <c r="B13" s="10" t="s">
        <v>396</v>
      </c>
      <c r="C13" s="10" t="s">
        <v>713</v>
      </c>
      <c r="D13" s="10" t="s">
        <v>714</v>
      </c>
      <c r="E13" s="10" t="s">
        <v>323</v>
      </c>
      <c r="F13" s="10" t="s">
        <v>4</v>
      </c>
      <c r="G13" s="10" t="s">
        <v>715</v>
      </c>
      <c r="H13" s="10" t="s">
        <v>592</v>
      </c>
      <c r="I13" s="10" t="s">
        <v>11</v>
      </c>
      <c r="J13" s="10" t="s">
        <v>716</v>
      </c>
      <c r="K13" s="10" t="s">
        <v>13</v>
      </c>
      <c r="L13" s="10" t="s">
        <v>30</v>
      </c>
      <c r="M13" s="10" t="s">
        <v>15</v>
      </c>
      <c r="N13" s="10" t="s">
        <v>31</v>
      </c>
      <c r="O13" s="12">
        <v>2859</v>
      </c>
      <c r="P13" s="10" t="s">
        <v>440</v>
      </c>
    </row>
    <row r="14" spans="1:16" x14ac:dyDescent="0.25">
      <c r="A14" s="10" t="s">
        <v>395</v>
      </c>
      <c r="B14" s="10" t="s">
        <v>396</v>
      </c>
      <c r="C14" s="10" t="s">
        <v>413</v>
      </c>
      <c r="D14" s="10" t="s">
        <v>414</v>
      </c>
      <c r="E14" s="10" t="s">
        <v>179</v>
      </c>
      <c r="F14" s="10" t="s">
        <v>4</v>
      </c>
      <c r="G14" s="10" t="s">
        <v>415</v>
      </c>
      <c r="H14" s="10" t="s">
        <v>416</v>
      </c>
      <c r="I14" s="10" t="s">
        <v>11</v>
      </c>
      <c r="J14" s="10" t="s">
        <v>417</v>
      </c>
      <c r="K14" s="10" t="s">
        <v>29</v>
      </c>
      <c r="L14" s="10" t="s">
        <v>30</v>
      </c>
      <c r="M14" s="10" t="s">
        <v>15</v>
      </c>
      <c r="N14" s="10" t="s">
        <v>31</v>
      </c>
      <c r="O14" s="12">
        <v>9490</v>
      </c>
      <c r="P14" s="10" t="s">
        <v>412</v>
      </c>
    </row>
    <row r="15" spans="1:16" x14ac:dyDescent="0.25">
      <c r="A15" s="10" t="s">
        <v>395</v>
      </c>
      <c r="B15" s="10" t="s">
        <v>396</v>
      </c>
      <c r="C15" s="10" t="s">
        <v>422</v>
      </c>
      <c r="D15" s="10" t="s">
        <v>423</v>
      </c>
      <c r="E15" s="10" t="s">
        <v>231</v>
      </c>
      <c r="F15" s="10" t="s">
        <v>4</v>
      </c>
      <c r="G15" s="10" t="s">
        <v>424</v>
      </c>
      <c r="H15" s="10" t="s">
        <v>425</v>
      </c>
      <c r="I15" s="10" t="s">
        <v>11</v>
      </c>
      <c r="J15" s="10" t="s">
        <v>426</v>
      </c>
      <c r="K15" s="10" t="s">
        <v>29</v>
      </c>
      <c r="L15" s="10" t="s">
        <v>30</v>
      </c>
      <c r="M15" s="10" t="s">
        <v>15</v>
      </c>
      <c r="N15" s="10" t="s">
        <v>31</v>
      </c>
      <c r="O15" s="12">
        <v>7348</v>
      </c>
      <c r="P15" s="10" t="s">
        <v>412</v>
      </c>
    </row>
    <row r="16" spans="1:16" x14ac:dyDescent="0.25">
      <c r="A16" s="10" t="s">
        <v>395</v>
      </c>
      <c r="B16" s="10" t="s">
        <v>396</v>
      </c>
      <c r="C16" s="10" t="s">
        <v>435</v>
      </c>
      <c r="D16" s="10" t="s">
        <v>436</v>
      </c>
      <c r="E16" s="10" t="s">
        <v>77</v>
      </c>
      <c r="F16" s="10" t="s">
        <v>4</v>
      </c>
      <c r="G16" s="10" t="s">
        <v>437</v>
      </c>
      <c r="H16" s="10" t="s">
        <v>438</v>
      </c>
      <c r="I16" s="10" t="s">
        <v>11</v>
      </c>
      <c r="J16" s="10" t="s">
        <v>439</v>
      </c>
      <c r="K16" s="10" t="s">
        <v>29</v>
      </c>
      <c r="L16" s="10" t="s">
        <v>14</v>
      </c>
      <c r="M16" s="10" t="s">
        <v>15</v>
      </c>
      <c r="O16" s="12">
        <v>13226</v>
      </c>
      <c r="P16" s="10" t="s">
        <v>434</v>
      </c>
    </row>
    <row r="17" spans="1:16" x14ac:dyDescent="0.25">
      <c r="A17" s="10" t="s">
        <v>395</v>
      </c>
      <c r="B17" s="10" t="s">
        <v>396</v>
      </c>
      <c r="C17" s="10" t="s">
        <v>455</v>
      </c>
      <c r="D17" s="10" t="s">
        <v>456</v>
      </c>
      <c r="E17" s="10" t="s">
        <v>38</v>
      </c>
      <c r="F17" s="10" t="s">
        <v>61</v>
      </c>
      <c r="G17" s="10" t="s">
        <v>457</v>
      </c>
      <c r="H17" s="10" t="s">
        <v>401</v>
      </c>
      <c r="I17" s="10" t="s">
        <v>11</v>
      </c>
      <c r="J17" s="10" t="s">
        <v>458</v>
      </c>
      <c r="K17" s="10" t="s">
        <v>29</v>
      </c>
      <c r="L17" s="10" t="s">
        <v>14</v>
      </c>
      <c r="M17" s="10" t="s">
        <v>15</v>
      </c>
      <c r="O17" s="12">
        <v>3859</v>
      </c>
      <c r="P17" s="10" t="s">
        <v>454</v>
      </c>
    </row>
    <row r="18" spans="1:16" x14ac:dyDescent="0.25">
      <c r="A18" s="10" t="s">
        <v>395</v>
      </c>
      <c r="B18" s="10" t="s">
        <v>396</v>
      </c>
      <c r="C18" s="10" t="s">
        <v>463</v>
      </c>
      <c r="D18" s="10" t="s">
        <v>464</v>
      </c>
      <c r="E18" s="10" t="s">
        <v>185</v>
      </c>
      <c r="F18" s="10" t="s">
        <v>4</v>
      </c>
      <c r="G18" s="10" t="s">
        <v>465</v>
      </c>
      <c r="H18" s="10" t="s">
        <v>401</v>
      </c>
      <c r="I18" s="10" t="s">
        <v>11</v>
      </c>
      <c r="J18" s="10" t="s">
        <v>466</v>
      </c>
      <c r="K18" s="10" t="s">
        <v>29</v>
      </c>
      <c r="L18" s="10" t="s">
        <v>30</v>
      </c>
      <c r="M18" s="10" t="s">
        <v>15</v>
      </c>
      <c r="N18" s="10" t="s">
        <v>31</v>
      </c>
      <c r="O18" s="12">
        <v>4611</v>
      </c>
      <c r="P18" s="10" t="s">
        <v>440</v>
      </c>
    </row>
    <row r="19" spans="1:16" x14ac:dyDescent="0.25">
      <c r="A19" s="10" t="s">
        <v>395</v>
      </c>
      <c r="B19" s="10" t="s">
        <v>396</v>
      </c>
      <c r="C19" s="10" t="s">
        <v>481</v>
      </c>
      <c r="D19" s="10" t="s">
        <v>482</v>
      </c>
      <c r="E19" s="10" t="s">
        <v>125</v>
      </c>
      <c r="F19" s="10" t="s">
        <v>4</v>
      </c>
      <c r="G19" s="10" t="s">
        <v>483</v>
      </c>
      <c r="H19" s="10" t="s">
        <v>128</v>
      </c>
      <c r="I19" s="10" t="s">
        <v>11</v>
      </c>
      <c r="J19" s="10" t="s">
        <v>484</v>
      </c>
      <c r="K19" s="10" t="s">
        <v>29</v>
      </c>
      <c r="L19" s="10" t="s">
        <v>30</v>
      </c>
      <c r="M19" s="10" t="s">
        <v>15</v>
      </c>
      <c r="N19" s="10" t="s">
        <v>31</v>
      </c>
      <c r="O19" s="12">
        <v>14287</v>
      </c>
      <c r="P19" s="10" t="s">
        <v>412</v>
      </c>
    </row>
    <row r="20" spans="1:16" x14ac:dyDescent="0.25">
      <c r="A20" s="10" t="s">
        <v>395</v>
      </c>
      <c r="B20" s="10" t="s">
        <v>396</v>
      </c>
      <c r="C20" s="10" t="s">
        <v>516</v>
      </c>
      <c r="D20" s="10" t="s">
        <v>517</v>
      </c>
      <c r="E20" s="10" t="s">
        <v>179</v>
      </c>
      <c r="F20" s="10" t="s">
        <v>518</v>
      </c>
      <c r="G20" s="10" t="s">
        <v>519</v>
      </c>
      <c r="H20" s="10" t="s">
        <v>520</v>
      </c>
      <c r="I20" s="10" t="s">
        <v>11</v>
      </c>
      <c r="J20" s="10" t="s">
        <v>521</v>
      </c>
      <c r="K20" s="10" t="s">
        <v>29</v>
      </c>
      <c r="L20" s="10" t="s">
        <v>30</v>
      </c>
      <c r="M20" s="10" t="s">
        <v>15</v>
      </c>
      <c r="N20" s="10" t="s">
        <v>31</v>
      </c>
      <c r="O20" s="12">
        <v>20671</v>
      </c>
      <c r="P20" s="10" t="s">
        <v>434</v>
      </c>
    </row>
    <row r="21" spans="1:16" x14ac:dyDescent="0.25">
      <c r="A21" s="10" t="s">
        <v>395</v>
      </c>
      <c r="B21" s="10" t="s">
        <v>396</v>
      </c>
      <c r="C21" s="10" t="s">
        <v>398</v>
      </c>
      <c r="D21" s="10" t="s">
        <v>189</v>
      </c>
      <c r="E21" s="10" t="s">
        <v>82</v>
      </c>
      <c r="F21" s="10" t="s">
        <v>112</v>
      </c>
      <c r="G21" s="10" t="s">
        <v>399</v>
      </c>
      <c r="H21" s="10" t="s">
        <v>128</v>
      </c>
      <c r="I21" s="10" t="s">
        <v>11</v>
      </c>
      <c r="J21" s="10" t="s">
        <v>574</v>
      </c>
      <c r="K21" s="10" t="s">
        <v>29</v>
      </c>
      <c r="L21" s="10" t="s">
        <v>30</v>
      </c>
      <c r="M21" s="10" t="s">
        <v>15</v>
      </c>
      <c r="N21" s="10" t="s">
        <v>31</v>
      </c>
      <c r="O21" s="12">
        <v>0</v>
      </c>
      <c r="P21" s="10" t="s">
        <v>397</v>
      </c>
    </row>
    <row r="22" spans="1:16" x14ac:dyDescent="0.25">
      <c r="A22" s="10" t="s">
        <v>395</v>
      </c>
      <c r="B22" s="10" t="s">
        <v>396</v>
      </c>
      <c r="C22" s="10" t="s">
        <v>580</v>
      </c>
      <c r="D22" s="10" t="s">
        <v>581</v>
      </c>
      <c r="E22" s="10" t="s">
        <v>7</v>
      </c>
      <c r="F22" s="10" t="s">
        <v>4</v>
      </c>
      <c r="G22" s="10" t="s">
        <v>582</v>
      </c>
      <c r="H22" s="10" t="s">
        <v>416</v>
      </c>
      <c r="I22" s="10" t="s">
        <v>11</v>
      </c>
      <c r="J22" s="10" t="s">
        <v>583</v>
      </c>
      <c r="K22" s="10" t="s">
        <v>29</v>
      </c>
      <c r="L22" s="10" t="s">
        <v>30</v>
      </c>
      <c r="M22" s="10" t="s">
        <v>15</v>
      </c>
      <c r="N22" s="10" t="s">
        <v>31</v>
      </c>
      <c r="O22" s="12">
        <v>14000</v>
      </c>
      <c r="P22" s="10" t="s">
        <v>579</v>
      </c>
    </row>
    <row r="23" spans="1:16" x14ac:dyDescent="0.25">
      <c r="A23" s="10" t="s">
        <v>395</v>
      </c>
      <c r="B23" s="10" t="s">
        <v>396</v>
      </c>
      <c r="C23" s="10" t="s">
        <v>619</v>
      </c>
      <c r="D23" s="10" t="s">
        <v>620</v>
      </c>
      <c r="E23" s="10" t="s">
        <v>377</v>
      </c>
      <c r="F23" s="10" t="s">
        <v>4</v>
      </c>
      <c r="G23" s="10" t="s">
        <v>621</v>
      </c>
      <c r="H23" s="10" t="s">
        <v>572</v>
      </c>
      <c r="I23" s="10" t="s">
        <v>11</v>
      </c>
      <c r="J23" s="10" t="s">
        <v>622</v>
      </c>
      <c r="K23" s="10" t="s">
        <v>29</v>
      </c>
      <c r="L23" s="10" t="s">
        <v>30</v>
      </c>
      <c r="M23" s="10" t="s">
        <v>15</v>
      </c>
      <c r="N23" s="10" t="s">
        <v>31</v>
      </c>
      <c r="O23" s="12">
        <v>11546</v>
      </c>
      <c r="P23" s="10" t="s">
        <v>412</v>
      </c>
    </row>
    <row r="24" spans="1:16" x14ac:dyDescent="0.25">
      <c r="A24" s="10" t="s">
        <v>395</v>
      </c>
      <c r="B24" s="10" t="s">
        <v>396</v>
      </c>
      <c r="C24" s="10" t="s">
        <v>693</v>
      </c>
      <c r="D24" s="10" t="s">
        <v>524</v>
      </c>
      <c r="E24" s="10" t="s">
        <v>296</v>
      </c>
      <c r="F24" s="10" t="s">
        <v>4</v>
      </c>
      <c r="G24" s="10" t="s">
        <v>525</v>
      </c>
      <c r="H24" s="10" t="s">
        <v>401</v>
      </c>
      <c r="I24" s="10" t="s">
        <v>11</v>
      </c>
      <c r="J24" s="10" t="s">
        <v>694</v>
      </c>
      <c r="K24" s="10" t="s">
        <v>29</v>
      </c>
      <c r="L24" s="10" t="s">
        <v>14</v>
      </c>
      <c r="M24" s="10" t="s">
        <v>15</v>
      </c>
      <c r="O24" s="12">
        <v>6172</v>
      </c>
      <c r="P24" s="10" t="s">
        <v>522</v>
      </c>
    </row>
    <row r="25" spans="1:16" x14ac:dyDescent="0.25">
      <c r="A25" s="10" t="s">
        <v>395</v>
      </c>
      <c r="B25" s="10" t="s">
        <v>396</v>
      </c>
      <c r="C25" s="10" t="s">
        <v>693</v>
      </c>
      <c r="D25" s="10" t="s">
        <v>524</v>
      </c>
      <c r="E25" s="10">
        <v>7</v>
      </c>
      <c r="G25" s="10" t="s">
        <v>525</v>
      </c>
      <c r="H25" s="10" t="s">
        <v>401</v>
      </c>
      <c r="I25" s="10" t="s">
        <v>11</v>
      </c>
      <c r="J25" s="10" t="s">
        <v>526</v>
      </c>
      <c r="K25" s="10" t="s">
        <v>29</v>
      </c>
      <c r="L25" s="10" t="s">
        <v>14</v>
      </c>
      <c r="M25" s="10" t="s">
        <v>15</v>
      </c>
      <c r="O25" s="12">
        <v>1700</v>
      </c>
      <c r="P25" s="10" t="s">
        <v>522</v>
      </c>
    </row>
    <row r="26" spans="1:16" x14ac:dyDescent="0.25">
      <c r="A26" s="10" t="s">
        <v>395</v>
      </c>
      <c r="B26" s="10" t="s">
        <v>396</v>
      </c>
      <c r="C26" s="10" t="s">
        <v>703</v>
      </c>
      <c r="D26" s="10" t="s">
        <v>464</v>
      </c>
      <c r="E26" s="10" t="s">
        <v>33</v>
      </c>
      <c r="F26" s="10" t="s">
        <v>4</v>
      </c>
      <c r="G26" s="10" t="s">
        <v>465</v>
      </c>
      <c r="H26" s="10" t="s">
        <v>401</v>
      </c>
      <c r="I26" s="10" t="s">
        <v>11</v>
      </c>
      <c r="J26" s="10" t="s">
        <v>704</v>
      </c>
      <c r="K26" s="10" t="s">
        <v>29</v>
      </c>
      <c r="L26" s="10" t="s">
        <v>30</v>
      </c>
      <c r="M26" s="10" t="s">
        <v>15</v>
      </c>
      <c r="N26" s="10" t="s">
        <v>31</v>
      </c>
      <c r="O26" s="12">
        <v>5440</v>
      </c>
      <c r="P26" s="10" t="s">
        <v>440</v>
      </c>
    </row>
    <row r="27" spans="1:16" x14ac:dyDescent="0.25">
      <c r="A27" s="10" t="s">
        <v>395</v>
      </c>
      <c r="B27" s="10" t="s">
        <v>396</v>
      </c>
      <c r="C27" s="10" t="s">
        <v>705</v>
      </c>
      <c r="D27" s="10" t="s">
        <v>706</v>
      </c>
      <c r="E27" s="10" t="s">
        <v>38</v>
      </c>
      <c r="F27" s="10" t="s">
        <v>4</v>
      </c>
      <c r="G27" s="10" t="s">
        <v>707</v>
      </c>
      <c r="H27" s="10" t="s">
        <v>478</v>
      </c>
      <c r="I27" s="10" t="s">
        <v>11</v>
      </c>
      <c r="J27" s="10" t="s">
        <v>708</v>
      </c>
      <c r="K27" s="10" t="s">
        <v>29</v>
      </c>
      <c r="L27" s="10" t="s">
        <v>30</v>
      </c>
      <c r="M27" s="10" t="s">
        <v>15</v>
      </c>
      <c r="N27" s="10" t="s">
        <v>31</v>
      </c>
      <c r="O27" s="12">
        <v>5161</v>
      </c>
      <c r="P27" s="10" t="s">
        <v>412</v>
      </c>
    </row>
    <row r="28" spans="1:16" x14ac:dyDescent="0.25">
      <c r="A28" s="10" t="s">
        <v>395</v>
      </c>
      <c r="B28" s="10" t="s">
        <v>396</v>
      </c>
      <c r="C28" s="10" t="s">
        <v>709</v>
      </c>
      <c r="D28" s="10" t="s">
        <v>710</v>
      </c>
      <c r="E28" s="10" t="s">
        <v>82</v>
      </c>
      <c r="F28" s="10" t="s">
        <v>4</v>
      </c>
      <c r="G28" s="10" t="s">
        <v>711</v>
      </c>
      <c r="H28" s="10" t="s">
        <v>702</v>
      </c>
      <c r="I28" s="10" t="s">
        <v>11</v>
      </c>
      <c r="J28" s="10" t="s">
        <v>712</v>
      </c>
      <c r="K28" s="10" t="s">
        <v>29</v>
      </c>
      <c r="L28" s="10" t="s">
        <v>30</v>
      </c>
      <c r="M28" s="10" t="s">
        <v>15</v>
      </c>
      <c r="N28" s="10" t="s">
        <v>31</v>
      </c>
      <c r="O28" s="12">
        <v>6830</v>
      </c>
      <c r="P28" s="10" t="s">
        <v>412</v>
      </c>
    </row>
    <row r="29" spans="1:16" x14ac:dyDescent="0.25">
      <c r="A29" s="10" t="s">
        <v>395</v>
      </c>
      <c r="B29" s="10" t="s">
        <v>396</v>
      </c>
      <c r="C29" s="10" t="s">
        <v>575</v>
      </c>
      <c r="D29" s="10" t="s">
        <v>562</v>
      </c>
      <c r="E29" s="10" t="s">
        <v>38</v>
      </c>
      <c r="F29" s="10" t="s">
        <v>4</v>
      </c>
      <c r="G29" s="10" t="s">
        <v>563</v>
      </c>
      <c r="H29" s="10" t="s">
        <v>401</v>
      </c>
      <c r="I29" s="10" t="s">
        <v>20</v>
      </c>
      <c r="J29" s="10" t="s">
        <v>576</v>
      </c>
      <c r="K29" s="10" t="s">
        <v>22</v>
      </c>
      <c r="M29" s="10" t="s">
        <v>23</v>
      </c>
      <c r="O29" s="12">
        <v>35944</v>
      </c>
      <c r="P29" s="10" t="s">
        <v>397</v>
      </c>
    </row>
    <row r="30" spans="1:16" x14ac:dyDescent="0.25">
      <c r="A30" s="10" t="s">
        <v>395</v>
      </c>
      <c r="B30" s="10" t="s">
        <v>396</v>
      </c>
      <c r="C30" s="10" t="s">
        <v>589</v>
      </c>
      <c r="D30" s="10" t="s">
        <v>590</v>
      </c>
      <c r="E30" s="10" t="s">
        <v>179</v>
      </c>
      <c r="F30" s="10" t="s">
        <v>4</v>
      </c>
      <c r="G30" s="10" t="s">
        <v>591</v>
      </c>
      <c r="H30" s="10" t="s">
        <v>592</v>
      </c>
      <c r="I30" s="10" t="s">
        <v>20</v>
      </c>
      <c r="J30" s="10" t="s">
        <v>593</v>
      </c>
      <c r="K30" s="10" t="s">
        <v>22</v>
      </c>
      <c r="M30" s="10" t="s">
        <v>23</v>
      </c>
      <c r="O30" s="12">
        <v>19317</v>
      </c>
      <c r="P30" s="10" t="s">
        <v>588</v>
      </c>
    </row>
    <row r="31" spans="1:16" x14ac:dyDescent="0.25">
      <c r="O31" s="12">
        <f>SUM(O2:O30)</f>
        <v>206485</v>
      </c>
    </row>
    <row r="32" spans="1:16" x14ac:dyDescent="0.25">
      <c r="H32" s="31" t="s">
        <v>1131</v>
      </c>
      <c r="I32" s="32"/>
    </row>
    <row r="33" spans="8:9" x14ac:dyDescent="0.25">
      <c r="H33" s="32" t="s">
        <v>1132</v>
      </c>
      <c r="I33" s="34">
        <f>SUM(O2:O13)</f>
        <v>26883</v>
      </c>
    </row>
    <row r="34" spans="8:9" x14ac:dyDescent="0.25">
      <c r="H34" s="32" t="s">
        <v>1133</v>
      </c>
      <c r="I34" s="34">
        <f>SUM(O14:O28)</f>
        <v>124341</v>
      </c>
    </row>
    <row r="35" spans="8:9" x14ac:dyDescent="0.25">
      <c r="H35" s="32" t="s">
        <v>1134</v>
      </c>
      <c r="I35" s="34">
        <f>SUM(O29:O30)</f>
        <v>55261</v>
      </c>
    </row>
    <row r="36" spans="8:9" x14ac:dyDescent="0.25">
      <c r="H36" s="32" t="s">
        <v>1135</v>
      </c>
      <c r="I36" s="36">
        <f>SUM(I33:I35)</f>
        <v>206485</v>
      </c>
    </row>
    <row r="37" spans="8:9" x14ac:dyDescent="0.25">
      <c r="H37" s="32"/>
      <c r="I37" s="34"/>
    </row>
    <row r="38" spans="8:9" x14ac:dyDescent="0.25">
      <c r="H38" s="33" t="s">
        <v>1136</v>
      </c>
      <c r="I38" s="34"/>
    </row>
    <row r="39" spans="8:9" x14ac:dyDescent="0.25">
      <c r="H39" s="32" t="s">
        <v>1137</v>
      </c>
      <c r="I39" s="34" t="s">
        <v>1138</v>
      </c>
    </row>
    <row r="40" spans="8:9" x14ac:dyDescent="0.25">
      <c r="H40" s="32" t="s">
        <v>1139</v>
      </c>
      <c r="I40" s="34" t="s">
        <v>1138</v>
      </c>
    </row>
  </sheetData>
  <sortState xmlns:xlrd2="http://schemas.microsoft.com/office/spreadsheetml/2017/richdata2" ref="A2:P40">
    <sortCondition ref="K1:K4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A01-AF87-471E-959D-9866D213FB40}">
  <dimension ref="A1:O21"/>
  <sheetViews>
    <sheetView topLeftCell="D1" workbookViewId="0">
      <selection activeCell="D1" sqref="A1:XFD1"/>
    </sheetView>
  </sheetViews>
  <sheetFormatPr defaultColWidth="8.7109375" defaultRowHeight="15" x14ac:dyDescent="0.25"/>
  <cols>
    <col min="1" max="1" width="17.5703125" style="9" bestFit="1" customWidth="1"/>
    <col min="2" max="2" width="11.5703125" style="9" bestFit="1" customWidth="1"/>
    <col min="3" max="3" width="17.140625" style="9" bestFit="1" customWidth="1"/>
    <col min="4" max="4" width="14.5703125" style="9" bestFit="1" customWidth="1"/>
    <col min="5" max="5" width="11.140625" style="9" bestFit="1" customWidth="1"/>
    <col min="6" max="6" width="10.28515625" style="9" bestFit="1" customWidth="1"/>
    <col min="7" max="7" width="8.5703125" style="9" bestFit="1" customWidth="1"/>
    <col min="8" max="8" width="11.42578125" style="9" bestFit="1" customWidth="1"/>
    <col min="9" max="9" width="6.7109375" style="9" bestFit="1" customWidth="1"/>
    <col min="10" max="10" width="17.42578125" style="9" bestFit="1" customWidth="1"/>
    <col min="11" max="11" width="14.140625" style="9" bestFit="1" customWidth="1"/>
    <col min="12" max="12" width="11" style="9" bestFit="1" customWidth="1"/>
    <col min="13" max="13" width="13" style="9" bestFit="1" customWidth="1"/>
    <col min="14" max="14" width="28" style="9" bestFit="1" customWidth="1"/>
    <col min="15" max="15" width="16" style="9" bestFit="1" customWidth="1"/>
    <col min="16" max="16384" width="8.7109375" style="9"/>
  </cols>
  <sheetData>
    <row r="1" spans="1:15" ht="15.75" thickTop="1" x14ac:dyDescent="0.25">
      <c r="A1" s="38" t="s">
        <v>1082</v>
      </c>
      <c r="B1" s="39" t="s">
        <v>1083</v>
      </c>
      <c r="C1" s="39" t="s">
        <v>1096</v>
      </c>
      <c r="D1" s="38" t="s">
        <v>1084</v>
      </c>
      <c r="E1" s="38" t="s">
        <v>1085</v>
      </c>
      <c r="F1" s="38" t="s">
        <v>1086</v>
      </c>
      <c r="G1" s="38" t="s">
        <v>1087</v>
      </c>
      <c r="H1" s="38" t="s">
        <v>1088</v>
      </c>
      <c r="I1" s="40" t="s">
        <v>1089</v>
      </c>
      <c r="J1" s="38" t="s">
        <v>1090</v>
      </c>
      <c r="K1" s="38" t="s">
        <v>1091</v>
      </c>
      <c r="L1" s="38" t="s">
        <v>1093</v>
      </c>
      <c r="M1" s="38" t="s">
        <v>1092</v>
      </c>
      <c r="N1" s="38" t="s">
        <v>1094</v>
      </c>
      <c r="O1" s="38" t="s">
        <v>1095</v>
      </c>
    </row>
    <row r="2" spans="1:15" s="43" customFormat="1" x14ac:dyDescent="0.25">
      <c r="A2" s="41" t="s">
        <v>207</v>
      </c>
      <c r="B2" s="42" t="s">
        <v>208</v>
      </c>
      <c r="C2" s="41" t="s">
        <v>4</v>
      </c>
      <c r="D2" s="41" t="s">
        <v>358</v>
      </c>
      <c r="E2" s="41" t="s">
        <v>77</v>
      </c>
      <c r="F2" s="41" t="s">
        <v>343</v>
      </c>
      <c r="G2" s="41" t="s">
        <v>359</v>
      </c>
      <c r="H2" s="41" t="s">
        <v>211</v>
      </c>
      <c r="I2" s="41" t="s">
        <v>11</v>
      </c>
      <c r="J2" s="41" t="s">
        <v>360</v>
      </c>
      <c r="K2" s="41" t="s">
        <v>13</v>
      </c>
      <c r="L2" s="41" t="s">
        <v>30</v>
      </c>
      <c r="M2" s="41" t="s">
        <v>15</v>
      </c>
      <c r="N2" s="41" t="s">
        <v>31</v>
      </c>
      <c r="O2" s="7">
        <v>4434</v>
      </c>
    </row>
    <row r="3" spans="1:15" s="43" customFormat="1" x14ac:dyDescent="0.25">
      <c r="A3" s="41" t="s">
        <v>207</v>
      </c>
      <c r="B3" s="42" t="s">
        <v>208</v>
      </c>
      <c r="C3" s="41" t="s">
        <v>4</v>
      </c>
      <c r="D3" s="41" t="s">
        <v>213</v>
      </c>
      <c r="E3" s="41" t="s">
        <v>362</v>
      </c>
      <c r="F3" s="41" t="s">
        <v>4</v>
      </c>
      <c r="G3" s="41" t="s">
        <v>214</v>
      </c>
      <c r="H3" s="41" t="s">
        <v>211</v>
      </c>
      <c r="I3" s="41" t="s">
        <v>11</v>
      </c>
      <c r="J3" s="41" t="s">
        <v>363</v>
      </c>
      <c r="K3" s="41" t="s">
        <v>13</v>
      </c>
      <c r="L3" s="41" t="s">
        <v>30</v>
      </c>
      <c r="M3" s="41" t="s">
        <v>15</v>
      </c>
      <c r="N3" s="41" t="s">
        <v>31</v>
      </c>
      <c r="O3" s="7">
        <v>1227</v>
      </c>
    </row>
    <row r="4" spans="1:15" s="43" customFormat="1" x14ac:dyDescent="0.25">
      <c r="A4" s="41" t="s">
        <v>207</v>
      </c>
      <c r="B4" s="42" t="s">
        <v>208</v>
      </c>
      <c r="C4" s="41" t="s">
        <v>4</v>
      </c>
      <c r="D4" s="41" t="s">
        <v>32</v>
      </c>
      <c r="E4" s="41" t="s">
        <v>33</v>
      </c>
      <c r="F4" s="41" t="s">
        <v>61</v>
      </c>
      <c r="G4" s="41" t="s">
        <v>35</v>
      </c>
      <c r="H4" s="41" t="s">
        <v>36</v>
      </c>
      <c r="I4" s="41" t="s">
        <v>11</v>
      </c>
      <c r="J4" s="41" t="s">
        <v>111</v>
      </c>
      <c r="K4" s="41" t="s">
        <v>13</v>
      </c>
      <c r="L4" s="41" t="s">
        <v>30</v>
      </c>
      <c r="M4" s="41" t="s">
        <v>15</v>
      </c>
      <c r="N4" s="41" t="s">
        <v>31</v>
      </c>
      <c r="O4" s="7">
        <v>2284</v>
      </c>
    </row>
    <row r="5" spans="1:15" s="43" customFormat="1" x14ac:dyDescent="0.25">
      <c r="A5" s="41" t="s">
        <v>207</v>
      </c>
      <c r="B5" s="42" t="s">
        <v>208</v>
      </c>
      <c r="C5" s="41" t="s">
        <v>4</v>
      </c>
      <c r="D5" s="41" t="s">
        <v>213</v>
      </c>
      <c r="E5" s="41" t="s">
        <v>95</v>
      </c>
      <c r="F5" s="41" t="s">
        <v>4</v>
      </c>
      <c r="G5" s="41" t="s">
        <v>214</v>
      </c>
      <c r="H5" s="41" t="s">
        <v>211</v>
      </c>
      <c r="I5" s="41" t="s">
        <v>11</v>
      </c>
      <c r="J5" s="41" t="s">
        <v>451</v>
      </c>
      <c r="K5" s="41" t="s">
        <v>13</v>
      </c>
      <c r="L5" s="41" t="s">
        <v>30</v>
      </c>
      <c r="M5" s="41" t="s">
        <v>15</v>
      </c>
      <c r="N5" s="41" t="s">
        <v>31</v>
      </c>
      <c r="O5" s="7">
        <v>569</v>
      </c>
    </row>
    <row r="6" spans="1:15" s="43" customFormat="1" x14ac:dyDescent="0.25">
      <c r="A6" s="41" t="s">
        <v>207</v>
      </c>
      <c r="B6" s="42" t="s">
        <v>208</v>
      </c>
      <c r="C6" s="41" t="s">
        <v>4</v>
      </c>
      <c r="D6" s="41" t="s">
        <v>266</v>
      </c>
      <c r="E6" s="41" t="s">
        <v>157</v>
      </c>
      <c r="F6" s="41" t="s">
        <v>4</v>
      </c>
      <c r="G6" s="41" t="s">
        <v>267</v>
      </c>
      <c r="H6" s="41" t="s">
        <v>268</v>
      </c>
      <c r="I6" s="41" t="s">
        <v>11</v>
      </c>
      <c r="J6" s="41" t="s">
        <v>269</v>
      </c>
      <c r="K6" s="41" t="s">
        <v>29</v>
      </c>
      <c r="L6" s="41" t="s">
        <v>14</v>
      </c>
      <c r="M6" s="41" t="s">
        <v>15</v>
      </c>
      <c r="N6" s="41"/>
      <c r="O6" s="7">
        <v>3776</v>
      </c>
    </row>
    <row r="7" spans="1:15" s="43" customFormat="1" x14ac:dyDescent="0.25">
      <c r="A7" s="41" t="s">
        <v>207</v>
      </c>
      <c r="B7" s="42" t="s">
        <v>208</v>
      </c>
      <c r="C7" s="41" t="s">
        <v>4</v>
      </c>
      <c r="D7" s="41" t="s">
        <v>209</v>
      </c>
      <c r="E7" s="41" t="s">
        <v>17</v>
      </c>
      <c r="F7" s="41" t="s">
        <v>4</v>
      </c>
      <c r="G7" s="41" t="s">
        <v>210</v>
      </c>
      <c r="H7" s="41" t="s">
        <v>211</v>
      </c>
      <c r="I7" s="41" t="s">
        <v>11</v>
      </c>
      <c r="J7" s="41" t="s">
        <v>340</v>
      </c>
      <c r="K7" s="41" t="s">
        <v>29</v>
      </c>
      <c r="L7" s="41" t="s">
        <v>14</v>
      </c>
      <c r="M7" s="41" t="s">
        <v>15</v>
      </c>
      <c r="N7" s="41"/>
      <c r="O7" s="7">
        <v>9941</v>
      </c>
    </row>
    <row r="8" spans="1:15" s="43" customFormat="1" x14ac:dyDescent="0.25">
      <c r="A8" s="41" t="s">
        <v>207</v>
      </c>
      <c r="B8" s="42" t="s">
        <v>208</v>
      </c>
      <c r="C8" s="41" t="s">
        <v>4</v>
      </c>
      <c r="D8" s="41" t="s">
        <v>623</v>
      </c>
      <c r="E8" s="41" t="s">
        <v>77</v>
      </c>
      <c r="F8" s="41" t="s">
        <v>4</v>
      </c>
      <c r="G8" s="41" t="s">
        <v>624</v>
      </c>
      <c r="H8" s="41" t="s">
        <v>268</v>
      </c>
      <c r="I8" s="41" t="s">
        <v>11</v>
      </c>
      <c r="J8" s="41" t="s">
        <v>625</v>
      </c>
      <c r="K8" s="41" t="s">
        <v>29</v>
      </c>
      <c r="L8" s="41" t="s">
        <v>14</v>
      </c>
      <c r="M8" s="41" t="s">
        <v>15</v>
      </c>
      <c r="N8" s="41"/>
      <c r="O8" s="7">
        <v>19526</v>
      </c>
    </row>
    <row r="9" spans="1:15" s="43" customFormat="1" x14ac:dyDescent="0.25">
      <c r="A9" s="41" t="s">
        <v>207</v>
      </c>
      <c r="B9" s="42" t="s">
        <v>208</v>
      </c>
      <c r="C9" s="41" t="s">
        <v>4</v>
      </c>
      <c r="D9" s="41" t="s">
        <v>664</v>
      </c>
      <c r="E9" s="41" t="s">
        <v>77</v>
      </c>
      <c r="F9" s="41" t="s">
        <v>4</v>
      </c>
      <c r="G9" s="41" t="s">
        <v>665</v>
      </c>
      <c r="H9" s="41" t="s">
        <v>290</v>
      </c>
      <c r="I9" s="41" t="s">
        <v>11</v>
      </c>
      <c r="J9" s="41" t="s">
        <v>666</v>
      </c>
      <c r="K9" s="41" t="s">
        <v>29</v>
      </c>
      <c r="L9" s="41" t="s">
        <v>14</v>
      </c>
      <c r="M9" s="41" t="s">
        <v>15</v>
      </c>
      <c r="N9" s="41"/>
      <c r="O9" s="7">
        <v>35</v>
      </c>
    </row>
    <row r="10" spans="1:15" s="43" customFormat="1" x14ac:dyDescent="0.25">
      <c r="A10" s="41" t="s">
        <v>207</v>
      </c>
      <c r="B10" s="42" t="s">
        <v>208</v>
      </c>
      <c r="C10" s="41" t="s">
        <v>4</v>
      </c>
      <c r="D10" s="41" t="s">
        <v>448</v>
      </c>
      <c r="E10" s="41" t="s">
        <v>33</v>
      </c>
      <c r="F10" s="41" t="s">
        <v>4</v>
      </c>
      <c r="G10" s="41" t="s">
        <v>449</v>
      </c>
      <c r="H10" s="41" t="s">
        <v>290</v>
      </c>
      <c r="I10" s="41" t="s">
        <v>20</v>
      </c>
      <c r="J10" s="41" t="s">
        <v>450</v>
      </c>
      <c r="K10" s="41" t="s">
        <v>22</v>
      </c>
      <c r="L10" s="41"/>
      <c r="M10" s="41" t="s">
        <v>23</v>
      </c>
      <c r="N10" s="41"/>
      <c r="O10" s="7">
        <v>8176</v>
      </c>
    </row>
    <row r="11" spans="1:15" s="43" customFormat="1" x14ac:dyDescent="0.25">
      <c r="A11" s="41" t="s">
        <v>207</v>
      </c>
      <c r="B11" s="42" t="s">
        <v>208</v>
      </c>
      <c r="C11" s="41" t="s">
        <v>4</v>
      </c>
      <c r="D11" s="41" t="s">
        <v>213</v>
      </c>
      <c r="E11" s="41" t="s">
        <v>406</v>
      </c>
      <c r="F11" s="41" t="s">
        <v>4</v>
      </c>
      <c r="G11" s="41" t="s">
        <v>214</v>
      </c>
      <c r="H11" s="41" t="s">
        <v>211</v>
      </c>
      <c r="I11" s="41" t="s">
        <v>20</v>
      </c>
      <c r="J11" s="41" t="s">
        <v>618</v>
      </c>
      <c r="K11" s="41" t="s">
        <v>22</v>
      </c>
      <c r="L11" s="41"/>
      <c r="M11" s="41" t="s">
        <v>23</v>
      </c>
      <c r="N11" s="41"/>
      <c r="O11" s="7">
        <v>27633</v>
      </c>
    </row>
    <row r="12" spans="1:15" x14ac:dyDescent="0.25">
      <c r="O12" s="35">
        <f>SUM(O2:O11)</f>
        <v>77601</v>
      </c>
    </row>
    <row r="13" spans="1:15" x14ac:dyDescent="0.25">
      <c r="H13" s="31" t="s">
        <v>1131</v>
      </c>
      <c r="I13" s="32"/>
    </row>
    <row r="14" spans="1:15" x14ac:dyDescent="0.25">
      <c r="H14" s="32" t="s">
        <v>1132</v>
      </c>
      <c r="I14" s="34">
        <f>SUM(O2:O5)</f>
        <v>8514</v>
      </c>
    </row>
    <row r="15" spans="1:15" x14ac:dyDescent="0.25">
      <c r="H15" s="32" t="s">
        <v>1133</v>
      </c>
      <c r="I15" s="34">
        <f>SUM(O6:O9)</f>
        <v>33278</v>
      </c>
    </row>
    <row r="16" spans="1:15" x14ac:dyDescent="0.25">
      <c r="H16" s="32" t="s">
        <v>1134</v>
      </c>
      <c r="I16" s="34">
        <f>SUM(O10:O11)</f>
        <v>35809</v>
      </c>
    </row>
    <row r="17" spans="8:9" x14ac:dyDescent="0.25">
      <c r="H17" s="32" t="s">
        <v>1135</v>
      </c>
      <c r="I17" s="36">
        <f>SUM(I15:I16)</f>
        <v>69087</v>
      </c>
    </row>
    <row r="18" spans="8:9" x14ac:dyDescent="0.25">
      <c r="H18" s="32"/>
      <c r="I18" s="34"/>
    </row>
    <row r="19" spans="8:9" x14ac:dyDescent="0.25">
      <c r="H19" s="33" t="s">
        <v>1136</v>
      </c>
      <c r="I19" s="34"/>
    </row>
    <row r="20" spans="8:9" x14ac:dyDescent="0.25">
      <c r="H20" s="32" t="s">
        <v>1137</v>
      </c>
      <c r="I20" s="34" t="s">
        <v>1138</v>
      </c>
    </row>
    <row r="21" spans="8:9" x14ac:dyDescent="0.25">
      <c r="H21" s="32" t="s">
        <v>1139</v>
      </c>
      <c r="I21" s="34" t="s">
        <v>1138</v>
      </c>
    </row>
  </sheetData>
  <sortState xmlns:xlrd2="http://schemas.microsoft.com/office/spreadsheetml/2017/richdata2" ref="A2:O21">
    <sortCondition ref="K1:K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A097-ED7B-4B9C-BD31-EB804CE7D495}">
  <dimension ref="A1:O16"/>
  <sheetViews>
    <sheetView topLeftCell="E1" workbookViewId="0">
      <selection activeCell="N12" sqref="N12"/>
    </sheetView>
  </sheetViews>
  <sheetFormatPr defaultColWidth="9.140625" defaultRowHeight="15" x14ac:dyDescent="0.25"/>
  <cols>
    <col min="1" max="1" width="24.42578125" style="9" bestFit="1" customWidth="1"/>
    <col min="2" max="2" width="11.5703125" style="9" bestFit="1" customWidth="1"/>
    <col min="3" max="3" width="17.140625" style="9" bestFit="1" customWidth="1"/>
    <col min="4" max="4" width="13.5703125" style="9" bestFit="1" customWidth="1"/>
    <col min="5" max="5" width="11.140625" style="9" bestFit="1" customWidth="1"/>
    <col min="6" max="6" width="10.28515625" style="9" bestFit="1" customWidth="1"/>
    <col min="7" max="7" width="8.5703125" style="9" bestFit="1" customWidth="1"/>
    <col min="8" max="8" width="9.85546875" style="9" bestFit="1" customWidth="1"/>
    <col min="9" max="9" width="6.7109375" style="9" bestFit="1" customWidth="1"/>
    <col min="10" max="10" width="17.42578125" style="9" bestFit="1" customWidth="1"/>
    <col min="11" max="11" width="14.140625" style="9" bestFit="1" customWidth="1"/>
    <col min="12" max="12" width="11" style="9" bestFit="1" customWidth="1"/>
    <col min="13" max="13" width="13" style="9" bestFit="1" customWidth="1"/>
    <col min="14" max="14" width="28" style="9" bestFit="1" customWidth="1"/>
    <col min="15" max="15" width="16" style="9" bestFit="1" customWidth="1"/>
    <col min="16" max="16384" width="9.140625" style="9"/>
  </cols>
  <sheetData>
    <row r="1" spans="1:15" customFormat="1" ht="15.75" thickTop="1" x14ac:dyDescent="0.25">
      <c r="A1" s="3" t="s">
        <v>1082</v>
      </c>
      <c r="B1" s="2" t="s">
        <v>1083</v>
      </c>
      <c r="C1" s="8" t="s">
        <v>1096</v>
      </c>
      <c r="D1" s="3" t="s">
        <v>1084</v>
      </c>
      <c r="E1" s="3" t="s">
        <v>1085</v>
      </c>
      <c r="F1" s="3" t="s">
        <v>1086</v>
      </c>
      <c r="G1" s="3" t="s">
        <v>1087</v>
      </c>
      <c r="H1" s="3" t="s">
        <v>1088</v>
      </c>
      <c r="I1" s="1" t="s">
        <v>1089</v>
      </c>
      <c r="J1" s="3" t="s">
        <v>1090</v>
      </c>
      <c r="K1" s="3" t="s">
        <v>1091</v>
      </c>
      <c r="L1" s="3" t="s">
        <v>1093</v>
      </c>
      <c r="M1" s="3" t="s">
        <v>1092</v>
      </c>
      <c r="N1" s="3" t="s">
        <v>1094</v>
      </c>
      <c r="O1" s="6" t="s">
        <v>1095</v>
      </c>
    </row>
    <row r="2" spans="1:15" x14ac:dyDescent="0.25">
      <c r="A2" s="10" t="s">
        <v>1099</v>
      </c>
      <c r="B2" s="11" t="s">
        <v>1100</v>
      </c>
      <c r="D2" s="10" t="s">
        <v>1101</v>
      </c>
      <c r="E2" s="10" t="s">
        <v>168</v>
      </c>
      <c r="G2" s="10" t="s">
        <v>1102</v>
      </c>
      <c r="H2" s="10" t="s">
        <v>1103</v>
      </c>
      <c r="I2" s="10" t="s">
        <v>11</v>
      </c>
      <c r="J2" s="10" t="s">
        <v>1104</v>
      </c>
      <c r="K2" s="10" t="s">
        <v>13</v>
      </c>
      <c r="L2" s="10" t="s">
        <v>14</v>
      </c>
      <c r="M2" s="10" t="s">
        <v>15</v>
      </c>
      <c r="N2" s="10"/>
      <c r="O2" s="12">
        <v>3413</v>
      </c>
    </row>
    <row r="3" spans="1:15" x14ac:dyDescent="0.25">
      <c r="A3" s="10" t="s">
        <v>1099</v>
      </c>
      <c r="B3" s="11" t="s">
        <v>1100</v>
      </c>
      <c r="D3" s="10" t="s">
        <v>517</v>
      </c>
      <c r="E3" s="10" t="s">
        <v>1107</v>
      </c>
      <c r="G3" s="10" t="s">
        <v>1108</v>
      </c>
      <c r="H3" s="10" t="s">
        <v>1109</v>
      </c>
      <c r="I3" s="10" t="s">
        <v>11</v>
      </c>
      <c r="J3" s="10" t="s">
        <v>1110</v>
      </c>
      <c r="K3" s="10" t="s">
        <v>13</v>
      </c>
      <c r="L3" s="10" t="s">
        <v>30</v>
      </c>
      <c r="M3" s="10" t="s">
        <v>15</v>
      </c>
      <c r="N3" s="10" t="s">
        <v>31</v>
      </c>
      <c r="O3" s="12">
        <v>0</v>
      </c>
    </row>
    <row r="4" spans="1:15" x14ac:dyDescent="0.25">
      <c r="A4" s="10" t="s">
        <v>1099</v>
      </c>
      <c r="B4" s="11" t="s">
        <v>1100</v>
      </c>
      <c r="D4" s="10" t="s">
        <v>189</v>
      </c>
      <c r="E4" s="10" t="s">
        <v>33</v>
      </c>
      <c r="G4" s="10" t="s">
        <v>1105</v>
      </c>
      <c r="H4" s="10" t="s">
        <v>1103</v>
      </c>
      <c r="I4" s="10" t="s">
        <v>11</v>
      </c>
      <c r="J4" s="10" t="s">
        <v>1106</v>
      </c>
      <c r="K4" s="10" t="s">
        <v>29</v>
      </c>
      <c r="L4" s="10" t="s">
        <v>14</v>
      </c>
      <c r="M4" s="10" t="s">
        <v>15</v>
      </c>
      <c r="N4" s="10"/>
      <c r="O4" s="12">
        <v>19172</v>
      </c>
    </row>
    <row r="5" spans="1:15" x14ac:dyDescent="0.25">
      <c r="A5" s="10" t="s">
        <v>1099</v>
      </c>
      <c r="B5" s="11" t="s">
        <v>1100</v>
      </c>
      <c r="D5" s="10" t="s">
        <v>1111</v>
      </c>
      <c r="E5" s="10" t="s">
        <v>77</v>
      </c>
      <c r="G5" s="10" t="s">
        <v>1112</v>
      </c>
      <c r="H5" s="10" t="s">
        <v>1103</v>
      </c>
      <c r="I5" s="10" t="s">
        <v>11</v>
      </c>
      <c r="J5" s="10" t="s">
        <v>1113</v>
      </c>
      <c r="K5" s="10" t="s">
        <v>29</v>
      </c>
      <c r="L5" s="10" t="s">
        <v>14</v>
      </c>
      <c r="M5" s="10" t="s">
        <v>15</v>
      </c>
      <c r="N5" s="10"/>
      <c r="O5" s="12">
        <v>10497</v>
      </c>
    </row>
    <row r="6" spans="1:15" ht="0" hidden="1" customHeight="1" x14ac:dyDescent="0.25"/>
    <row r="7" spans="1:15" x14ac:dyDescent="0.25">
      <c r="O7" s="37">
        <f>SUM(O2:O6)</f>
        <v>33082</v>
      </c>
    </row>
    <row r="8" spans="1:15" x14ac:dyDescent="0.25">
      <c r="H8" s="31" t="s">
        <v>1131</v>
      </c>
      <c r="I8" s="32"/>
    </row>
    <row r="9" spans="1:15" x14ac:dyDescent="0.25">
      <c r="H9" s="32" t="s">
        <v>1132</v>
      </c>
      <c r="I9" s="34">
        <f>SUM(O2:O3)</f>
        <v>3413</v>
      </c>
    </row>
    <row r="10" spans="1:15" x14ac:dyDescent="0.25">
      <c r="H10" s="32" t="s">
        <v>1133</v>
      </c>
      <c r="I10" s="34">
        <f>SUM(O4:O5)</f>
        <v>29669</v>
      </c>
    </row>
    <row r="11" spans="1:15" x14ac:dyDescent="0.25">
      <c r="H11" s="32" t="s">
        <v>1134</v>
      </c>
      <c r="I11" s="34"/>
    </row>
    <row r="12" spans="1:15" x14ac:dyDescent="0.25">
      <c r="H12" s="32" t="s">
        <v>1135</v>
      </c>
      <c r="I12" s="36">
        <f>SUM(I9:I11)</f>
        <v>33082</v>
      </c>
    </row>
    <row r="13" spans="1:15" x14ac:dyDescent="0.25">
      <c r="H13" s="32"/>
      <c r="I13" s="34"/>
    </row>
    <row r="14" spans="1:15" x14ac:dyDescent="0.25">
      <c r="H14" s="33" t="s">
        <v>1136</v>
      </c>
      <c r="I14" s="34"/>
    </row>
    <row r="15" spans="1:15" x14ac:dyDescent="0.25">
      <c r="H15" s="32" t="s">
        <v>1137</v>
      </c>
      <c r="I15" s="34" t="s">
        <v>1138</v>
      </c>
    </row>
    <row r="16" spans="1:15" x14ac:dyDescent="0.25">
      <c r="H16" s="32" t="s">
        <v>1139</v>
      </c>
      <c r="I16" s="34" t="s">
        <v>1138</v>
      </c>
    </row>
  </sheetData>
  <sortState xmlns:xlrd2="http://schemas.microsoft.com/office/spreadsheetml/2017/richdata2" ref="A2:O7">
    <sortCondition ref="K1:K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Werkbladen</vt:lpstr>
      </vt:variant>
      <vt:variant>
        <vt:i4>23</vt:i4>
      </vt:variant>
    </vt:vector>
  </HeadingPairs>
  <TitlesOfParts>
    <vt:vector size="23" baseType="lpstr">
      <vt:lpstr>Totaaloverzicht</vt:lpstr>
      <vt:lpstr>Gemeente Beesel</vt:lpstr>
      <vt:lpstr>Gemeente Bergen (L)</vt:lpstr>
      <vt:lpstr>Gemeente Echt-Susteren</vt:lpstr>
      <vt:lpstr>Gemeente Gennep</vt:lpstr>
      <vt:lpstr>Gemeente Horst aan de Maas</vt:lpstr>
      <vt:lpstr>Gemeente Leudal</vt:lpstr>
      <vt:lpstr>Gemeente Maasgouw</vt:lpstr>
      <vt:lpstr>Gemeente Mook en Middelaar</vt:lpstr>
      <vt:lpstr>Gemeente Nederweert</vt:lpstr>
      <vt:lpstr>Gemeente Peel en Maas</vt:lpstr>
      <vt:lpstr>Gemeente Roerdalen</vt:lpstr>
      <vt:lpstr>Gemeente Roermond</vt:lpstr>
      <vt:lpstr>Gemeente Venlo</vt:lpstr>
      <vt:lpstr>Gemeente Venray</vt:lpstr>
      <vt:lpstr>Gemeente Weert</vt:lpstr>
      <vt:lpstr>Reinigingsdienst Maasland</vt:lpstr>
      <vt:lpstr>Stichting "Munttheater"</vt:lpstr>
      <vt:lpstr>Stichting Beheer Buurthuis Moes</vt:lpstr>
      <vt:lpstr>Stichting Muziekcentrum "de Bos</vt:lpstr>
      <vt:lpstr>Stichting Onderwijs Midden-Limb</vt:lpstr>
      <vt:lpstr>Stichting Prisma</vt:lpstr>
      <vt:lpstr>Veiligheidsregio Limburg-Noord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Robbert van de Wiel</dc:creator>
  <cp:lastModifiedBy>Gebruiker</cp:lastModifiedBy>
  <dcterms:created xsi:type="dcterms:W3CDTF">2021-08-19T08:04:53Z</dcterms:created>
  <dcterms:modified xsi:type="dcterms:W3CDTF">2022-01-25T11:30:39Z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