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punt71-my.sharepoint.com/personal/h_dahhane_servicepunt71_nl/Documents/Documenten/"/>
    </mc:Choice>
  </mc:AlternateContent>
  <xr:revisionPtr revIDLastSave="1" documentId="8_{8106DBA5-D0EC-4090-991B-FC099CCF9478}" xr6:coauthVersionLast="47" xr6:coauthVersionMax="47" xr10:uidLastSave="{F9147377-60CA-4E9D-A98E-3C5F0B583E45}"/>
  <bookViews>
    <workbookView xWindow="-120" yWindow="-120" windowWidth="29040" windowHeight="17640" xr2:uid="{00000000-000D-0000-FFFF-FFFF00000000}"/>
  </bookViews>
  <sheets>
    <sheet name="Prijzenblad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1" l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25" i="1"/>
  <c r="E148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E120" i="1" l="1"/>
  <c r="E150" i="1" s="1"/>
</calcChain>
</file>

<file path=xl/sharedStrings.xml><?xml version="1.0" encoding="utf-8"?>
<sst xmlns="http://schemas.openxmlformats.org/spreadsheetml/2006/main" count="155" uniqueCount="150">
  <si>
    <t>Omschrijving</t>
  </si>
  <si>
    <t>Aantal</t>
  </si>
  <si>
    <t>Verpakkingseenheid</t>
  </si>
  <si>
    <t>Prijs per stuk</t>
  </si>
  <si>
    <t>Prijs per verpakkingseenheid</t>
  </si>
  <si>
    <t>Gelijkwaardige merknaam</t>
  </si>
  <si>
    <t>bd venflon pro saf 1,1x32mm ro</t>
  </si>
  <si>
    <t>transfuus systeem codan 455626</t>
  </si>
  <si>
    <t>ambu rescue mask beademingmask</t>
  </si>
  <si>
    <t>tegaderm iv ster 7x8,5cm</t>
  </si>
  <si>
    <t>verlengslang codan 12cm 3w</t>
  </si>
  <si>
    <t>koppelsysteem onbelucht 764400</t>
  </si>
  <si>
    <t>bd vacutainer eclipse 21g gr</t>
  </si>
  <si>
    <t>attends cover dr+ 60x60 203927</t>
  </si>
  <si>
    <t>huid + ader voor inj arm ar251</t>
  </si>
  <si>
    <t>bd safety nld 18g roze</t>
  </si>
  <si>
    <t>oefen colozak combimate 1d l</t>
  </si>
  <si>
    <t>oefen plak combimate 57mm</t>
  </si>
  <si>
    <t>bd posiflush sp 10ml luer-lok</t>
  </si>
  <si>
    <t>bd heparine buis 4.5ml 13x100</t>
  </si>
  <si>
    <t>oefen colozak combimate 57mm</t>
  </si>
  <si>
    <t>betica dual safety 8mmx30g ste</t>
  </si>
  <si>
    <t>nierbekken pp plastic wit</t>
  </si>
  <si>
    <t>tricofix 20m x 8cm</t>
  </si>
  <si>
    <t>unomedical maagsonde ch12 80cm</t>
  </si>
  <si>
    <t>bd vacu luerlock 23g sl 17,8cm</t>
  </si>
  <si>
    <t>attends cover dr+ 40x60 203903</t>
  </si>
  <si>
    <t>perfusor verlengslang 150cm</t>
  </si>
  <si>
    <t>comprilan 10cmx5m zwachtel</t>
  </si>
  <si>
    <t>bd buis 4ml 13x75mm</t>
  </si>
  <si>
    <t>bd spuit 10ml ll</t>
  </si>
  <si>
    <t>bd safety nld 21g groen</t>
  </si>
  <si>
    <t>stuwband riester ri clip</t>
  </si>
  <si>
    <t>bd plastipak sp kath tip 50ml</t>
  </si>
  <si>
    <t>vials bactec plastic anaeroob</t>
  </si>
  <si>
    <t>accu-chek aviva teststrips</t>
  </si>
  <si>
    <t>bd pronto naaldhouder</t>
  </si>
  <si>
    <t>zuurstof cath ch10 40cm groen</t>
  </si>
  <si>
    <t>accu-chek safe t pro pl lancet</t>
  </si>
  <si>
    <t>bd spuit 3ml ll</t>
  </si>
  <si>
    <t>bd spuit 50ml ll</t>
  </si>
  <si>
    <t>nierbekken pulp no 1 keyes</t>
  </si>
  <si>
    <t>bd safety nld 25g 0,5x16mm</t>
  </si>
  <si>
    <t>saturatiemeter contec cms 50d1</t>
  </si>
  <si>
    <t>bd venflon pro saf 1,2x45mm gr</t>
  </si>
  <si>
    <t>afsluitdop combi braun m/f ll</t>
  </si>
  <si>
    <t>afsluitdopje voor spuit</t>
  </si>
  <si>
    <t>etiket geneesmiddel toegevoegd</t>
  </si>
  <si>
    <t>ecg plak electr rt/34</t>
  </si>
  <si>
    <t>stethoscoop trainingsmodel</t>
  </si>
  <si>
    <t>bd venflon iv cath rose</t>
  </si>
  <si>
    <t>catheterstop curion</t>
  </si>
  <si>
    <t>steriel water 1 liter</t>
  </si>
  <si>
    <t>comprilan el windsel 5mx8cm</t>
  </si>
  <si>
    <t>aerochamber grootmasker blauw</t>
  </si>
  <si>
    <t>salter volw oxy mask non rebr</t>
  </si>
  <si>
    <t>heine manchet volw 29-41cm 2sl</t>
  </si>
  <si>
    <t>hudson aquapack + adapt 340ml</t>
  </si>
  <si>
    <t>bd spuit 20ml ll</t>
  </si>
  <si>
    <t>hudson o2 bril volwassen</t>
  </si>
  <si>
    <t>naaldencntr 4ltr sharpsafe</t>
  </si>
  <si>
    <t>doseerpomp tb sterillium 500ml</t>
  </si>
  <si>
    <t>bd spuit 5ml ll</t>
  </si>
  <si>
    <t>bd spuit 20ml</t>
  </si>
  <si>
    <t>actimove sling 5.5cm x 1.7m</t>
  </si>
  <si>
    <t>tork prem facial tissue x soft</t>
  </si>
  <si>
    <t>zuurstof verbindingsslang</t>
  </si>
  <si>
    <t>penlightlamp disp</t>
  </si>
  <si>
    <t>metalline nw kompres 6x7cm</t>
  </si>
  <si>
    <t>rolcentimeter 1,5 meter</t>
  </si>
  <si>
    <t>magilltang volwassen 24cm</t>
  </si>
  <si>
    <t>steriel water 500ml</t>
  </si>
  <si>
    <t>naaldencntr 200ml kec</t>
  </si>
  <si>
    <t>scheermes kai enkelzijdig</t>
  </si>
  <si>
    <t>stulpa rekverb no1 vinger</t>
  </si>
  <si>
    <t>tricofix el verband d 20mx6cm</t>
  </si>
  <si>
    <t>assura convex hdpl 50/31mm</t>
  </si>
  <si>
    <t>Totaal</t>
  </si>
  <si>
    <t>PBM-artikelen</t>
  </si>
  <si>
    <t>alcohol 70% ketonatus 110ml</t>
  </si>
  <si>
    <t>schort klinion protect 125cm</t>
  </si>
  <si>
    <t>handsch sempercare nitril m st</t>
  </si>
  <si>
    <t>isolatiejas pp nw div kleuren</t>
  </si>
  <si>
    <t>alcohol geketoneerd 70% 1000ml</t>
  </si>
  <si>
    <t>swash shampoocap</t>
  </si>
  <si>
    <t>swash goldglove parfumvrij</t>
  </si>
  <si>
    <t>sterillium med 500ml</t>
  </si>
  <si>
    <t>handsch sempercare nitril l st</t>
  </si>
  <si>
    <t>handsch sempercare nitril s st</t>
  </si>
  <si>
    <t>demi water ro 1000ml</t>
  </si>
  <si>
    <t>tandenborstel + pasta disp</t>
  </si>
  <si>
    <t>cocune washand hypo no p 5st</t>
  </si>
  <si>
    <t>ecolab sanicloth active 125st</t>
  </si>
  <si>
    <t>demi water 5ltr</t>
  </si>
  <si>
    <t>handsch klinion nitrile s wit</t>
  </si>
  <si>
    <t>handsch klinion nitrile l wit</t>
  </si>
  <si>
    <t>handsch klinion nitrile xl wit</t>
  </si>
  <si>
    <t>hekamed surgical mask iir ear</t>
  </si>
  <si>
    <t>Totale prijs</t>
  </si>
  <si>
    <t>Datum</t>
  </si>
  <si>
    <t>Naam</t>
  </si>
  <si>
    <t>Handtekening</t>
  </si>
  <si>
    <t>siliconen sheet 7,5 x 10 cm</t>
  </si>
  <si>
    <t xml:space="preserve">nasofix fix pl neussonde </t>
  </si>
  <si>
    <t>ideaal zwachtel 5mx6cm</t>
  </si>
  <si>
    <t>ideaal zwachtel 5mx8cm</t>
  </si>
  <si>
    <t>ideaal zwachtel 5mx4cm</t>
  </si>
  <si>
    <t>elastisch netverband nr 3</t>
  </si>
  <si>
    <t>verbandschaar rvs 14cm</t>
  </si>
  <si>
    <t>papieren pleister 5mtrx1,25cm</t>
  </si>
  <si>
    <t xml:space="preserve">urine opvangzak 2lt 130cm </t>
  </si>
  <si>
    <t>elastisch netverband nr 2</t>
  </si>
  <si>
    <t>borderpleister  6cmx10cm ste</t>
  </si>
  <si>
    <t>gaaskompres  10x10 4l</t>
  </si>
  <si>
    <t xml:space="preserve">urine beenzak 750ml </t>
  </si>
  <si>
    <t>elastisch fixatie windsel  4mx6cm</t>
  </si>
  <si>
    <t>elastisch fixatie windsel  4mx8cm</t>
  </si>
  <si>
    <t>mitella</t>
  </si>
  <si>
    <t>bluebag stoma afvalzak</t>
  </si>
  <si>
    <t>ideaal zwachtel 5mx10cm</t>
  </si>
  <si>
    <t>gaaskompresen   5x5 4lg ste</t>
  </si>
  <si>
    <t>wattenbollen 0,6g 500g/zak</t>
  </si>
  <si>
    <t>papieren huidpleister    9,1mx2,5cm</t>
  </si>
  <si>
    <t>zijde huidpleister 5mx2,5cm</t>
  </si>
  <si>
    <t>zijde huidpleister 5mx1,25cm</t>
  </si>
  <si>
    <t>blaaskatheter rusch bc ch12 10ml 2weg</t>
  </si>
  <si>
    <t>blaas katheterisatie oefenset</t>
  </si>
  <si>
    <t>snelverband gerold 10x12 ste</t>
  </si>
  <si>
    <t>elastisch netverb nr 5</t>
  </si>
  <si>
    <t>absoberend verband 10x20cm  ste</t>
  </si>
  <si>
    <t>gaaskompres    5x5 4l</t>
  </si>
  <si>
    <t>Verpakkingseenheid (inhoud)</t>
  </si>
  <si>
    <t>Inschrijver voegt het volledig ingevulde en rechtsgeldig ondertekende prijzenblad toe aan de Inschrijving.</t>
  </si>
  <si>
    <t>Inschrijver dient de gele velden in te vullen.</t>
  </si>
  <si>
    <t xml:space="preserve">Inschrijver hanteert een all-in prijs exclusief BTW. Dat wil zeggen dat alle kosten zijn inbegrepen: huur, logistiek, verwerkingskosten, salariskosten, overheadkosten, kosten voor ondersteunend werk, kosten voor het gebruik van apparatuur, normale binnenlandse reis- en verblijfkosten, transportkosten die worden gemaakt ten behoeve van de Opdracht, parkeerkosten, opleidingskosten, wervings- en selectiekosten, vervanging, verzekeringspremies, winst en alle eventuele verdere bijkomende kosten. </t>
  </si>
  <si>
    <t>peha pincet disp steriel</t>
  </si>
  <si>
    <t>transf systeem codan 455646</t>
  </si>
  <si>
    <t>comprilan el windsel 5mx10cm</t>
  </si>
  <si>
    <t>omron bloeddrukm m301 + fl ma</t>
  </si>
  <si>
    <t>synthetische watten 3mx10cm</t>
  </si>
  <si>
    <t>Herziene Bijlage 5 - Prijzenblad</t>
  </si>
  <si>
    <t>handsch selefa bl nitril s</t>
  </si>
  <si>
    <t>handsch selefa bl nitril m</t>
  </si>
  <si>
    <t>handsch selefa bl nitril l</t>
  </si>
  <si>
    <t>hekamed gloves soft nitrile m</t>
  </si>
  <si>
    <t>Gelijkwaardige merknaam (indien van toepassing)</t>
  </si>
  <si>
    <t xml:space="preserve">Aantal </t>
  </si>
  <si>
    <t>Het genoemde aantal in kolom C is de verwachte afname per jaar in losse stuks.</t>
  </si>
  <si>
    <t>Bij een gelijkwaardig merk geeft Inschrijver de naam in Kolom G aan.</t>
  </si>
  <si>
    <t xml:space="preserve">Prijzen die ingediend worden in afwijkende formulieren worden uitgesloten van de beoordeling. De prijzen dienen marktconform te zijn.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</si>
</sst>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12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2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164" fontId="2" fillId="4" borderId="3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8" fillId="0" borderId="1" xfId="0" applyFont="1" applyBorder="1"/>
    <xf numFmtId="0" fontId="9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0" xfId="0" applyFont="1"/>
    <xf numFmtId="1" fontId="7" fillId="0" borderId="1" xfId="0" applyNumberFormat="1" applyFont="1" applyBorder="1" applyAlignment="1">
      <alignment horizontal="left" vertical="top"/>
    </xf>
    <xf numFmtId="0" fontId="0" fillId="0" borderId="0" xfId="0" applyBorder="1" applyAlignment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2" xfId="0" applyFont="1" applyFill="1" applyBorder="1" applyAlignment="1" applyProtection="1">
      <alignment vertical="top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Protection="1">
      <protection locked="0"/>
    </xf>
    <xf numFmtId="165" fontId="7" fillId="3" borderId="1" xfId="0" applyNumberFormat="1" applyFont="1" applyFill="1" applyBorder="1" applyAlignment="1" applyProtection="1">
      <alignment horizontal="left" vertical="top"/>
      <protection locked="0"/>
    </xf>
    <xf numFmtId="165" fontId="7" fillId="3" borderId="2" xfId="0" applyNumberFormat="1" applyFont="1" applyFill="1" applyBorder="1" applyAlignment="1" applyProtection="1">
      <alignment horizontal="left" vertical="top"/>
      <protection locked="0"/>
    </xf>
    <xf numFmtId="164" fontId="7" fillId="3" borderId="1" xfId="0" applyNumberFormat="1" applyFont="1" applyFill="1" applyBorder="1" applyAlignment="1" applyProtection="1">
      <alignment horizontal="left" vertical="top"/>
      <protection locked="0"/>
    </xf>
    <xf numFmtId="0" fontId="11" fillId="5" borderId="17" xfId="0" applyFont="1" applyFill="1" applyBorder="1" applyAlignment="1"/>
    <xf numFmtId="0" fontId="11" fillId="5" borderId="18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1" fillId="5" borderId="0" xfId="0" applyFont="1" applyFill="1" applyBorder="1" applyAlignment="1"/>
    <xf numFmtId="0" fontId="11" fillId="5" borderId="21" xfId="0" applyFont="1" applyFill="1" applyBorder="1" applyAlignment="1"/>
    <xf numFmtId="0" fontId="11" fillId="5" borderId="20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 wrapText="1"/>
    </xf>
    <xf numFmtId="0" fontId="11" fillId="5" borderId="21" xfId="0" applyFont="1" applyFill="1" applyBorder="1" applyAlignment="1">
      <alignment vertical="top" wrapText="1"/>
    </xf>
    <xf numFmtId="0" fontId="11" fillId="5" borderId="22" xfId="0" applyFont="1" applyFill="1" applyBorder="1" applyAlignment="1"/>
    <xf numFmtId="0" fontId="11" fillId="5" borderId="23" xfId="0" applyFont="1" applyFill="1" applyBorder="1" applyAlignment="1"/>
    <xf numFmtId="0" fontId="11" fillId="5" borderId="24" xfId="0" applyFont="1" applyFill="1" applyBorder="1" applyAlignment="1"/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11" fillId="5" borderId="20" xfId="0" applyFont="1" applyFill="1" applyBorder="1" applyAlignment="1">
      <alignment wrapText="1"/>
    </xf>
    <xf numFmtId="0" fontId="11" fillId="5" borderId="0" xfId="0" applyFont="1" applyFill="1" applyBorder="1" applyAlignment="1">
      <alignment wrapText="1"/>
    </xf>
    <xf numFmtId="0" fontId="11" fillId="5" borderId="21" xfId="0" applyFont="1" applyFill="1" applyBorder="1" applyAlignment="1">
      <alignment wrapText="1"/>
    </xf>
    <xf numFmtId="0" fontId="11" fillId="5" borderId="20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left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0"/>
  <sheetViews>
    <sheetView showGridLines="0" tabSelected="1" topLeftCell="A34" zoomScaleNormal="100" workbookViewId="0">
      <selection activeCell="C54" sqref="C54"/>
    </sheetView>
  </sheetViews>
  <sheetFormatPr defaultColWidth="0" defaultRowHeight="15" zeroHeight="1"/>
  <cols>
    <col min="1" max="1" width="4" customWidth="1"/>
    <col min="2" max="2" width="34.5703125" customWidth="1"/>
    <col min="3" max="3" width="12.85546875" style="4" customWidth="1"/>
    <col min="4" max="4" width="12.85546875" style="4" hidden="1" customWidth="1"/>
    <col min="5" max="5" width="11.42578125" style="4" customWidth="1"/>
    <col min="6" max="6" width="11.85546875" hidden="1" customWidth="1"/>
    <col min="7" max="7" width="32" customWidth="1"/>
    <col min="8" max="8" width="4.28515625" customWidth="1"/>
    <col min="9" max="16384" width="8.7109375" hidden="1"/>
  </cols>
  <sheetData>
    <row r="1" spans="2:13" ht="26.25">
      <c r="B1" s="2" t="s">
        <v>140</v>
      </c>
    </row>
    <row r="2" spans="2:13">
      <c r="B2" s="3"/>
    </row>
    <row r="3" spans="2:13">
      <c r="B3" s="42" t="s">
        <v>133</v>
      </c>
      <c r="C3" s="43"/>
      <c r="D3" s="43"/>
      <c r="E3" s="43"/>
      <c r="F3" s="43"/>
      <c r="G3" s="44"/>
      <c r="H3" s="28"/>
    </row>
    <row r="4" spans="2:13">
      <c r="B4" s="59" t="s">
        <v>132</v>
      </c>
      <c r="C4" s="60"/>
      <c r="D4" s="60"/>
      <c r="E4" s="60"/>
      <c r="F4" s="60"/>
      <c r="G4" s="61"/>
      <c r="H4" s="28"/>
    </row>
    <row r="5" spans="2:13" ht="27" customHeight="1">
      <c r="B5" s="56" t="s">
        <v>149</v>
      </c>
      <c r="C5" s="57"/>
      <c r="D5" s="57"/>
      <c r="E5" s="57"/>
      <c r="F5" s="57"/>
      <c r="G5" s="58"/>
      <c r="H5" s="28"/>
    </row>
    <row r="6" spans="2:13">
      <c r="B6" s="45" t="s">
        <v>147</v>
      </c>
      <c r="C6" s="46"/>
      <c r="D6" s="46"/>
      <c r="E6" s="46"/>
      <c r="F6" s="46"/>
      <c r="G6" s="47"/>
      <c r="H6" s="28"/>
    </row>
    <row r="7" spans="2:13" ht="54.6" customHeight="1">
      <c r="B7" s="48" t="s">
        <v>134</v>
      </c>
      <c r="C7" s="49"/>
      <c r="D7" s="49"/>
      <c r="E7" s="49"/>
      <c r="F7" s="49"/>
      <c r="G7" s="50"/>
      <c r="H7" s="28"/>
      <c r="M7" s="26"/>
    </row>
    <row r="8" spans="2:13">
      <c r="B8" s="51" t="s">
        <v>148</v>
      </c>
      <c r="C8" s="52"/>
      <c r="D8" s="52"/>
      <c r="E8" s="52"/>
      <c r="F8" s="52"/>
      <c r="G8" s="53"/>
    </row>
    <row r="9" spans="2:13">
      <c r="B9" s="29"/>
      <c r="C9" s="30"/>
      <c r="D9" s="31"/>
      <c r="E9" s="31"/>
      <c r="F9" s="32"/>
      <c r="G9" s="32"/>
    </row>
    <row r="10" spans="2:13">
      <c r="B10" s="3"/>
      <c r="C10" s="5"/>
      <c r="D10" s="5"/>
      <c r="E10" s="5"/>
      <c r="F10" s="3"/>
      <c r="G10" s="3"/>
    </row>
    <row r="11" spans="2:13"/>
    <row r="12" spans="2:13" s="1" customFormat="1" ht="47.25">
      <c r="B12" s="8" t="s">
        <v>0</v>
      </c>
      <c r="C12" s="9" t="s">
        <v>146</v>
      </c>
      <c r="D12" s="10" t="s">
        <v>131</v>
      </c>
      <c r="E12" s="10" t="s">
        <v>3</v>
      </c>
      <c r="F12" s="11" t="s">
        <v>4</v>
      </c>
      <c r="G12" s="11" t="s">
        <v>145</v>
      </c>
    </row>
    <row r="13" spans="2:13">
      <c r="B13" s="6"/>
      <c r="C13" s="7"/>
      <c r="D13" s="7"/>
      <c r="E13" s="7"/>
      <c r="F13" s="6"/>
      <c r="G13" s="6"/>
    </row>
    <row r="14" spans="2:13">
      <c r="B14" s="19" t="s">
        <v>6</v>
      </c>
      <c r="C14" s="27">
        <v>6594</v>
      </c>
      <c r="D14" s="33"/>
      <c r="E14" s="41"/>
      <c r="F14" s="20">
        <f>C14*E14</f>
        <v>0</v>
      </c>
      <c r="G14" s="35"/>
    </row>
    <row r="15" spans="2:13">
      <c r="B15" s="19" t="s">
        <v>7</v>
      </c>
      <c r="C15" s="27">
        <v>3188</v>
      </c>
      <c r="D15" s="33"/>
      <c r="E15" s="39"/>
      <c r="F15" s="20">
        <f t="shared" ref="F15:F78" si="0">C15*E15</f>
        <v>0</v>
      </c>
      <c r="G15" s="35"/>
    </row>
    <row r="16" spans="2:13">
      <c r="B16" s="19" t="s">
        <v>126</v>
      </c>
      <c r="C16" s="27">
        <v>2200</v>
      </c>
      <c r="D16" s="33"/>
      <c r="E16" s="39"/>
      <c r="F16" s="20">
        <f t="shared" si="0"/>
        <v>0</v>
      </c>
      <c r="G16" s="35"/>
    </row>
    <row r="17" spans="2:7">
      <c r="B17" s="19" t="s">
        <v>8</v>
      </c>
      <c r="C17" s="27">
        <v>371</v>
      </c>
      <c r="D17" s="33"/>
      <c r="E17" s="39"/>
      <c r="F17" s="20">
        <f t="shared" si="0"/>
        <v>0</v>
      </c>
      <c r="G17" s="35"/>
    </row>
    <row r="18" spans="2:7">
      <c r="B18" s="19" t="s">
        <v>9</v>
      </c>
      <c r="C18" s="27">
        <v>5188</v>
      </c>
      <c r="D18" s="33"/>
      <c r="E18" s="39"/>
      <c r="F18" s="20">
        <f t="shared" si="0"/>
        <v>0</v>
      </c>
      <c r="G18" s="35"/>
    </row>
    <row r="19" spans="2:7">
      <c r="B19" s="19" t="s">
        <v>10</v>
      </c>
      <c r="C19" s="27">
        <v>2250</v>
      </c>
      <c r="D19" s="33"/>
      <c r="E19" s="39"/>
      <c r="F19" s="20">
        <f t="shared" si="0"/>
        <v>0</v>
      </c>
      <c r="G19" s="35"/>
    </row>
    <row r="20" spans="2:7">
      <c r="B20" s="19" t="s">
        <v>102</v>
      </c>
      <c r="C20" s="27">
        <v>1063</v>
      </c>
      <c r="D20" s="33"/>
      <c r="E20" s="39"/>
      <c r="F20" s="20">
        <f t="shared" si="0"/>
        <v>0</v>
      </c>
      <c r="G20" s="35"/>
    </row>
    <row r="21" spans="2:7">
      <c r="B21" s="19" t="s">
        <v>11</v>
      </c>
      <c r="C21" s="27">
        <v>2000</v>
      </c>
      <c r="D21" s="33"/>
      <c r="E21" s="39"/>
      <c r="F21" s="20">
        <f t="shared" si="0"/>
        <v>0</v>
      </c>
      <c r="G21" s="35"/>
    </row>
    <row r="22" spans="2:7">
      <c r="B22" s="19" t="s">
        <v>12</v>
      </c>
      <c r="C22" s="27">
        <v>5400</v>
      </c>
      <c r="D22" s="33"/>
      <c r="E22" s="39"/>
      <c r="F22" s="20">
        <f t="shared" si="0"/>
        <v>0</v>
      </c>
      <c r="G22" s="35"/>
    </row>
    <row r="23" spans="2:7">
      <c r="B23" s="19" t="s">
        <v>13</v>
      </c>
      <c r="C23" s="27">
        <v>5750</v>
      </c>
      <c r="D23" s="33"/>
      <c r="E23" s="39"/>
      <c r="F23" s="20">
        <f t="shared" si="0"/>
        <v>0</v>
      </c>
      <c r="G23" s="35"/>
    </row>
    <row r="24" spans="2:7">
      <c r="B24" s="19" t="s">
        <v>125</v>
      </c>
      <c r="C24" s="27">
        <v>2125</v>
      </c>
      <c r="D24" s="33"/>
      <c r="E24" s="39"/>
      <c r="F24" s="20">
        <f t="shared" si="0"/>
        <v>0</v>
      </c>
      <c r="G24" s="35"/>
    </row>
    <row r="25" spans="2:7">
      <c r="B25" s="19" t="s">
        <v>14</v>
      </c>
      <c r="C25" s="27">
        <v>6</v>
      </c>
      <c r="D25" s="33"/>
      <c r="E25" s="39"/>
      <c r="F25" s="20">
        <f t="shared" si="0"/>
        <v>0</v>
      </c>
      <c r="G25" s="35"/>
    </row>
    <row r="26" spans="2:7">
      <c r="B26" s="19" t="s">
        <v>103</v>
      </c>
      <c r="C26" s="27">
        <v>3375</v>
      </c>
      <c r="D26" s="33"/>
      <c r="E26" s="39"/>
      <c r="F26" s="20">
        <f t="shared" si="0"/>
        <v>0</v>
      </c>
      <c r="G26" s="35"/>
    </row>
    <row r="27" spans="2:7">
      <c r="B27" s="19" t="s">
        <v>15</v>
      </c>
      <c r="C27" s="27">
        <v>15438</v>
      </c>
      <c r="D27" s="33"/>
      <c r="E27" s="39"/>
      <c r="F27" s="20">
        <f t="shared" si="0"/>
        <v>0</v>
      </c>
      <c r="G27" s="35"/>
    </row>
    <row r="28" spans="2:7">
      <c r="B28" s="19" t="s">
        <v>16</v>
      </c>
      <c r="C28" s="27">
        <v>938</v>
      </c>
      <c r="D28" s="33"/>
      <c r="E28" s="39"/>
      <c r="F28" s="20">
        <f t="shared" si="0"/>
        <v>0</v>
      </c>
      <c r="G28" s="35"/>
    </row>
    <row r="29" spans="2:7">
      <c r="B29" s="19" t="s">
        <v>17</v>
      </c>
      <c r="C29" s="27">
        <v>469</v>
      </c>
      <c r="D29" s="33"/>
      <c r="E29" s="39"/>
      <c r="F29" s="20">
        <f t="shared" si="0"/>
        <v>0</v>
      </c>
      <c r="G29" s="35"/>
    </row>
    <row r="30" spans="2:7">
      <c r="B30" s="19" t="s">
        <v>18</v>
      </c>
      <c r="C30" s="27">
        <v>1613</v>
      </c>
      <c r="D30" s="33"/>
      <c r="E30" s="39"/>
      <c r="F30" s="20">
        <f t="shared" si="0"/>
        <v>0</v>
      </c>
      <c r="G30" s="35"/>
    </row>
    <row r="31" spans="2:7">
      <c r="B31" s="19" t="s">
        <v>19</v>
      </c>
      <c r="C31" s="27">
        <v>3938</v>
      </c>
      <c r="D31" s="33"/>
      <c r="E31" s="39"/>
      <c r="F31" s="20">
        <f t="shared" si="0"/>
        <v>0</v>
      </c>
      <c r="G31" s="35"/>
    </row>
    <row r="32" spans="2:7">
      <c r="B32" s="19" t="s">
        <v>20</v>
      </c>
      <c r="C32" s="27">
        <v>938</v>
      </c>
      <c r="D32" s="33"/>
      <c r="E32" s="39"/>
      <c r="F32" s="20">
        <f t="shared" si="0"/>
        <v>0</v>
      </c>
      <c r="G32" s="35"/>
    </row>
    <row r="33" spans="2:7">
      <c r="B33" s="19" t="s">
        <v>21</v>
      </c>
      <c r="C33" s="27">
        <v>2813</v>
      </c>
      <c r="D33" s="33"/>
      <c r="E33" s="39"/>
      <c r="F33" s="20">
        <f t="shared" si="0"/>
        <v>0</v>
      </c>
      <c r="G33" s="35"/>
    </row>
    <row r="34" spans="2:7">
      <c r="B34" s="19" t="s">
        <v>22</v>
      </c>
      <c r="C34" s="27">
        <v>6375</v>
      </c>
      <c r="D34" s="33"/>
      <c r="E34" s="39"/>
      <c r="F34" s="20">
        <f t="shared" si="0"/>
        <v>0</v>
      </c>
      <c r="G34" s="35"/>
    </row>
    <row r="35" spans="2:7">
      <c r="B35" s="19" t="s">
        <v>23</v>
      </c>
      <c r="C35" s="27">
        <v>44</v>
      </c>
      <c r="D35" s="33"/>
      <c r="E35" s="39"/>
      <c r="F35" s="20">
        <f t="shared" si="0"/>
        <v>0</v>
      </c>
      <c r="G35" s="35"/>
    </row>
    <row r="36" spans="2:7">
      <c r="B36" s="19" t="s">
        <v>24</v>
      </c>
      <c r="C36" s="27">
        <v>688</v>
      </c>
      <c r="D36" s="33"/>
      <c r="E36" s="39"/>
      <c r="F36" s="20">
        <f t="shared" si="0"/>
        <v>0</v>
      </c>
      <c r="G36" s="35"/>
    </row>
    <row r="37" spans="2:7">
      <c r="B37" s="19" t="s">
        <v>25</v>
      </c>
      <c r="C37" s="27">
        <v>500</v>
      </c>
      <c r="D37" s="33"/>
      <c r="E37" s="39"/>
      <c r="F37" s="20">
        <f t="shared" si="0"/>
        <v>0</v>
      </c>
      <c r="G37" s="35"/>
    </row>
    <row r="38" spans="2:7" hidden="1">
      <c r="B38" s="19" t="s">
        <v>26</v>
      </c>
      <c r="C38" s="27">
        <v>2500</v>
      </c>
      <c r="D38" s="33"/>
      <c r="E38" s="39"/>
      <c r="F38" s="20">
        <f t="shared" si="0"/>
        <v>0</v>
      </c>
      <c r="G38" s="35"/>
    </row>
    <row r="39" spans="2:7">
      <c r="B39" s="19" t="s">
        <v>27</v>
      </c>
      <c r="C39" s="27">
        <v>563</v>
      </c>
      <c r="D39" s="33"/>
      <c r="E39" s="39"/>
      <c r="F39" s="20">
        <f t="shared" si="0"/>
        <v>0</v>
      </c>
      <c r="G39" s="35"/>
    </row>
    <row r="40" spans="2:7">
      <c r="B40" s="19" t="s">
        <v>28</v>
      </c>
      <c r="C40" s="27">
        <v>75</v>
      </c>
      <c r="D40" s="33"/>
      <c r="E40" s="39"/>
      <c r="F40" s="20">
        <f t="shared" si="0"/>
        <v>0</v>
      </c>
      <c r="G40" s="35"/>
    </row>
    <row r="41" spans="2:7">
      <c r="B41" s="19" t="s">
        <v>135</v>
      </c>
      <c r="C41" s="27">
        <v>2400</v>
      </c>
      <c r="D41" s="33"/>
      <c r="E41" s="39"/>
      <c r="F41" s="20">
        <f t="shared" si="0"/>
        <v>0</v>
      </c>
      <c r="G41" s="35"/>
    </row>
    <row r="42" spans="2:7">
      <c r="B42" s="19" t="s">
        <v>29</v>
      </c>
      <c r="C42" s="27">
        <v>3750</v>
      </c>
      <c r="D42" s="33"/>
      <c r="E42" s="39"/>
      <c r="F42" s="20">
        <f t="shared" si="0"/>
        <v>0</v>
      </c>
      <c r="G42" s="35"/>
    </row>
    <row r="43" spans="2:7">
      <c r="B43" s="19" t="s">
        <v>30</v>
      </c>
      <c r="C43" s="27">
        <v>3250</v>
      </c>
      <c r="D43" s="33"/>
      <c r="E43" s="39"/>
      <c r="F43" s="20">
        <f t="shared" si="0"/>
        <v>0</v>
      </c>
      <c r="G43" s="35"/>
    </row>
    <row r="44" spans="2:7">
      <c r="B44" s="19" t="s">
        <v>31</v>
      </c>
      <c r="C44" s="27">
        <v>3875</v>
      </c>
      <c r="D44" s="33"/>
      <c r="E44" s="39"/>
      <c r="F44" s="20">
        <f t="shared" si="0"/>
        <v>0</v>
      </c>
      <c r="G44" s="35"/>
    </row>
    <row r="45" spans="2:7">
      <c r="B45" s="19" t="s">
        <v>32</v>
      </c>
      <c r="C45" s="27">
        <v>27</v>
      </c>
      <c r="D45" s="33"/>
      <c r="E45" s="39"/>
      <c r="F45" s="20">
        <f t="shared" si="0"/>
        <v>0</v>
      </c>
      <c r="G45" s="35"/>
    </row>
    <row r="46" spans="2:7">
      <c r="B46" s="19" t="s">
        <v>33</v>
      </c>
      <c r="C46" s="27">
        <v>675</v>
      </c>
      <c r="D46" s="33"/>
      <c r="E46" s="39"/>
      <c r="F46" s="20">
        <f t="shared" si="0"/>
        <v>0</v>
      </c>
      <c r="G46" s="35"/>
    </row>
    <row r="47" spans="2:7">
      <c r="B47" s="19" t="s">
        <v>34</v>
      </c>
      <c r="C47" s="27">
        <v>63</v>
      </c>
      <c r="D47" s="33"/>
      <c r="E47" s="39"/>
      <c r="F47" s="20">
        <f t="shared" si="0"/>
        <v>0</v>
      </c>
      <c r="G47" s="35"/>
    </row>
    <row r="48" spans="2:7">
      <c r="B48" s="19" t="s">
        <v>104</v>
      </c>
      <c r="C48" s="27">
        <v>544</v>
      </c>
      <c r="D48" s="33"/>
      <c r="E48" s="39"/>
      <c r="F48" s="20">
        <f t="shared" si="0"/>
        <v>0</v>
      </c>
      <c r="G48" s="35"/>
    </row>
    <row r="49" spans="2:7">
      <c r="B49" s="19" t="s">
        <v>35</v>
      </c>
      <c r="C49" s="27">
        <v>938</v>
      </c>
      <c r="D49" s="33"/>
      <c r="E49" s="39"/>
      <c r="F49" s="20">
        <f t="shared" si="0"/>
        <v>0</v>
      </c>
      <c r="G49" s="35"/>
    </row>
    <row r="50" spans="2:7">
      <c r="B50" s="19" t="s">
        <v>36</v>
      </c>
      <c r="C50" s="27">
        <v>350</v>
      </c>
      <c r="D50" s="33"/>
      <c r="E50" s="39"/>
      <c r="F50" s="20">
        <f t="shared" si="0"/>
        <v>0</v>
      </c>
      <c r="G50" s="35"/>
    </row>
    <row r="51" spans="2:7">
      <c r="B51" s="19" t="s">
        <v>37</v>
      </c>
      <c r="C51" s="27">
        <v>563</v>
      </c>
      <c r="D51" s="33"/>
      <c r="E51" s="39"/>
      <c r="F51" s="20">
        <f t="shared" si="0"/>
        <v>0</v>
      </c>
      <c r="G51" s="35"/>
    </row>
    <row r="52" spans="2:7">
      <c r="B52" s="19" t="s">
        <v>105</v>
      </c>
      <c r="C52" s="27">
        <v>381</v>
      </c>
      <c r="D52" s="33"/>
      <c r="E52" s="39"/>
      <c r="F52" s="20">
        <f t="shared" si="0"/>
        <v>0</v>
      </c>
      <c r="G52" s="35"/>
    </row>
    <row r="53" spans="2:7">
      <c r="B53" s="19" t="s">
        <v>38</v>
      </c>
      <c r="C53" s="27">
        <v>2375</v>
      </c>
      <c r="D53" s="33"/>
      <c r="E53" s="39"/>
      <c r="F53" s="20">
        <f t="shared" si="0"/>
        <v>0</v>
      </c>
      <c r="G53" s="35"/>
    </row>
    <row r="54" spans="2:7">
      <c r="B54" s="19" t="s">
        <v>136</v>
      </c>
      <c r="C54" s="27">
        <v>188</v>
      </c>
      <c r="D54" s="33"/>
      <c r="E54" s="39"/>
      <c r="F54" s="20">
        <f t="shared" si="0"/>
        <v>0</v>
      </c>
      <c r="G54" s="35"/>
    </row>
    <row r="55" spans="2:7">
      <c r="B55" s="19" t="s">
        <v>39</v>
      </c>
      <c r="C55" s="27">
        <v>2500</v>
      </c>
      <c r="D55" s="33"/>
      <c r="E55" s="39"/>
      <c r="F55" s="20">
        <f t="shared" si="0"/>
        <v>0</v>
      </c>
      <c r="G55" s="35"/>
    </row>
    <row r="56" spans="2:7">
      <c r="B56" s="19" t="s">
        <v>40</v>
      </c>
      <c r="C56" s="27">
        <v>563</v>
      </c>
      <c r="D56" s="33"/>
      <c r="E56" s="39"/>
      <c r="F56" s="20">
        <f t="shared" si="0"/>
        <v>0</v>
      </c>
      <c r="G56" s="35"/>
    </row>
    <row r="57" spans="2:7">
      <c r="B57" s="19" t="s">
        <v>41</v>
      </c>
      <c r="C57" s="27">
        <v>3938</v>
      </c>
      <c r="D57" s="33"/>
      <c r="E57" s="39"/>
      <c r="F57" s="20">
        <f t="shared" si="0"/>
        <v>0</v>
      </c>
      <c r="G57" s="35"/>
    </row>
    <row r="58" spans="2:7">
      <c r="B58" s="19" t="s">
        <v>42</v>
      </c>
      <c r="C58" s="27">
        <v>2500</v>
      </c>
      <c r="D58" s="33"/>
      <c r="E58" s="39"/>
      <c r="F58" s="20">
        <f t="shared" si="0"/>
        <v>0</v>
      </c>
      <c r="G58" s="35"/>
    </row>
    <row r="59" spans="2:7">
      <c r="B59" s="19" t="s">
        <v>43</v>
      </c>
      <c r="C59" s="27">
        <v>8</v>
      </c>
      <c r="D59" s="33"/>
      <c r="E59" s="39"/>
      <c r="F59" s="20">
        <f t="shared" si="0"/>
        <v>0</v>
      </c>
      <c r="G59" s="35"/>
    </row>
    <row r="60" spans="2:7">
      <c r="B60" s="19" t="s">
        <v>44</v>
      </c>
      <c r="C60" s="27">
        <v>125</v>
      </c>
      <c r="D60" s="33"/>
      <c r="E60" s="39"/>
      <c r="F60" s="20">
        <f t="shared" si="0"/>
        <v>0</v>
      </c>
      <c r="G60" s="35"/>
    </row>
    <row r="61" spans="2:7">
      <c r="B61" s="19" t="s">
        <v>106</v>
      </c>
      <c r="C61" s="27">
        <v>444</v>
      </c>
      <c r="D61" s="33"/>
      <c r="E61" s="39"/>
      <c r="F61" s="20">
        <f t="shared" si="0"/>
        <v>0</v>
      </c>
      <c r="G61" s="35"/>
    </row>
    <row r="62" spans="2:7">
      <c r="B62" s="19" t="s">
        <v>45</v>
      </c>
      <c r="C62" s="27">
        <v>1000</v>
      </c>
      <c r="D62" s="33"/>
      <c r="E62" s="39"/>
      <c r="F62" s="20">
        <f t="shared" si="0"/>
        <v>0</v>
      </c>
      <c r="G62" s="35"/>
    </row>
    <row r="63" spans="2:7">
      <c r="B63" s="19" t="s">
        <v>46</v>
      </c>
      <c r="C63" s="27">
        <v>1250</v>
      </c>
      <c r="D63" s="33"/>
      <c r="E63" s="39"/>
      <c r="F63" s="20">
        <f t="shared" si="0"/>
        <v>0</v>
      </c>
      <c r="G63" s="35"/>
    </row>
    <row r="64" spans="2:7">
      <c r="B64" s="19" t="s">
        <v>47</v>
      </c>
      <c r="C64" s="27">
        <v>3438</v>
      </c>
      <c r="D64" s="33"/>
      <c r="E64" s="39"/>
      <c r="F64" s="20">
        <f t="shared" si="0"/>
        <v>0</v>
      </c>
      <c r="G64" s="35"/>
    </row>
    <row r="65" spans="2:7">
      <c r="B65" s="19" t="s">
        <v>48</v>
      </c>
      <c r="C65" s="27">
        <v>1250</v>
      </c>
      <c r="D65" s="33"/>
      <c r="E65" s="39"/>
      <c r="F65" s="20">
        <f t="shared" si="0"/>
        <v>0</v>
      </c>
      <c r="G65" s="35"/>
    </row>
    <row r="66" spans="2:7">
      <c r="B66" s="19" t="s">
        <v>49</v>
      </c>
      <c r="C66" s="27">
        <v>8</v>
      </c>
      <c r="D66" s="33"/>
      <c r="E66" s="39"/>
      <c r="F66" s="20">
        <f t="shared" si="0"/>
        <v>0</v>
      </c>
      <c r="G66" s="35"/>
    </row>
    <row r="67" spans="2:7">
      <c r="B67" s="19" t="s">
        <v>127</v>
      </c>
      <c r="C67" s="27">
        <v>625</v>
      </c>
      <c r="D67" s="33"/>
      <c r="E67" s="39"/>
      <c r="F67" s="20">
        <f t="shared" si="0"/>
        <v>0</v>
      </c>
      <c r="G67" s="35"/>
    </row>
    <row r="68" spans="2:7">
      <c r="B68" s="19" t="s">
        <v>137</v>
      </c>
      <c r="C68" s="27">
        <v>23</v>
      </c>
      <c r="D68" s="33"/>
      <c r="E68" s="39"/>
      <c r="F68" s="20">
        <f t="shared" si="0"/>
        <v>0</v>
      </c>
      <c r="G68" s="35"/>
    </row>
    <row r="69" spans="2:7">
      <c r="B69" s="19" t="s">
        <v>50</v>
      </c>
      <c r="C69" s="27">
        <v>94</v>
      </c>
      <c r="D69" s="33"/>
      <c r="E69" s="39"/>
      <c r="F69" s="20">
        <f t="shared" si="0"/>
        <v>0</v>
      </c>
      <c r="G69" s="35"/>
    </row>
    <row r="70" spans="2:7">
      <c r="B70" s="19" t="s">
        <v>51</v>
      </c>
      <c r="C70" s="27">
        <v>613</v>
      </c>
      <c r="D70" s="33"/>
      <c r="E70" s="39"/>
      <c r="F70" s="20">
        <f t="shared" si="0"/>
        <v>0</v>
      </c>
      <c r="G70" s="35"/>
    </row>
    <row r="71" spans="2:7">
      <c r="B71" s="19" t="s">
        <v>52</v>
      </c>
      <c r="C71" s="27">
        <v>60</v>
      </c>
      <c r="D71" s="33"/>
      <c r="E71" s="39"/>
      <c r="F71" s="20">
        <f t="shared" si="0"/>
        <v>0</v>
      </c>
      <c r="G71" s="35"/>
    </row>
    <row r="72" spans="2:7">
      <c r="B72" s="19" t="s">
        <v>53</v>
      </c>
      <c r="C72" s="27">
        <v>23</v>
      </c>
      <c r="D72" s="33"/>
      <c r="E72" s="39"/>
      <c r="F72" s="20">
        <f t="shared" si="0"/>
        <v>0</v>
      </c>
      <c r="G72" s="35"/>
    </row>
    <row r="73" spans="2:7">
      <c r="B73" s="19" t="s">
        <v>130</v>
      </c>
      <c r="C73" s="27">
        <v>63750</v>
      </c>
      <c r="D73" s="33"/>
      <c r="E73" s="39"/>
      <c r="F73" s="20">
        <f t="shared" si="0"/>
        <v>0</v>
      </c>
      <c r="G73" s="35"/>
    </row>
    <row r="74" spans="2:7">
      <c r="B74" s="19" t="s">
        <v>54</v>
      </c>
      <c r="C74" s="27">
        <v>5</v>
      </c>
      <c r="D74" s="33"/>
      <c r="E74" s="39"/>
      <c r="F74" s="20">
        <f t="shared" si="0"/>
        <v>0</v>
      </c>
      <c r="G74" s="35"/>
    </row>
    <row r="75" spans="2:7">
      <c r="B75" s="19" t="s">
        <v>55</v>
      </c>
      <c r="C75" s="27">
        <v>66</v>
      </c>
      <c r="D75" s="33"/>
      <c r="E75" s="39"/>
      <c r="F75" s="20">
        <f t="shared" si="0"/>
        <v>0</v>
      </c>
      <c r="G75" s="35"/>
    </row>
    <row r="76" spans="2:7">
      <c r="B76" s="19" t="s">
        <v>124</v>
      </c>
      <c r="C76" s="27">
        <v>124</v>
      </c>
      <c r="D76" s="33"/>
      <c r="E76" s="39"/>
      <c r="F76" s="20">
        <f t="shared" si="0"/>
        <v>0</v>
      </c>
      <c r="G76" s="35"/>
    </row>
    <row r="77" spans="2:7">
      <c r="B77" s="19" t="s">
        <v>56</v>
      </c>
      <c r="C77" s="27">
        <v>3</v>
      </c>
      <c r="D77" s="33"/>
      <c r="E77" s="39"/>
      <c r="F77" s="20">
        <f t="shared" si="0"/>
        <v>0</v>
      </c>
      <c r="G77" s="35"/>
    </row>
    <row r="78" spans="2:7">
      <c r="B78" s="19" t="s">
        <v>57</v>
      </c>
      <c r="C78" s="27">
        <v>38</v>
      </c>
      <c r="D78" s="33"/>
      <c r="E78" s="39"/>
      <c r="F78" s="20">
        <f t="shared" si="0"/>
        <v>0</v>
      </c>
      <c r="G78" s="35"/>
    </row>
    <row r="79" spans="2:7">
      <c r="B79" s="19" t="s">
        <v>128</v>
      </c>
      <c r="C79" s="27">
        <v>7</v>
      </c>
      <c r="D79" s="33"/>
      <c r="E79" s="39"/>
      <c r="F79" s="20">
        <f t="shared" ref="F79:F119" si="1">C79*E79</f>
        <v>0</v>
      </c>
      <c r="G79" s="35"/>
    </row>
    <row r="80" spans="2:7">
      <c r="B80" s="19" t="s">
        <v>58</v>
      </c>
      <c r="C80" s="27">
        <v>225</v>
      </c>
      <c r="D80" s="33"/>
      <c r="E80" s="39"/>
      <c r="F80" s="20">
        <f t="shared" si="1"/>
        <v>0</v>
      </c>
      <c r="G80" s="35"/>
    </row>
    <row r="81" spans="2:7">
      <c r="B81" s="19" t="s">
        <v>59</v>
      </c>
      <c r="C81" s="27">
        <v>84</v>
      </c>
      <c r="D81" s="33"/>
      <c r="E81" s="39"/>
      <c r="F81" s="20">
        <f t="shared" si="1"/>
        <v>0</v>
      </c>
      <c r="G81" s="35"/>
    </row>
    <row r="82" spans="2:7">
      <c r="B82" s="19" t="s">
        <v>60</v>
      </c>
      <c r="C82" s="27">
        <v>18</v>
      </c>
      <c r="D82" s="33"/>
      <c r="E82" s="39"/>
      <c r="F82" s="20">
        <f t="shared" si="1"/>
        <v>0</v>
      </c>
      <c r="G82" s="35"/>
    </row>
    <row r="83" spans="2:7">
      <c r="B83" s="19" t="s">
        <v>123</v>
      </c>
      <c r="C83" s="27">
        <v>83</v>
      </c>
      <c r="D83" s="33"/>
      <c r="E83" s="39"/>
      <c r="F83" s="20">
        <f t="shared" si="1"/>
        <v>0</v>
      </c>
      <c r="G83" s="35"/>
    </row>
    <row r="84" spans="2:7">
      <c r="B84" s="19" t="s">
        <v>61</v>
      </c>
      <c r="C84" s="27">
        <v>16</v>
      </c>
      <c r="D84" s="33"/>
      <c r="E84" s="39"/>
      <c r="F84" s="20">
        <f t="shared" si="1"/>
        <v>0</v>
      </c>
      <c r="G84" s="35"/>
    </row>
    <row r="85" spans="2:7">
      <c r="B85" s="19" t="s">
        <v>107</v>
      </c>
      <c r="C85" s="27">
        <v>7</v>
      </c>
      <c r="D85" s="33"/>
      <c r="E85" s="39"/>
      <c r="F85" s="20">
        <f t="shared" si="1"/>
        <v>0</v>
      </c>
      <c r="G85" s="35"/>
    </row>
    <row r="86" spans="2:7">
      <c r="B86" s="19" t="s">
        <v>108</v>
      </c>
      <c r="C86" s="27">
        <v>66</v>
      </c>
      <c r="D86" s="33"/>
      <c r="E86" s="39"/>
      <c r="F86" s="20">
        <f t="shared" si="1"/>
        <v>0</v>
      </c>
      <c r="G86" s="35"/>
    </row>
    <row r="87" spans="2:7">
      <c r="B87" s="19" t="s">
        <v>62</v>
      </c>
      <c r="C87" s="27">
        <v>547</v>
      </c>
      <c r="D87" s="33"/>
      <c r="E87" s="39"/>
      <c r="F87" s="20">
        <f t="shared" si="1"/>
        <v>0</v>
      </c>
      <c r="G87" s="35"/>
    </row>
    <row r="88" spans="2:7">
      <c r="B88" s="19" t="s">
        <v>63</v>
      </c>
      <c r="C88" s="27">
        <v>300</v>
      </c>
      <c r="D88" s="33"/>
      <c r="E88" s="39"/>
      <c r="F88" s="20">
        <f t="shared" si="1"/>
        <v>0</v>
      </c>
      <c r="G88" s="35"/>
    </row>
    <row r="89" spans="2:7">
      <c r="B89" s="19" t="s">
        <v>64</v>
      </c>
      <c r="C89" s="27">
        <v>8</v>
      </c>
      <c r="D89" s="33"/>
      <c r="E89" s="39"/>
      <c r="F89" s="20">
        <f t="shared" si="1"/>
        <v>0</v>
      </c>
      <c r="G89" s="35"/>
    </row>
    <row r="90" spans="2:7">
      <c r="B90" s="19" t="s">
        <v>65</v>
      </c>
      <c r="C90" s="27">
        <v>38</v>
      </c>
      <c r="D90" s="33"/>
      <c r="E90" s="39"/>
      <c r="F90" s="20">
        <f t="shared" si="1"/>
        <v>0</v>
      </c>
      <c r="G90" s="35"/>
    </row>
    <row r="91" spans="2:7">
      <c r="B91" s="19" t="s">
        <v>66</v>
      </c>
      <c r="C91" s="27">
        <v>13</v>
      </c>
      <c r="D91" s="33"/>
      <c r="E91" s="39"/>
      <c r="F91" s="20">
        <f t="shared" si="1"/>
        <v>0</v>
      </c>
      <c r="G91" s="35"/>
    </row>
    <row r="92" spans="2:7">
      <c r="B92" s="19" t="s">
        <v>109</v>
      </c>
      <c r="C92" s="27">
        <v>124</v>
      </c>
      <c r="D92" s="33"/>
      <c r="E92" s="39"/>
      <c r="F92" s="20">
        <f t="shared" si="1"/>
        <v>0</v>
      </c>
      <c r="G92" s="35"/>
    </row>
    <row r="93" spans="2:7">
      <c r="B93" s="19" t="s">
        <v>110</v>
      </c>
      <c r="C93" s="27">
        <v>131</v>
      </c>
      <c r="D93" s="33"/>
      <c r="E93" s="39"/>
      <c r="F93" s="20">
        <f t="shared" si="1"/>
        <v>0</v>
      </c>
      <c r="G93" s="35"/>
    </row>
    <row r="94" spans="2:7">
      <c r="B94" s="19" t="s">
        <v>67</v>
      </c>
      <c r="C94" s="27">
        <v>19</v>
      </c>
      <c r="D94" s="33"/>
      <c r="E94" s="39"/>
      <c r="F94" s="20">
        <f t="shared" si="1"/>
        <v>0</v>
      </c>
      <c r="G94" s="35"/>
    </row>
    <row r="95" spans="2:7">
      <c r="B95" s="19" t="s">
        <v>111</v>
      </c>
      <c r="C95" s="27">
        <v>8</v>
      </c>
      <c r="D95" s="33"/>
      <c r="E95" s="39"/>
      <c r="F95" s="20">
        <f t="shared" si="1"/>
        <v>0</v>
      </c>
      <c r="G95" s="35"/>
    </row>
    <row r="96" spans="2:7">
      <c r="B96" s="19" t="s">
        <v>112</v>
      </c>
      <c r="C96" s="27">
        <v>313</v>
      </c>
      <c r="D96" s="33"/>
      <c r="E96" s="39"/>
      <c r="F96" s="20">
        <f t="shared" si="1"/>
        <v>0</v>
      </c>
      <c r="G96" s="35"/>
    </row>
    <row r="97" spans="2:7">
      <c r="B97" s="19" t="s">
        <v>138</v>
      </c>
      <c r="C97" s="27">
        <v>1</v>
      </c>
      <c r="D97" s="33"/>
      <c r="E97" s="39"/>
      <c r="F97" s="20">
        <f t="shared" si="1"/>
        <v>0</v>
      </c>
      <c r="G97" s="35"/>
    </row>
    <row r="98" spans="2:7">
      <c r="B98" s="19" t="s">
        <v>113</v>
      </c>
      <c r="C98" s="27">
        <v>5000</v>
      </c>
      <c r="D98" s="33"/>
      <c r="E98" s="39"/>
      <c r="F98" s="20">
        <f t="shared" si="1"/>
        <v>0</v>
      </c>
      <c r="G98" s="35"/>
    </row>
    <row r="99" spans="2:7">
      <c r="B99" s="19" t="s">
        <v>68</v>
      </c>
      <c r="C99" s="27">
        <v>63</v>
      </c>
      <c r="D99" s="33"/>
      <c r="E99" s="39"/>
      <c r="F99" s="20">
        <f t="shared" si="1"/>
        <v>0</v>
      </c>
      <c r="G99" s="35"/>
    </row>
    <row r="100" spans="2:7">
      <c r="B100" s="19" t="s">
        <v>69</v>
      </c>
      <c r="C100" s="27">
        <v>19</v>
      </c>
      <c r="D100" s="33"/>
      <c r="E100" s="39"/>
      <c r="F100" s="20">
        <f t="shared" si="1"/>
        <v>0</v>
      </c>
      <c r="G100" s="35"/>
    </row>
    <row r="101" spans="2:7">
      <c r="B101" s="19" t="s">
        <v>123</v>
      </c>
      <c r="C101" s="27">
        <v>75</v>
      </c>
      <c r="D101" s="33"/>
      <c r="E101" s="39"/>
      <c r="F101" s="20">
        <f t="shared" si="1"/>
        <v>0</v>
      </c>
      <c r="G101" s="35"/>
    </row>
    <row r="102" spans="2:7">
      <c r="B102" s="19" t="s">
        <v>114</v>
      </c>
      <c r="C102" s="27">
        <v>94</v>
      </c>
      <c r="D102" s="33"/>
      <c r="E102" s="39"/>
      <c r="F102" s="20">
        <f t="shared" si="1"/>
        <v>0</v>
      </c>
      <c r="G102" s="35"/>
    </row>
    <row r="103" spans="2:7">
      <c r="B103" s="19" t="s">
        <v>115</v>
      </c>
      <c r="C103" s="27">
        <v>250</v>
      </c>
      <c r="D103" s="33"/>
      <c r="E103" s="39"/>
      <c r="F103" s="20">
        <f t="shared" si="1"/>
        <v>0</v>
      </c>
      <c r="G103" s="35"/>
    </row>
    <row r="104" spans="2:7">
      <c r="B104" s="19" t="s">
        <v>116</v>
      </c>
      <c r="C104" s="27">
        <v>200</v>
      </c>
      <c r="D104" s="33"/>
      <c r="E104" s="39"/>
      <c r="F104" s="20">
        <f t="shared" si="1"/>
        <v>0</v>
      </c>
      <c r="G104" s="35"/>
    </row>
    <row r="105" spans="2:7">
      <c r="B105" s="19" t="s">
        <v>70</v>
      </c>
      <c r="C105" s="27">
        <v>3</v>
      </c>
      <c r="D105" s="33"/>
      <c r="E105" s="39"/>
      <c r="F105" s="20">
        <f t="shared" si="1"/>
        <v>0</v>
      </c>
      <c r="G105" s="35"/>
    </row>
    <row r="106" spans="2:7">
      <c r="B106" s="19" t="s">
        <v>71</v>
      </c>
      <c r="C106" s="27">
        <v>8</v>
      </c>
      <c r="D106" s="33"/>
      <c r="E106" s="39"/>
      <c r="F106" s="20">
        <f t="shared" si="1"/>
        <v>0</v>
      </c>
      <c r="G106" s="35"/>
    </row>
    <row r="107" spans="2:7">
      <c r="B107" s="19" t="s">
        <v>121</v>
      </c>
      <c r="C107" s="27">
        <v>4</v>
      </c>
      <c r="D107" s="33"/>
      <c r="E107" s="39"/>
      <c r="F107" s="20">
        <f t="shared" si="1"/>
        <v>0</v>
      </c>
      <c r="G107" s="35"/>
    </row>
    <row r="108" spans="2:7">
      <c r="B108" s="19" t="s">
        <v>72</v>
      </c>
      <c r="C108" s="27">
        <v>13</v>
      </c>
      <c r="D108" s="33"/>
      <c r="E108" s="39"/>
      <c r="F108" s="20">
        <f t="shared" si="1"/>
        <v>0</v>
      </c>
      <c r="G108" s="35"/>
    </row>
    <row r="109" spans="2:7">
      <c r="B109" s="19" t="s">
        <v>117</v>
      </c>
      <c r="C109" s="27">
        <v>31</v>
      </c>
      <c r="D109" s="33"/>
      <c r="E109" s="39"/>
      <c r="F109" s="20">
        <f t="shared" si="1"/>
        <v>0</v>
      </c>
      <c r="G109" s="35"/>
    </row>
    <row r="110" spans="2:7">
      <c r="B110" s="19" t="s">
        <v>118</v>
      </c>
      <c r="C110" s="27">
        <v>375</v>
      </c>
      <c r="D110" s="33"/>
      <c r="E110" s="39"/>
      <c r="F110" s="20">
        <f t="shared" si="1"/>
        <v>0</v>
      </c>
      <c r="G110" s="35"/>
    </row>
    <row r="111" spans="2:7">
      <c r="B111" s="19" t="s">
        <v>73</v>
      </c>
      <c r="C111" s="27">
        <v>63</v>
      </c>
      <c r="D111" s="33"/>
      <c r="E111" s="39"/>
      <c r="F111" s="20">
        <f t="shared" si="1"/>
        <v>0</v>
      </c>
      <c r="G111" s="35"/>
    </row>
    <row r="112" spans="2:7">
      <c r="B112" s="19" t="s">
        <v>129</v>
      </c>
      <c r="C112" s="27">
        <v>94</v>
      </c>
      <c r="D112" s="33"/>
      <c r="E112" s="39"/>
      <c r="F112" s="20">
        <f t="shared" si="1"/>
        <v>0</v>
      </c>
      <c r="G112" s="35"/>
    </row>
    <row r="113" spans="2:7">
      <c r="B113" s="19" t="s">
        <v>74</v>
      </c>
      <c r="C113" s="27">
        <v>31</v>
      </c>
      <c r="D113" s="33"/>
      <c r="E113" s="39"/>
      <c r="F113" s="20">
        <f t="shared" si="1"/>
        <v>0</v>
      </c>
      <c r="G113" s="35"/>
    </row>
    <row r="114" spans="2:7">
      <c r="B114" s="19" t="s">
        <v>139</v>
      </c>
      <c r="C114" s="27">
        <v>31</v>
      </c>
      <c r="D114" s="33"/>
      <c r="E114" s="39"/>
      <c r="F114" s="20">
        <f t="shared" si="1"/>
        <v>0</v>
      </c>
      <c r="G114" s="35"/>
    </row>
    <row r="115" spans="2:7">
      <c r="B115" s="19" t="s">
        <v>119</v>
      </c>
      <c r="C115" s="27">
        <v>6</v>
      </c>
      <c r="D115" s="33"/>
      <c r="E115" s="39"/>
      <c r="F115" s="20">
        <f t="shared" si="1"/>
        <v>0</v>
      </c>
      <c r="G115" s="35"/>
    </row>
    <row r="116" spans="2:7">
      <c r="B116" s="19" t="s">
        <v>122</v>
      </c>
      <c r="C116" s="27">
        <v>8</v>
      </c>
      <c r="D116" s="33"/>
      <c r="E116" s="39"/>
      <c r="F116" s="20">
        <f t="shared" si="1"/>
        <v>0</v>
      </c>
      <c r="G116" s="35"/>
    </row>
    <row r="117" spans="2:7">
      <c r="B117" s="19" t="s">
        <v>120</v>
      </c>
      <c r="C117" s="27">
        <v>375</v>
      </c>
      <c r="D117" s="33"/>
      <c r="E117" s="39"/>
      <c r="F117" s="20">
        <f t="shared" si="1"/>
        <v>0</v>
      </c>
      <c r="G117" s="35"/>
    </row>
    <row r="118" spans="2:7">
      <c r="B118" s="19" t="s">
        <v>75</v>
      </c>
      <c r="C118" s="27">
        <v>1</v>
      </c>
      <c r="D118" s="33"/>
      <c r="E118" s="39"/>
      <c r="F118" s="20">
        <f t="shared" si="1"/>
        <v>0</v>
      </c>
      <c r="G118" s="35"/>
    </row>
    <row r="119" spans="2:7" ht="15.75" thickBot="1">
      <c r="B119" s="21" t="s">
        <v>76</v>
      </c>
      <c r="C119" s="27">
        <v>1</v>
      </c>
      <c r="D119" s="34"/>
      <c r="E119" s="40"/>
      <c r="F119" s="20">
        <f t="shared" si="1"/>
        <v>0</v>
      </c>
      <c r="G119" s="36"/>
    </row>
    <row r="120" spans="2:7" ht="28.15" customHeight="1" thickBot="1">
      <c r="B120" s="64" t="s">
        <v>77</v>
      </c>
      <c r="C120" s="65"/>
      <c r="D120" s="66"/>
      <c r="E120" s="12">
        <f>SUM(F14:F119)</f>
        <v>0</v>
      </c>
      <c r="F120" s="67"/>
      <c r="G120" s="68"/>
    </row>
    <row r="121" spans="2:7" ht="28.15" customHeight="1">
      <c r="B121" s="13"/>
      <c r="C121" s="13"/>
      <c r="D121" s="13"/>
      <c r="E121" s="13"/>
      <c r="F121" s="14"/>
      <c r="G121" s="14"/>
    </row>
    <row r="122" spans="2:7" ht="25.5" customHeight="1">
      <c r="B122" s="13" t="s">
        <v>78</v>
      </c>
      <c r="C122" s="13"/>
      <c r="D122" s="13"/>
      <c r="E122" s="13"/>
      <c r="F122" s="14"/>
      <c r="G122" s="14"/>
    </row>
    <row r="123" spans="2:7" ht="47.25">
      <c r="B123" s="8" t="s">
        <v>0</v>
      </c>
      <c r="C123" s="9" t="s">
        <v>1</v>
      </c>
      <c r="D123" s="10" t="s">
        <v>2</v>
      </c>
      <c r="E123" s="10" t="s">
        <v>3</v>
      </c>
      <c r="F123" s="11" t="s">
        <v>4</v>
      </c>
      <c r="G123" s="8" t="s">
        <v>5</v>
      </c>
    </row>
    <row r="124" spans="2:7" ht="15.75">
      <c r="B124" s="15"/>
      <c r="C124" s="16"/>
      <c r="D124" s="17"/>
      <c r="E124" s="17"/>
      <c r="F124" s="18"/>
      <c r="G124" s="15"/>
    </row>
    <row r="125" spans="2:7">
      <c r="B125" s="22" t="s">
        <v>79</v>
      </c>
      <c r="C125" s="27">
        <v>45</v>
      </c>
      <c r="D125" s="33"/>
      <c r="E125" s="37"/>
      <c r="F125" s="20">
        <f>C125*E125</f>
        <v>0</v>
      </c>
      <c r="G125" s="38"/>
    </row>
    <row r="126" spans="2:7">
      <c r="B126" s="22" t="s">
        <v>80</v>
      </c>
      <c r="C126" s="27">
        <v>938</v>
      </c>
      <c r="D126" s="33"/>
      <c r="E126" s="37"/>
      <c r="F126" s="20">
        <f t="shared" ref="F126:F147" si="2">C126*E126</f>
        <v>0</v>
      </c>
      <c r="G126" s="38"/>
    </row>
    <row r="127" spans="2:7">
      <c r="B127" s="22" t="s">
        <v>81</v>
      </c>
      <c r="C127" s="27">
        <v>718</v>
      </c>
      <c r="D127" s="33"/>
      <c r="E127" s="37"/>
      <c r="F127" s="20">
        <f t="shared" si="2"/>
        <v>0</v>
      </c>
      <c r="G127" s="38"/>
    </row>
    <row r="128" spans="2:7">
      <c r="B128" s="22" t="s">
        <v>82</v>
      </c>
      <c r="C128" s="27">
        <v>1438</v>
      </c>
      <c r="D128" s="33"/>
      <c r="E128" s="37"/>
      <c r="F128" s="20">
        <f t="shared" si="2"/>
        <v>0</v>
      </c>
      <c r="G128" s="38"/>
    </row>
    <row r="129" spans="2:7">
      <c r="B129" s="22" t="s">
        <v>83</v>
      </c>
      <c r="C129" s="27">
        <v>38</v>
      </c>
      <c r="D129" s="33"/>
      <c r="E129" s="37"/>
      <c r="F129" s="20">
        <f t="shared" si="2"/>
        <v>0</v>
      </c>
      <c r="G129" s="38"/>
    </row>
    <row r="130" spans="2:7">
      <c r="B130" s="22" t="s">
        <v>84</v>
      </c>
      <c r="C130" s="27">
        <v>16</v>
      </c>
      <c r="D130" s="33"/>
      <c r="E130" s="37"/>
      <c r="F130" s="20">
        <f t="shared" si="2"/>
        <v>0</v>
      </c>
      <c r="G130" s="38"/>
    </row>
    <row r="131" spans="2:7">
      <c r="B131" s="22" t="s">
        <v>85</v>
      </c>
      <c r="C131" s="27">
        <v>800</v>
      </c>
      <c r="D131" s="33"/>
      <c r="E131" s="37"/>
      <c r="F131" s="20">
        <f t="shared" si="2"/>
        <v>0</v>
      </c>
      <c r="G131" s="38"/>
    </row>
    <row r="132" spans="2:7">
      <c r="B132" s="22" t="s">
        <v>86</v>
      </c>
      <c r="C132" s="27">
        <v>9</v>
      </c>
      <c r="D132" s="33"/>
      <c r="E132" s="37"/>
      <c r="F132" s="20">
        <f t="shared" si="2"/>
        <v>0</v>
      </c>
      <c r="G132" s="38"/>
    </row>
    <row r="133" spans="2:7">
      <c r="B133" s="22" t="s">
        <v>87</v>
      </c>
      <c r="C133" s="27">
        <v>187</v>
      </c>
      <c r="D133" s="33"/>
      <c r="E133" s="37"/>
      <c r="F133" s="20">
        <f t="shared" si="2"/>
        <v>0</v>
      </c>
      <c r="G133" s="38"/>
    </row>
    <row r="134" spans="2:7">
      <c r="B134" s="22" t="s">
        <v>88</v>
      </c>
      <c r="C134" s="27">
        <v>344</v>
      </c>
      <c r="D134" s="33"/>
      <c r="E134" s="37"/>
      <c r="F134" s="20">
        <f t="shared" si="2"/>
        <v>0</v>
      </c>
      <c r="G134" s="38"/>
    </row>
    <row r="135" spans="2:7">
      <c r="B135" s="22" t="s">
        <v>89</v>
      </c>
      <c r="C135" s="27">
        <v>25</v>
      </c>
      <c r="D135" s="33"/>
      <c r="E135" s="37"/>
      <c r="F135" s="20">
        <f t="shared" si="2"/>
        <v>0</v>
      </c>
      <c r="G135" s="38"/>
    </row>
    <row r="136" spans="2:7">
      <c r="B136" s="22" t="s">
        <v>90</v>
      </c>
      <c r="C136" s="27">
        <v>313</v>
      </c>
      <c r="D136" s="33"/>
      <c r="E136" s="37"/>
      <c r="F136" s="20">
        <f t="shared" si="2"/>
        <v>0</v>
      </c>
      <c r="G136" s="38"/>
    </row>
    <row r="137" spans="2:7">
      <c r="B137" s="22" t="s">
        <v>91</v>
      </c>
      <c r="C137" s="27">
        <v>30</v>
      </c>
      <c r="D137" s="33"/>
      <c r="E137" s="37"/>
      <c r="F137" s="20">
        <f t="shared" si="2"/>
        <v>0</v>
      </c>
      <c r="G137" s="38"/>
    </row>
    <row r="138" spans="2:7">
      <c r="B138" s="22" t="s">
        <v>92</v>
      </c>
      <c r="C138" s="27">
        <v>3</v>
      </c>
      <c r="D138" s="33"/>
      <c r="E138" s="37"/>
      <c r="F138" s="20">
        <f t="shared" si="2"/>
        <v>0</v>
      </c>
      <c r="G138" s="38"/>
    </row>
    <row r="139" spans="2:7">
      <c r="B139" s="22" t="s">
        <v>93</v>
      </c>
      <c r="C139" s="27">
        <v>3</v>
      </c>
      <c r="D139" s="33"/>
      <c r="E139" s="37"/>
      <c r="F139" s="20">
        <f t="shared" si="2"/>
        <v>0</v>
      </c>
      <c r="G139" s="38"/>
    </row>
    <row r="140" spans="2:7">
      <c r="B140" s="22" t="s">
        <v>94</v>
      </c>
      <c r="C140" s="27">
        <v>14344</v>
      </c>
      <c r="D140" s="33"/>
      <c r="E140" s="37"/>
      <c r="F140" s="20">
        <f t="shared" si="2"/>
        <v>0</v>
      </c>
      <c r="G140" s="38"/>
    </row>
    <row r="141" spans="2:7">
      <c r="B141" s="22" t="s">
        <v>95</v>
      </c>
      <c r="C141" s="27">
        <v>20063</v>
      </c>
      <c r="D141" s="33"/>
      <c r="E141" s="37"/>
      <c r="F141" s="20">
        <f t="shared" si="2"/>
        <v>0</v>
      </c>
      <c r="G141" s="38"/>
    </row>
    <row r="142" spans="2:7">
      <c r="B142" s="22" t="s">
        <v>96</v>
      </c>
      <c r="C142" s="27">
        <v>3750</v>
      </c>
      <c r="D142" s="33"/>
      <c r="E142" s="37"/>
      <c r="F142" s="20">
        <f t="shared" si="2"/>
        <v>0</v>
      </c>
      <c r="G142" s="38"/>
    </row>
    <row r="143" spans="2:7">
      <c r="B143" s="22" t="s">
        <v>141</v>
      </c>
      <c r="C143" s="27">
        <v>9375</v>
      </c>
      <c r="D143" s="33"/>
      <c r="E143" s="37"/>
      <c r="F143" s="20">
        <f t="shared" si="2"/>
        <v>0</v>
      </c>
      <c r="G143" s="38"/>
    </row>
    <row r="144" spans="2:7">
      <c r="B144" s="22" t="s">
        <v>142</v>
      </c>
      <c r="C144" s="27">
        <v>9375</v>
      </c>
      <c r="D144" s="33"/>
      <c r="E144" s="37"/>
      <c r="F144" s="20">
        <f t="shared" si="2"/>
        <v>0</v>
      </c>
      <c r="G144" s="38"/>
    </row>
    <row r="145" spans="2:7">
      <c r="B145" s="22" t="s">
        <v>143</v>
      </c>
      <c r="C145" s="27">
        <v>9375</v>
      </c>
      <c r="D145" s="33"/>
      <c r="E145" s="37"/>
      <c r="F145" s="20">
        <f t="shared" si="2"/>
        <v>0</v>
      </c>
      <c r="G145" s="38"/>
    </row>
    <row r="146" spans="2:7">
      <c r="B146" s="22" t="s">
        <v>144</v>
      </c>
      <c r="C146" s="27">
        <v>7063</v>
      </c>
      <c r="D146" s="33"/>
      <c r="E146" s="37"/>
      <c r="F146" s="20">
        <f t="shared" si="2"/>
        <v>0</v>
      </c>
      <c r="G146" s="38"/>
    </row>
    <row r="147" spans="2:7" ht="15.75" thickBot="1">
      <c r="B147" s="22" t="s">
        <v>97</v>
      </c>
      <c r="C147" s="27">
        <v>9375</v>
      </c>
      <c r="D147" s="33"/>
      <c r="E147" s="37"/>
      <c r="F147" s="20">
        <f t="shared" si="2"/>
        <v>0</v>
      </c>
      <c r="G147" s="38"/>
    </row>
    <row r="148" spans="2:7" ht="29.65" customHeight="1" thickBot="1">
      <c r="B148" s="64" t="s">
        <v>77</v>
      </c>
      <c r="C148" s="65"/>
      <c r="D148" s="66"/>
      <c r="E148" s="12">
        <f>SUM(F125:F147)</f>
        <v>0</v>
      </c>
      <c r="F148" s="67"/>
      <c r="G148" s="68"/>
    </row>
    <row r="149" spans="2:7" ht="15.75" thickBot="1"/>
    <row r="150" spans="2:7" ht="29.65" customHeight="1" thickBot="1">
      <c r="B150" s="64" t="s">
        <v>98</v>
      </c>
      <c r="C150" s="65"/>
      <c r="D150" s="66"/>
      <c r="E150" s="12">
        <f>E148+E120</f>
        <v>0</v>
      </c>
      <c r="F150" s="67"/>
      <c r="G150" s="68"/>
    </row>
    <row r="151" spans="2:7"/>
    <row r="152" spans="2:7" ht="15.75" thickBot="1"/>
    <row r="153" spans="2:7" ht="26.65" customHeight="1">
      <c r="B153" s="23" t="s">
        <v>99</v>
      </c>
      <c r="C153" s="69"/>
      <c r="D153" s="69"/>
      <c r="E153" s="70"/>
    </row>
    <row r="154" spans="2:7" ht="25.15" customHeight="1">
      <c r="B154" s="24" t="s">
        <v>100</v>
      </c>
      <c r="C154" s="54"/>
      <c r="D154" s="54"/>
      <c r="E154" s="55"/>
    </row>
    <row r="155" spans="2:7" ht="94.5" customHeight="1" thickBot="1">
      <c r="B155" s="25" t="s">
        <v>101</v>
      </c>
      <c r="C155" s="62"/>
      <c r="D155" s="62"/>
      <c r="E155" s="63"/>
    </row>
    <row r="156" spans="2:7"/>
    <row r="157" spans="2:7"/>
    <row r="158" spans="2:7"/>
    <row r="159" spans="2:7"/>
    <row r="160" spans="2:7"/>
  </sheetData>
  <sheetProtection algorithmName="SHA-512" hashValue="SrMLER1+w69SMNpmOyJV35ZueV0BgOG4hyJSdlFXQ6r225+pXhYnjzBJMbAHwNZMnMYrqiJIZCbEvZBfXMc4tA==" saltValue="sigqAMoTqsSa4Jt7g/T5TA==" spinCount="100000" sheet="1" objects="1" scenarios="1"/>
  <mergeCells count="15">
    <mergeCell ref="C155:E155"/>
    <mergeCell ref="B150:D150"/>
    <mergeCell ref="F150:G150"/>
    <mergeCell ref="B120:D120"/>
    <mergeCell ref="F120:G120"/>
    <mergeCell ref="B148:D148"/>
    <mergeCell ref="F148:G148"/>
    <mergeCell ref="C153:E153"/>
    <mergeCell ref="B3:G3"/>
    <mergeCell ref="B6:G6"/>
    <mergeCell ref="B7:G7"/>
    <mergeCell ref="B8:G8"/>
    <mergeCell ref="C154:E154"/>
    <mergeCell ref="B5:G5"/>
    <mergeCell ref="B4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406ED30978AB4FB1D5DAD38C4A21A2" ma:contentTypeVersion="8" ma:contentTypeDescription="Create a new document." ma:contentTypeScope="" ma:versionID="4cf8b98f9cca2bf47a1b5ff1e5f620a1">
  <xsd:schema xmlns:xsd="http://www.w3.org/2001/XMLSchema" xmlns:xs="http://www.w3.org/2001/XMLSchema" xmlns:p="http://schemas.microsoft.com/office/2006/metadata/properties" xmlns:ns2="8a959835-0935-480f-aa61-ef746eb8f888" xmlns:ns3="76879273-88ec-4cbd-aa01-4501e9ac6e6e" targetNamespace="http://schemas.microsoft.com/office/2006/metadata/properties" ma:root="true" ma:fieldsID="b0e92548773c92cc64727b52dcdd15dc" ns2:_="" ns3:_="">
    <xsd:import namespace="8a959835-0935-480f-aa61-ef746eb8f888"/>
    <xsd:import namespace="76879273-88ec-4cbd-aa01-4501e9ac6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59835-0935-480f-aa61-ef746eb8f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79273-88ec-4cbd-aa01-4501e9ac6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150C7-EB48-4C86-B112-33F1BF2D62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D29A28-233B-4EFF-BFB3-A6F990340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959835-0935-480f-aa61-ef746eb8f888"/>
    <ds:schemaRef ds:uri="76879273-88ec-4cbd-aa01-4501e9ac6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D3F74-D306-4DA9-8A9C-3F2D7A783F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Marije Huijser</dc:creator>
  <cp:keywords/>
  <dc:description/>
  <cp:lastModifiedBy>Dahhane, Hanan</cp:lastModifiedBy>
  <cp:revision/>
  <dcterms:created xsi:type="dcterms:W3CDTF">2022-01-06T14:17:24Z</dcterms:created>
  <dcterms:modified xsi:type="dcterms:W3CDTF">2022-03-25T12:35:35Z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7883a6-feab-480a-ab82-d06daa6701a3_Enabled">
    <vt:lpwstr>True</vt:lpwstr>
  </property>
  <property fmtid="{D5CDD505-2E9C-101B-9397-08002B2CF9AE}" pid="3" name="MSIP_Label_447883a6-feab-480a-ab82-d06daa6701a3_SiteId">
    <vt:lpwstr>52cd3480-ce44-487e-98f2-684d99dc4cc9</vt:lpwstr>
  </property>
  <property fmtid="{D5CDD505-2E9C-101B-9397-08002B2CF9AE}" pid="4" name="MSIP_Label_447883a6-feab-480a-ab82-d06daa6701a3_Owner">
    <vt:lpwstr>w.v.d.wilden@vanheekmedical.nl</vt:lpwstr>
  </property>
  <property fmtid="{D5CDD505-2E9C-101B-9397-08002B2CF9AE}" pid="5" name="MSIP_Label_447883a6-feab-480a-ab82-d06daa6701a3_SetDate">
    <vt:lpwstr>2022-01-06T14:17:24.2798325Z</vt:lpwstr>
  </property>
  <property fmtid="{D5CDD505-2E9C-101B-9397-08002B2CF9AE}" pid="6" name="MSIP_Label_447883a6-feab-480a-ab82-d06daa6701a3_Name">
    <vt:lpwstr>Public</vt:lpwstr>
  </property>
  <property fmtid="{D5CDD505-2E9C-101B-9397-08002B2CF9AE}" pid="7" name="MSIP_Label_447883a6-feab-480a-ab82-d06daa6701a3_Application">
    <vt:lpwstr>Microsoft Azure Information Protection</vt:lpwstr>
  </property>
  <property fmtid="{D5CDD505-2E9C-101B-9397-08002B2CF9AE}" pid="8" name="MSIP_Label_447883a6-feab-480a-ab82-d06daa6701a3_ActionId">
    <vt:lpwstr>93268f3f-2375-4d0f-9ce3-ad6025f97c4b</vt:lpwstr>
  </property>
  <property fmtid="{D5CDD505-2E9C-101B-9397-08002B2CF9AE}" pid="9" name="MSIP_Label_447883a6-feab-480a-ab82-d06daa6701a3_Extended_MSFT_Method">
    <vt:lpwstr>Automatic</vt:lpwstr>
  </property>
  <property fmtid="{D5CDD505-2E9C-101B-9397-08002B2CF9AE}" pid="10" name="Sensitivity">
    <vt:lpwstr>Public</vt:lpwstr>
  </property>
  <property fmtid="{D5CDD505-2E9C-101B-9397-08002B2CF9AE}" pid="11" name="ContentTypeId">
    <vt:lpwstr>0x01010006406ED30978AB4FB1D5DAD38C4A21A2</vt:lpwstr>
  </property>
</Properties>
</file>