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7b2fb9e816b1b6/Texel/ingenieursdiensten nieuwbouw Texel/3 uitvraag/"/>
    </mc:Choice>
  </mc:AlternateContent>
  <xr:revisionPtr revIDLastSave="115" documentId="8_{4AF215DB-E4E9-4930-B816-CE79BA98F884}" xr6:coauthVersionLast="47" xr6:coauthVersionMax="47" xr10:uidLastSave="{D186E72B-BD9E-4F86-96CA-D32A94D41FF8}"/>
  <bookViews>
    <workbookView xWindow="-120" yWindow="-120" windowWidth="29040" windowHeight="15720" xr2:uid="{F402E546-E1F9-4E7C-A937-1D49CF85843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3" i="1"/>
  <c r="F11" i="1"/>
  <c r="F15" i="1" l="1"/>
</calcChain>
</file>

<file path=xl/sharedStrings.xml><?xml version="1.0" encoding="utf-8"?>
<sst xmlns="http://schemas.openxmlformats.org/spreadsheetml/2006/main" count="23" uniqueCount="17">
  <si>
    <t>1.1</t>
  </si>
  <si>
    <t>plafond tarief</t>
  </si>
  <si>
    <t xml:space="preserve"> </t>
  </si>
  <si>
    <t>1.2</t>
  </si>
  <si>
    <t>Totaal aantal punten op  gunningcriteria prijs*</t>
  </si>
  <si>
    <t>*het juiste aantal punten wordt pas zichtbaar nadat u op alle posten uw inschrijfprijs ingegeven heeft</t>
  </si>
  <si>
    <t>punten*</t>
  </si>
  <si>
    <t>Bijlage B: Tarievenblad/Inschrijfstaat</t>
  </si>
  <si>
    <t>uw inschrijfprijs</t>
  </si>
  <si>
    <t>Bedrijfsnaam inschrijver</t>
  </si>
  <si>
    <t>Uurprijs Projectleider</t>
  </si>
  <si>
    <t>Uurprijs Adviseur</t>
  </si>
  <si>
    <t>Uurprijs Bestekschrijver</t>
  </si>
  <si>
    <t>Uurprijs Tekenaar</t>
  </si>
  <si>
    <t>Naam/ funtie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</si>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</sst>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1" applyFont="1"/>
    <xf numFmtId="0" fontId="3" fillId="0" borderId="0" xfId="0" applyFont="1"/>
    <xf numFmtId="2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44" fontId="0" fillId="0" borderId="1" xfId="1" applyFont="1" applyBorder="1" applyProtection="1">
      <protection locked="0"/>
    </xf>
    <xf numFmtId="44" fontId="0" fillId="0" borderId="13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44" fontId="0" fillId="0" borderId="15" xfId="1" applyFont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4" fillId="2" borderId="2" xfId="0" applyFont="1" applyFill="1" applyBorder="1"/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  <xf numFmtId="2" fontId="0" fillId="2" borderId="1" xfId="1" applyNumberFormat="1" applyFont="1" applyFill="1" applyBorder="1" applyAlignment="1">
      <alignment horizontal="center"/>
    </xf>
    <xf numFmtId="2" fontId="0" fillId="2" borderId="7" xfId="1" applyNumberFormat="1" applyFont="1" applyFill="1" applyBorder="1" applyAlignment="1">
      <alignment horizontal="center"/>
    </xf>
    <xf numFmtId="2" fontId="0" fillId="2" borderId="9" xfId="1" applyNumberFormat="1" applyFont="1" applyFill="1" applyBorder="1" applyAlignment="1">
      <alignment horizontal="center"/>
    </xf>
    <xf numFmtId="2" fontId="0" fillId="2" borderId="12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4" fontId="0" fillId="2" borderId="1" xfId="1" applyFont="1" applyFill="1" applyBorder="1"/>
    <xf numFmtId="44" fontId="0" fillId="2" borderId="13" xfId="1" applyFont="1" applyFill="1" applyBorder="1"/>
    <xf numFmtId="44" fontId="0" fillId="2" borderId="14" xfId="1" applyFont="1" applyFill="1" applyBorder="1"/>
    <xf numFmtId="44" fontId="0" fillId="2" borderId="15" xfId="1" applyFont="1" applyFill="1" applyBorder="1"/>
    <xf numFmtId="0" fontId="2" fillId="2" borderId="3" xfId="0" applyFont="1" applyFill="1" applyBorder="1" applyAlignment="1">
      <alignment horizontal="left" vertical="center"/>
    </xf>
    <xf numFmtId="0" fontId="0" fillId="2" borderId="5" xfId="0" applyFill="1" applyBorder="1"/>
    <xf numFmtId="0" fontId="2" fillId="2" borderId="6" xfId="0" applyFont="1" applyFill="1" applyBorder="1"/>
    <xf numFmtId="0" fontId="0" fillId="2" borderId="8" xfId="0" applyFill="1" applyBorder="1"/>
    <xf numFmtId="0" fontId="2" fillId="2" borderId="0" xfId="0" applyFont="1" applyFill="1" applyBorder="1"/>
    <xf numFmtId="0" fontId="0" fillId="2" borderId="10" xfId="0" applyFill="1" applyBorder="1"/>
    <xf numFmtId="0" fontId="2" fillId="2" borderId="11" xfId="0" applyFont="1" applyFill="1" applyBorder="1"/>
    <xf numFmtId="0" fontId="2" fillId="2" borderId="4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/>
    <xf numFmtId="0" fontId="7" fillId="0" borderId="0" xfId="0" applyFont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7802</xdr:colOff>
      <xdr:row>1</xdr:row>
      <xdr:rowOff>390178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EE1998-87E4-43AC-BC98-F01322BB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2103302" cy="39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64B9-B2C7-4924-8316-68AE007F18BF}">
  <dimension ref="B1:O21"/>
  <sheetViews>
    <sheetView showGridLines="0" tabSelected="1" workbookViewId="0">
      <selection activeCell="I17" sqref="I17"/>
    </sheetView>
  </sheetViews>
  <sheetFormatPr defaultRowHeight="15" x14ac:dyDescent="0.25"/>
  <cols>
    <col min="3" max="3" width="22.28515625" customWidth="1"/>
    <col min="4" max="5" width="20.7109375" customWidth="1"/>
    <col min="6" max="6" width="20.7109375" style="3" customWidth="1"/>
  </cols>
  <sheetData>
    <row r="1" spans="2:15" ht="29.25" customHeight="1" x14ac:dyDescent="0.25"/>
    <row r="2" spans="2:15" ht="30.75" customHeight="1" x14ac:dyDescent="0.25"/>
    <row r="5" spans="2:15" s="17" customFormat="1" ht="26.25" x14ac:dyDescent="0.4">
      <c r="B5" s="17" t="s">
        <v>7</v>
      </c>
      <c r="F5" s="18"/>
    </row>
    <row r="6" spans="2:15" ht="45.75" customHeight="1" x14ac:dyDescent="0.25">
      <c r="D6" s="1"/>
      <c r="E6" s="1"/>
      <c r="F6" s="4"/>
    </row>
    <row r="7" spans="2:15" ht="15.75" thickBot="1" x14ac:dyDescent="0.3">
      <c r="D7" s="1"/>
      <c r="E7" s="1"/>
      <c r="F7" s="4"/>
    </row>
    <row r="8" spans="2:15" ht="19.5" thickBot="1" x14ac:dyDescent="0.3">
      <c r="D8" s="12" t="s">
        <v>1</v>
      </c>
      <c r="E8" s="12" t="s">
        <v>8</v>
      </c>
      <c r="F8" s="13" t="s">
        <v>6</v>
      </c>
      <c r="J8" s="38"/>
      <c r="O8" s="38"/>
    </row>
    <row r="9" spans="2:15" ht="15.75" thickBot="1" x14ac:dyDescent="0.3">
      <c r="B9" s="9" t="s">
        <v>0</v>
      </c>
      <c r="C9" s="28" t="s">
        <v>10</v>
      </c>
      <c r="D9" s="24">
        <v>110</v>
      </c>
      <c r="E9" s="5" t="s">
        <v>2</v>
      </c>
      <c r="F9" s="19" t="e">
        <f>MIN(D9-E9,25)</f>
        <v>#VALUE!</v>
      </c>
      <c r="H9" s="2"/>
    </row>
    <row r="10" spans="2:15" ht="6.75" customHeight="1" thickBot="1" x14ac:dyDescent="0.3">
      <c r="C10" t="s">
        <v>2</v>
      </c>
      <c r="D10" s="1"/>
      <c r="E10" s="1"/>
      <c r="F10" s="4" t="s">
        <v>2</v>
      </c>
    </row>
    <row r="11" spans="2:15" x14ac:dyDescent="0.25">
      <c r="B11" s="29" t="s">
        <v>3</v>
      </c>
      <c r="C11" s="30" t="s">
        <v>11</v>
      </c>
      <c r="D11" s="25">
        <v>90</v>
      </c>
      <c r="E11" s="6" t="s">
        <v>2</v>
      </c>
      <c r="F11" s="20" t="e">
        <f>MIN(D11-E11,5)</f>
        <v>#VALUE!</v>
      </c>
    </row>
    <row r="12" spans="2:15" x14ac:dyDescent="0.25">
      <c r="B12" s="31"/>
      <c r="C12" s="32" t="s">
        <v>12</v>
      </c>
      <c r="D12" s="26">
        <v>80</v>
      </c>
      <c r="E12" s="7" t="s">
        <v>2</v>
      </c>
      <c r="F12" s="21" t="e">
        <f t="shared" ref="F12:F13" si="0">MIN(D12-E12,5)</f>
        <v>#VALUE!</v>
      </c>
    </row>
    <row r="13" spans="2:15" ht="15.75" thickBot="1" x14ac:dyDescent="0.3">
      <c r="B13" s="33"/>
      <c r="C13" s="34" t="s">
        <v>13</v>
      </c>
      <c r="D13" s="27">
        <v>74.5</v>
      </c>
      <c r="E13" s="8" t="s">
        <v>2</v>
      </c>
      <c r="F13" s="22" t="e">
        <f t="shared" si="0"/>
        <v>#VALUE!</v>
      </c>
    </row>
    <row r="14" spans="2:15" ht="15.75" thickBot="1" x14ac:dyDescent="0.3">
      <c r="D14" s="1"/>
      <c r="E14" s="1"/>
      <c r="F14" s="4"/>
    </row>
    <row r="15" spans="2:15" ht="19.5" thickBot="1" x14ac:dyDescent="0.35">
      <c r="B15" s="15" t="s">
        <v>4</v>
      </c>
      <c r="C15" s="10"/>
      <c r="D15" s="10"/>
      <c r="E15" s="11"/>
      <c r="F15" s="23" t="e">
        <f>SUM(F9:F13)</f>
        <v>#VALUE!</v>
      </c>
    </row>
    <row r="16" spans="2:15" x14ac:dyDescent="0.25">
      <c r="B16" s="16" t="s">
        <v>5</v>
      </c>
    </row>
    <row r="17" spans="2:6" ht="33" customHeight="1" thickBot="1" x14ac:dyDescent="0.3"/>
    <row r="18" spans="2:6" ht="15.75" thickBot="1" x14ac:dyDescent="0.3">
      <c r="B18" s="14" t="s">
        <v>9</v>
      </c>
      <c r="C18" s="35"/>
      <c r="D18" s="39"/>
      <c r="E18" s="40"/>
      <c r="F18" s="41"/>
    </row>
    <row r="19" spans="2:6" ht="15.75" thickBot="1" x14ac:dyDescent="0.3">
      <c r="B19" s="14" t="s">
        <v>14</v>
      </c>
      <c r="C19" s="35"/>
      <c r="D19" s="39"/>
      <c r="E19" s="40"/>
      <c r="F19" s="41"/>
    </row>
    <row r="20" spans="2:6" ht="59.25" customHeight="1" thickBot="1" x14ac:dyDescent="0.3">
      <c r="B20" s="36" t="s">
        <v>15</v>
      </c>
      <c r="C20" s="37"/>
      <c r="D20" s="42"/>
      <c r="E20" s="43"/>
      <c r="F20" s="44"/>
    </row>
    <row r="21" spans="2:6" ht="15.75" thickBot="1" x14ac:dyDescent="0.3">
      <c r="B21" s="14" t="s">
        <v>16</v>
      </c>
      <c r="C21" s="35"/>
      <c r="D21" s="45" t="s">
        <v>2</v>
      </c>
      <c r="E21" s="46"/>
      <c r="F21" s="47"/>
    </row>
  </sheetData>
  <sheetProtection algorithmName="SHA-512" hashValue="tfXQfFtgLbceB8IZ3Hdl3qUH9K5rD90jXcM6LpyM7i+q6vCpB+mdVboacsPBCJ1ZbDN7cTfUi/cpjj9lW5w62w==" saltValue="b4wWptDuYxgzHr3nNYPY0g==" spinCount="100000" sheet="1" objects="1" scenarios="1"/>
  <mergeCells count="4">
    <mergeCell ref="D18:F18"/>
    <mergeCell ref="D19:F19"/>
    <mergeCell ref="D20:F20"/>
    <mergeCell ref="D21:F21"/>
  </mergeCells>
  <dataValidations count="4">
    <dataValidation type="decimal" operator="lessThan" allowBlank="1" showInputMessage="1" showErrorMessage="1" sqref="E9" xr:uid="{F3A8DE82-566D-4243-A84C-BD0CA97561A1}">
      <formula1>110.01</formula1>
    </dataValidation>
    <dataValidation type="decimal" operator="lessThan" allowBlank="1" showInputMessage="1" showErrorMessage="1" sqref="E11" xr:uid="{21C882C4-D937-4047-8CCA-F5BF7FA4EF68}">
      <formula1>90.01</formula1>
    </dataValidation>
    <dataValidation type="decimal" operator="lessThan" allowBlank="1" showInputMessage="1" showErrorMessage="1" sqref="E12" xr:uid="{642FE0C2-57DC-43C2-845A-AB468037E2DD}">
      <formula1>80.01</formula1>
    </dataValidation>
    <dataValidation type="decimal" operator="lessThan" allowBlank="1" showInputMessage="1" showErrorMessage="1" sqref="E13" xr:uid="{C7C2DE39-D523-45BD-9EF0-6A114ACB3CB8}">
      <formula1>74.51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67F4-94A8-4EA9-B0D5-0EE391393F36}">
  <dimension ref="A1:B26"/>
  <sheetViews>
    <sheetView workbookViewId="0"/>
  </sheetViews>
  <sheetFormatPr defaultRowHeight="15" x14ac:dyDescent="0.25"/>
  <sheetData>
    <row r="1" spans="1:2" x14ac:dyDescent="0.25">
      <c r="A1">
        <v>110</v>
      </c>
      <c r="B1">
        <v>0</v>
      </c>
    </row>
    <row r="2" spans="1:2" x14ac:dyDescent="0.25">
      <c r="A2">
        <v>109</v>
      </c>
      <c r="B2">
        <v>1</v>
      </c>
    </row>
    <row r="3" spans="1:2" x14ac:dyDescent="0.25">
      <c r="A3">
        <v>108</v>
      </c>
      <c r="B3">
        <v>2</v>
      </c>
    </row>
    <row r="4" spans="1:2" x14ac:dyDescent="0.25">
      <c r="A4">
        <v>107</v>
      </c>
      <c r="B4">
        <v>3</v>
      </c>
    </row>
    <row r="5" spans="1:2" x14ac:dyDescent="0.25">
      <c r="A5">
        <v>106</v>
      </c>
      <c r="B5">
        <v>4</v>
      </c>
    </row>
    <row r="6" spans="1:2" x14ac:dyDescent="0.25">
      <c r="A6">
        <v>105</v>
      </c>
      <c r="B6">
        <v>5</v>
      </c>
    </row>
    <row r="7" spans="1:2" x14ac:dyDescent="0.25">
      <c r="A7">
        <v>104</v>
      </c>
      <c r="B7">
        <v>6</v>
      </c>
    </row>
    <row r="8" spans="1:2" x14ac:dyDescent="0.25">
      <c r="A8">
        <v>103</v>
      </c>
      <c r="B8">
        <v>7</v>
      </c>
    </row>
    <row r="9" spans="1:2" x14ac:dyDescent="0.25">
      <c r="A9">
        <v>102</v>
      </c>
      <c r="B9">
        <v>8</v>
      </c>
    </row>
    <row r="10" spans="1:2" x14ac:dyDescent="0.25">
      <c r="A10">
        <v>101</v>
      </c>
      <c r="B10">
        <v>9</v>
      </c>
    </row>
    <row r="11" spans="1:2" x14ac:dyDescent="0.25">
      <c r="A11">
        <v>100</v>
      </c>
      <c r="B11">
        <v>10</v>
      </c>
    </row>
    <row r="12" spans="1:2" x14ac:dyDescent="0.25">
      <c r="A12">
        <v>99</v>
      </c>
      <c r="B12">
        <v>11</v>
      </c>
    </row>
    <row r="13" spans="1:2" x14ac:dyDescent="0.25">
      <c r="A13">
        <v>98</v>
      </c>
      <c r="B13">
        <v>12</v>
      </c>
    </row>
    <row r="14" spans="1:2" x14ac:dyDescent="0.25">
      <c r="A14">
        <v>97</v>
      </c>
      <c r="B14">
        <v>13</v>
      </c>
    </row>
    <row r="15" spans="1:2" x14ac:dyDescent="0.25">
      <c r="A15">
        <v>96</v>
      </c>
      <c r="B15">
        <v>14</v>
      </c>
    </row>
    <row r="16" spans="1:2" x14ac:dyDescent="0.25">
      <c r="A16">
        <v>95</v>
      </c>
      <c r="B16">
        <v>15</v>
      </c>
    </row>
    <row r="17" spans="1:2" x14ac:dyDescent="0.25">
      <c r="A17">
        <v>94</v>
      </c>
      <c r="B17">
        <v>16</v>
      </c>
    </row>
    <row r="18" spans="1:2" x14ac:dyDescent="0.25">
      <c r="A18">
        <v>93</v>
      </c>
      <c r="B18">
        <v>17</v>
      </c>
    </row>
    <row r="19" spans="1:2" x14ac:dyDescent="0.25">
      <c r="A19">
        <v>92</v>
      </c>
      <c r="B19">
        <v>18</v>
      </c>
    </row>
    <row r="20" spans="1:2" x14ac:dyDescent="0.25">
      <c r="A20">
        <v>91</v>
      </c>
      <c r="B20">
        <v>19</v>
      </c>
    </row>
    <row r="21" spans="1:2" x14ac:dyDescent="0.25">
      <c r="A21">
        <v>90</v>
      </c>
      <c r="B21">
        <v>20</v>
      </c>
    </row>
    <row r="22" spans="1:2" x14ac:dyDescent="0.25">
      <c r="A22">
        <v>89</v>
      </c>
      <c r="B22">
        <v>21</v>
      </c>
    </row>
    <row r="23" spans="1:2" x14ac:dyDescent="0.25">
      <c r="A23">
        <v>88</v>
      </c>
      <c r="B23">
        <v>22</v>
      </c>
    </row>
    <row r="24" spans="1:2" x14ac:dyDescent="0.25">
      <c r="A24">
        <v>87</v>
      </c>
      <c r="B24">
        <v>23</v>
      </c>
    </row>
    <row r="25" spans="1:2" x14ac:dyDescent="0.25">
      <c r="A25">
        <v>86</v>
      </c>
      <c r="B25">
        <v>24</v>
      </c>
    </row>
    <row r="26" spans="1:2" x14ac:dyDescent="0.25">
      <c r="A26">
        <v>85</v>
      </c>
      <c r="B2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de vries</dc:creator>
  <cp:lastModifiedBy>ron de vries</cp:lastModifiedBy>
  <dcterms:created xsi:type="dcterms:W3CDTF">2021-12-23T14:57:34Z</dcterms:created>
  <dcterms:modified xsi:type="dcterms:W3CDTF">2022-01-19T18:01:20Z</dcterms:modified>
</cp:coreProperties>
</file>