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alfresco.rbd.local/alfresco/webdav/Sites/inkoopbureau-vlaardingen/documentLibrary/1 Aanbestedingen/IV.100018 Bedrijfskleding/4. Nota van Inlichtingen/1e NvI/"/>
    </mc:Choice>
  </mc:AlternateContent>
  <xr:revisionPtr revIDLastSave="0" documentId="8_{308042D5-5DFE-42FA-98C3-9E2D05F5A4C9}" xr6:coauthVersionLast="47" xr6:coauthVersionMax="47" xr10:uidLastSave="{00000000-0000-0000-0000-000000000000}"/>
  <bookViews>
    <workbookView xWindow="-98" yWindow="-98" windowWidth="38596" windowHeight="20011" xr2:uid="{00000000-000D-0000-FFFF-FFFF00000000}"/>
  </bookViews>
  <sheets>
    <sheet name="Algemeen" sheetId="1" r:id="rId1"/>
    <sheet name="Representatief" sheetId="2" r:id="rId2"/>
    <sheet name="Toezicht en handhaving" sheetId="3" r:id="rId3"/>
    <sheet name="Werk- en veiligheidskleding" sheetId="4" r:id="rId4"/>
    <sheet name="Totaalblad"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1" i="2" l="1"/>
  <c r="I6" i="2"/>
  <c r="I7" i="2"/>
  <c r="I8" i="2"/>
  <c r="I9" i="2"/>
  <c r="I10" i="2"/>
  <c r="I11" i="2"/>
  <c r="I12" i="2"/>
  <c r="I13" i="2"/>
  <c r="I14" i="2"/>
  <c r="I15" i="2"/>
  <c r="I16" i="2"/>
  <c r="I17" i="2"/>
  <c r="I18" i="2"/>
  <c r="I19" i="2"/>
  <c r="I20" i="2"/>
  <c r="I5" i="2"/>
  <c r="K47" i="4"/>
  <c r="K48" i="4"/>
  <c r="K21" i="3"/>
  <c r="K20" i="3"/>
  <c r="I6" i="3"/>
  <c r="I7" i="3"/>
  <c r="I8" i="3"/>
  <c r="I9" i="3"/>
  <c r="I10" i="3"/>
  <c r="I11" i="3"/>
  <c r="I12" i="3"/>
  <c r="I13" i="3"/>
  <c r="I14" i="3"/>
  <c r="I15" i="3"/>
  <c r="I16" i="3"/>
  <c r="I17" i="3"/>
  <c r="I18" i="3"/>
  <c r="I19" i="3"/>
  <c r="I20" i="3"/>
  <c r="I5" i="3"/>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6" i="4"/>
  <c r="I5" i="4"/>
  <c r="K5" i="2"/>
  <c r="K6" i="2" l="1"/>
  <c r="K7" i="2"/>
  <c r="K8" i="2"/>
  <c r="K9" i="2"/>
  <c r="K10" i="2"/>
  <c r="K11" i="2"/>
  <c r="K12" i="2"/>
  <c r="K13" i="2"/>
  <c r="K14" i="2"/>
  <c r="K15" i="2"/>
  <c r="K16" i="2"/>
  <c r="K17" i="2"/>
  <c r="K18" i="2"/>
  <c r="K19" i="2"/>
  <c r="K20" i="2"/>
  <c r="K6" i="3"/>
  <c r="K7" i="3"/>
  <c r="K8" i="3"/>
  <c r="K9" i="3"/>
  <c r="K10" i="3"/>
  <c r="K11" i="3"/>
  <c r="K12" i="3"/>
  <c r="K13" i="3"/>
  <c r="K14" i="3"/>
  <c r="K15" i="3"/>
  <c r="K16" i="3"/>
  <c r="K17" i="3"/>
  <c r="K18" i="3"/>
  <c r="K19" i="3"/>
  <c r="K5" i="3"/>
  <c r="K6" i="4"/>
  <c r="K7" i="4"/>
  <c r="K8" i="4"/>
  <c r="K9" i="4"/>
  <c r="K10" i="4"/>
  <c r="K11" i="4"/>
  <c r="K12" i="4"/>
  <c r="K13" i="4"/>
  <c r="K14" i="4"/>
  <c r="K15" i="4"/>
  <c r="K16" i="4"/>
  <c r="K17" i="4"/>
  <c r="K18" i="4"/>
  <c r="K19" i="4"/>
  <c r="K20" i="4"/>
  <c r="K21" i="4"/>
  <c r="K22" i="4"/>
  <c r="K23" i="4"/>
  <c r="K24" i="4"/>
  <c r="K25" i="4"/>
  <c r="K26" i="4"/>
  <c r="K27" i="4"/>
  <c r="K28" i="4"/>
  <c r="K29" i="4"/>
  <c r="K30" i="4"/>
  <c r="K31" i="4"/>
  <c r="K32" i="4"/>
  <c r="K33" i="4"/>
  <c r="K34" i="4"/>
  <c r="K35" i="4"/>
  <c r="K36" i="4"/>
  <c r="K37" i="4"/>
  <c r="K38" i="4"/>
  <c r="K39" i="4"/>
  <c r="K40" i="4"/>
  <c r="K41" i="4"/>
  <c r="K42" i="4"/>
  <c r="K43" i="4"/>
  <c r="K44" i="4"/>
  <c r="K45" i="4"/>
  <c r="K46" i="4"/>
  <c r="K5" i="4"/>
  <c r="D6" i="6" l="1"/>
  <c r="D5" i="6"/>
  <c r="D4" i="6"/>
  <c r="D7" i="6" l="1"/>
</calcChain>
</file>

<file path=xl/sharedStrings.xml><?xml version="1.0" encoding="utf-8"?>
<sst xmlns="http://schemas.openxmlformats.org/spreadsheetml/2006/main" count="447" uniqueCount="253">
  <si>
    <t>Prijzenformulier</t>
  </si>
  <si>
    <t>Verantwoorde bedrijfskleding</t>
  </si>
  <si>
    <t>Invullen blauw gearceerde cellen en kolommen</t>
  </si>
  <si>
    <t>Door invulling en ondertekening van dit prijsformulier verklaart de inschrijver dat:</t>
  </si>
  <si>
    <t>2. dat de opgegeven tarieven inclusief alle logischerwijs tot de opdracht behorende onderdelen en/of zaken zijn, waaronder bijvoorbeeld kosten van vervoer, waaronder tol-, veer-, en parkeergelden, brandstoffen en verzekering, opslagkosten voor levering e.d.;</t>
  </si>
  <si>
    <t>3. Inschrijver dient reele marktconforme prijzen te offreren. Irreele prijzen kunnen door de Aanbestedende dienst worden gecontroleerd/nagevraagd en conform artikel 2.116 Aw 2012 kan de Inschrijving ongeldig worden verklaard. Ditzelfde geldt voor Inschrijvingen die door de Aanbestedende dienst als manipulatief worden aangemeld;</t>
  </si>
  <si>
    <t>4. dat de aangeboden tarieven in Euro’s zijn exclusief BTW;</t>
  </si>
  <si>
    <t>5. dat het inschrijvingsbiljet volledig en rechtsgeldig ondertekend is;</t>
  </si>
  <si>
    <t>6. dat de genoemde aantallen fictief zijn en bedoelt zijn om te komen tot de inschrijfsom;</t>
  </si>
  <si>
    <t>Totaalsom Representatief</t>
  </si>
  <si>
    <t>Totaalsom Toezicht &amp; Handhaving</t>
  </si>
  <si>
    <t>Totaalsom Werk- en veiligheidskleding</t>
  </si>
  <si>
    <t>Totaalsom Prijsformulier</t>
  </si>
  <si>
    <t>Aldus naar waarheid ingevuld en rechtsgeldig ondertekend:</t>
  </si>
  <si>
    <t>Plaats:</t>
  </si>
  <si>
    <t>Datum:</t>
  </si>
  <si>
    <t>Naam inschrijver:</t>
  </si>
  <si>
    <t>Naam vertegenwoordiger:</t>
  </si>
  <si>
    <t>Functie:</t>
  </si>
  <si>
    <t>Ondertekening:</t>
  </si>
  <si>
    <t xml:space="preserve">Nr. </t>
  </si>
  <si>
    <t>Omschrijving kledingstuk</t>
  </si>
  <si>
    <r>
      <t xml:space="preserve">Product omschrijving
</t>
    </r>
    <r>
      <rPr>
        <i/>
        <sz val="10"/>
        <color theme="1"/>
        <rFont val="Arial"/>
        <family val="2"/>
      </rPr>
      <t>Let op: foto's zijn indicatie, omschrijving is leidend.</t>
    </r>
  </si>
  <si>
    <t>Norm</t>
  </si>
  <si>
    <t>Logo</t>
  </si>
  <si>
    <t xml:space="preserve">Plafondbedrag </t>
  </si>
  <si>
    <t>Totaalsom</t>
  </si>
  <si>
    <t>Omschrijving artikel</t>
  </si>
  <si>
    <t>Artikelnummer</t>
  </si>
  <si>
    <t>Representatief</t>
  </si>
  <si>
    <t>Dames blouse korte mouw</t>
  </si>
  <si>
    <t>n.v.t.</t>
  </si>
  <si>
    <t>Ja</t>
  </si>
  <si>
    <t>Heren overhemd korte mouw (havenbeambten)</t>
  </si>
  <si>
    <t>Havenbeambten</t>
  </si>
  <si>
    <t>Heren overhemd lange mouw (havenbeambten)</t>
  </si>
  <si>
    <t xml:space="preserve">Dames blouse lange mouw </t>
  </si>
  <si>
    <t>Dames colbert</t>
  </si>
  <si>
    <t>Dames gilet</t>
  </si>
  <si>
    <t>Heren pullover</t>
  </si>
  <si>
    <t>Dames pantalon</t>
  </si>
  <si>
    <t>Heren winterpantalon (havenbeambten)</t>
  </si>
  <si>
    <t>Heren zomerpantalon (havenbeambten)</t>
  </si>
  <si>
    <t xml:space="preserve">Rok </t>
  </si>
  <si>
    <t xml:space="preserve">Heren parkajas met uitritsbaar fleece jack </t>
  </si>
  <si>
    <t>Riem</t>
  </si>
  <si>
    <t>Zwart
Klassieke gesp
Verschillende lengtes 
Leverbaar in dames en heren variant</t>
  </si>
  <si>
    <t>Nee</t>
  </si>
  <si>
    <t>Sjaaltje</t>
  </si>
  <si>
    <t xml:space="preserve">Minimaal rood
Gladde soepel vallende stof
</t>
  </si>
  <si>
    <t>Stropdas</t>
  </si>
  <si>
    <t>Sokken</t>
  </si>
  <si>
    <t>Zwart
Versterkte hiel
Ademend</t>
  </si>
  <si>
    <t>Rood/zwart
Uitritsbaar fleecejack
Rechtopstaande kraag
Afneembare capuchon met kinbescherming en klep
2 ingezette zakken met ritssluiting
Elastiek in mouwuiteinde en vernauwing d.m.v. klittenband
Verstelbaar koord in lenden
Verstelbaar koord in de zoom</t>
  </si>
  <si>
    <t xml:space="preserve">Totaal van  Prijsformulier </t>
  </si>
  <si>
    <t>Gemeente Vlaardingen</t>
  </si>
  <si>
    <t>Toezicht en Handhaving (conform VNG BOA richtlijn)</t>
  </si>
  <si>
    <t>Polo korte mouw</t>
  </si>
  <si>
    <t>T&amp;H</t>
  </si>
  <si>
    <t>VNG</t>
  </si>
  <si>
    <t>Polo lange mouw</t>
  </si>
  <si>
    <t>T-shirt korte mouw</t>
  </si>
  <si>
    <t>Zip sweater BOA</t>
  </si>
  <si>
    <t>Epauletten 
Twee spreeksleutellusjes op schouderhoogte
Rugzijde uitgevoerd in een strech</t>
  </si>
  <si>
    <t>Bikerbroek</t>
  </si>
  <si>
    <t xml:space="preserve">Worker </t>
  </si>
  <si>
    <t>Verstelbaar met gesp
Waterafstotend bovenzijde
Incl. BOA logo (conform VNG)</t>
  </si>
  <si>
    <t>T&amp;H
OVD</t>
  </si>
  <si>
    <t xml:space="preserve">Handschoen snijwerend </t>
  </si>
  <si>
    <t xml:space="preserve">Zwart
Verkrijgbaar in diverse maten
Oppervlakte handschoen krasbestendig
</t>
  </si>
  <si>
    <t xml:space="preserve">EN 388:2016. Slijtvastheid categrorie 2. Snijweerstand (TDM) categorie F.  </t>
  </si>
  <si>
    <t>Helmmuts</t>
  </si>
  <si>
    <t>Zwart of grijs</t>
  </si>
  <si>
    <t>Wintercol</t>
  </si>
  <si>
    <t>Zwart</t>
  </si>
  <si>
    <t>Koppel en koppeltas (PDA)</t>
  </si>
  <si>
    <t>Verstelbaar
Twee koppeltasjes</t>
  </si>
  <si>
    <t>BOA ketting</t>
  </si>
  <si>
    <t>Vakje t.b.v. ID kaart</t>
  </si>
  <si>
    <t>Veiligheidsschoenen hoog model</t>
  </si>
  <si>
    <t>Zwart
Volnerfleder
Anti slip
Optimale grip
Gesloten veterogen
Ademend 
Variant voor dames en heer 
Uitneembare inlegzool
Wind- en waterdicht</t>
  </si>
  <si>
    <t xml:space="preserve">S3
</t>
  </si>
  <si>
    <t>Veiligheidsschoenen laag model</t>
  </si>
  <si>
    <t>Werk- en veiligheidskleding</t>
  </si>
  <si>
    <t>Veiligheidspolo korte mouw</t>
  </si>
  <si>
    <t xml:space="preserve">UV block
Gestikte striping
3 knoopssluiting
</t>
  </si>
  <si>
    <t>Wijkbeheer</t>
  </si>
  <si>
    <t>RWS klasse 2
NEN-EN-ISO 20471:2013 Zichtbaarheid</t>
  </si>
  <si>
    <t>Shirt lange mouw</t>
  </si>
  <si>
    <t xml:space="preserve">Marineblauw
Nektape
Slimfit
</t>
  </si>
  <si>
    <t>Trui</t>
  </si>
  <si>
    <t>Minimaal in marineblauw
Ronde hals
Anti-pilling</t>
  </si>
  <si>
    <t>Spijkerbroek met reflecterende strepen</t>
  </si>
  <si>
    <t xml:space="preserve">Spijkerbroek </t>
  </si>
  <si>
    <t>Veiligheidsbroek</t>
  </si>
  <si>
    <t>Veiligheidsjas kort</t>
  </si>
  <si>
    <t>Kleur Oranje
Kort model
Voering uitritsbaar
2 steekzakken met klep
2 borstzakken met klep
Napoleonzak
Ritssluiting met dubbele stormflapcapuchon in kraag met aansnoerkoord
Windvangers aan mouwuiteinden</t>
  </si>
  <si>
    <t xml:space="preserve">Veiligheidsjas parka </t>
  </si>
  <si>
    <t>Wijkbeheer
OVD</t>
  </si>
  <si>
    <t>Heren softshell jas hoge zichtbaarheid</t>
  </si>
  <si>
    <t>Regenjas niet gevoerd</t>
  </si>
  <si>
    <t>Striping
Capuchon in de kraag met drukknoop
Dubbele stormflap met drukknoop
2 steekzakken met klep en klittenband</t>
  </si>
  <si>
    <t>Marineblauw
Dubbele sluiting met rits en flap
Verdekte capuchon in de kraag
2 afgesloten en waterdichte zakken
Onderarmventilatie
Elastiek in de taille</t>
  </si>
  <si>
    <t>Veiligheidshelm</t>
  </si>
  <si>
    <t>Minimaal in wit en marine blauw
Ongeventileerd model
Vervangbare kunststof zweetband
4 punt nylon binnenwerk
Binnenwerk is verstelbaar
Voorzien van een draaiknopinstelling</t>
  </si>
  <si>
    <t xml:space="preserve">EN 50365 
EN397 </t>
  </si>
  <si>
    <t>Bosbouwhelm</t>
  </si>
  <si>
    <t>Gelaatsbescherming gaas/doorzichtig
Gelaatsbescherming ademdoorlatend
Goede afdichting tussen vizier en helm
Voorzien van nekflap</t>
  </si>
  <si>
    <t>Gehoorkap met helmbevestiging</t>
  </si>
  <si>
    <t xml:space="preserve">Schuim gevulde oorkussens
Afstelmogelijkheid van de hoofdband
</t>
  </si>
  <si>
    <t>Gemiddelde dempingswaarde SNR 32DB</t>
  </si>
  <si>
    <t>Gehoorbescherming met oorkleppen</t>
  </si>
  <si>
    <t xml:space="preserve">Mogelijkheid om de ringen van de kappen te vervangen
</t>
  </si>
  <si>
    <t>Otoplastiek</t>
  </si>
  <si>
    <t xml:space="preserve">Dopjes
Inwendig
Goed te reinigen 
Incl. hygiëne set </t>
  </si>
  <si>
    <t>EU 2016/425 
DIN EN-352-2:2002                                                       arbeidsinspectie AI-4</t>
  </si>
  <si>
    <t>Veiligheidsbril</t>
  </si>
  <si>
    <t xml:space="preserve">Minimaal leverbaar in de kleuren blauw, zwart, geel
Anticondens
Blank of smoke glazen
Antikras
Anti-UV 99,9
Antistatisch
Integrale zijschermen
</t>
  </si>
  <si>
    <t>EN166</t>
  </si>
  <si>
    <t>Fleece muts</t>
  </si>
  <si>
    <t xml:space="preserve">Minimaal zwart en grijs
Anti pilling </t>
  </si>
  <si>
    <t>Wijkbeheer
T&amp;H</t>
  </si>
  <si>
    <t>Fleece vest</t>
  </si>
  <si>
    <t>Sjaal</t>
  </si>
  <si>
    <t>Korte handschoenen tbv riolering waterdicht</t>
  </si>
  <si>
    <t>EN 1149 Antistatische kleding - explosiegevaar
CE categorie 2</t>
  </si>
  <si>
    <t>Lange handschoenen tbv riolering waterdicht</t>
  </si>
  <si>
    <t>EN 388
EN 374(ABCKL)
CE categorie 3</t>
  </si>
  <si>
    <t xml:space="preserve">Lederen werkhandschoenen </t>
  </si>
  <si>
    <t>EN 420 
EN 388 
EN 511</t>
  </si>
  <si>
    <t>Handschoenen</t>
  </si>
  <si>
    <t>3M thinsulate gevoerd</t>
  </si>
  <si>
    <t>Havenbeambten
OVD</t>
  </si>
  <si>
    <t>Overall</t>
  </si>
  <si>
    <t>Kleur marineblauw
2 zakken
Verdekte twee-weg ritssluiting met drukknopen
Dubbele stormflap
Hoog frequent gelaste naden
Windvangers in mouwen
Elastiek in taille</t>
  </si>
  <si>
    <t>Stofmasker met filter</t>
  </si>
  <si>
    <t xml:space="preserve">Voorzien van uitademfilters
Filteringsgraad af te stemmen op de concentratie van stofdeeltjes
Bescherming tegen straatstof
Nauwsluitend op het gelaat
Materiaal licht
</t>
  </si>
  <si>
    <t>Gecertificeerd FFP2</t>
  </si>
  <si>
    <t>Teekwerend overhemd</t>
  </si>
  <si>
    <t xml:space="preserve">Teekwerend
Lange mouw
2 borstzakken
</t>
  </si>
  <si>
    <t>Teekwerende broek</t>
  </si>
  <si>
    <t>Teekwerende sokken</t>
  </si>
  <si>
    <t>Trekking sok
100% teekwerend</t>
  </si>
  <si>
    <t>Thermohandschoenen</t>
  </si>
  <si>
    <t xml:space="preserve">Zwart
</t>
  </si>
  <si>
    <t>Thermokleding broek en shirt</t>
  </si>
  <si>
    <t>Wijkbeheer
GEO
T&amp;H
OVD</t>
  </si>
  <si>
    <t xml:space="preserve">Veiligheidsvest </t>
  </si>
  <si>
    <t>Kleur oranje en geel
Hoge zichtbaarheid
Opvallende en reflecterende striping
Vlamvertragend/beperkte vlamverspreiding 
Ritssluiting
Bedrukken mogelijk                                                            Conform de kledingeisen en voorschriften verkeersregelaars</t>
  </si>
  <si>
    <t xml:space="preserve">ISO 14116 index 1
RWS klasse 2
NEN-EN-ISO 20471:2013 Zichtbaarheid
</t>
  </si>
  <si>
    <t>Kniestuk</t>
  </si>
  <si>
    <t>Schildvormig
Schuimplastic</t>
  </si>
  <si>
    <t>Werkhandschoenen stratenmakershandschoenen</t>
  </si>
  <si>
    <t>Handschoen met waterdichte soepele palm coating geschikt voor stratenmakers (goede grip) 
Tricot manchet, goed aansluitend</t>
  </si>
  <si>
    <t>Zaag schoenen</t>
  </si>
  <si>
    <t>Vetersluiting</t>
  </si>
  <si>
    <t>Zaagbroek</t>
  </si>
  <si>
    <t>Tuinbroek
Reflectiestriping
Zaagsnelheid 24m/sec
Benen voor en achter snij protectie</t>
  </si>
  <si>
    <t>Zaaghandschoenen</t>
  </si>
  <si>
    <t>Polsmof vervaardigd uit waterafstotend leer
Beide handen aan bovezijde beveiligd inclusief polszone
Stiksels van aramide weefsel
Voorzien van anti slip rubberen laag
Soepel en scheurbestendig
Voldoende trilling en absorberen (anti vibrerend)</t>
  </si>
  <si>
    <t>Zaagjas</t>
  </si>
  <si>
    <t>Volnerfleder
Waterafstotend
Slijtvast
Snelle droging binnenvoering
Goede vochtopname
Uitneembare inlegzolen 
Zool anti slip
Schokdempend 
Vetersluiting</t>
  </si>
  <si>
    <t>S3
EN 20345</t>
  </si>
  <si>
    <t>Veiligheidslaarzen</t>
  </si>
  <si>
    <r>
      <rPr>
        <sz val="10"/>
        <rFont val="Arial"/>
        <family val="2"/>
      </rPr>
      <t>Thermo imitatie-bontvoering
2 zijdelingse aansnoerlussen
Overneus (ondoordringbare tussenzool) 
Thermoisolerende schoenbasis
Uitneembare inlegzolen
PPS-dempingssysteem</t>
    </r>
    <r>
      <rPr>
        <sz val="10"/>
        <color rgb="FFFF0000"/>
        <rFont val="Arial"/>
        <family val="2"/>
      </rPr>
      <t xml:space="preserve">
</t>
    </r>
  </si>
  <si>
    <t>Softshell jas BOA kort (zomerjas)</t>
  </si>
  <si>
    <t>Jas BOA (winterjas)</t>
  </si>
  <si>
    <t xml:space="preserve">Havenbeambten
</t>
  </si>
  <si>
    <t xml:space="preserve">Wijkbeheer
</t>
  </si>
  <si>
    <t xml:space="preserve">Wijkbeheer
GEO </t>
  </si>
  <si>
    <r>
      <t>OVD</t>
    </r>
    <r>
      <rPr>
        <strike/>
        <sz val="10"/>
        <rFont val="Arial"/>
        <family val="2"/>
      </rPr>
      <t xml:space="preserve">
</t>
    </r>
    <r>
      <rPr>
        <sz val="10"/>
        <rFont val="Arial"/>
        <family val="2"/>
      </rPr>
      <t>GEO</t>
    </r>
  </si>
  <si>
    <t xml:space="preserve">OVD
Havenbeambten
GEO
</t>
  </si>
  <si>
    <t>OVD
GEO</t>
  </si>
  <si>
    <t xml:space="preserve">Wijkbeheer
GEO
OVD
</t>
  </si>
  <si>
    <t xml:space="preserve">Wijkbeheer
OVD
T&amp;H
</t>
  </si>
  <si>
    <t xml:space="preserve">Wijkbeheer
OVD
Havenbeambten
Huismeesters
GEO
</t>
  </si>
  <si>
    <r>
      <t>Wijkbeheer
OVD
Havenbeambten</t>
    </r>
    <r>
      <rPr>
        <strike/>
        <sz val="10"/>
        <rFont val="Arial"/>
        <family val="2"/>
      </rPr>
      <t xml:space="preserve">
</t>
    </r>
    <r>
      <rPr>
        <sz val="10"/>
        <rFont val="Arial"/>
        <family val="2"/>
      </rPr>
      <t>GEO</t>
    </r>
  </si>
  <si>
    <t>Wijkbeheer
Havenbeambten
T&amp;H</t>
  </si>
  <si>
    <t>Marine blauw
Knoopsluiting
2 strookzakken
1 borstzak links
1 binnenzak
Getailleerd
Rugsplit
Strech
Qua lengte heuphoogte
Katoen/polyester stof</t>
  </si>
  <si>
    <t xml:space="preserve">Marine blauw
Knoopsluiting
2 strookzakken
Getailleerd
Strech
Lengte heup hoogte
Katoen/Polyester stof
</t>
  </si>
  <si>
    <t xml:space="preserve">Wit
Smalle kentkraag
1 borstzak links
Borstplooien
Getailleerd
Brede manchetten met dubbele knoop
Knoopssluiting
Strech
Katoen/polyester stof
Zo min mogelijk doorschijnend </t>
  </si>
  <si>
    <t xml:space="preserve">Wit
Smalle kentkraag
1 borstzak links
Borstplooien
Getailleerd
Knoopssluiting
Strech 
Zo min mogelijk doorschijnend </t>
  </si>
  <si>
    <t>Marine blauw
Rechte rok
Verdekte split achteren
Volledig gevoerd
Rits sluiting aan de achterzijde
Riemlusjes
Knielengte</t>
  </si>
  <si>
    <t>Medium blue
Stevig
Regular fit
Hoge taille
5 zakken
Rechte pijpen</t>
  </si>
  <si>
    <t>Minimaal in zwart 
Houdt lichaam warm, droog en fris tijdens koude omstandigheden
Slimfit
Shirt lange mouw
Lange broek
Antibacterieel</t>
  </si>
  <si>
    <t>Minimaal in marineblauw
3 knoopssluiting
Recht model met zij splitjes
Nektape 
Luchtige stof</t>
  </si>
  <si>
    <t>Minimaal in marineblauw
Ronde hals en V-hals
Luchtige stof</t>
  </si>
  <si>
    <t>Leder
Gevoerd
Elastisch manchet
Multifunctioneel inzetbaar
Flexibele stof
Goede grip</t>
  </si>
  <si>
    <t>Marine blauw
Ritssluiting plus knoop
Riemlussen
2 zijzakken 
Getailleerd
Hoge taille
Stretch
Toelopende model (niet te wijd en niet te strak)
Katoen/polyester stof</t>
  </si>
  <si>
    <t>Minimaal marineblauw
Minimaal 300gr/m2 
Koppellussen
Riemlussen
45% wol + 55% polyester</t>
  </si>
  <si>
    <t>Minimaal marineblauw
Ca. 200gr/m2 
Koppellussen
Riemlussen
45% wol + 55% polyester</t>
  </si>
  <si>
    <t>Brede riemlussen t.b.v. koppelriem
2 dijbeenzakken met klep
2 steekzakken
2 achterzakken met klep
Verstelbaar in de zoom
Brede zakken aan weerszijden
Voorgevormde kniee in beenpijp
Dames en heren variant
Voorgevormd en verdikt kniestuk in beenpijp</t>
  </si>
  <si>
    <t xml:space="preserve">Wit
Epauletten op de schouders (incl. logo)
Twee borstzakken met klep en gecentreerde plooien 
Knoopssluiting
Zo min mogelijk doorschijnend </t>
  </si>
  <si>
    <t xml:space="preserve">Wit
Epauletten op de schouders (incl. logo)
Twee borstzakken met klep met gecentreerde plooien 
Knoopssluiting
Zo min mogelijk doorschijnend </t>
  </si>
  <si>
    <t xml:space="preserve">Minimaal marineblauw
Eupauletten op de schouders
V-hals
Gebreid </t>
  </si>
  <si>
    <t>Ja, op epaulet</t>
  </si>
  <si>
    <t xml:space="preserve">Dubbele stormflap met waterkering
In geel of blauw, voorkeur geel
Reflecterend
2 afsluitbare borstzakken met rits
2 ruime afsluitbare combinatie steek en klepzakken
2 ruime napoleon zakken
Verlengd rugpand
Kort
Verstelbare taille door tunnelkoord 
2 epauletten
2 spreekssleutellussen op schouderhoogte
Ventilerend 
</t>
  </si>
  <si>
    <t>Ja, van de gemeente én Port Authority</t>
  </si>
  <si>
    <t>Minimaal marine blauw
Anti pilling fleece</t>
  </si>
  <si>
    <t>Katoenbreiwerk met pvc coating
Tricot gevoerd
Volledige coating
Extra coating over hele hand
Vloeistofafstotend
Waterdicht extra lange manchet met rolrand
Lengte 70 cm 
Volledig ruw oppervlak
Speciale koolwaterstof behandeling
Oogje voor ventileren en ophangen
Soepele zachte handschoenen
Zweetabsorberend</t>
  </si>
  <si>
    <t>Teekwerend
Pijpen met verstelbaar elastiek</t>
  </si>
  <si>
    <t>Minimaal blauw
Clip
Breedte 8 cm
Wasbaar op 30 graden</t>
  </si>
  <si>
    <t xml:space="preserve">Havenbeambten
</t>
  </si>
  <si>
    <t>BOA pet (cap)</t>
  </si>
  <si>
    <t xml:space="preserve">7. dat aan de genoemde aantallen geen rechten kunnen worden ontleent.
8. dat de Inschrijver zelf verantwoordelijk is voor de formules en de getallen die zij invult. </t>
  </si>
  <si>
    <t>1. de inschrijving is geschied overeenkomstig de bepalingen van het programma van eisen 'Verantwoorde bedrijfskleding' met kenmerk IV.100018 en de eventuele Nota van Inlichtingen;</t>
  </si>
  <si>
    <t>Regenpak (broek en jas)</t>
  </si>
  <si>
    <t>Bijlage 1.1 Prijzenformulier bedrijfskleding, schoenen en PBM - REPRESENTATIEF</t>
  </si>
  <si>
    <t xml:space="preserve">Trouwambtenaren
</t>
  </si>
  <si>
    <t xml:space="preserve"> Trouwambtenaren</t>
  </si>
  <si>
    <t xml:space="preserve">Trouwambtenaren             </t>
  </si>
  <si>
    <t xml:space="preserve">Trouwambtenaren        </t>
  </si>
  <si>
    <t>Trouwambtenaren</t>
  </si>
  <si>
    <t>Voor gebruikersgroep</t>
  </si>
  <si>
    <t>Bijlage 1.2 Prijzenformulier bedrijfskleding, schoenen en PBM - TOEZICHT EN HANDHAVING</t>
  </si>
  <si>
    <t xml:space="preserve">Bijlage 1.3 Prijzenformulier bedrijfskleding, schoenen en PBM -  WERK EN VEILIGHEIDSKLEDING </t>
  </si>
  <si>
    <r>
      <t>Wijkbeheer
OVD
Havenbeambten
Huismeesters
GEO</t>
    </r>
    <r>
      <rPr>
        <strike/>
        <sz val="10"/>
        <rFont val="Arial"/>
        <family val="2"/>
      </rPr>
      <t xml:space="preserve">
</t>
    </r>
    <r>
      <rPr>
        <sz val="10"/>
        <rFont val="Arial"/>
        <family val="2"/>
      </rPr>
      <t>Vastgoed</t>
    </r>
  </si>
  <si>
    <r>
      <t xml:space="preserve">Wijkbeheer
</t>
    </r>
    <r>
      <rPr>
        <strike/>
        <sz val="10"/>
        <color rgb="FFFF0000"/>
        <rFont val="Arial"/>
        <family val="2"/>
      </rPr>
      <t xml:space="preserve">
</t>
    </r>
  </si>
  <si>
    <t xml:space="preserve">
GEO
Wijkbeheer</t>
  </si>
  <si>
    <t xml:space="preserve">Indicatie afname per jaar </t>
  </si>
  <si>
    <r>
      <t>P</t>
    </r>
    <r>
      <rPr>
        <sz val="10"/>
        <rFont val="Arial"/>
        <family val="2"/>
      </rPr>
      <t>almgecoat
Snij-, scheur-, en s</t>
    </r>
    <r>
      <rPr>
        <sz val="10"/>
        <color theme="1"/>
        <rFont val="Arial"/>
        <family val="2"/>
      </rPr>
      <t>chuurbestendig
Siliconen vrije nitril handschoen met veiligheidslap</t>
    </r>
  </si>
  <si>
    <t xml:space="preserve">Indicatie afname per jaar 
</t>
  </si>
  <si>
    <t xml:space="preserve">Bijlage 1 Prijzenformulier </t>
  </si>
  <si>
    <r>
      <t xml:space="preserve">Fluorgeel of fluororanje
Striping aan zijkant
</t>
    </r>
    <r>
      <rPr>
        <strike/>
        <sz val="10"/>
        <color rgb="FFFF0000"/>
        <rFont val="Arial"/>
        <family val="2"/>
      </rPr>
      <t>Uitritsbare mouwen</t>
    </r>
    <r>
      <rPr>
        <sz val="10"/>
        <color theme="1"/>
        <rFont val="Arial"/>
        <family val="2"/>
      </rPr>
      <t xml:space="preserve">
Aansnoerkoord in de taille</t>
    </r>
  </si>
  <si>
    <r>
      <t xml:space="preserve">Kleur oranje
Striping aan zijkant
Verdekte ritssluiting
2 ingezette zijzakken
Achterzak
Duimstokzak
Kniezakken aan binnenzijde
</t>
    </r>
    <r>
      <rPr>
        <strike/>
        <sz val="10"/>
        <color rgb="FFFF0000"/>
        <rFont val="Arial"/>
        <family val="2"/>
      </rPr>
      <t>Elastiek in de rug</t>
    </r>
    <r>
      <rPr>
        <sz val="10"/>
        <color theme="1"/>
        <rFont val="Arial"/>
        <family val="2"/>
      </rPr>
      <t xml:space="preserve">
Reflectiebanden aan broekspijpen
Regular fit, hoge taille</t>
    </r>
  </si>
  <si>
    <r>
      <rPr>
        <strike/>
        <sz val="10"/>
        <color rgb="FFFF0000"/>
        <rFont val="Arial"/>
        <family val="2"/>
      </rPr>
      <t>RWS klasse 2</t>
    </r>
    <r>
      <rPr>
        <sz val="10"/>
        <color theme="1"/>
        <rFont val="Arial"/>
        <family val="2"/>
      </rPr>
      <t xml:space="preserve">
NEN-EN-ISO 20471:2013 Zichtbaarheid
</t>
    </r>
    <r>
      <rPr>
        <sz val="10"/>
        <color rgb="FFFF0000"/>
        <rFont val="Arial"/>
        <family val="2"/>
      </rPr>
      <t xml:space="preserve">EN20471 klasse 2 </t>
    </r>
  </si>
  <si>
    <r>
      <rPr>
        <strike/>
        <sz val="10"/>
        <color rgb="FFFF0000"/>
        <rFont val="Arial"/>
        <family val="2"/>
      </rPr>
      <t>RWS klasse 2</t>
    </r>
    <r>
      <rPr>
        <sz val="10"/>
        <color theme="1"/>
        <rFont val="Arial"/>
        <family val="2"/>
      </rPr>
      <t xml:space="preserve">
NEN-EN-ISO 20471:2013 Zichtbaarheid
</t>
    </r>
    <r>
      <rPr>
        <sz val="10"/>
        <color rgb="FFFF0000"/>
        <rFont val="Arial"/>
        <family val="2"/>
      </rPr>
      <t>EN20471 klasse 2</t>
    </r>
  </si>
  <si>
    <r>
      <t xml:space="preserve">RWS klasse 2
NEN-EN-ISO 20471:2013 Zichtbaarheid
</t>
    </r>
    <r>
      <rPr>
        <sz val="10"/>
        <color rgb="FFFF0000"/>
        <rFont val="Arial"/>
        <family val="2"/>
      </rPr>
      <t>EN20471 klasse 2</t>
    </r>
  </si>
  <si>
    <r>
      <rPr>
        <sz val="10"/>
        <rFont val="Arial"/>
        <family val="2"/>
      </rPr>
      <t>RWS klasse 2</t>
    </r>
    <r>
      <rPr>
        <sz val="10"/>
        <color theme="1"/>
        <rFont val="Arial"/>
        <family val="2"/>
      </rPr>
      <t xml:space="preserve">
NEN-EN-ISO 20471:2013 Zichtbaarheid
</t>
    </r>
    <r>
      <rPr>
        <sz val="10"/>
        <color rgb="FFFF0000"/>
        <rFont val="Arial"/>
        <family val="2"/>
      </rPr>
      <t>EN343 klasse 4/4/X.</t>
    </r>
    <r>
      <rPr>
        <sz val="10"/>
        <color theme="1"/>
        <rFont val="Arial"/>
        <family val="2"/>
      </rPr>
      <t xml:space="preserve">
</t>
    </r>
    <r>
      <rPr>
        <strike/>
        <sz val="10"/>
        <color rgb="FFFF0000"/>
        <rFont val="Arial"/>
        <family val="2"/>
      </rPr>
      <t xml:space="preserve">EN 343:2003 Beschermende kleding - Bescherming tegen regen. 
</t>
    </r>
  </si>
  <si>
    <r>
      <t xml:space="preserve">Minimaal wit en marineblauw
Ronde en V-hals
Ademende en vochtdoorlatende stof
Sneldrogend
Dames en heren variant
Luchtige stof, minimaal </t>
    </r>
    <r>
      <rPr>
        <sz val="11"/>
        <color rgb="FFFF0000"/>
        <rFont val="Arial"/>
        <family val="2"/>
      </rPr>
      <t>47%</t>
    </r>
    <r>
      <rPr>
        <sz val="11"/>
        <color theme="1"/>
        <rFont val="Arial"/>
        <family val="2"/>
      </rPr>
      <t xml:space="preserve"> </t>
    </r>
    <r>
      <rPr>
        <strike/>
        <sz val="11"/>
        <color rgb="FFFF0000"/>
        <rFont val="Arial"/>
        <family val="2"/>
      </rPr>
      <t>60%</t>
    </r>
    <r>
      <rPr>
        <sz val="11"/>
        <color theme="1"/>
        <rFont val="Arial"/>
        <family val="2"/>
      </rPr>
      <t xml:space="preserve"> katoen</t>
    </r>
  </si>
  <si>
    <r>
      <t xml:space="preserve">2 Epauletten
2 spreeksleutellussen op schouderhoogte
2 knoops sluiting
</t>
    </r>
    <r>
      <rPr>
        <strike/>
        <sz val="11"/>
        <color rgb="FFFF0000"/>
        <rFont val="Arial"/>
        <family val="2"/>
      </rPr>
      <t>Borstzak links</t>
    </r>
    <r>
      <rPr>
        <sz val="11"/>
        <color theme="1"/>
        <rFont val="Arial"/>
        <family val="2"/>
      </rPr>
      <t xml:space="preserve">
Dames en heren variant
Luchtige stof, minimaal</t>
    </r>
    <r>
      <rPr>
        <sz val="11"/>
        <color rgb="FFFF0000"/>
        <rFont val="Arial"/>
        <family val="2"/>
      </rPr>
      <t xml:space="preserve"> 47%</t>
    </r>
    <r>
      <rPr>
        <sz val="11"/>
        <color theme="1"/>
        <rFont val="Arial"/>
        <family val="2"/>
      </rPr>
      <t xml:space="preserve"> </t>
    </r>
    <r>
      <rPr>
        <strike/>
        <sz val="11"/>
        <color rgb="FFFF0000"/>
        <rFont val="Arial"/>
        <family val="2"/>
      </rPr>
      <t>60%</t>
    </r>
    <r>
      <rPr>
        <sz val="11"/>
        <color theme="1"/>
        <rFont val="Arial"/>
        <family val="2"/>
      </rPr>
      <t xml:space="preserve"> katoen</t>
    </r>
  </si>
  <si>
    <r>
      <t xml:space="preserve">2 Epauletten
2 spreeksleutellussen op schouderhoogte
2 knoops sluiting
</t>
    </r>
    <r>
      <rPr>
        <strike/>
        <sz val="11"/>
        <color rgb="FFFF0000"/>
        <rFont val="Arial"/>
        <family val="2"/>
      </rPr>
      <t>Borstzak links</t>
    </r>
    <r>
      <rPr>
        <sz val="11"/>
        <color theme="1"/>
        <rFont val="Arial"/>
        <family val="2"/>
      </rPr>
      <t xml:space="preserve">
Dames en heren variant
Luchtige stof,  minimaal </t>
    </r>
    <r>
      <rPr>
        <sz val="11"/>
        <color rgb="FFFF0000"/>
        <rFont val="Arial"/>
        <family val="2"/>
      </rPr>
      <t>47%</t>
    </r>
    <r>
      <rPr>
        <sz val="11"/>
        <color theme="1"/>
        <rFont val="Arial"/>
        <family val="2"/>
      </rPr>
      <t xml:space="preserve"> </t>
    </r>
    <r>
      <rPr>
        <strike/>
        <sz val="11"/>
        <color rgb="FFFF0000"/>
        <rFont val="Arial"/>
        <family val="2"/>
      </rPr>
      <t>60%</t>
    </r>
    <r>
      <rPr>
        <sz val="11"/>
        <color theme="1"/>
        <rFont val="Arial"/>
        <family val="2"/>
      </rPr>
      <t xml:space="preserve"> katoen</t>
    </r>
  </si>
  <si>
    <r>
      <rPr>
        <strike/>
        <sz val="10"/>
        <color rgb="FFFF0000"/>
        <rFont val="Arial"/>
        <family val="2"/>
      </rPr>
      <t xml:space="preserve">S5
</t>
    </r>
    <r>
      <rPr>
        <sz val="10"/>
        <color rgb="FFFF0000"/>
        <rFont val="Arial"/>
        <family val="2"/>
      </rPr>
      <t>S3</t>
    </r>
  </si>
  <si>
    <r>
      <rPr>
        <strike/>
        <sz val="10"/>
        <color rgb="FFFF0000"/>
        <rFont val="Arial"/>
        <family val="2"/>
      </rPr>
      <t>RWS klasse 2</t>
    </r>
    <r>
      <rPr>
        <sz val="10"/>
        <color theme="1"/>
        <rFont val="Arial"/>
        <family val="2"/>
      </rPr>
      <t xml:space="preserve">
NEN-EN-ISO 20471:2013 Zichtbaarheid
EN343:2003 </t>
    </r>
    <r>
      <rPr>
        <sz val="10"/>
        <color rgb="FFFF0000"/>
        <rFont val="Arial"/>
        <family val="2"/>
      </rPr>
      <t>Klasse 3</t>
    </r>
    <r>
      <rPr>
        <sz val="10"/>
        <color theme="1"/>
        <rFont val="Arial"/>
        <family val="2"/>
      </rPr>
      <t xml:space="preserve"> Beschermende kleding - Bescherming tegen regen.
</t>
    </r>
    <r>
      <rPr>
        <sz val="10"/>
        <color rgb="FFFF0000"/>
        <rFont val="Arial"/>
        <family val="2"/>
      </rPr>
      <t>EN20471 klasse 2</t>
    </r>
  </si>
  <si>
    <r>
      <t xml:space="preserve">Minimaal in </t>
    </r>
    <r>
      <rPr>
        <strike/>
        <sz val="10"/>
        <color rgb="FFFF0000"/>
        <rFont val="Arial"/>
        <family val="2"/>
      </rPr>
      <t>marineblauw</t>
    </r>
    <r>
      <rPr>
        <sz val="10"/>
        <rFont val="Arial"/>
        <family val="2"/>
      </rPr>
      <t xml:space="preserve"> oranje, </t>
    </r>
    <r>
      <rPr>
        <sz val="10"/>
        <color rgb="FFFF0000"/>
        <rFont val="Arial"/>
        <family val="2"/>
      </rPr>
      <t>rood</t>
    </r>
    <r>
      <rPr>
        <sz val="10"/>
        <rFont val="Arial"/>
        <family val="2"/>
      </rPr>
      <t xml:space="preserve"> en fluor geel
Zijzakken
Mouwen aan te passen met klittenband en trekkoorden aan de boord onderaan
Striping 
Waterafstotend</t>
    </r>
  </si>
  <si>
    <r>
      <rPr>
        <strike/>
        <sz val="10"/>
        <color rgb="FFFF0000"/>
        <rFont val="Arial"/>
        <family val="2"/>
      </rPr>
      <t xml:space="preserve">Vlamvertragend
Anti-statisch
</t>
    </r>
    <r>
      <rPr>
        <sz val="10"/>
        <color theme="1"/>
        <rFont val="Arial"/>
        <family val="2"/>
      </rPr>
      <t xml:space="preserve">Lichtgewicht
Verborgen ritssluiting
Klittenbandsluiting middenvoor
</t>
    </r>
    <r>
      <rPr>
        <sz val="10"/>
        <rFont val="Arial"/>
        <family val="2"/>
      </rPr>
      <t>Onderzakken met veiligheidsklep
Binnenzak met ritssluiting aan de linkerkant
2 steekzakken met klep
2 borstzakken met klep
Napoleonzak
Extra hoge kraag tegen wind en regen
Capuchon in kraag met aansnoerkoord
Verstelbare onderkant zoom
Uitritsbaar fleecejack dat tevens als bodywarmer gedragen kan worden</t>
    </r>
  </si>
  <si>
    <r>
      <t xml:space="preserve">Brede riemlussen t.b.v. koppelriem
Dubbel inclusief reflecterende strepen
2 insteekzakken met ritssluiting
2 beenzakken met op iedere zak twee drukknopen </t>
    </r>
    <r>
      <rPr>
        <sz val="11"/>
        <color rgb="FFFF0000"/>
        <rFont val="Arial"/>
        <family val="2"/>
      </rPr>
      <t xml:space="preserve">of een ritssluiting
</t>
    </r>
    <r>
      <rPr>
        <sz val="11"/>
        <color theme="1"/>
        <rFont val="Arial"/>
        <family val="2"/>
      </rPr>
      <t xml:space="preserve">Elastische tailleband
Zak voor telefoon en pennen
Twee afsluitbare steek en achterzakken 
</t>
    </r>
    <r>
      <rPr>
        <sz val="11"/>
        <color rgb="FFFF0000"/>
        <rFont val="Arial"/>
        <family val="2"/>
      </rPr>
      <t>Uniseks</t>
    </r>
    <r>
      <rPr>
        <sz val="11"/>
        <color theme="1"/>
        <rFont val="Arial"/>
        <family val="2"/>
      </rPr>
      <t xml:space="preserve">
</t>
    </r>
    <r>
      <rPr>
        <strike/>
        <sz val="11"/>
        <color rgb="FFFF0000"/>
        <rFont val="Arial"/>
        <family val="2"/>
      </rPr>
      <t>Dames en heren variant</t>
    </r>
    <r>
      <rPr>
        <sz val="11"/>
        <color theme="1"/>
        <rFont val="Arial"/>
        <family val="2"/>
      </rPr>
      <t xml:space="preserve">
Voorgevormd en verdikt kniestuk in beenpijp</t>
    </r>
  </si>
  <si>
    <r>
      <t xml:space="preserve">Verlengd rugpand
2 afsluitbare steekzakken
Verticale borstzak met rits
</t>
    </r>
    <r>
      <rPr>
        <strike/>
        <sz val="10"/>
        <color rgb="FFFF0000"/>
        <rFont val="Arial"/>
        <family val="2"/>
      </rPr>
      <t>Manchette voorzien van striping</t>
    </r>
    <r>
      <rPr>
        <sz val="10"/>
        <rFont val="Arial"/>
        <family val="2"/>
      </rPr>
      <t xml:space="preserve">
2 epauletten
2 spreekssleutellussen op schouderhoogte
Ventilatieritsen 
Winddicht
Ventilerend
</t>
    </r>
  </si>
  <si>
    <r>
      <t xml:space="preserve">EN 343:2003 Beschermende kleding - Bescherming tegen regen. </t>
    </r>
    <r>
      <rPr>
        <sz val="10"/>
        <color rgb="FFFF0000"/>
        <rFont val="Arial"/>
        <family val="2"/>
      </rPr>
      <t>Klasse 3 voor zowel X als Y</t>
    </r>
    <r>
      <rPr>
        <sz val="10"/>
        <rFont val="Arial"/>
        <family val="2"/>
      </rPr>
      <t xml:space="preserve">
NEN-EN-ISO 20471:2013 Zichtbaarheid</t>
    </r>
  </si>
  <si>
    <r>
      <rPr>
        <strike/>
        <sz val="10"/>
        <color rgb="FFFF0000"/>
        <rFont val="Arial"/>
        <family val="2"/>
      </rPr>
      <t>Medium blue</t>
    </r>
    <r>
      <rPr>
        <sz val="10"/>
        <color rgb="FFFF0000"/>
        <rFont val="Arial"/>
        <family val="2"/>
      </rPr>
      <t xml:space="preserve">  Marine blauw</t>
    </r>
    <r>
      <rPr>
        <sz val="10"/>
        <color theme="1"/>
        <rFont val="Arial"/>
        <family val="2"/>
      </rPr>
      <t xml:space="preserve">
Regular fit
5 zakken
Reflecterende strepen 5cm breed zowel voor als achter zichtbaar </t>
    </r>
    <r>
      <rPr>
        <strike/>
        <sz val="10"/>
        <color rgb="FFFF0000"/>
        <rFont val="Arial"/>
        <family val="2"/>
      </rPr>
      <t xml:space="preserve">ter hoogte van de knie </t>
    </r>
    <r>
      <rPr>
        <sz val="10"/>
        <color rgb="FFFF0000"/>
        <rFont val="Arial"/>
        <family val="2"/>
      </rPr>
      <t>op onderkant broekspijpen</t>
    </r>
  </si>
  <si>
    <r>
      <t xml:space="preserve">RWS klasse 2
NEN-EN-ISO 20471:2013 Zichtbaarheid
</t>
    </r>
    <r>
      <rPr>
        <sz val="10"/>
        <color rgb="FFFF0000"/>
        <rFont val="Arial"/>
        <family val="2"/>
      </rPr>
      <t>EN 343:2003 Beschermende kleding - Bescherming tegen regen. Klasse 3 voor zowel X als Y</t>
    </r>
  </si>
  <si>
    <r>
      <rPr>
        <strike/>
        <sz val="10"/>
        <color rgb="FFFF0000"/>
        <rFont val="Arial"/>
        <family val="2"/>
      </rPr>
      <t xml:space="preserve">Ja
</t>
    </r>
    <r>
      <rPr>
        <sz val="10"/>
        <color rgb="FFFF0000"/>
        <rFont val="Arial"/>
        <family val="2"/>
      </rPr>
      <t>Nee</t>
    </r>
  </si>
  <si>
    <r>
      <rPr>
        <strike/>
        <sz val="10"/>
        <color rgb="FFFF0000"/>
        <rFont val="Arial"/>
        <family val="2"/>
      </rPr>
      <t>NEN-EN-ISO 20471:2013 Zichtbaarheid</t>
    </r>
    <r>
      <rPr>
        <sz val="10"/>
        <color theme="1"/>
        <rFont val="Arial"/>
        <family val="2"/>
      </rPr>
      <t xml:space="preserve">
</t>
    </r>
    <r>
      <rPr>
        <sz val="10"/>
        <color rgb="FFFF0000"/>
        <rFont val="Arial"/>
        <family val="2"/>
      </rPr>
      <t>EN388-2016</t>
    </r>
  </si>
  <si>
    <r>
      <t xml:space="preserve">S3
</t>
    </r>
    <r>
      <rPr>
        <strike/>
        <sz val="10"/>
        <color rgb="FFFF0000"/>
        <rFont val="Arial"/>
        <family val="2"/>
      </rPr>
      <t xml:space="preserve">NEN-EN-ISO 11393
Zaagklasse 2
</t>
    </r>
    <r>
      <rPr>
        <sz val="10"/>
        <rFont val="Arial"/>
        <family val="2"/>
      </rPr>
      <t xml:space="preserve">
</t>
    </r>
    <r>
      <rPr>
        <sz val="10"/>
        <color rgb="FFFF0000"/>
        <rFont val="Arial"/>
        <family val="2"/>
      </rPr>
      <t>EN ISO 17249 klasse 2</t>
    </r>
  </si>
  <si>
    <r>
      <rPr>
        <strike/>
        <sz val="10"/>
        <color rgb="FFFF0000"/>
        <rFont val="Arial"/>
        <family val="2"/>
      </rPr>
      <t xml:space="preserve">NEN-EN-ISO 11393
Zaagklasse type C
</t>
    </r>
    <r>
      <rPr>
        <sz val="10"/>
        <color rgb="FFFF0000"/>
        <rFont val="Arial"/>
        <family val="2"/>
      </rPr>
      <t xml:space="preserve">
EN381, zaagklasse 2, type C
NEN-EN-ISO 20471:2013 Zichtbaarheid</t>
    </r>
  </si>
  <si>
    <r>
      <rPr>
        <strike/>
        <sz val="10"/>
        <color rgb="FFFF0000"/>
        <rFont val="Arial"/>
        <family val="2"/>
      </rPr>
      <t>NEN-EN-ISO 11393</t>
    </r>
    <r>
      <rPr>
        <sz val="10"/>
        <rFont val="Arial"/>
        <family val="2"/>
      </rPr>
      <t xml:space="preserve">
</t>
    </r>
    <r>
      <rPr>
        <sz val="10"/>
        <color rgb="FFFF0000"/>
        <rFont val="Arial"/>
        <family val="2"/>
      </rPr>
      <t xml:space="preserve">EN381, klasse 1  
NEN-EN-ISO 20471:2013 Zichtbaarheid </t>
    </r>
  </si>
  <si>
    <r>
      <rPr>
        <strike/>
        <sz val="10"/>
        <color rgb="FFFF0000"/>
        <rFont val="Arial"/>
        <family val="2"/>
      </rPr>
      <t>NEN-EN-ISO 11393</t>
    </r>
    <r>
      <rPr>
        <sz val="10"/>
        <rFont val="Arial"/>
        <family val="2"/>
      </rPr>
      <t xml:space="preserve">
</t>
    </r>
    <r>
      <rPr>
        <sz val="10"/>
        <color rgb="FFFF0000"/>
        <rFont val="Arial"/>
        <family val="2"/>
      </rPr>
      <t>EN381, klasse 2</t>
    </r>
  </si>
  <si>
    <r>
      <t xml:space="preserve">Zaagbescherming in armen, borst en rug
Twee borstzakken 
Twee voorzakken met klep
Striping
</t>
    </r>
    <r>
      <rPr>
        <strike/>
        <sz val="10"/>
        <color rgb="FFFF0000"/>
        <rFont val="Arial"/>
        <family val="2"/>
      </rPr>
      <t>Zaagsnelheid 24m/sec</t>
    </r>
    <r>
      <rPr>
        <sz val="10"/>
        <color theme="1"/>
        <rFont val="Arial"/>
        <family val="2"/>
      </rPr>
      <t xml:space="preserve">
Voor en achter snijprotectie</t>
    </r>
  </si>
  <si>
    <t>Totaalsom Representatief (maximaal €9.234,00)</t>
  </si>
  <si>
    <t>Totaalsom Werk- en veiligheidskleding (maximaal €26.745,00)</t>
  </si>
  <si>
    <t>Prijs Inschrijver</t>
  </si>
  <si>
    <t>Maximum inschrijfprijs per artikel</t>
  </si>
  <si>
    <t>Totaalsom Toezicht en handhaving (maximaal €18.170,00)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</si>
</sst>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 &quot;€&quot;\ * #,##0_ ;_ &quot;€&quot;\ * \-#,##0_ ;_ &quot;€&quot;\ * &quot;-&quot;_ ;_ @_ "/>
    <numFmt numFmtId="44" formatCode="_ &quot;€&quot;\ * #,##0.00_ ;_ &quot;€&quot;\ * \-#,##0.00_ ;_ &quot;€&quot;\ * &quot;-&quot;??_ ;_ @_ "/>
  </numFmts>
  <fonts count="32"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Calibri"/>
      <family val="2"/>
      <scheme val="minor"/>
    </font>
    <font>
      <sz val="11"/>
      <color rgb="FF9C0006"/>
      <name val="Calibri"/>
      <family val="2"/>
      <scheme val="minor"/>
    </font>
    <font>
      <b/>
      <sz val="11"/>
      <color theme="1"/>
      <name val="Arial"/>
      <family val="2"/>
    </font>
    <font>
      <sz val="11"/>
      <color theme="1"/>
      <name val="Arial"/>
      <family val="2"/>
    </font>
    <font>
      <sz val="10"/>
      <color theme="1"/>
      <name val="Arial"/>
      <family val="2"/>
    </font>
    <font>
      <b/>
      <sz val="14"/>
      <color theme="1"/>
      <name val="Arial"/>
      <family val="2"/>
    </font>
    <font>
      <b/>
      <sz val="12"/>
      <color theme="1"/>
      <name val="Arial"/>
      <family val="2"/>
    </font>
    <font>
      <b/>
      <sz val="10"/>
      <color theme="1"/>
      <name val="Arial"/>
      <family val="2"/>
    </font>
    <font>
      <sz val="10"/>
      <name val="Arial"/>
      <family val="2"/>
    </font>
    <font>
      <sz val="12"/>
      <color theme="1"/>
      <name val="Arial"/>
      <family val="2"/>
    </font>
    <font>
      <b/>
      <sz val="10"/>
      <name val="Arial"/>
      <family val="2"/>
    </font>
    <font>
      <i/>
      <sz val="10"/>
      <color theme="1"/>
      <name val="Arial"/>
      <family val="2"/>
    </font>
    <font>
      <b/>
      <sz val="14"/>
      <color theme="0"/>
      <name val="Arial"/>
      <family val="2"/>
    </font>
    <font>
      <b/>
      <sz val="14"/>
      <color rgb="FFFF0000"/>
      <name val="Arial"/>
      <family val="2"/>
    </font>
    <font>
      <strike/>
      <sz val="10"/>
      <color rgb="FFFF0000"/>
      <name val="Arial"/>
      <family val="2"/>
    </font>
    <font>
      <sz val="10"/>
      <color rgb="FFFF0000"/>
      <name val="Arial"/>
      <family val="2"/>
    </font>
    <font>
      <b/>
      <sz val="14"/>
      <name val="Arial"/>
      <family val="2"/>
    </font>
    <font>
      <strike/>
      <sz val="10"/>
      <name val="Arial"/>
      <family val="2"/>
    </font>
    <font>
      <b/>
      <sz val="14"/>
      <color theme="4"/>
      <name val="Arial"/>
      <family val="2"/>
    </font>
    <font>
      <sz val="14"/>
      <color theme="1"/>
      <name val="Arial"/>
      <family val="2"/>
    </font>
    <font>
      <strike/>
      <sz val="10"/>
      <color theme="1"/>
      <name val="Arial"/>
      <family val="2"/>
    </font>
    <font>
      <b/>
      <sz val="18"/>
      <color theme="1"/>
      <name val="Arial"/>
      <family val="2"/>
    </font>
    <font>
      <sz val="11"/>
      <name val="Arial"/>
      <family val="2"/>
    </font>
    <font>
      <b/>
      <sz val="20"/>
      <name val="Arial"/>
      <family val="2"/>
    </font>
    <font>
      <sz val="20"/>
      <name val="Arial"/>
      <family val="2"/>
    </font>
    <font>
      <strike/>
      <sz val="11"/>
      <color rgb="FFFF0000"/>
      <name val="Arial"/>
      <family val="2"/>
    </font>
    <font>
      <sz val="11"/>
      <color rgb="FFFF0000"/>
      <name val="Arial"/>
      <family val="2"/>
    </font>
    <font>
      <b/>
      <sz val="10"/>
      <color rgb="FFFF0000"/>
      <name val="Arial"/>
      <family val="2"/>
    </font>
  </fonts>
  <fills count="8">
    <fill>
      <patternFill patternType="none"/>
    </fill>
    <fill>
      <patternFill patternType="gray125"/>
    </fill>
    <fill>
      <patternFill patternType="solid">
        <fgColor rgb="FFFFC7CE"/>
      </patternFill>
    </fill>
    <fill>
      <patternFill patternType="solid">
        <fgColor theme="4" tint="0.79998168889431442"/>
        <bgColor indexed="64"/>
      </patternFill>
    </fill>
    <fill>
      <patternFill patternType="solid">
        <fgColor theme="0"/>
        <bgColor indexed="64"/>
      </patternFill>
    </fill>
    <fill>
      <patternFill patternType="solid">
        <fgColor theme="3"/>
        <bgColor indexed="64"/>
      </patternFill>
    </fill>
    <fill>
      <patternFill patternType="solid">
        <fgColor rgb="FFFFFF00"/>
        <bgColor indexed="64"/>
      </patternFill>
    </fill>
    <fill>
      <patternFill patternType="solid">
        <fgColor theme="3" tint="-0.249977111117893"/>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s>
  <cellStyleXfs count="5">
    <xf numFmtId="0" fontId="0" fillId="0" borderId="0"/>
    <xf numFmtId="44" fontId="4" fillId="0" borderId="0" applyFont="0" applyFill="0" applyBorder="0" applyAlignment="0" applyProtection="0"/>
    <xf numFmtId="0" fontId="5" fillId="2" borderId="0" applyNumberFormat="0" applyBorder="0" applyAlignment="0" applyProtection="0"/>
    <xf numFmtId="0" fontId="4" fillId="0" borderId="0"/>
    <xf numFmtId="0" fontId="12" fillId="0" borderId="0"/>
  </cellStyleXfs>
  <cellXfs count="199">
    <xf numFmtId="0" fontId="0" fillId="0" borderId="0" xfId="0"/>
    <xf numFmtId="0" fontId="7" fillId="0" borderId="0" xfId="0" applyFont="1" applyAlignment="1">
      <alignment horizontal="left" vertical="top"/>
    </xf>
    <xf numFmtId="0" fontId="9" fillId="0" borderId="0" xfId="0" applyFont="1" applyAlignment="1">
      <alignment vertical="top"/>
    </xf>
    <xf numFmtId="0" fontId="11" fillId="0" borderId="12" xfId="0" applyFont="1" applyBorder="1" applyAlignment="1">
      <alignment horizontal="center" vertical="top"/>
    </xf>
    <xf numFmtId="0" fontId="11" fillId="0" borderId="12" xfId="3" applyFont="1" applyBorder="1" applyAlignment="1">
      <alignment horizontal="center" vertical="top" wrapText="1"/>
    </xf>
    <xf numFmtId="0" fontId="14" fillId="0" borderId="12" xfId="3" applyFont="1" applyBorder="1" applyAlignment="1">
      <alignment horizontal="center" vertical="top"/>
    </xf>
    <xf numFmtId="0" fontId="11" fillId="0" borderId="12" xfId="3" applyFont="1" applyBorder="1" applyAlignment="1">
      <alignment horizontal="center" vertical="top"/>
    </xf>
    <xf numFmtId="1" fontId="11" fillId="0" borderId="12" xfId="3" applyNumberFormat="1" applyFont="1" applyBorder="1" applyAlignment="1">
      <alignment horizontal="center" vertical="top" wrapText="1"/>
    </xf>
    <xf numFmtId="44" fontId="11" fillId="4" borderId="12" xfId="1" applyFont="1" applyFill="1" applyBorder="1" applyAlignment="1" applyProtection="1">
      <alignment horizontal="center" vertical="top" wrapText="1"/>
    </xf>
    <xf numFmtId="44" fontId="11" fillId="0" borderId="12" xfId="1" applyFont="1" applyFill="1" applyBorder="1" applyAlignment="1">
      <alignment horizontal="center" vertical="top"/>
    </xf>
    <xf numFmtId="0" fontId="12" fillId="0" borderId="12" xfId="3" applyFont="1" applyBorder="1" applyAlignment="1">
      <alignment horizontal="center" vertical="top" wrapText="1"/>
    </xf>
    <xf numFmtId="0" fontId="12" fillId="0" borderId="12" xfId="3" applyFont="1" applyBorder="1" applyAlignment="1">
      <alignment horizontal="left" vertical="top" wrapText="1"/>
    </xf>
    <xf numFmtId="0" fontId="12" fillId="0" borderId="12" xfId="0" applyFont="1" applyBorder="1" applyAlignment="1">
      <alignment horizontal="left" vertical="top" wrapText="1"/>
    </xf>
    <xf numFmtId="44" fontId="12" fillId="0" borderId="12" xfId="1" applyFont="1" applyBorder="1" applyAlignment="1" applyProtection="1">
      <alignment horizontal="center" vertical="top"/>
    </xf>
    <xf numFmtId="44" fontId="12" fillId="3" borderId="12" xfId="1" applyFont="1" applyFill="1" applyBorder="1" applyAlignment="1" applyProtection="1">
      <alignment horizontal="center" vertical="top"/>
      <protection locked="0"/>
    </xf>
    <xf numFmtId="44" fontId="12" fillId="0" borderId="12" xfId="1" applyFont="1" applyFill="1" applyBorder="1" applyAlignment="1" applyProtection="1">
      <alignment horizontal="center" vertical="top"/>
    </xf>
    <xf numFmtId="0" fontId="12" fillId="0" borderId="12" xfId="3" applyFont="1" applyBorder="1" applyAlignment="1">
      <alignment vertical="top" wrapText="1"/>
    </xf>
    <xf numFmtId="44" fontId="12" fillId="3" borderId="12" xfId="1" applyFont="1" applyFill="1" applyBorder="1" applyAlignment="1" applyProtection="1">
      <alignment horizontal="left" vertical="top"/>
      <protection locked="0"/>
    </xf>
    <xf numFmtId="44" fontId="12" fillId="0" borderId="12" xfId="1" applyFont="1" applyBorder="1" applyAlignment="1" applyProtection="1">
      <alignment horizontal="left" vertical="top"/>
    </xf>
    <xf numFmtId="0" fontId="12" fillId="0" borderId="13" xfId="3" applyFont="1" applyBorder="1" applyAlignment="1">
      <alignment horizontal="left" vertical="top" wrapText="1"/>
    </xf>
    <xf numFmtId="0" fontId="12" fillId="0" borderId="13" xfId="0" applyFont="1" applyBorder="1" applyAlignment="1">
      <alignment horizontal="left" vertical="top" wrapText="1"/>
    </xf>
    <xf numFmtId="44" fontId="12" fillId="0" borderId="13" xfId="1" applyFont="1" applyBorder="1" applyAlignment="1" applyProtection="1">
      <alignment horizontal="center" vertical="top"/>
    </xf>
    <xf numFmtId="44" fontId="12" fillId="0" borderId="12" xfId="1" applyFont="1" applyBorder="1" applyAlignment="1" applyProtection="1">
      <alignment horizontal="left" vertical="top" wrapText="1"/>
    </xf>
    <xf numFmtId="44" fontId="12" fillId="3" borderId="12" xfId="1" applyFont="1" applyFill="1" applyBorder="1" applyAlignment="1" applyProtection="1">
      <alignment horizontal="left" vertical="top" wrapText="1"/>
      <protection locked="0"/>
    </xf>
    <xf numFmtId="0" fontId="12" fillId="0" borderId="12" xfId="0" applyFont="1" applyBorder="1" applyAlignment="1">
      <alignment horizontal="left" vertical="top"/>
    </xf>
    <xf numFmtId="0" fontId="12" fillId="4" borderId="12" xfId="0" applyFont="1" applyFill="1" applyBorder="1" applyAlignment="1">
      <alignment horizontal="left" vertical="top" wrapText="1"/>
    </xf>
    <xf numFmtId="42" fontId="12" fillId="3" borderId="12" xfId="3" applyNumberFormat="1" applyFont="1" applyFill="1" applyBorder="1" applyAlignment="1" applyProtection="1">
      <alignment horizontal="left" vertical="top" wrapText="1"/>
      <protection locked="0"/>
    </xf>
    <xf numFmtId="0" fontId="12" fillId="0" borderId="13" xfId="3" applyFont="1" applyBorder="1" applyAlignment="1">
      <alignment horizontal="center" vertical="top" wrapText="1"/>
    </xf>
    <xf numFmtId="44" fontId="12" fillId="0" borderId="13" xfId="1" applyFont="1" applyFill="1" applyBorder="1" applyAlignment="1" applyProtection="1">
      <alignment horizontal="left" vertical="top" wrapText="1"/>
    </xf>
    <xf numFmtId="0" fontId="12" fillId="3" borderId="12" xfId="3" applyFont="1" applyFill="1" applyBorder="1" applyAlignment="1" applyProtection="1">
      <alignment horizontal="left" vertical="top" wrapText="1"/>
      <protection locked="0"/>
    </xf>
    <xf numFmtId="0" fontId="12" fillId="0" borderId="12" xfId="2" applyFont="1" applyFill="1" applyBorder="1" applyAlignment="1" applyProtection="1">
      <alignment horizontal="left" vertical="top"/>
    </xf>
    <xf numFmtId="9" fontId="19" fillId="0" borderId="12" xfId="0" applyNumberFormat="1" applyFont="1" applyBorder="1" applyAlignment="1">
      <alignment horizontal="left" vertical="top" wrapText="1"/>
    </xf>
    <xf numFmtId="0" fontId="12" fillId="4" borderId="12" xfId="3" applyFont="1" applyFill="1" applyBorder="1" applyAlignment="1">
      <alignment horizontal="center" vertical="top" wrapText="1"/>
    </xf>
    <xf numFmtId="0" fontId="12" fillId="4" borderId="12" xfId="3" applyFont="1" applyFill="1" applyBorder="1" applyAlignment="1">
      <alignment horizontal="left" vertical="top" wrapText="1"/>
    </xf>
    <xf numFmtId="0" fontId="12" fillId="4" borderId="13" xfId="0" applyFont="1" applyFill="1" applyBorder="1" applyAlignment="1">
      <alignment horizontal="left" vertical="top" wrapText="1"/>
    </xf>
    <xf numFmtId="44" fontId="12" fillId="4" borderId="12" xfId="1" applyFont="1" applyFill="1" applyBorder="1" applyAlignment="1" applyProtection="1">
      <alignment horizontal="left" vertical="top"/>
    </xf>
    <xf numFmtId="1" fontId="11" fillId="0" borderId="12" xfId="3" applyNumberFormat="1" applyFont="1" applyFill="1" applyBorder="1" applyAlignment="1">
      <alignment horizontal="center" vertical="top" wrapText="1"/>
    </xf>
    <xf numFmtId="0" fontId="12" fillId="0" borderId="12" xfId="3" applyFont="1" applyFill="1" applyBorder="1" applyAlignment="1">
      <alignment horizontal="center" vertical="top" wrapText="1"/>
    </xf>
    <xf numFmtId="0" fontId="12" fillId="0" borderId="12" xfId="0" applyFont="1" applyFill="1" applyBorder="1" applyAlignment="1">
      <alignment horizontal="left" vertical="top" wrapText="1"/>
    </xf>
    <xf numFmtId="0" fontId="12" fillId="0" borderId="0" xfId="0" applyFont="1" applyAlignment="1">
      <alignment vertical="top" wrapText="1"/>
    </xf>
    <xf numFmtId="1" fontId="12" fillId="4" borderId="12" xfId="3" applyNumberFormat="1" applyFont="1" applyFill="1" applyBorder="1" applyAlignment="1">
      <alignment horizontal="center" vertical="top"/>
    </xf>
    <xf numFmtId="0" fontId="12" fillId="4" borderId="13" xfId="3" applyFont="1" applyFill="1" applyBorder="1" applyAlignment="1">
      <alignment horizontal="center" vertical="top" wrapText="1"/>
    </xf>
    <xf numFmtId="1" fontId="12" fillId="0" borderId="12" xfId="3" applyNumberFormat="1" applyFont="1" applyFill="1" applyBorder="1" applyAlignment="1">
      <alignment horizontal="center" vertical="top"/>
    </xf>
    <xf numFmtId="0" fontId="12" fillId="0" borderId="12" xfId="3" applyFont="1" applyFill="1" applyBorder="1" applyAlignment="1">
      <alignment horizontal="left" vertical="top" wrapText="1"/>
    </xf>
    <xf numFmtId="0" fontId="7" fillId="0" borderId="0" xfId="0" applyFont="1" applyAlignment="1">
      <alignment horizontal="center" vertical="top"/>
    </xf>
    <xf numFmtId="0" fontId="7" fillId="0" borderId="0" xfId="0" applyFont="1" applyFill="1" applyAlignment="1">
      <alignment horizontal="center" vertical="top"/>
    </xf>
    <xf numFmtId="44" fontId="7" fillId="0" borderId="0" xfId="1" applyFont="1" applyFill="1" applyAlignment="1">
      <alignment horizontal="left" vertical="top"/>
    </xf>
    <xf numFmtId="0" fontId="7" fillId="0" borderId="0" xfId="0" applyFont="1"/>
    <xf numFmtId="0" fontId="7" fillId="0" borderId="13" xfId="0" applyFont="1" applyBorder="1" applyAlignment="1">
      <alignment horizontal="center" vertical="top"/>
    </xf>
    <xf numFmtId="0" fontId="7" fillId="0" borderId="13" xfId="0" applyFont="1" applyBorder="1" applyAlignment="1">
      <alignment horizontal="left" vertical="top"/>
    </xf>
    <xf numFmtId="0" fontId="7" fillId="0" borderId="13" xfId="0" applyFont="1" applyBorder="1" applyAlignment="1">
      <alignment horizontal="left" vertical="top" wrapText="1"/>
    </xf>
    <xf numFmtId="0" fontId="7" fillId="0" borderId="12" xfId="0" applyFont="1" applyBorder="1" applyAlignment="1">
      <alignment horizontal="left" vertical="top"/>
    </xf>
    <xf numFmtId="0" fontId="7" fillId="0" borderId="12" xfId="0" applyFont="1" applyBorder="1" applyAlignment="1">
      <alignment horizontal="center" vertical="top"/>
    </xf>
    <xf numFmtId="0" fontId="7" fillId="4" borderId="12" xfId="0" applyFont="1" applyFill="1" applyBorder="1" applyAlignment="1">
      <alignment horizontal="center" vertical="top"/>
    </xf>
    <xf numFmtId="44" fontId="7" fillId="0" borderId="12" xfId="1" applyFont="1" applyBorder="1" applyAlignment="1">
      <alignment horizontal="left" vertical="top"/>
    </xf>
    <xf numFmtId="44" fontId="7" fillId="3" borderId="12" xfId="1" applyFont="1" applyFill="1" applyBorder="1" applyAlignment="1" applyProtection="1">
      <alignment horizontal="left" vertical="top"/>
      <protection locked="0"/>
    </xf>
    <xf numFmtId="44" fontId="7" fillId="0" borderId="12" xfId="1" applyFont="1" applyFill="1" applyBorder="1" applyAlignment="1">
      <alignment horizontal="left" vertical="top"/>
    </xf>
    <xf numFmtId="0" fontId="7" fillId="3" borderId="12" xfId="0" applyFont="1" applyFill="1" applyBorder="1" applyAlignment="1" applyProtection="1">
      <alignment horizontal="left" vertical="top" wrapText="1"/>
      <protection locked="0"/>
    </xf>
    <xf numFmtId="0" fontId="7" fillId="0" borderId="12" xfId="0" applyFont="1" applyBorder="1" applyAlignment="1">
      <alignment horizontal="center" vertical="top" wrapText="1"/>
    </xf>
    <xf numFmtId="0" fontId="7" fillId="0" borderId="12" xfId="0" applyFont="1" applyBorder="1" applyAlignment="1">
      <alignment horizontal="left" vertical="top" wrapText="1"/>
    </xf>
    <xf numFmtId="0" fontId="17" fillId="0" borderId="0" xfId="0" applyFont="1"/>
    <xf numFmtId="0" fontId="22" fillId="0" borderId="0" xfId="0" applyFont="1"/>
    <xf numFmtId="0" fontId="7" fillId="0" borderId="0" xfId="0" applyFont="1" applyFill="1"/>
    <xf numFmtId="0" fontId="7" fillId="6" borderId="0" xfId="0" applyFont="1" applyFill="1"/>
    <xf numFmtId="0" fontId="8" fillId="0" borderId="0" xfId="0" applyFont="1" applyAlignment="1">
      <alignment horizontal="left" vertical="top"/>
    </xf>
    <xf numFmtId="0" fontId="8" fillId="0" borderId="0" xfId="0" applyFont="1" applyAlignment="1">
      <alignment horizontal="center" vertical="top"/>
    </xf>
    <xf numFmtId="0" fontId="8" fillId="0" borderId="0" xfId="0" applyFont="1" applyFill="1" applyAlignment="1">
      <alignment horizontal="center" vertical="top"/>
    </xf>
    <xf numFmtId="44" fontId="8" fillId="0" borderId="0" xfId="1" applyFont="1" applyFill="1" applyAlignment="1">
      <alignment horizontal="left" vertical="top"/>
    </xf>
    <xf numFmtId="0" fontId="8" fillId="0" borderId="0" xfId="0" applyFont="1"/>
    <xf numFmtId="0" fontId="23" fillId="0" borderId="0" xfId="0" applyFont="1"/>
    <xf numFmtId="0" fontId="8" fillId="0" borderId="12" xfId="0" applyFont="1" applyBorder="1" applyAlignment="1">
      <alignment horizontal="left" vertical="top"/>
    </xf>
    <xf numFmtId="0" fontId="8" fillId="0" borderId="12" xfId="0" applyFont="1" applyBorder="1" applyAlignment="1">
      <alignment horizontal="center" vertical="top"/>
    </xf>
    <xf numFmtId="0" fontId="8" fillId="3" borderId="12" xfId="0" applyFont="1" applyFill="1" applyBorder="1" applyAlignment="1" applyProtection="1">
      <alignment horizontal="left" vertical="top" wrapText="1"/>
      <protection locked="0"/>
    </xf>
    <xf numFmtId="0" fontId="8" fillId="0" borderId="12" xfId="0" applyFont="1" applyBorder="1" applyAlignment="1">
      <alignment horizontal="center" vertical="top" wrapText="1"/>
    </xf>
    <xf numFmtId="0" fontId="24" fillId="3" borderId="12" xfId="0" applyFont="1" applyFill="1" applyBorder="1" applyAlignment="1" applyProtection="1">
      <alignment horizontal="left" vertical="top" wrapText="1"/>
      <protection locked="0"/>
    </xf>
    <xf numFmtId="0" fontId="24" fillId="0" borderId="0" xfId="0" applyFont="1"/>
    <xf numFmtId="44" fontId="8" fillId="0" borderId="12" xfId="0" applyNumberFormat="1" applyFont="1" applyBorder="1" applyAlignment="1">
      <alignment horizontal="center" vertical="top"/>
    </xf>
    <xf numFmtId="0" fontId="8" fillId="4" borderId="12" xfId="0" applyFont="1" applyFill="1" applyBorder="1" applyAlignment="1">
      <alignment horizontal="left" vertical="top"/>
    </xf>
    <xf numFmtId="0" fontId="8" fillId="4" borderId="0" xfId="0" applyFont="1" applyFill="1"/>
    <xf numFmtId="0" fontId="8" fillId="0" borderId="12" xfId="0" applyFont="1" applyFill="1" applyBorder="1" applyAlignment="1">
      <alignment horizontal="center" vertical="top"/>
    </xf>
    <xf numFmtId="44" fontId="8" fillId="0" borderId="12" xfId="1" applyFont="1" applyBorder="1" applyAlignment="1">
      <alignment horizontal="left" vertical="top"/>
    </xf>
    <xf numFmtId="0" fontId="8" fillId="0" borderId="0" xfId="0" applyFont="1" applyFill="1"/>
    <xf numFmtId="44" fontId="8" fillId="3" borderId="12" xfId="1" applyFont="1" applyFill="1" applyBorder="1" applyAlignment="1" applyProtection="1">
      <alignment horizontal="left" vertical="top"/>
      <protection locked="0"/>
    </xf>
    <xf numFmtId="44" fontId="8" fillId="0" borderId="15" xfId="1" applyFont="1" applyBorder="1" applyAlignment="1">
      <alignment horizontal="center" vertical="top"/>
    </xf>
    <xf numFmtId="0" fontId="8" fillId="0" borderId="0" xfId="0" applyFont="1" applyAlignment="1">
      <alignment horizontal="center"/>
    </xf>
    <xf numFmtId="0" fontId="8" fillId="0" borderId="0" xfId="0" applyFont="1" applyFill="1" applyAlignment="1">
      <alignment horizontal="center"/>
    </xf>
    <xf numFmtId="0" fontId="7" fillId="0" borderId="0" xfId="0" applyFont="1" applyAlignment="1">
      <alignment horizontal="left" vertical="top" wrapText="1"/>
    </xf>
    <xf numFmtId="0" fontId="7" fillId="0" borderId="0" xfId="0" applyFont="1" applyAlignment="1">
      <alignment wrapText="1"/>
    </xf>
    <xf numFmtId="0" fontId="7" fillId="4" borderId="0" xfId="0" applyFont="1" applyFill="1"/>
    <xf numFmtId="0" fontId="6" fillId="4" borderId="0" xfId="0" applyFont="1" applyFill="1" applyAlignment="1">
      <alignment vertical="top"/>
    </xf>
    <xf numFmtId="0" fontId="7" fillId="4" borderId="0" xfId="0" applyFont="1" applyFill="1" applyAlignment="1">
      <alignment horizontal="left" vertical="top"/>
    </xf>
    <xf numFmtId="0" fontId="7" fillId="4" borderId="0" xfId="0" applyFont="1" applyFill="1" applyAlignment="1">
      <alignment horizontal="center" vertical="top"/>
    </xf>
    <xf numFmtId="44" fontId="7" fillId="4" borderId="0" xfId="1" applyFont="1" applyFill="1" applyAlignment="1">
      <alignment horizontal="left" vertical="top"/>
    </xf>
    <xf numFmtId="0" fontId="7" fillId="4" borderId="4" xfId="0" applyFont="1" applyFill="1" applyBorder="1"/>
    <xf numFmtId="0" fontId="7" fillId="4" borderId="5" xfId="0" applyFont="1" applyFill="1" applyBorder="1"/>
    <xf numFmtId="0" fontId="7" fillId="4" borderId="6" xfId="0" applyFont="1" applyFill="1" applyBorder="1"/>
    <xf numFmtId="0" fontId="11" fillId="4" borderId="7" xfId="0" applyFont="1" applyFill="1" applyBorder="1"/>
    <xf numFmtId="0" fontId="7" fillId="4" borderId="8" xfId="0" applyFont="1" applyFill="1" applyBorder="1"/>
    <xf numFmtId="0" fontId="12" fillId="4" borderId="0" xfId="4" applyFont="1" applyFill="1" applyAlignment="1">
      <alignment horizontal="left" wrapText="1"/>
    </xf>
    <xf numFmtId="0" fontId="14" fillId="4" borderId="0" xfId="4" applyFont="1" applyFill="1" applyBorder="1" applyAlignment="1">
      <alignment horizontal="right"/>
    </xf>
    <xf numFmtId="44" fontId="7" fillId="4" borderId="0" xfId="0" applyNumberFormat="1" applyFont="1" applyFill="1"/>
    <xf numFmtId="0" fontId="27" fillId="0" borderId="0" xfId="0" applyFont="1" applyAlignment="1">
      <alignment vertical="top"/>
    </xf>
    <xf numFmtId="0" fontId="28" fillId="0" borderId="0" xfId="0" applyFont="1" applyAlignment="1">
      <alignment horizontal="left" vertical="top"/>
    </xf>
    <xf numFmtId="0" fontId="28" fillId="0" borderId="0" xfId="0" applyFont="1" applyAlignment="1">
      <alignment horizontal="center" vertical="top"/>
    </xf>
    <xf numFmtId="0" fontId="28" fillId="0" borderId="0" xfId="0" applyFont="1" applyFill="1" applyAlignment="1">
      <alignment horizontal="center" vertical="top"/>
    </xf>
    <xf numFmtId="44" fontId="28" fillId="0" borderId="0" xfId="1" applyFont="1" applyFill="1" applyAlignment="1">
      <alignment horizontal="left" vertical="top"/>
    </xf>
    <xf numFmtId="0" fontId="28" fillId="0" borderId="0" xfId="0" applyFont="1"/>
    <xf numFmtId="0" fontId="7" fillId="4" borderId="12" xfId="0" applyFont="1" applyFill="1" applyBorder="1" applyAlignment="1">
      <alignment horizontal="left" vertical="top"/>
    </xf>
    <xf numFmtId="44" fontId="7" fillId="0" borderId="0" xfId="1" applyFont="1" applyAlignment="1">
      <alignment horizontal="left" vertical="top"/>
    </xf>
    <xf numFmtId="44" fontId="7" fillId="0" borderId="0" xfId="1" applyFont="1"/>
    <xf numFmtId="44" fontId="28" fillId="0" borderId="0" xfId="1" applyFont="1" applyAlignment="1">
      <alignment horizontal="left" vertical="top"/>
    </xf>
    <xf numFmtId="44" fontId="8" fillId="0" borderId="0" xfId="1" applyFont="1" applyAlignment="1">
      <alignment horizontal="left" vertical="top"/>
    </xf>
    <xf numFmtId="44" fontId="8" fillId="0" borderId="0" xfId="1" applyFont="1"/>
    <xf numFmtId="0" fontId="7" fillId="0" borderId="12" xfId="0" applyFont="1" applyFill="1" applyBorder="1" applyAlignment="1">
      <alignment horizontal="left" vertical="top" wrapText="1"/>
    </xf>
    <xf numFmtId="44" fontId="12" fillId="0" borderId="12" xfId="1" applyFont="1" applyFill="1" applyBorder="1" applyAlignment="1" applyProtection="1">
      <alignment horizontal="left" vertical="top" wrapText="1"/>
    </xf>
    <xf numFmtId="44" fontId="13" fillId="0" borderId="12" xfId="0" applyNumberFormat="1" applyFont="1" applyFill="1" applyBorder="1"/>
    <xf numFmtId="44" fontId="13" fillId="0" borderId="13" xfId="0" applyNumberFormat="1" applyFont="1" applyFill="1" applyBorder="1"/>
    <xf numFmtId="44" fontId="10" fillId="0" borderId="14" xfId="0" applyNumberFormat="1" applyFont="1" applyFill="1" applyBorder="1"/>
    <xf numFmtId="0" fontId="8" fillId="4" borderId="12" xfId="0" applyFont="1" applyFill="1" applyBorder="1" applyAlignment="1">
      <alignment horizontal="center" vertical="top"/>
    </xf>
    <xf numFmtId="0" fontId="3" fillId="0" borderId="13" xfId="0" applyFont="1" applyBorder="1" applyAlignment="1">
      <alignment horizontal="left" vertical="top" wrapText="1"/>
    </xf>
    <xf numFmtId="0" fontId="3" fillId="0" borderId="12" xfId="0" applyFont="1" applyBorder="1" applyAlignment="1">
      <alignment horizontal="center" vertical="top"/>
    </xf>
    <xf numFmtId="0" fontId="3" fillId="0" borderId="12" xfId="3" applyFont="1" applyBorder="1" applyAlignment="1">
      <alignment horizontal="left" vertical="top" wrapText="1"/>
    </xf>
    <xf numFmtId="0" fontId="3" fillId="0" borderId="12" xfId="0" applyFont="1" applyBorder="1" applyAlignment="1">
      <alignment horizontal="left" vertical="top"/>
    </xf>
    <xf numFmtId="0" fontId="3" fillId="0" borderId="12" xfId="0" applyFont="1" applyBorder="1" applyAlignment="1">
      <alignment horizontal="left" vertical="top" wrapText="1"/>
    </xf>
    <xf numFmtId="0" fontId="3" fillId="4" borderId="12" xfId="0" applyFont="1" applyFill="1" applyBorder="1" applyAlignment="1">
      <alignment horizontal="center" vertical="top"/>
    </xf>
    <xf numFmtId="44" fontId="3" fillId="0" borderId="12" xfId="1" applyFont="1" applyBorder="1" applyAlignment="1">
      <alignment horizontal="left" vertical="top"/>
    </xf>
    <xf numFmtId="44" fontId="3" fillId="3" borderId="12" xfId="1" applyFont="1" applyFill="1" applyBorder="1" applyAlignment="1" applyProtection="1">
      <alignment horizontal="left" vertical="top"/>
      <protection locked="0"/>
    </xf>
    <xf numFmtId="44" fontId="3" fillId="0" borderId="12" xfId="0" applyNumberFormat="1" applyFont="1" applyBorder="1" applyAlignment="1">
      <alignment horizontal="left" vertical="top"/>
    </xf>
    <xf numFmtId="0" fontId="3" fillId="3" borderId="12" xfId="0" applyFont="1" applyFill="1" applyBorder="1" applyAlignment="1" applyProtection="1">
      <alignment horizontal="left" vertical="top" wrapText="1"/>
      <protection locked="0"/>
    </xf>
    <xf numFmtId="0" fontId="3" fillId="0" borderId="13" xfId="3" applyFont="1" applyBorder="1" applyAlignment="1">
      <alignment horizontal="left" vertical="top" wrapText="1"/>
    </xf>
    <xf numFmtId="9" fontId="3" fillId="0" borderId="13" xfId="0" applyNumberFormat="1" applyFont="1" applyBorder="1" applyAlignment="1">
      <alignment horizontal="left" vertical="top" wrapText="1"/>
    </xf>
    <xf numFmtId="0" fontId="3" fillId="0" borderId="12" xfId="0" quotePrefix="1" applyFont="1" applyBorder="1" applyAlignment="1">
      <alignment horizontal="left" vertical="top" wrapText="1"/>
    </xf>
    <xf numFmtId="0" fontId="3" fillId="0" borderId="13" xfId="0" applyFont="1" applyBorder="1" applyAlignment="1">
      <alignment horizontal="left" vertical="top"/>
    </xf>
    <xf numFmtId="0" fontId="3" fillId="0" borderId="13" xfId="0" applyFont="1" applyBorder="1" applyAlignment="1">
      <alignment horizontal="center" vertical="top"/>
    </xf>
    <xf numFmtId="0" fontId="3" fillId="4" borderId="13" xfId="0" applyFont="1" applyFill="1" applyBorder="1" applyAlignment="1">
      <alignment horizontal="center" vertical="top"/>
    </xf>
    <xf numFmtId="44" fontId="3" fillId="0" borderId="13" xfId="1" applyFont="1" applyBorder="1" applyAlignment="1">
      <alignment horizontal="left" vertical="top"/>
    </xf>
    <xf numFmtId="0" fontId="3" fillId="3" borderId="13" xfId="0" applyFont="1" applyFill="1" applyBorder="1" applyAlignment="1" applyProtection="1">
      <alignment horizontal="left" vertical="top" wrapText="1"/>
      <protection locked="0"/>
    </xf>
    <xf numFmtId="44" fontId="3" fillId="0" borderId="12" xfId="1" applyFont="1" applyFill="1" applyBorder="1" applyAlignment="1">
      <alignment horizontal="left" vertical="top"/>
    </xf>
    <xf numFmtId="0" fontId="3" fillId="3" borderId="13" xfId="0" applyFont="1" applyFill="1" applyBorder="1" applyAlignment="1" applyProtection="1">
      <alignment horizontal="center" vertical="top" wrapText="1"/>
      <protection locked="0"/>
    </xf>
    <xf numFmtId="44" fontId="3" fillId="0" borderId="13" xfId="1" applyFont="1" applyBorder="1" applyAlignment="1">
      <alignment horizontal="center" vertical="top"/>
    </xf>
    <xf numFmtId="44" fontId="12" fillId="4" borderId="12" xfId="1" applyFont="1" applyFill="1" applyBorder="1" applyAlignment="1" applyProtection="1">
      <alignment horizontal="center" vertical="top"/>
    </xf>
    <xf numFmtId="0" fontId="2" fillId="0" borderId="13" xfId="0" applyFont="1" applyBorder="1" applyAlignment="1">
      <alignment horizontal="left" vertical="top" wrapText="1"/>
    </xf>
    <xf numFmtId="0" fontId="18" fillId="0" borderId="12" xfId="0" applyFont="1" applyBorder="1" applyAlignment="1">
      <alignment horizontal="left" vertical="top" wrapText="1"/>
    </xf>
    <xf numFmtId="0" fontId="2" fillId="0" borderId="12" xfId="0" applyFont="1" applyBorder="1" applyAlignment="1">
      <alignment horizontal="left" vertical="top" wrapText="1"/>
    </xf>
    <xf numFmtId="0" fontId="2" fillId="0" borderId="13" xfId="3" applyFont="1" applyBorder="1" applyAlignment="1">
      <alignment horizontal="left" vertical="top" wrapText="1"/>
    </xf>
    <xf numFmtId="44" fontId="19" fillId="0" borderId="12" xfId="1" applyFont="1" applyBorder="1" applyAlignment="1">
      <alignment horizontal="left" vertical="top" wrapText="1"/>
    </xf>
    <xf numFmtId="0" fontId="19" fillId="0" borderId="12" xfId="0" applyFont="1" applyBorder="1" applyAlignment="1">
      <alignment horizontal="left" vertical="top" wrapText="1"/>
    </xf>
    <xf numFmtId="9" fontId="2" fillId="0" borderId="12" xfId="0" applyNumberFormat="1" applyFont="1" applyBorder="1" applyAlignment="1">
      <alignment horizontal="left" vertical="top" wrapText="1"/>
    </xf>
    <xf numFmtId="0" fontId="19" fillId="0" borderId="12" xfId="0" applyFont="1" applyBorder="1" applyAlignment="1">
      <alignment horizontal="center" vertical="top" wrapText="1"/>
    </xf>
    <xf numFmtId="0" fontId="2" fillId="0" borderId="12" xfId="3" applyFont="1" applyBorder="1" applyAlignment="1">
      <alignment horizontal="left" vertical="top" wrapText="1"/>
    </xf>
    <xf numFmtId="44" fontId="7" fillId="0" borderId="0" xfId="0" applyNumberFormat="1" applyFont="1" applyAlignment="1">
      <alignment horizontal="left" vertical="top"/>
    </xf>
    <xf numFmtId="44" fontId="7" fillId="0" borderId="0" xfId="0" applyNumberFormat="1" applyFont="1"/>
    <xf numFmtId="44" fontId="31" fillId="0" borderId="12" xfId="1" applyFont="1" applyFill="1" applyBorder="1" applyAlignment="1">
      <alignment horizontal="center" vertical="top" wrapText="1"/>
    </xf>
    <xf numFmtId="0" fontId="11" fillId="0" borderId="12" xfId="0" applyFont="1" applyBorder="1" applyAlignment="1">
      <alignment horizontal="center" vertical="top" wrapText="1"/>
    </xf>
    <xf numFmtId="0" fontId="7" fillId="7" borderId="3" xfId="0" applyFont="1" applyFill="1" applyBorder="1" applyAlignment="1">
      <alignment horizontal="left" vertical="top"/>
    </xf>
    <xf numFmtId="0" fontId="7" fillId="7" borderId="0" xfId="0" applyFont="1" applyFill="1"/>
    <xf numFmtId="0" fontId="31" fillId="0" borderId="12" xfId="0" applyFont="1" applyBorder="1" applyAlignment="1">
      <alignment horizontal="center" vertical="top" wrapText="1"/>
    </xf>
    <xf numFmtId="0" fontId="7" fillId="0" borderId="0" xfId="0" applyFont="1" applyBorder="1"/>
    <xf numFmtId="44" fontId="20" fillId="4" borderId="10" xfId="3" applyNumberFormat="1" applyFont="1" applyFill="1" applyBorder="1" applyAlignment="1">
      <alignment horizontal="right" vertical="top" wrapText="1"/>
    </xf>
    <xf numFmtId="44" fontId="7" fillId="0" borderId="12" xfId="0" applyNumberFormat="1" applyFont="1" applyBorder="1" applyAlignment="1">
      <alignment horizontal="left" vertical="top"/>
    </xf>
    <xf numFmtId="44" fontId="31" fillId="0" borderId="12" xfId="1" applyFont="1" applyBorder="1" applyAlignment="1">
      <alignment horizontal="center" wrapText="1"/>
    </xf>
    <xf numFmtId="0" fontId="7" fillId="4" borderId="7" xfId="0" applyFont="1" applyFill="1" applyBorder="1" applyAlignment="1">
      <alignment horizontal="left" wrapText="1"/>
    </xf>
    <xf numFmtId="0" fontId="7" fillId="4" borderId="0" xfId="0" applyFont="1" applyFill="1" applyAlignment="1">
      <alignment horizontal="left" wrapText="1"/>
    </xf>
    <xf numFmtId="0" fontId="7" fillId="4" borderId="8" xfId="0" applyFont="1" applyFill="1" applyBorder="1" applyAlignment="1">
      <alignment horizontal="left" wrapText="1"/>
    </xf>
    <xf numFmtId="0" fontId="25" fillId="4" borderId="4" xfId="0" applyFont="1" applyFill="1" applyBorder="1" applyAlignment="1">
      <alignment horizontal="center" vertical="center"/>
    </xf>
    <xf numFmtId="0" fontId="25" fillId="4" borderId="5" xfId="0" applyFont="1" applyFill="1" applyBorder="1" applyAlignment="1">
      <alignment horizontal="center" vertical="center"/>
    </xf>
    <xf numFmtId="0" fontId="25"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8" xfId="0" applyFont="1" applyFill="1" applyBorder="1" applyAlignment="1">
      <alignment horizontal="center" vertical="center"/>
    </xf>
    <xf numFmtId="0" fontId="11" fillId="4" borderId="9" xfId="0" applyFont="1" applyFill="1" applyBorder="1" applyAlignment="1">
      <alignment horizontal="center"/>
    </xf>
    <xf numFmtId="0" fontId="11" fillId="4" borderId="10" xfId="0" applyFont="1" applyFill="1" applyBorder="1" applyAlignment="1">
      <alignment horizontal="center"/>
    </xf>
    <xf numFmtId="0" fontId="11" fillId="4" borderId="11" xfId="0" applyFont="1" applyFill="1" applyBorder="1" applyAlignment="1">
      <alignment horizontal="center"/>
    </xf>
    <xf numFmtId="0" fontId="7" fillId="3" borderId="1" xfId="0" applyFont="1" applyFill="1" applyBorder="1" applyAlignment="1">
      <alignment horizontal="center"/>
    </xf>
    <xf numFmtId="0" fontId="7" fillId="3" borderId="2" xfId="0" applyFont="1" applyFill="1" applyBorder="1" applyAlignment="1">
      <alignment horizontal="center"/>
    </xf>
    <xf numFmtId="0" fontId="7" fillId="3" borderId="3" xfId="0" applyFont="1" applyFill="1" applyBorder="1" applyAlignment="1">
      <alignment horizontal="center"/>
    </xf>
    <xf numFmtId="0" fontId="26" fillId="4" borderId="7" xfId="0" applyFont="1" applyFill="1" applyBorder="1" applyAlignment="1">
      <alignment horizontal="left" wrapText="1"/>
    </xf>
    <xf numFmtId="0" fontId="26" fillId="4" borderId="0" xfId="0" applyFont="1" applyFill="1" applyAlignment="1">
      <alignment horizontal="left" wrapText="1"/>
    </xf>
    <xf numFmtId="0" fontId="26" fillId="4" borderId="8" xfId="0" applyFont="1" applyFill="1" applyBorder="1" applyAlignment="1">
      <alignment horizontal="left" wrapText="1"/>
    </xf>
    <xf numFmtId="0" fontId="12" fillId="4" borderId="0" xfId="4" applyFont="1" applyFill="1" applyAlignment="1">
      <alignment horizontal="left"/>
    </xf>
    <xf numFmtId="0" fontId="14" fillId="4" borderId="12" xfId="4" applyFont="1" applyFill="1" applyBorder="1" applyAlignment="1">
      <alignment horizontal="right"/>
    </xf>
    <xf numFmtId="0" fontId="12" fillId="3" borderId="1" xfId="4" applyFont="1" applyFill="1" applyBorder="1" applyAlignment="1" applyProtection="1">
      <alignment horizontal="left"/>
      <protection locked="0"/>
    </xf>
    <xf numFmtId="0" fontId="12" fillId="3" borderId="2" xfId="4" applyFont="1" applyFill="1" applyBorder="1" applyAlignment="1" applyProtection="1">
      <alignment horizontal="left"/>
      <protection locked="0"/>
    </xf>
    <xf numFmtId="0" fontId="12" fillId="3" borderId="3" xfId="4" applyFont="1" applyFill="1" applyBorder="1" applyAlignment="1" applyProtection="1">
      <alignment horizontal="left"/>
      <protection locked="0"/>
    </xf>
    <xf numFmtId="0" fontId="7" fillId="4" borderId="9" xfId="0" applyFont="1" applyFill="1" applyBorder="1" applyAlignment="1">
      <alignment horizontal="left" wrapText="1"/>
    </xf>
    <xf numFmtId="0" fontId="7" fillId="4" borderId="10" xfId="0" applyFont="1" applyFill="1" applyBorder="1" applyAlignment="1">
      <alignment horizontal="left" wrapText="1"/>
    </xf>
    <xf numFmtId="0" fontId="7" fillId="4" borderId="11" xfId="0" applyFont="1" applyFill="1" applyBorder="1" applyAlignment="1">
      <alignment horizontal="left" wrapText="1"/>
    </xf>
    <xf numFmtId="0" fontId="12" fillId="3" borderId="12" xfId="4" applyFont="1" applyFill="1" applyBorder="1" applyAlignment="1" applyProtection="1">
      <alignment horizontal="left"/>
      <protection locked="0"/>
    </xf>
    <xf numFmtId="0" fontId="14" fillId="4" borderId="15" xfId="4" applyFont="1" applyFill="1" applyBorder="1" applyAlignment="1">
      <alignment horizontal="right"/>
    </xf>
    <xf numFmtId="0" fontId="14" fillId="4" borderId="9" xfId="4" applyFont="1" applyFill="1" applyBorder="1" applyAlignment="1">
      <alignment horizontal="right"/>
    </xf>
    <xf numFmtId="0" fontId="16" fillId="5" borderId="1" xfId="3" applyFont="1" applyFill="1" applyBorder="1" applyAlignment="1">
      <alignment horizontal="left" vertical="top" wrapText="1"/>
    </xf>
    <xf numFmtId="0" fontId="16" fillId="5" borderId="2" xfId="3" applyFont="1" applyFill="1" applyBorder="1" applyAlignment="1">
      <alignment horizontal="left" vertical="top" wrapText="1"/>
    </xf>
    <xf numFmtId="0" fontId="20" fillId="0" borderId="1" xfId="3" applyFont="1" applyBorder="1" applyAlignment="1">
      <alignment horizontal="right" vertical="top" wrapText="1"/>
    </xf>
    <xf numFmtId="0" fontId="20" fillId="0" borderId="2" xfId="3" applyFont="1" applyBorder="1" applyAlignment="1">
      <alignment horizontal="right" vertical="top" wrapText="1"/>
    </xf>
    <xf numFmtId="0" fontId="13" fillId="4" borderId="12" xfId="0" applyFont="1" applyFill="1" applyBorder="1" applyAlignment="1">
      <alignment horizontal="left"/>
    </xf>
    <xf numFmtId="0" fontId="10" fillId="4" borderId="12" xfId="0" applyFont="1" applyFill="1" applyBorder="1" applyAlignment="1">
      <alignment horizontal="left"/>
    </xf>
    <xf numFmtId="0" fontId="10" fillId="4" borderId="1" xfId="0" applyFont="1" applyFill="1" applyBorder="1" applyAlignment="1">
      <alignment horizontal="left"/>
    </xf>
    <xf numFmtId="0" fontId="10" fillId="4" borderId="2" xfId="0" applyFont="1" applyFill="1" applyBorder="1" applyAlignment="1">
      <alignment horizontal="left"/>
    </xf>
    <xf numFmtId="0" fontId="10" fillId="4" borderId="3" xfId="0" applyFont="1" applyFill="1" applyBorder="1" applyAlignment="1">
      <alignment horizontal="left"/>
    </xf>
  </cellXfs>
  <cellStyles count="5">
    <cellStyle name="Ongeldig" xfId="2" builtinId="27"/>
    <cellStyle name="Standaard" xfId="0" builtinId="0"/>
    <cellStyle name="Standaard 2" xfId="3" xr:uid="{00000000-0005-0000-0000-000002000000}"/>
    <cellStyle name="Standaard 2 2" xfId="4" xr:uid="{00000000-0005-0000-0000-000003000000}"/>
    <cellStyle name="Valuta" xfId="1" builtinId="4"/>
  </cellStyles>
  <dxfs count="6">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449580</xdr:colOff>
      <xdr:row>1</xdr:row>
      <xdr:rowOff>152400</xdr:rowOff>
    </xdr:from>
    <xdr:to>
      <xdr:col>12</xdr:col>
      <xdr:colOff>213360</xdr:colOff>
      <xdr:row>8</xdr:row>
      <xdr:rowOff>45720</xdr:rowOff>
    </xdr:to>
    <xdr:pic>
      <xdr:nvPicPr>
        <xdr:cNvPr id="2" name="Afbeelding 1">
          <a:extLst>
            <a:ext uri="{FF2B5EF4-FFF2-40B4-BE49-F238E27FC236}">
              <a16:creationId xmlns:a16="http://schemas.microsoft.com/office/drawing/2014/main" id="{58B9B8D7-915D-447C-851D-2BCD8F171EF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50680" y="495300"/>
          <a:ext cx="1592580"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7"/>
  <sheetViews>
    <sheetView tabSelected="1" workbookViewId="0">
      <selection activeCell="L19" sqref="L19"/>
    </sheetView>
  </sheetViews>
  <sheetFormatPr defaultColWidth="8.86328125" defaultRowHeight="13.5" x14ac:dyDescent="0.35"/>
  <cols>
    <col min="1" max="1" width="13.1328125" style="88" customWidth="1"/>
    <col min="2" max="2" width="13.33203125" style="88" customWidth="1"/>
    <col min="3" max="3" width="14.1328125" style="88" customWidth="1"/>
    <col min="4" max="4" width="27.1328125" style="88" customWidth="1"/>
    <col min="5" max="5" width="13.1328125" style="88" bestFit="1" customWidth="1"/>
    <col min="6" max="9" width="11.86328125" style="88" customWidth="1"/>
    <col min="10" max="16384" width="8.86328125" style="88"/>
  </cols>
  <sheetData>
    <row r="1" spans="1:10" s="90" customFormat="1" ht="27" customHeight="1" x14ac:dyDescent="0.45">
      <c r="A1" s="89" t="s">
        <v>222</v>
      </c>
      <c r="B1" s="89"/>
      <c r="F1" s="91"/>
      <c r="G1" s="91"/>
      <c r="H1" s="92"/>
      <c r="I1" s="92"/>
      <c r="J1" s="92"/>
    </row>
    <row r="2" spans="1:10" ht="22.5" x14ac:dyDescent="0.35">
      <c r="A2" s="164" t="s">
        <v>0</v>
      </c>
      <c r="B2" s="165"/>
      <c r="C2" s="165"/>
      <c r="D2" s="165"/>
      <c r="E2" s="165"/>
      <c r="F2" s="165"/>
      <c r="G2" s="165"/>
      <c r="H2" s="165"/>
      <c r="I2" s="166"/>
    </row>
    <row r="3" spans="1:10" ht="25.5" customHeight="1" x14ac:dyDescent="0.35">
      <c r="A3" s="167" t="s">
        <v>1</v>
      </c>
      <c r="B3" s="168"/>
      <c r="C3" s="168"/>
      <c r="D3" s="168"/>
      <c r="E3" s="168"/>
      <c r="F3" s="168"/>
      <c r="G3" s="168"/>
      <c r="H3" s="168"/>
      <c r="I3" s="169"/>
    </row>
    <row r="4" spans="1:10" ht="13.9" x14ac:dyDescent="0.4">
      <c r="A4" s="170" t="s">
        <v>55</v>
      </c>
      <c r="B4" s="171"/>
      <c r="C4" s="171"/>
      <c r="D4" s="171"/>
      <c r="E4" s="171"/>
      <c r="F4" s="171"/>
      <c r="G4" s="171"/>
      <c r="H4" s="171"/>
      <c r="I4" s="172"/>
    </row>
    <row r="5" spans="1:10" x14ac:dyDescent="0.35">
      <c r="A5" s="173" t="s">
        <v>2</v>
      </c>
      <c r="B5" s="174"/>
      <c r="C5" s="174"/>
      <c r="D5" s="174"/>
      <c r="E5" s="174"/>
      <c r="F5" s="174"/>
      <c r="G5" s="174"/>
      <c r="H5" s="174"/>
      <c r="I5" s="175"/>
    </row>
    <row r="6" spans="1:10" x14ac:dyDescent="0.35">
      <c r="A6" s="93"/>
      <c r="B6" s="94"/>
      <c r="C6" s="94"/>
      <c r="D6" s="94"/>
      <c r="E6" s="94"/>
      <c r="F6" s="94"/>
      <c r="G6" s="94"/>
      <c r="H6" s="94"/>
      <c r="I6" s="95"/>
    </row>
    <row r="7" spans="1:10" ht="13.9" x14ac:dyDescent="0.4">
      <c r="A7" s="96" t="s">
        <v>3</v>
      </c>
      <c r="I7" s="97"/>
    </row>
    <row r="8" spans="1:10" ht="26.25" customHeight="1" x14ac:dyDescent="0.35">
      <c r="A8" s="176" t="s">
        <v>205</v>
      </c>
      <c r="B8" s="177"/>
      <c r="C8" s="177"/>
      <c r="D8" s="177"/>
      <c r="E8" s="177"/>
      <c r="F8" s="177"/>
      <c r="G8" s="177"/>
      <c r="H8" s="177"/>
      <c r="I8" s="178"/>
    </row>
    <row r="9" spans="1:10" x14ac:dyDescent="0.35">
      <c r="A9" s="161" t="s">
        <v>4</v>
      </c>
      <c r="B9" s="162"/>
      <c r="C9" s="162"/>
      <c r="D9" s="162"/>
      <c r="E9" s="162"/>
      <c r="F9" s="162"/>
      <c r="G9" s="162"/>
      <c r="H9" s="162"/>
      <c r="I9" s="163"/>
    </row>
    <row r="10" spans="1:10" ht="46.5" customHeight="1" x14ac:dyDescent="0.35">
      <c r="A10" s="161" t="s">
        <v>5</v>
      </c>
      <c r="B10" s="162"/>
      <c r="C10" s="162"/>
      <c r="D10" s="162"/>
      <c r="E10" s="162"/>
      <c r="F10" s="162"/>
      <c r="G10" s="162"/>
      <c r="H10" s="162"/>
      <c r="I10" s="163"/>
    </row>
    <row r="11" spans="1:10" ht="14.45" customHeight="1" x14ac:dyDescent="0.35">
      <c r="A11" s="161" t="s">
        <v>6</v>
      </c>
      <c r="B11" s="162"/>
      <c r="C11" s="162"/>
      <c r="D11" s="162"/>
      <c r="E11" s="162"/>
      <c r="F11" s="162"/>
      <c r="G11" s="162"/>
      <c r="H11" s="162"/>
      <c r="I11" s="163"/>
    </row>
    <row r="12" spans="1:10" ht="14.45" customHeight="1" x14ac:dyDescent="0.35">
      <c r="A12" s="161" t="s">
        <v>7</v>
      </c>
      <c r="B12" s="162"/>
      <c r="C12" s="162"/>
      <c r="D12" s="162"/>
      <c r="E12" s="162"/>
      <c r="F12" s="162"/>
      <c r="G12" s="162"/>
      <c r="H12" s="162"/>
      <c r="I12" s="163"/>
    </row>
    <row r="13" spans="1:10" ht="14.45" customHeight="1" x14ac:dyDescent="0.35">
      <c r="A13" s="161" t="s">
        <v>8</v>
      </c>
      <c r="B13" s="162"/>
      <c r="C13" s="162"/>
      <c r="D13" s="162"/>
      <c r="E13" s="162"/>
      <c r="F13" s="162"/>
      <c r="G13" s="162"/>
      <c r="H13" s="162"/>
      <c r="I13" s="163"/>
    </row>
    <row r="14" spans="1:10" ht="32" customHeight="1" x14ac:dyDescent="0.35">
      <c r="A14" s="184" t="s">
        <v>204</v>
      </c>
      <c r="B14" s="185"/>
      <c r="C14" s="185"/>
      <c r="D14" s="185"/>
      <c r="E14" s="185"/>
      <c r="F14" s="185"/>
      <c r="G14" s="185"/>
      <c r="H14" s="185"/>
      <c r="I14" s="186"/>
    </row>
    <row r="15" spans="1:10" x14ac:dyDescent="0.35">
      <c r="A15" s="98"/>
      <c r="B15" s="98"/>
      <c r="C15" s="98"/>
      <c r="D15" s="98"/>
      <c r="E15" s="98"/>
      <c r="F15" s="98"/>
      <c r="G15" s="98"/>
      <c r="H15" s="98"/>
      <c r="I15" s="98"/>
    </row>
    <row r="16" spans="1:10" x14ac:dyDescent="0.35">
      <c r="A16" s="179" t="s">
        <v>13</v>
      </c>
      <c r="B16" s="179"/>
      <c r="C16" s="179"/>
      <c r="D16" s="179"/>
    </row>
    <row r="18" spans="1:5" ht="13.9" x14ac:dyDescent="0.4">
      <c r="A18" s="180" t="s">
        <v>14</v>
      </c>
      <c r="B18" s="180"/>
      <c r="C18" s="181"/>
      <c r="D18" s="182"/>
      <c r="E18" s="183"/>
    </row>
    <row r="19" spans="1:5" ht="13.9" x14ac:dyDescent="0.4">
      <c r="A19" s="180" t="s">
        <v>15</v>
      </c>
      <c r="B19" s="180"/>
      <c r="C19" s="181"/>
      <c r="D19" s="182"/>
      <c r="E19" s="183"/>
    </row>
    <row r="20" spans="1:5" ht="13.9" x14ac:dyDescent="0.4">
      <c r="A20" s="180" t="s">
        <v>16</v>
      </c>
      <c r="B20" s="180"/>
      <c r="C20" s="181"/>
      <c r="D20" s="182"/>
      <c r="E20" s="183"/>
    </row>
    <row r="21" spans="1:5" ht="13.9" x14ac:dyDescent="0.4">
      <c r="A21" s="180" t="s">
        <v>17</v>
      </c>
      <c r="B21" s="180"/>
      <c r="C21" s="181"/>
      <c r="D21" s="182"/>
      <c r="E21" s="183"/>
    </row>
    <row r="22" spans="1:5" ht="13.9" x14ac:dyDescent="0.4">
      <c r="A22" s="180" t="s">
        <v>18</v>
      </c>
      <c r="B22" s="180"/>
      <c r="C22" s="181"/>
      <c r="D22" s="182"/>
      <c r="E22" s="183"/>
    </row>
    <row r="23" spans="1:5" ht="13.9" x14ac:dyDescent="0.4">
      <c r="A23" s="99"/>
      <c r="B23" s="99"/>
      <c r="C23" s="187"/>
      <c r="D23" s="187"/>
      <c r="E23" s="187"/>
    </row>
    <row r="24" spans="1:5" ht="13.9" x14ac:dyDescent="0.4">
      <c r="A24" s="99"/>
      <c r="B24" s="99"/>
      <c r="C24" s="187"/>
      <c r="D24" s="187"/>
      <c r="E24" s="187"/>
    </row>
    <row r="25" spans="1:5" ht="13.9" x14ac:dyDescent="0.4">
      <c r="A25" s="99"/>
      <c r="B25" s="99"/>
      <c r="C25" s="187"/>
      <c r="D25" s="187"/>
      <c r="E25" s="187"/>
    </row>
    <row r="26" spans="1:5" ht="13.9" x14ac:dyDescent="0.4">
      <c r="A26" s="99"/>
      <c r="B26" s="99"/>
      <c r="C26" s="187"/>
      <c r="D26" s="187"/>
      <c r="E26" s="187"/>
    </row>
    <row r="27" spans="1:5" ht="13.9" x14ac:dyDescent="0.4">
      <c r="A27" s="188" t="s">
        <v>19</v>
      </c>
      <c r="B27" s="189"/>
      <c r="C27" s="187"/>
      <c r="D27" s="187"/>
      <c r="E27" s="187"/>
    </row>
  </sheetData>
  <mergeCells count="24">
    <mergeCell ref="A22:B22"/>
    <mergeCell ref="C22:E22"/>
    <mergeCell ref="C23:E27"/>
    <mergeCell ref="A27:B27"/>
    <mergeCell ref="A19:B19"/>
    <mergeCell ref="C19:E19"/>
    <mergeCell ref="A20:B20"/>
    <mergeCell ref="C20:E20"/>
    <mergeCell ref="A21:B21"/>
    <mergeCell ref="C21:E21"/>
    <mergeCell ref="A16:D16"/>
    <mergeCell ref="A18:B18"/>
    <mergeCell ref="C18:E18"/>
    <mergeCell ref="A10:I10"/>
    <mergeCell ref="A11:I11"/>
    <mergeCell ref="A12:I12"/>
    <mergeCell ref="A13:I13"/>
    <mergeCell ref="A14:I14"/>
    <mergeCell ref="A9:I9"/>
    <mergeCell ref="A2:I2"/>
    <mergeCell ref="A3:I3"/>
    <mergeCell ref="A4:I4"/>
    <mergeCell ref="A5:I5"/>
    <mergeCell ref="A8:I8"/>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1"/>
  <sheetViews>
    <sheetView zoomScale="70" zoomScaleNormal="70" workbookViewId="0">
      <selection activeCell="Q7" sqref="Q7"/>
    </sheetView>
  </sheetViews>
  <sheetFormatPr defaultColWidth="13.6640625" defaultRowHeight="13.5" x14ac:dyDescent="0.35"/>
  <cols>
    <col min="1" max="1" width="6.6640625" style="68" bestFit="1" customWidth="1"/>
    <col min="2" max="2" width="27.6640625" style="68" bestFit="1" customWidth="1"/>
    <col min="3" max="3" width="26" style="68" customWidth="1"/>
    <col min="4" max="4" width="23.6640625" style="68" customWidth="1"/>
    <col min="5" max="5" width="5.6640625" style="68" bestFit="1" customWidth="1"/>
    <col min="6" max="6" width="9.1328125" style="84" customWidth="1"/>
    <col min="7" max="7" width="23.6640625" style="85" customWidth="1"/>
    <col min="8" max="8" width="15.33203125" style="68" customWidth="1"/>
    <col min="9" max="9" width="15.796875" style="112" bestFit="1" customWidth="1"/>
    <col min="10" max="10" width="16.6640625" style="68" bestFit="1" customWidth="1"/>
    <col min="11" max="11" width="18.53125" style="68" bestFit="1" customWidth="1"/>
    <col min="12" max="12" width="22.46484375" style="68" customWidth="1"/>
    <col min="13" max="13" width="14.1328125" style="47" bestFit="1" customWidth="1"/>
    <col min="14" max="14" width="40.33203125" style="68" bestFit="1" customWidth="1"/>
    <col min="15" max="16384" width="13.6640625" style="68"/>
  </cols>
  <sheetData>
    <row r="1" spans="1:32" s="106" customFormat="1" ht="25.15" x14ac:dyDescent="0.65">
      <c r="A1" s="101" t="s">
        <v>207</v>
      </c>
      <c r="B1" s="101"/>
      <c r="C1" s="102"/>
      <c r="D1" s="102"/>
      <c r="E1" s="102"/>
      <c r="F1" s="103"/>
      <c r="G1" s="104"/>
      <c r="H1" s="105"/>
      <c r="I1" s="110"/>
      <c r="J1" s="102"/>
      <c r="K1" s="102"/>
      <c r="L1" s="102"/>
      <c r="M1" s="47"/>
    </row>
    <row r="2" spans="1:32" x14ac:dyDescent="0.35">
      <c r="A2" s="65"/>
      <c r="B2" s="64"/>
      <c r="C2" s="64"/>
      <c r="D2" s="64"/>
      <c r="E2" s="64"/>
      <c r="F2" s="65"/>
      <c r="G2" s="66"/>
      <c r="H2" s="67"/>
      <c r="I2" s="111"/>
      <c r="J2" s="64"/>
      <c r="K2" s="64"/>
      <c r="L2" s="64"/>
    </row>
    <row r="3" spans="1:32" ht="39.4" x14ac:dyDescent="0.4">
      <c r="A3" s="3" t="s">
        <v>20</v>
      </c>
      <c r="B3" s="4" t="s">
        <v>21</v>
      </c>
      <c r="C3" s="4" t="s">
        <v>22</v>
      </c>
      <c r="D3" s="4" t="s">
        <v>213</v>
      </c>
      <c r="E3" s="6" t="s">
        <v>23</v>
      </c>
      <c r="F3" s="5" t="s">
        <v>24</v>
      </c>
      <c r="G3" s="36" t="s">
        <v>221</v>
      </c>
      <c r="H3" s="8" t="s">
        <v>25</v>
      </c>
      <c r="I3" s="160" t="s">
        <v>251</v>
      </c>
      <c r="J3" s="9" t="s">
        <v>250</v>
      </c>
      <c r="K3" s="9" t="s">
        <v>26</v>
      </c>
      <c r="L3" s="153" t="s">
        <v>27</v>
      </c>
      <c r="M3" s="3" t="s">
        <v>28</v>
      </c>
    </row>
    <row r="4" spans="1:32" s="69" customFormat="1" ht="17.649999999999999" x14ac:dyDescent="0.45">
      <c r="A4" s="190" t="s">
        <v>29</v>
      </c>
      <c r="B4" s="191"/>
      <c r="C4" s="191"/>
      <c r="D4" s="191"/>
      <c r="E4" s="191"/>
      <c r="F4" s="191"/>
      <c r="G4" s="191"/>
      <c r="H4" s="191"/>
      <c r="I4" s="191"/>
      <c r="J4" s="191"/>
      <c r="K4" s="191"/>
      <c r="L4" s="191"/>
      <c r="M4" s="155"/>
    </row>
    <row r="5" spans="1:32" ht="126" customHeight="1" x14ac:dyDescent="0.5">
      <c r="A5" s="10">
        <v>1</v>
      </c>
      <c r="B5" s="11" t="s">
        <v>30</v>
      </c>
      <c r="C5" s="12" t="s">
        <v>181</v>
      </c>
      <c r="D5" s="12" t="s">
        <v>208</v>
      </c>
      <c r="E5" s="70" t="s">
        <v>31</v>
      </c>
      <c r="F5" s="118" t="s">
        <v>32</v>
      </c>
      <c r="G5" s="42">
        <v>18</v>
      </c>
      <c r="H5" s="13">
        <v>35</v>
      </c>
      <c r="I5" s="13">
        <f>H5*0.15+H5</f>
        <v>40.25</v>
      </c>
      <c r="J5" s="14">
        <v>0</v>
      </c>
      <c r="K5" s="15">
        <f t="shared" ref="K5:K20" si="0">G5*J5</f>
        <v>0</v>
      </c>
      <c r="L5" s="72"/>
      <c r="M5" s="72"/>
      <c r="N5" s="47"/>
      <c r="O5" s="60"/>
    </row>
    <row r="6" spans="1:32" s="75" customFormat="1" ht="170" customHeight="1" x14ac:dyDescent="0.5">
      <c r="A6" s="10">
        <v>2</v>
      </c>
      <c r="B6" s="43" t="s">
        <v>36</v>
      </c>
      <c r="C6" s="43" t="s">
        <v>180</v>
      </c>
      <c r="D6" s="11" t="s">
        <v>209</v>
      </c>
      <c r="E6" s="11" t="s">
        <v>31</v>
      </c>
      <c r="F6" s="32" t="s">
        <v>32</v>
      </c>
      <c r="G6" s="42">
        <v>9</v>
      </c>
      <c r="H6" s="13">
        <v>42</v>
      </c>
      <c r="I6" s="13">
        <f t="shared" ref="I6:I20" si="1">H6*0.15+H6</f>
        <v>48.3</v>
      </c>
      <c r="J6" s="14">
        <v>0</v>
      </c>
      <c r="K6" s="15">
        <f t="shared" si="0"/>
        <v>0</v>
      </c>
      <c r="L6" s="74"/>
      <c r="M6" s="74"/>
      <c r="N6" s="47"/>
      <c r="O6" s="61"/>
    </row>
    <row r="7" spans="1:32" ht="147" customHeight="1" x14ac:dyDescent="0.35">
      <c r="A7" s="10">
        <v>3</v>
      </c>
      <c r="B7" s="19" t="s">
        <v>37</v>
      </c>
      <c r="C7" s="20" t="s">
        <v>178</v>
      </c>
      <c r="D7" s="12" t="s">
        <v>210</v>
      </c>
      <c r="E7" s="70" t="s">
        <v>31</v>
      </c>
      <c r="F7" s="118" t="s">
        <v>32</v>
      </c>
      <c r="G7" s="42">
        <v>9</v>
      </c>
      <c r="H7" s="18">
        <v>124</v>
      </c>
      <c r="I7" s="13">
        <f t="shared" si="1"/>
        <v>142.6</v>
      </c>
      <c r="J7" s="17">
        <v>0</v>
      </c>
      <c r="K7" s="15">
        <f t="shared" si="0"/>
        <v>0</v>
      </c>
      <c r="L7" s="72"/>
      <c r="M7" s="72"/>
      <c r="N7" s="47"/>
    </row>
    <row r="8" spans="1:32" ht="144.6" customHeight="1" x14ac:dyDescent="0.35">
      <c r="A8" s="10">
        <v>4</v>
      </c>
      <c r="B8" s="11" t="s">
        <v>40</v>
      </c>
      <c r="C8" s="12" t="s">
        <v>188</v>
      </c>
      <c r="D8" s="12" t="s">
        <v>212</v>
      </c>
      <c r="E8" s="70" t="s">
        <v>31</v>
      </c>
      <c r="F8" s="118" t="s">
        <v>32</v>
      </c>
      <c r="G8" s="40">
        <v>18</v>
      </c>
      <c r="H8" s="18">
        <v>67</v>
      </c>
      <c r="I8" s="13">
        <f t="shared" si="1"/>
        <v>77.05</v>
      </c>
      <c r="J8" s="17">
        <v>0</v>
      </c>
      <c r="K8" s="15">
        <f t="shared" si="0"/>
        <v>0</v>
      </c>
      <c r="L8" s="17"/>
      <c r="M8" s="72"/>
      <c r="N8" s="47"/>
    </row>
    <row r="9" spans="1:32" s="78" customFormat="1" ht="103.25" customHeight="1" x14ac:dyDescent="0.35">
      <c r="A9" s="32">
        <v>5</v>
      </c>
      <c r="B9" s="33" t="s">
        <v>38</v>
      </c>
      <c r="C9" s="34" t="s">
        <v>179</v>
      </c>
      <c r="D9" s="25" t="s">
        <v>211</v>
      </c>
      <c r="E9" s="77" t="s">
        <v>31</v>
      </c>
      <c r="F9" s="118" t="s">
        <v>32</v>
      </c>
      <c r="G9" s="42">
        <v>9</v>
      </c>
      <c r="H9" s="35">
        <v>56</v>
      </c>
      <c r="I9" s="13">
        <f t="shared" si="1"/>
        <v>64.400000000000006</v>
      </c>
      <c r="J9" s="17">
        <v>0</v>
      </c>
      <c r="K9" s="15">
        <f t="shared" si="0"/>
        <v>0</v>
      </c>
      <c r="L9" s="17"/>
      <c r="M9" s="17"/>
      <c r="N9" s="47"/>
      <c r="O9" s="81"/>
      <c r="P9" s="81"/>
      <c r="Q9" s="81"/>
    </row>
    <row r="10" spans="1:32" ht="31.25" customHeight="1" x14ac:dyDescent="0.35">
      <c r="A10" s="10">
        <v>6</v>
      </c>
      <c r="B10" s="11" t="s">
        <v>48</v>
      </c>
      <c r="C10" s="20" t="s">
        <v>49</v>
      </c>
      <c r="D10" s="12" t="s">
        <v>212</v>
      </c>
      <c r="E10" s="70" t="s">
        <v>31</v>
      </c>
      <c r="F10" s="71" t="s">
        <v>47</v>
      </c>
      <c r="G10" s="42">
        <v>18</v>
      </c>
      <c r="H10" s="18">
        <v>20</v>
      </c>
      <c r="I10" s="13">
        <f t="shared" si="1"/>
        <v>23</v>
      </c>
      <c r="J10" s="17">
        <v>0</v>
      </c>
      <c r="K10" s="15">
        <f t="shared" si="0"/>
        <v>0</v>
      </c>
      <c r="L10" s="72"/>
      <c r="M10" s="72"/>
      <c r="N10" s="47"/>
      <c r="O10" s="81"/>
      <c r="P10" s="81"/>
      <c r="Q10" s="81"/>
    </row>
    <row r="11" spans="1:32" ht="112.25" customHeight="1" x14ac:dyDescent="0.35">
      <c r="A11" s="32">
        <v>7</v>
      </c>
      <c r="B11" s="33" t="s">
        <v>43</v>
      </c>
      <c r="C11" s="34" t="s">
        <v>182</v>
      </c>
      <c r="D11" s="25" t="s">
        <v>212</v>
      </c>
      <c r="E11" s="77" t="s">
        <v>31</v>
      </c>
      <c r="F11" s="118" t="s">
        <v>32</v>
      </c>
      <c r="G11" s="40">
        <v>5</v>
      </c>
      <c r="H11" s="35">
        <v>49</v>
      </c>
      <c r="I11" s="13">
        <f t="shared" si="1"/>
        <v>56.35</v>
      </c>
      <c r="J11" s="17">
        <v>0</v>
      </c>
      <c r="K11" s="140">
        <f t="shared" si="0"/>
        <v>0</v>
      </c>
      <c r="L11" s="72"/>
      <c r="M11" s="72"/>
      <c r="N11" s="47"/>
      <c r="O11" s="81"/>
      <c r="P11" s="81"/>
      <c r="Q11" s="81"/>
    </row>
    <row r="12" spans="1:32" ht="110.45" customHeight="1" x14ac:dyDescent="0.35">
      <c r="A12" s="10">
        <v>8</v>
      </c>
      <c r="B12" s="11" t="s">
        <v>33</v>
      </c>
      <c r="C12" s="11" t="s">
        <v>193</v>
      </c>
      <c r="D12" s="11" t="s">
        <v>34</v>
      </c>
      <c r="E12" s="70" t="s">
        <v>31</v>
      </c>
      <c r="F12" s="73" t="s">
        <v>195</v>
      </c>
      <c r="G12" s="42">
        <v>5</v>
      </c>
      <c r="H12" s="13">
        <v>35</v>
      </c>
      <c r="I12" s="13">
        <f t="shared" si="1"/>
        <v>40.25</v>
      </c>
      <c r="J12" s="17">
        <v>0</v>
      </c>
      <c r="K12" s="15">
        <f t="shared" si="0"/>
        <v>0</v>
      </c>
      <c r="L12" s="72"/>
      <c r="M12" s="72"/>
      <c r="N12" s="47"/>
    </row>
    <row r="13" spans="1:32" ht="116.45" customHeight="1" x14ac:dyDescent="0.35">
      <c r="A13" s="10">
        <v>9</v>
      </c>
      <c r="B13" s="11" t="s">
        <v>35</v>
      </c>
      <c r="C13" s="11" t="s">
        <v>192</v>
      </c>
      <c r="D13" s="11" t="s">
        <v>34</v>
      </c>
      <c r="E13" s="70" t="s">
        <v>31</v>
      </c>
      <c r="F13" s="73" t="s">
        <v>195</v>
      </c>
      <c r="G13" s="42">
        <v>5</v>
      </c>
      <c r="H13" s="76">
        <v>42</v>
      </c>
      <c r="I13" s="13">
        <f t="shared" si="1"/>
        <v>48.3</v>
      </c>
      <c r="J13" s="17">
        <v>0</v>
      </c>
      <c r="K13" s="15">
        <f t="shared" si="0"/>
        <v>0</v>
      </c>
      <c r="L13" s="72"/>
      <c r="M13" s="72"/>
      <c r="N13" s="47"/>
    </row>
    <row r="14" spans="1:32" ht="51" x14ac:dyDescent="0.35">
      <c r="A14" s="10">
        <v>10</v>
      </c>
      <c r="B14" s="11" t="s">
        <v>39</v>
      </c>
      <c r="C14" s="19" t="s">
        <v>194</v>
      </c>
      <c r="D14" s="25" t="s">
        <v>34</v>
      </c>
      <c r="E14" s="70" t="s">
        <v>31</v>
      </c>
      <c r="F14" s="73" t="s">
        <v>195</v>
      </c>
      <c r="G14" s="79">
        <v>5</v>
      </c>
      <c r="H14" s="80">
        <v>55</v>
      </c>
      <c r="I14" s="13">
        <f t="shared" si="1"/>
        <v>63.25</v>
      </c>
      <c r="J14" s="17">
        <v>0</v>
      </c>
      <c r="K14" s="15">
        <f t="shared" si="0"/>
        <v>0</v>
      </c>
      <c r="L14" s="17"/>
      <c r="M14" s="17"/>
      <c r="N14" s="47"/>
      <c r="O14" s="81"/>
      <c r="P14" s="81"/>
      <c r="Q14" s="81"/>
      <c r="R14" s="81"/>
      <c r="S14" s="81"/>
      <c r="T14" s="81"/>
      <c r="U14" s="81"/>
      <c r="V14" s="81"/>
      <c r="W14" s="81"/>
      <c r="X14" s="81"/>
      <c r="Y14" s="81"/>
      <c r="Z14" s="81"/>
      <c r="AA14" s="81"/>
      <c r="AB14" s="81"/>
      <c r="AC14" s="81"/>
      <c r="AD14" s="81"/>
      <c r="AE14" s="81"/>
      <c r="AF14" s="81"/>
    </row>
    <row r="15" spans="1:32" ht="73.25" customHeight="1" x14ac:dyDescent="0.35">
      <c r="A15" s="10">
        <v>11</v>
      </c>
      <c r="B15" s="19" t="s">
        <v>41</v>
      </c>
      <c r="C15" s="19" t="s">
        <v>189</v>
      </c>
      <c r="D15" s="11" t="s">
        <v>34</v>
      </c>
      <c r="E15" s="70" t="s">
        <v>31</v>
      </c>
      <c r="F15" s="71" t="s">
        <v>32</v>
      </c>
      <c r="G15" s="42">
        <v>5</v>
      </c>
      <c r="H15" s="21">
        <v>61</v>
      </c>
      <c r="I15" s="13">
        <f t="shared" si="1"/>
        <v>70.150000000000006</v>
      </c>
      <c r="J15" s="17">
        <v>0</v>
      </c>
      <c r="K15" s="15">
        <f t="shared" si="0"/>
        <v>0</v>
      </c>
      <c r="L15" s="72"/>
      <c r="M15" s="72"/>
      <c r="N15" s="47"/>
    </row>
    <row r="16" spans="1:32" ht="74" customHeight="1" x14ac:dyDescent="0.35">
      <c r="A16" s="10">
        <v>12</v>
      </c>
      <c r="B16" s="11" t="s">
        <v>42</v>
      </c>
      <c r="C16" s="19" t="s">
        <v>190</v>
      </c>
      <c r="D16" s="11" t="s">
        <v>34</v>
      </c>
      <c r="E16" s="70" t="s">
        <v>31</v>
      </c>
      <c r="F16" s="71" t="s">
        <v>32</v>
      </c>
      <c r="G16" s="42">
        <v>5</v>
      </c>
      <c r="H16" s="21">
        <v>61</v>
      </c>
      <c r="I16" s="13">
        <f t="shared" si="1"/>
        <v>70.150000000000006</v>
      </c>
      <c r="J16" s="17">
        <v>0</v>
      </c>
      <c r="K16" s="15">
        <f t="shared" si="0"/>
        <v>0</v>
      </c>
      <c r="L16" s="72"/>
      <c r="M16" s="72"/>
      <c r="N16" s="47"/>
    </row>
    <row r="17" spans="1:14" ht="176" customHeight="1" x14ac:dyDescent="0.35">
      <c r="A17" s="10">
        <v>13</v>
      </c>
      <c r="B17" s="11" t="s">
        <v>44</v>
      </c>
      <c r="C17" s="11" t="s">
        <v>53</v>
      </c>
      <c r="D17" s="11" t="s">
        <v>34</v>
      </c>
      <c r="E17" s="70" t="s">
        <v>31</v>
      </c>
      <c r="F17" s="10" t="s">
        <v>197</v>
      </c>
      <c r="G17" s="37">
        <v>10</v>
      </c>
      <c r="H17" s="22">
        <v>150</v>
      </c>
      <c r="I17" s="13">
        <f t="shared" si="1"/>
        <v>172.5</v>
      </c>
      <c r="J17" s="23">
        <v>0</v>
      </c>
      <c r="K17" s="15">
        <f t="shared" si="0"/>
        <v>0</v>
      </c>
      <c r="L17" s="72"/>
      <c r="M17" s="72"/>
      <c r="N17" s="47"/>
    </row>
    <row r="18" spans="1:14" ht="71" customHeight="1" x14ac:dyDescent="0.35">
      <c r="A18" s="10">
        <v>14</v>
      </c>
      <c r="B18" s="11" t="s">
        <v>45</v>
      </c>
      <c r="C18" s="11" t="s">
        <v>46</v>
      </c>
      <c r="D18" s="11" t="s">
        <v>167</v>
      </c>
      <c r="E18" s="70" t="s">
        <v>31</v>
      </c>
      <c r="F18" s="71" t="s">
        <v>47</v>
      </c>
      <c r="G18" s="79">
        <v>5</v>
      </c>
      <c r="H18" s="80">
        <v>25</v>
      </c>
      <c r="I18" s="13">
        <f t="shared" si="1"/>
        <v>28.75</v>
      </c>
      <c r="J18" s="82">
        <v>0</v>
      </c>
      <c r="K18" s="15">
        <f t="shared" si="0"/>
        <v>0</v>
      </c>
      <c r="L18" s="72"/>
      <c r="M18" s="72"/>
      <c r="N18" s="47"/>
    </row>
    <row r="19" spans="1:14" ht="73.25" customHeight="1" x14ac:dyDescent="0.35">
      <c r="A19" s="10">
        <v>15</v>
      </c>
      <c r="B19" s="11" t="s">
        <v>50</v>
      </c>
      <c r="C19" s="25" t="s">
        <v>201</v>
      </c>
      <c r="D19" s="33" t="s">
        <v>202</v>
      </c>
      <c r="E19" s="70" t="s">
        <v>31</v>
      </c>
      <c r="F19" s="71" t="s">
        <v>32</v>
      </c>
      <c r="G19" s="42">
        <v>5</v>
      </c>
      <c r="H19" s="18">
        <v>20</v>
      </c>
      <c r="I19" s="13">
        <f t="shared" si="1"/>
        <v>23</v>
      </c>
      <c r="J19" s="17">
        <v>0</v>
      </c>
      <c r="K19" s="15">
        <f t="shared" si="0"/>
        <v>0</v>
      </c>
      <c r="L19" s="72"/>
      <c r="M19" s="72"/>
      <c r="N19" s="47"/>
    </row>
    <row r="20" spans="1:14" ht="47.45" customHeight="1" x14ac:dyDescent="0.35">
      <c r="A20" s="10">
        <v>16</v>
      </c>
      <c r="B20" s="11" t="s">
        <v>51</v>
      </c>
      <c r="C20" s="11" t="s">
        <v>52</v>
      </c>
      <c r="D20" s="12" t="s">
        <v>177</v>
      </c>
      <c r="E20" s="70" t="s">
        <v>31</v>
      </c>
      <c r="F20" s="71" t="s">
        <v>47</v>
      </c>
      <c r="G20" s="79">
        <v>180</v>
      </c>
      <c r="H20" s="83">
        <v>10</v>
      </c>
      <c r="I20" s="13">
        <f t="shared" si="1"/>
        <v>11.5</v>
      </c>
      <c r="J20" s="82">
        <v>0</v>
      </c>
      <c r="K20" s="15">
        <f t="shared" si="0"/>
        <v>0</v>
      </c>
      <c r="L20" s="72"/>
      <c r="M20" s="72"/>
      <c r="N20" s="47"/>
    </row>
    <row r="21" spans="1:14" s="1" customFormat="1" ht="17.649999999999999" x14ac:dyDescent="0.45">
      <c r="A21" s="192" t="s">
        <v>248</v>
      </c>
      <c r="B21" s="193"/>
      <c r="C21" s="193"/>
      <c r="D21" s="193"/>
      <c r="E21" s="193"/>
      <c r="F21" s="193"/>
      <c r="G21" s="193"/>
      <c r="H21" s="193"/>
      <c r="I21" s="193"/>
      <c r="J21" s="158"/>
      <c r="K21" s="159">
        <f>SUM(K5:K20)</f>
        <v>0</v>
      </c>
    </row>
  </sheetData>
  <mergeCells count="2">
    <mergeCell ref="A4:L4"/>
    <mergeCell ref="A21:I21"/>
  </mergeCells>
  <conditionalFormatting sqref="K21">
    <cfRule type="cellIs" dxfId="5" priority="2" operator="greaterThan">
      <formula>9234</formula>
    </cfRule>
    <cfRule type="cellIs" dxfId="4" priority="1" operator="lessThan">
      <formula>9234</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70"/>
  <sheetViews>
    <sheetView topLeftCell="A16" zoomScale="70" zoomScaleNormal="70" workbookViewId="0">
      <selection activeCell="K21" sqref="K21"/>
    </sheetView>
  </sheetViews>
  <sheetFormatPr defaultColWidth="13.6640625" defaultRowHeight="13.5" x14ac:dyDescent="0.35"/>
  <cols>
    <col min="1" max="1" width="6.6640625" style="47" bestFit="1" customWidth="1"/>
    <col min="2" max="2" width="24.46484375" style="47" customWidth="1"/>
    <col min="3" max="3" width="32.1328125" style="47" customWidth="1"/>
    <col min="4" max="4" width="20.33203125" style="47" customWidth="1"/>
    <col min="5" max="5" width="21.46484375" style="47" customWidth="1"/>
    <col min="6" max="6" width="5.46484375" style="47" bestFit="1" customWidth="1"/>
    <col min="7" max="7" width="25.6640625" style="63" customWidth="1"/>
    <col min="8" max="8" width="15" style="47" bestFit="1" customWidth="1"/>
    <col min="9" max="9" width="15.796875" style="109" bestFit="1" customWidth="1"/>
    <col min="10" max="10" width="17.33203125" style="47" bestFit="1" customWidth="1"/>
    <col min="11" max="11" width="19.46484375" style="47" bestFit="1" customWidth="1"/>
    <col min="12" max="12" width="24" style="47" customWidth="1"/>
    <col min="13" max="13" width="14.1328125" style="47" bestFit="1" customWidth="1"/>
    <col min="14" max="16384" width="13.6640625" style="47"/>
  </cols>
  <sheetData>
    <row r="1" spans="1:15" s="1" customFormat="1" ht="27" customHeight="1" x14ac:dyDescent="0.45">
      <c r="A1" s="101" t="s">
        <v>214</v>
      </c>
      <c r="B1" s="2"/>
      <c r="F1" s="44"/>
      <c r="G1" s="45"/>
      <c r="H1" s="46"/>
      <c r="I1" s="108"/>
    </row>
    <row r="2" spans="1:15" s="1" customFormat="1" x14ac:dyDescent="0.45">
      <c r="A2" s="44"/>
      <c r="F2" s="44"/>
      <c r="G2" s="45"/>
      <c r="H2" s="46"/>
      <c r="I2" s="108"/>
    </row>
    <row r="3" spans="1:15" s="1" customFormat="1" ht="44.25" customHeight="1" x14ac:dyDescent="0.45">
      <c r="A3" s="3" t="s">
        <v>20</v>
      </c>
      <c r="B3" s="4" t="s">
        <v>21</v>
      </c>
      <c r="C3" s="4" t="s">
        <v>22</v>
      </c>
      <c r="D3" s="4" t="s">
        <v>213</v>
      </c>
      <c r="E3" s="6" t="s">
        <v>23</v>
      </c>
      <c r="F3" s="5" t="s">
        <v>24</v>
      </c>
      <c r="G3" s="36" t="s">
        <v>219</v>
      </c>
      <c r="H3" s="8" t="s">
        <v>25</v>
      </c>
      <c r="I3" s="156" t="s">
        <v>251</v>
      </c>
      <c r="J3" s="9" t="s">
        <v>250</v>
      </c>
      <c r="K3" s="9" t="s">
        <v>26</v>
      </c>
      <c r="L3" s="3" t="s">
        <v>27</v>
      </c>
      <c r="M3" s="3" t="s">
        <v>28</v>
      </c>
    </row>
    <row r="4" spans="1:15" ht="17.45" customHeight="1" x14ac:dyDescent="0.35">
      <c r="A4" s="190" t="s">
        <v>56</v>
      </c>
      <c r="B4" s="191"/>
      <c r="C4" s="191"/>
      <c r="D4" s="191"/>
      <c r="E4" s="191"/>
      <c r="F4" s="191"/>
      <c r="G4" s="191"/>
      <c r="H4" s="191"/>
      <c r="I4" s="191"/>
      <c r="J4" s="191"/>
      <c r="K4" s="191"/>
      <c r="L4" s="191"/>
      <c r="M4" s="155"/>
    </row>
    <row r="5" spans="1:15" ht="114" customHeight="1" x14ac:dyDescent="0.35">
      <c r="A5" s="48">
        <v>1</v>
      </c>
      <c r="B5" s="49" t="s">
        <v>57</v>
      </c>
      <c r="C5" s="50" t="s">
        <v>230</v>
      </c>
      <c r="D5" s="51" t="s">
        <v>58</v>
      </c>
      <c r="E5" s="51" t="s">
        <v>31</v>
      </c>
      <c r="F5" s="52" t="s">
        <v>59</v>
      </c>
      <c r="G5" s="53">
        <v>30</v>
      </c>
      <c r="H5" s="54">
        <v>50</v>
      </c>
      <c r="I5" s="54">
        <f>H5*0.15+H5</f>
        <v>57.5</v>
      </c>
      <c r="J5" s="55">
        <v>0</v>
      </c>
      <c r="K5" s="56">
        <f t="shared" ref="K5:K20" si="0">J5*G5</f>
        <v>0</v>
      </c>
      <c r="L5" s="57"/>
      <c r="M5" s="57"/>
      <c r="N5" s="151"/>
    </row>
    <row r="6" spans="1:15" ht="108" x14ac:dyDescent="0.35">
      <c r="A6" s="48">
        <v>2</v>
      </c>
      <c r="B6" s="49" t="s">
        <v>60</v>
      </c>
      <c r="C6" s="50" t="s">
        <v>231</v>
      </c>
      <c r="D6" s="51" t="s">
        <v>58</v>
      </c>
      <c r="E6" s="51" t="s">
        <v>31</v>
      </c>
      <c r="F6" s="52" t="s">
        <v>59</v>
      </c>
      <c r="G6" s="53">
        <v>30</v>
      </c>
      <c r="H6" s="54">
        <v>59</v>
      </c>
      <c r="I6" s="54">
        <f t="shared" ref="I6:I20" si="1">H6*0.15+H6</f>
        <v>67.849999999999994</v>
      </c>
      <c r="J6" s="55">
        <v>0</v>
      </c>
      <c r="K6" s="56">
        <f t="shared" si="0"/>
        <v>0</v>
      </c>
      <c r="L6" s="57"/>
      <c r="M6" s="57"/>
      <c r="N6" s="151"/>
    </row>
    <row r="7" spans="1:15" ht="108" customHeight="1" x14ac:dyDescent="0.35">
      <c r="A7" s="52">
        <v>3</v>
      </c>
      <c r="B7" s="24" t="s">
        <v>61</v>
      </c>
      <c r="C7" s="50" t="s">
        <v>229</v>
      </c>
      <c r="D7" s="51" t="s">
        <v>58</v>
      </c>
      <c r="E7" s="51" t="s">
        <v>31</v>
      </c>
      <c r="F7" s="52" t="s">
        <v>32</v>
      </c>
      <c r="G7" s="53">
        <v>45</v>
      </c>
      <c r="H7" s="54">
        <v>20</v>
      </c>
      <c r="I7" s="54">
        <f t="shared" si="1"/>
        <v>23</v>
      </c>
      <c r="J7" s="55">
        <v>0</v>
      </c>
      <c r="K7" s="56">
        <f t="shared" si="0"/>
        <v>0</v>
      </c>
      <c r="L7" s="57"/>
      <c r="M7" s="57"/>
      <c r="N7" s="151"/>
    </row>
    <row r="8" spans="1:15" ht="69" customHeight="1" x14ac:dyDescent="0.35">
      <c r="A8" s="52">
        <v>4</v>
      </c>
      <c r="B8" s="24" t="s">
        <v>62</v>
      </c>
      <c r="C8" s="59" t="s">
        <v>63</v>
      </c>
      <c r="D8" s="51" t="s">
        <v>58</v>
      </c>
      <c r="E8" s="51" t="s">
        <v>31</v>
      </c>
      <c r="F8" s="52" t="s">
        <v>59</v>
      </c>
      <c r="G8" s="53">
        <v>24</v>
      </c>
      <c r="H8" s="54">
        <v>70</v>
      </c>
      <c r="I8" s="54">
        <f t="shared" si="1"/>
        <v>80.5</v>
      </c>
      <c r="J8" s="55">
        <v>0</v>
      </c>
      <c r="K8" s="56">
        <f t="shared" si="0"/>
        <v>0</v>
      </c>
      <c r="L8" s="57"/>
      <c r="M8" s="57"/>
      <c r="N8" s="151"/>
    </row>
    <row r="9" spans="1:15" ht="196.25" customHeight="1" x14ac:dyDescent="0.5">
      <c r="A9" s="52">
        <v>5</v>
      </c>
      <c r="B9" s="24" t="s">
        <v>64</v>
      </c>
      <c r="C9" s="59" t="s">
        <v>236</v>
      </c>
      <c r="D9" s="51" t="s">
        <v>58</v>
      </c>
      <c r="E9" s="51" t="s">
        <v>31</v>
      </c>
      <c r="F9" s="52" t="s">
        <v>59</v>
      </c>
      <c r="G9" s="53">
        <v>20</v>
      </c>
      <c r="H9" s="54">
        <v>110</v>
      </c>
      <c r="I9" s="54">
        <f t="shared" si="1"/>
        <v>126.5</v>
      </c>
      <c r="J9" s="55">
        <v>0</v>
      </c>
      <c r="K9" s="56">
        <f t="shared" si="0"/>
        <v>0</v>
      </c>
      <c r="L9" s="57"/>
      <c r="M9" s="57"/>
      <c r="N9" s="151"/>
      <c r="O9" s="60"/>
    </row>
    <row r="10" spans="1:15" ht="154.25" customHeight="1" x14ac:dyDescent="0.35">
      <c r="A10" s="52">
        <v>6</v>
      </c>
      <c r="B10" s="24" t="s">
        <v>65</v>
      </c>
      <c r="C10" s="59" t="s">
        <v>191</v>
      </c>
      <c r="D10" s="51" t="s">
        <v>58</v>
      </c>
      <c r="E10" s="51" t="s">
        <v>31</v>
      </c>
      <c r="F10" s="52" t="s">
        <v>59</v>
      </c>
      <c r="G10" s="53">
        <v>10</v>
      </c>
      <c r="H10" s="54">
        <v>65</v>
      </c>
      <c r="I10" s="54">
        <f t="shared" si="1"/>
        <v>74.75</v>
      </c>
      <c r="J10" s="55">
        <v>0</v>
      </c>
      <c r="K10" s="56">
        <f t="shared" si="0"/>
        <v>0</v>
      </c>
      <c r="L10" s="57"/>
      <c r="M10" s="57"/>
      <c r="N10" s="151"/>
    </row>
    <row r="11" spans="1:15" ht="140.25" x14ac:dyDescent="0.35">
      <c r="A11" s="52">
        <v>7</v>
      </c>
      <c r="B11" s="59" t="s">
        <v>165</v>
      </c>
      <c r="C11" s="12" t="s">
        <v>237</v>
      </c>
      <c r="D11" s="51" t="s">
        <v>58</v>
      </c>
      <c r="E11" s="12" t="s">
        <v>238</v>
      </c>
      <c r="F11" s="52" t="s">
        <v>59</v>
      </c>
      <c r="G11" s="53">
        <v>12</v>
      </c>
      <c r="H11" s="54">
        <v>90</v>
      </c>
      <c r="I11" s="54">
        <f t="shared" si="1"/>
        <v>103.5</v>
      </c>
      <c r="J11" s="55">
        <v>0</v>
      </c>
      <c r="K11" s="56">
        <f t="shared" si="0"/>
        <v>0</v>
      </c>
      <c r="L11" s="57"/>
      <c r="M11" s="57"/>
      <c r="N11" s="151"/>
    </row>
    <row r="12" spans="1:15" ht="202.5" x14ac:dyDescent="0.35">
      <c r="A12" s="52">
        <v>8</v>
      </c>
      <c r="B12" s="51" t="s">
        <v>166</v>
      </c>
      <c r="C12" s="59" t="s">
        <v>196</v>
      </c>
      <c r="D12" s="51" t="s">
        <v>58</v>
      </c>
      <c r="E12" s="12" t="s">
        <v>238</v>
      </c>
      <c r="F12" s="52" t="s">
        <v>59</v>
      </c>
      <c r="G12" s="53">
        <v>12</v>
      </c>
      <c r="H12" s="54">
        <v>150</v>
      </c>
      <c r="I12" s="54">
        <f t="shared" si="1"/>
        <v>172.5</v>
      </c>
      <c r="J12" s="55">
        <v>0</v>
      </c>
      <c r="K12" s="56">
        <f t="shared" si="0"/>
        <v>0</v>
      </c>
      <c r="L12" s="57"/>
      <c r="M12" s="57"/>
      <c r="N12" s="151"/>
    </row>
    <row r="13" spans="1:15" ht="38.25" x14ac:dyDescent="0.35">
      <c r="A13" s="52">
        <v>9</v>
      </c>
      <c r="B13" s="107" t="s">
        <v>203</v>
      </c>
      <c r="C13" s="12" t="s">
        <v>66</v>
      </c>
      <c r="D13" s="113" t="s">
        <v>67</v>
      </c>
      <c r="E13" s="51" t="s">
        <v>31</v>
      </c>
      <c r="F13" s="52" t="s">
        <v>59</v>
      </c>
      <c r="G13" s="53">
        <v>10</v>
      </c>
      <c r="H13" s="54">
        <v>30</v>
      </c>
      <c r="I13" s="54">
        <f t="shared" si="1"/>
        <v>34.5</v>
      </c>
      <c r="J13" s="55">
        <v>0</v>
      </c>
      <c r="K13" s="56">
        <f t="shared" si="0"/>
        <v>0</v>
      </c>
      <c r="L13" s="57"/>
      <c r="M13" s="57"/>
      <c r="N13" s="151"/>
    </row>
    <row r="14" spans="1:15" ht="61.25" customHeight="1" x14ac:dyDescent="0.35">
      <c r="A14" s="52">
        <v>10</v>
      </c>
      <c r="B14" s="24" t="s">
        <v>68</v>
      </c>
      <c r="C14" s="59" t="s">
        <v>69</v>
      </c>
      <c r="D14" s="51" t="s">
        <v>58</v>
      </c>
      <c r="E14" s="12" t="s">
        <v>70</v>
      </c>
      <c r="F14" s="52" t="s">
        <v>47</v>
      </c>
      <c r="G14" s="53">
        <v>20</v>
      </c>
      <c r="H14" s="54">
        <v>50</v>
      </c>
      <c r="I14" s="54">
        <f t="shared" si="1"/>
        <v>57.5</v>
      </c>
      <c r="J14" s="55">
        <v>0</v>
      </c>
      <c r="K14" s="56">
        <f t="shared" si="0"/>
        <v>0</v>
      </c>
      <c r="L14" s="57"/>
      <c r="M14" s="57"/>
      <c r="N14" s="151"/>
    </row>
    <row r="15" spans="1:15" x14ac:dyDescent="0.35">
      <c r="A15" s="52">
        <v>11</v>
      </c>
      <c r="B15" s="51" t="s">
        <v>71</v>
      </c>
      <c r="C15" s="51" t="s">
        <v>72</v>
      </c>
      <c r="D15" s="51" t="s">
        <v>58</v>
      </c>
      <c r="E15" s="51" t="s">
        <v>31</v>
      </c>
      <c r="F15" s="52" t="s">
        <v>32</v>
      </c>
      <c r="G15" s="53">
        <v>10</v>
      </c>
      <c r="H15" s="54">
        <v>4</v>
      </c>
      <c r="I15" s="54">
        <f t="shared" si="1"/>
        <v>4.5999999999999996</v>
      </c>
      <c r="J15" s="55">
        <v>0</v>
      </c>
      <c r="K15" s="56">
        <f t="shared" si="0"/>
        <v>0</v>
      </c>
      <c r="L15" s="57"/>
      <c r="M15" s="57"/>
      <c r="N15" s="151"/>
    </row>
    <row r="16" spans="1:15" x14ac:dyDescent="0.35">
      <c r="A16" s="52">
        <v>12</v>
      </c>
      <c r="B16" s="51" t="s">
        <v>73</v>
      </c>
      <c r="C16" s="51" t="s">
        <v>74</v>
      </c>
      <c r="D16" s="51" t="s">
        <v>58</v>
      </c>
      <c r="E16" s="51" t="s">
        <v>31</v>
      </c>
      <c r="F16" s="52" t="s">
        <v>32</v>
      </c>
      <c r="G16" s="53">
        <v>10</v>
      </c>
      <c r="H16" s="54">
        <v>10</v>
      </c>
      <c r="I16" s="54">
        <f t="shared" si="1"/>
        <v>11.5</v>
      </c>
      <c r="J16" s="55">
        <v>0</v>
      </c>
      <c r="K16" s="56">
        <f t="shared" si="0"/>
        <v>0</v>
      </c>
      <c r="L16" s="57"/>
      <c r="M16" s="57"/>
      <c r="N16" s="151"/>
    </row>
    <row r="17" spans="1:14" ht="27" x14ac:dyDescent="0.35">
      <c r="A17" s="52">
        <v>13</v>
      </c>
      <c r="B17" s="51" t="s">
        <v>75</v>
      </c>
      <c r="C17" s="59" t="s">
        <v>76</v>
      </c>
      <c r="D17" s="51" t="s">
        <v>58</v>
      </c>
      <c r="E17" s="51" t="s">
        <v>31</v>
      </c>
      <c r="F17" s="52" t="s">
        <v>47</v>
      </c>
      <c r="G17" s="53">
        <v>10</v>
      </c>
      <c r="H17" s="54">
        <v>75</v>
      </c>
      <c r="I17" s="54">
        <f t="shared" si="1"/>
        <v>86.25</v>
      </c>
      <c r="J17" s="55">
        <v>0</v>
      </c>
      <c r="K17" s="56">
        <f t="shared" si="0"/>
        <v>0</v>
      </c>
      <c r="L17" s="57"/>
      <c r="M17" s="57"/>
      <c r="N17" s="151"/>
    </row>
    <row r="18" spans="1:14" x14ac:dyDescent="0.35">
      <c r="A18" s="52">
        <v>14</v>
      </c>
      <c r="B18" s="51" t="s">
        <v>77</v>
      </c>
      <c r="C18" s="51" t="s">
        <v>78</v>
      </c>
      <c r="D18" s="51" t="s">
        <v>58</v>
      </c>
      <c r="E18" s="51" t="s">
        <v>31</v>
      </c>
      <c r="F18" s="52" t="s">
        <v>47</v>
      </c>
      <c r="G18" s="53">
        <v>10</v>
      </c>
      <c r="H18" s="54">
        <v>40</v>
      </c>
      <c r="I18" s="54">
        <f t="shared" si="1"/>
        <v>46</v>
      </c>
      <c r="J18" s="55">
        <v>0</v>
      </c>
      <c r="K18" s="56">
        <f t="shared" si="0"/>
        <v>0</v>
      </c>
      <c r="L18" s="57"/>
      <c r="M18" s="57"/>
      <c r="N18" s="151"/>
    </row>
    <row r="19" spans="1:14" ht="127.25" customHeight="1" x14ac:dyDescent="0.35">
      <c r="A19" s="58">
        <v>15</v>
      </c>
      <c r="B19" s="59" t="s">
        <v>79</v>
      </c>
      <c r="C19" s="12" t="s">
        <v>80</v>
      </c>
      <c r="D19" s="51" t="s">
        <v>58</v>
      </c>
      <c r="E19" s="59" t="s">
        <v>81</v>
      </c>
      <c r="F19" s="52" t="s">
        <v>47</v>
      </c>
      <c r="G19" s="53">
        <v>10</v>
      </c>
      <c r="H19" s="54">
        <v>200</v>
      </c>
      <c r="I19" s="54">
        <f t="shared" si="1"/>
        <v>230</v>
      </c>
      <c r="J19" s="55">
        <v>0</v>
      </c>
      <c r="K19" s="56">
        <f t="shared" si="0"/>
        <v>0</v>
      </c>
      <c r="L19" s="57"/>
      <c r="M19" s="57"/>
      <c r="N19" s="151"/>
    </row>
    <row r="20" spans="1:14" ht="127.25" customHeight="1" x14ac:dyDescent="0.35">
      <c r="A20" s="58">
        <v>16</v>
      </c>
      <c r="B20" s="59" t="s">
        <v>82</v>
      </c>
      <c r="C20" s="12" t="s">
        <v>80</v>
      </c>
      <c r="D20" s="51" t="s">
        <v>58</v>
      </c>
      <c r="E20" s="59" t="s">
        <v>81</v>
      </c>
      <c r="F20" s="52" t="s">
        <v>47</v>
      </c>
      <c r="G20" s="53">
        <v>10</v>
      </c>
      <c r="H20" s="54">
        <v>200</v>
      </c>
      <c r="I20" s="54">
        <f t="shared" si="1"/>
        <v>230</v>
      </c>
      <c r="J20" s="55">
        <v>0</v>
      </c>
      <c r="K20" s="56">
        <f t="shared" si="0"/>
        <v>0</v>
      </c>
      <c r="L20" s="57"/>
      <c r="M20" s="57"/>
      <c r="N20" s="151"/>
    </row>
    <row r="21" spans="1:14" s="1" customFormat="1" ht="17.649999999999999" x14ac:dyDescent="0.45">
      <c r="A21" s="192" t="s">
        <v>252</v>
      </c>
      <c r="B21" s="193"/>
      <c r="C21" s="193"/>
      <c r="D21" s="193"/>
      <c r="E21" s="193"/>
      <c r="F21" s="193"/>
      <c r="G21" s="193"/>
      <c r="H21" s="193"/>
      <c r="I21" s="193"/>
      <c r="J21" s="158"/>
      <c r="K21" s="159">
        <f>SUM(K5:K20)</f>
        <v>0</v>
      </c>
    </row>
    <row r="22" spans="1:14" x14ac:dyDescent="0.35">
      <c r="G22" s="62"/>
      <c r="J22" s="157"/>
      <c r="K22" s="157"/>
      <c r="L22" s="157"/>
    </row>
    <row r="23" spans="1:14" x14ac:dyDescent="0.35">
      <c r="G23" s="62"/>
      <c r="J23" s="157"/>
      <c r="K23" s="157"/>
      <c r="L23" s="157"/>
    </row>
    <row r="24" spans="1:14" x14ac:dyDescent="0.35">
      <c r="G24" s="62"/>
    </row>
    <row r="25" spans="1:14" x14ac:dyDescent="0.35">
      <c r="G25" s="62"/>
    </row>
    <row r="26" spans="1:14" x14ac:dyDescent="0.35">
      <c r="G26" s="62"/>
    </row>
    <row r="27" spans="1:14" x14ac:dyDescent="0.35">
      <c r="G27" s="62"/>
    </row>
    <row r="28" spans="1:14" x14ac:dyDescent="0.35">
      <c r="G28" s="62"/>
    </row>
    <row r="29" spans="1:14" x14ac:dyDescent="0.35">
      <c r="G29" s="62"/>
    </row>
    <row r="30" spans="1:14" x14ac:dyDescent="0.35">
      <c r="G30" s="62"/>
    </row>
    <row r="31" spans="1:14" x14ac:dyDescent="0.35">
      <c r="G31" s="62"/>
    </row>
    <row r="32" spans="1:14" x14ac:dyDescent="0.35">
      <c r="G32" s="62"/>
    </row>
    <row r="33" spans="7:7" x14ac:dyDescent="0.35">
      <c r="G33" s="62"/>
    </row>
    <row r="34" spans="7:7" x14ac:dyDescent="0.35">
      <c r="G34" s="62"/>
    </row>
    <row r="35" spans="7:7" x14ac:dyDescent="0.35">
      <c r="G35" s="62"/>
    </row>
    <row r="36" spans="7:7" x14ac:dyDescent="0.35">
      <c r="G36" s="62"/>
    </row>
    <row r="37" spans="7:7" x14ac:dyDescent="0.35">
      <c r="G37" s="62"/>
    </row>
    <row r="38" spans="7:7" x14ac:dyDescent="0.35">
      <c r="G38" s="62"/>
    </row>
    <row r="39" spans="7:7" x14ac:dyDescent="0.35">
      <c r="G39" s="62"/>
    </row>
    <row r="40" spans="7:7" x14ac:dyDescent="0.35">
      <c r="G40" s="62"/>
    </row>
    <row r="41" spans="7:7" x14ac:dyDescent="0.35">
      <c r="G41" s="62"/>
    </row>
    <row r="42" spans="7:7" x14ac:dyDescent="0.35">
      <c r="G42" s="62"/>
    </row>
    <row r="43" spans="7:7" x14ac:dyDescent="0.35">
      <c r="G43" s="62"/>
    </row>
    <row r="44" spans="7:7" x14ac:dyDescent="0.35">
      <c r="G44" s="62"/>
    </row>
    <row r="45" spans="7:7" x14ac:dyDescent="0.35">
      <c r="G45" s="62"/>
    </row>
    <row r="46" spans="7:7" x14ac:dyDescent="0.35">
      <c r="G46" s="62"/>
    </row>
    <row r="47" spans="7:7" x14ac:dyDescent="0.35">
      <c r="G47" s="62"/>
    </row>
    <row r="48" spans="7:7" x14ac:dyDescent="0.35">
      <c r="G48" s="62"/>
    </row>
    <row r="49" spans="7:7" x14ac:dyDescent="0.35">
      <c r="G49" s="62"/>
    </row>
    <row r="50" spans="7:7" x14ac:dyDescent="0.35">
      <c r="G50" s="62"/>
    </row>
    <row r="51" spans="7:7" x14ac:dyDescent="0.35">
      <c r="G51" s="62"/>
    </row>
    <row r="52" spans="7:7" x14ac:dyDescent="0.35">
      <c r="G52" s="62"/>
    </row>
    <row r="53" spans="7:7" x14ac:dyDescent="0.35">
      <c r="G53" s="62"/>
    </row>
    <row r="54" spans="7:7" x14ac:dyDescent="0.35">
      <c r="G54" s="62"/>
    </row>
    <row r="55" spans="7:7" x14ac:dyDescent="0.35">
      <c r="G55" s="62"/>
    </row>
    <row r="56" spans="7:7" x14ac:dyDescent="0.35">
      <c r="G56" s="62"/>
    </row>
    <row r="57" spans="7:7" x14ac:dyDescent="0.35">
      <c r="G57" s="62"/>
    </row>
    <row r="58" spans="7:7" x14ac:dyDescent="0.35">
      <c r="G58" s="62"/>
    </row>
    <row r="59" spans="7:7" x14ac:dyDescent="0.35">
      <c r="G59" s="62"/>
    </row>
    <row r="60" spans="7:7" x14ac:dyDescent="0.35">
      <c r="G60" s="62"/>
    </row>
    <row r="61" spans="7:7" x14ac:dyDescent="0.35">
      <c r="G61" s="62"/>
    </row>
    <row r="62" spans="7:7" x14ac:dyDescent="0.35">
      <c r="G62" s="62"/>
    </row>
    <row r="63" spans="7:7" x14ac:dyDescent="0.35">
      <c r="G63" s="62"/>
    </row>
    <row r="64" spans="7:7" x14ac:dyDescent="0.35">
      <c r="G64" s="62"/>
    </row>
    <row r="65" spans="7:7" x14ac:dyDescent="0.35">
      <c r="G65" s="62"/>
    </row>
    <row r="66" spans="7:7" x14ac:dyDescent="0.35">
      <c r="G66" s="62"/>
    </row>
    <row r="67" spans="7:7" x14ac:dyDescent="0.35">
      <c r="G67" s="62"/>
    </row>
    <row r="68" spans="7:7" x14ac:dyDescent="0.35">
      <c r="G68" s="62"/>
    </row>
    <row r="69" spans="7:7" x14ac:dyDescent="0.35">
      <c r="G69" s="62"/>
    </row>
    <row r="70" spans="7:7" x14ac:dyDescent="0.35">
      <c r="G70" s="62"/>
    </row>
    <row r="71" spans="7:7" x14ac:dyDescent="0.35">
      <c r="G71" s="62"/>
    </row>
    <row r="72" spans="7:7" x14ac:dyDescent="0.35">
      <c r="G72" s="62"/>
    </row>
    <row r="73" spans="7:7" x14ac:dyDescent="0.35">
      <c r="G73" s="62"/>
    </row>
    <row r="74" spans="7:7" x14ac:dyDescent="0.35">
      <c r="G74" s="62"/>
    </row>
    <row r="75" spans="7:7" x14ac:dyDescent="0.35">
      <c r="G75" s="62"/>
    </row>
    <row r="76" spans="7:7" x14ac:dyDescent="0.35">
      <c r="G76" s="62"/>
    </row>
    <row r="77" spans="7:7" x14ac:dyDescent="0.35">
      <c r="G77" s="62"/>
    </row>
    <row r="78" spans="7:7" x14ac:dyDescent="0.35">
      <c r="G78" s="62"/>
    </row>
    <row r="79" spans="7:7" x14ac:dyDescent="0.35">
      <c r="G79" s="62"/>
    </row>
    <row r="80" spans="7:7" x14ac:dyDescent="0.35">
      <c r="G80" s="62"/>
    </row>
    <row r="81" spans="7:7" x14ac:dyDescent="0.35">
      <c r="G81" s="62"/>
    </row>
    <row r="82" spans="7:7" x14ac:dyDescent="0.35">
      <c r="G82" s="62"/>
    </row>
    <row r="83" spans="7:7" x14ac:dyDescent="0.35">
      <c r="G83" s="62"/>
    </row>
    <row r="84" spans="7:7" x14ac:dyDescent="0.35">
      <c r="G84" s="62"/>
    </row>
    <row r="85" spans="7:7" x14ac:dyDescent="0.35">
      <c r="G85" s="62"/>
    </row>
    <row r="86" spans="7:7" x14ac:dyDescent="0.35">
      <c r="G86" s="62"/>
    </row>
    <row r="87" spans="7:7" x14ac:dyDescent="0.35">
      <c r="G87" s="62"/>
    </row>
    <row r="88" spans="7:7" x14ac:dyDescent="0.35">
      <c r="G88" s="62"/>
    </row>
    <row r="89" spans="7:7" x14ac:dyDescent="0.35">
      <c r="G89" s="62"/>
    </row>
    <row r="90" spans="7:7" x14ac:dyDescent="0.35">
      <c r="G90" s="62"/>
    </row>
    <row r="91" spans="7:7" x14ac:dyDescent="0.35">
      <c r="G91" s="62"/>
    </row>
    <row r="92" spans="7:7" x14ac:dyDescent="0.35">
      <c r="G92" s="62"/>
    </row>
    <row r="93" spans="7:7" x14ac:dyDescent="0.35">
      <c r="G93" s="62"/>
    </row>
    <row r="94" spans="7:7" x14ac:dyDescent="0.35">
      <c r="G94" s="62"/>
    </row>
    <row r="95" spans="7:7" x14ac:dyDescent="0.35">
      <c r="G95" s="62"/>
    </row>
    <row r="96" spans="7:7" x14ac:dyDescent="0.35">
      <c r="G96" s="62"/>
    </row>
    <row r="97" spans="7:7" x14ac:dyDescent="0.35">
      <c r="G97" s="62"/>
    </row>
    <row r="98" spans="7:7" x14ac:dyDescent="0.35">
      <c r="G98" s="62"/>
    </row>
    <row r="99" spans="7:7" x14ac:dyDescent="0.35">
      <c r="G99" s="62"/>
    </row>
    <row r="100" spans="7:7" x14ac:dyDescent="0.35">
      <c r="G100" s="62"/>
    </row>
    <row r="101" spans="7:7" x14ac:dyDescent="0.35">
      <c r="G101" s="62"/>
    </row>
    <row r="102" spans="7:7" x14ac:dyDescent="0.35">
      <c r="G102" s="62"/>
    </row>
    <row r="103" spans="7:7" x14ac:dyDescent="0.35">
      <c r="G103" s="62"/>
    </row>
    <row r="104" spans="7:7" x14ac:dyDescent="0.35">
      <c r="G104" s="62"/>
    </row>
    <row r="105" spans="7:7" x14ac:dyDescent="0.35">
      <c r="G105" s="62"/>
    </row>
    <row r="106" spans="7:7" x14ac:dyDescent="0.35">
      <c r="G106" s="62"/>
    </row>
    <row r="107" spans="7:7" x14ac:dyDescent="0.35">
      <c r="G107" s="62"/>
    </row>
    <row r="108" spans="7:7" x14ac:dyDescent="0.35">
      <c r="G108" s="62"/>
    </row>
    <row r="109" spans="7:7" x14ac:dyDescent="0.35">
      <c r="G109" s="62"/>
    </row>
    <row r="110" spans="7:7" x14ac:dyDescent="0.35">
      <c r="G110" s="62"/>
    </row>
    <row r="111" spans="7:7" x14ac:dyDescent="0.35">
      <c r="G111" s="62"/>
    </row>
    <row r="112" spans="7:7" x14ac:dyDescent="0.35">
      <c r="G112" s="62"/>
    </row>
    <row r="113" spans="7:7" x14ac:dyDescent="0.35">
      <c r="G113" s="62"/>
    </row>
    <row r="114" spans="7:7" x14ac:dyDescent="0.35">
      <c r="G114" s="62"/>
    </row>
    <row r="115" spans="7:7" x14ac:dyDescent="0.35">
      <c r="G115" s="62"/>
    </row>
    <row r="116" spans="7:7" x14ac:dyDescent="0.35">
      <c r="G116" s="62"/>
    </row>
    <row r="117" spans="7:7" x14ac:dyDescent="0.35">
      <c r="G117" s="62"/>
    </row>
    <row r="118" spans="7:7" x14ac:dyDescent="0.35">
      <c r="G118" s="62"/>
    </row>
    <row r="119" spans="7:7" x14ac:dyDescent="0.35">
      <c r="G119" s="62"/>
    </row>
    <row r="120" spans="7:7" x14ac:dyDescent="0.35">
      <c r="G120" s="62"/>
    </row>
    <row r="121" spans="7:7" x14ac:dyDescent="0.35">
      <c r="G121" s="62"/>
    </row>
    <row r="122" spans="7:7" x14ac:dyDescent="0.35">
      <c r="G122" s="62"/>
    </row>
    <row r="123" spans="7:7" x14ac:dyDescent="0.35">
      <c r="G123" s="62"/>
    </row>
    <row r="124" spans="7:7" x14ac:dyDescent="0.35">
      <c r="G124" s="62"/>
    </row>
    <row r="125" spans="7:7" x14ac:dyDescent="0.35">
      <c r="G125" s="62"/>
    </row>
    <row r="126" spans="7:7" x14ac:dyDescent="0.35">
      <c r="G126" s="62"/>
    </row>
    <row r="127" spans="7:7" x14ac:dyDescent="0.35">
      <c r="G127" s="62"/>
    </row>
    <row r="128" spans="7:7" x14ac:dyDescent="0.35">
      <c r="G128" s="62"/>
    </row>
    <row r="129" spans="7:7" x14ac:dyDescent="0.35">
      <c r="G129" s="62"/>
    </row>
    <row r="130" spans="7:7" x14ac:dyDescent="0.35">
      <c r="G130" s="62"/>
    </row>
    <row r="131" spans="7:7" x14ac:dyDescent="0.35">
      <c r="G131" s="62"/>
    </row>
    <row r="132" spans="7:7" x14ac:dyDescent="0.35">
      <c r="G132" s="62"/>
    </row>
    <row r="133" spans="7:7" x14ac:dyDescent="0.35">
      <c r="G133" s="62"/>
    </row>
    <row r="134" spans="7:7" x14ac:dyDescent="0.35">
      <c r="G134" s="62"/>
    </row>
    <row r="135" spans="7:7" x14ac:dyDescent="0.35">
      <c r="G135" s="62"/>
    </row>
    <row r="136" spans="7:7" x14ac:dyDescent="0.35">
      <c r="G136" s="62"/>
    </row>
    <row r="137" spans="7:7" x14ac:dyDescent="0.35">
      <c r="G137" s="62"/>
    </row>
    <row r="138" spans="7:7" x14ac:dyDescent="0.35">
      <c r="G138" s="62"/>
    </row>
    <row r="139" spans="7:7" x14ac:dyDescent="0.35">
      <c r="G139" s="62"/>
    </row>
    <row r="140" spans="7:7" x14ac:dyDescent="0.35">
      <c r="G140" s="62"/>
    </row>
    <row r="141" spans="7:7" x14ac:dyDescent="0.35">
      <c r="G141" s="62"/>
    </row>
    <row r="142" spans="7:7" x14ac:dyDescent="0.35">
      <c r="G142" s="62"/>
    </row>
    <row r="143" spans="7:7" x14ac:dyDescent="0.35">
      <c r="G143" s="62"/>
    </row>
    <row r="144" spans="7:7" x14ac:dyDescent="0.35">
      <c r="G144" s="62"/>
    </row>
    <row r="145" spans="7:7" x14ac:dyDescent="0.35">
      <c r="G145" s="62"/>
    </row>
    <row r="146" spans="7:7" x14ac:dyDescent="0.35">
      <c r="G146" s="62"/>
    </row>
    <row r="147" spans="7:7" x14ac:dyDescent="0.35">
      <c r="G147" s="62"/>
    </row>
    <row r="148" spans="7:7" x14ac:dyDescent="0.35">
      <c r="G148" s="62"/>
    </row>
    <row r="149" spans="7:7" x14ac:dyDescent="0.35">
      <c r="G149" s="62"/>
    </row>
    <row r="150" spans="7:7" x14ac:dyDescent="0.35">
      <c r="G150" s="62"/>
    </row>
    <row r="151" spans="7:7" x14ac:dyDescent="0.35">
      <c r="G151" s="62"/>
    </row>
    <row r="152" spans="7:7" x14ac:dyDescent="0.35">
      <c r="G152" s="62"/>
    </row>
    <row r="153" spans="7:7" x14ac:dyDescent="0.35">
      <c r="G153" s="62"/>
    </row>
    <row r="154" spans="7:7" x14ac:dyDescent="0.35">
      <c r="G154" s="62"/>
    </row>
    <row r="155" spans="7:7" x14ac:dyDescent="0.35">
      <c r="G155" s="62"/>
    </row>
    <row r="156" spans="7:7" x14ac:dyDescent="0.35">
      <c r="G156" s="62"/>
    </row>
    <row r="157" spans="7:7" x14ac:dyDescent="0.35">
      <c r="G157" s="62"/>
    </row>
    <row r="158" spans="7:7" x14ac:dyDescent="0.35">
      <c r="G158" s="62"/>
    </row>
    <row r="159" spans="7:7" x14ac:dyDescent="0.35">
      <c r="G159" s="62"/>
    </row>
    <row r="160" spans="7:7" x14ac:dyDescent="0.35">
      <c r="G160" s="62"/>
    </row>
    <row r="161" spans="7:7" x14ac:dyDescent="0.35">
      <c r="G161" s="62"/>
    </row>
    <row r="162" spans="7:7" x14ac:dyDescent="0.35">
      <c r="G162" s="62"/>
    </row>
    <row r="163" spans="7:7" x14ac:dyDescent="0.35">
      <c r="G163" s="62"/>
    </row>
    <row r="164" spans="7:7" x14ac:dyDescent="0.35">
      <c r="G164" s="62"/>
    </row>
    <row r="165" spans="7:7" x14ac:dyDescent="0.35">
      <c r="G165" s="62"/>
    </row>
    <row r="166" spans="7:7" x14ac:dyDescent="0.35">
      <c r="G166" s="62"/>
    </row>
    <row r="167" spans="7:7" x14ac:dyDescent="0.35">
      <c r="G167" s="62"/>
    </row>
    <row r="168" spans="7:7" x14ac:dyDescent="0.35">
      <c r="G168" s="62"/>
    </row>
    <row r="169" spans="7:7" x14ac:dyDescent="0.35">
      <c r="G169" s="62"/>
    </row>
    <row r="170" spans="7:7" x14ac:dyDescent="0.35">
      <c r="G170" s="62"/>
    </row>
  </sheetData>
  <mergeCells count="2">
    <mergeCell ref="A4:L4"/>
    <mergeCell ref="A21:I21"/>
  </mergeCells>
  <conditionalFormatting sqref="K21">
    <cfRule type="cellIs" dxfId="3" priority="1" operator="lessThan">
      <formula>18170</formula>
    </cfRule>
    <cfRule type="cellIs" dxfId="2" priority="2" operator="greaterThan">
      <formula>18170</formula>
    </cfRule>
  </conditionalFormatting>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48"/>
  <sheetViews>
    <sheetView topLeftCell="A40" zoomScale="70" zoomScaleNormal="70" workbookViewId="0">
      <selection activeCell="K48" sqref="K48"/>
    </sheetView>
  </sheetViews>
  <sheetFormatPr defaultColWidth="13.6640625" defaultRowHeight="13.5" x14ac:dyDescent="0.35"/>
  <cols>
    <col min="1" max="1" width="6.6640625" style="47" bestFit="1" customWidth="1"/>
    <col min="2" max="2" width="18.86328125" style="47" customWidth="1"/>
    <col min="3" max="3" width="28.6640625" style="47" customWidth="1"/>
    <col min="4" max="4" width="24.6640625" style="47" customWidth="1"/>
    <col min="5" max="5" width="29.33203125" style="87" customWidth="1"/>
    <col min="6" max="6" width="5.46484375" style="47" bestFit="1" customWidth="1"/>
    <col min="7" max="7" width="22.6640625" style="47" bestFit="1" customWidth="1"/>
    <col min="8" max="8" width="15" style="47" bestFit="1" customWidth="1"/>
    <col min="9" max="9" width="20.86328125" style="109" customWidth="1"/>
    <col min="10" max="10" width="17.33203125" style="47" bestFit="1" customWidth="1"/>
    <col min="11" max="11" width="19.46484375" style="47" bestFit="1" customWidth="1"/>
    <col min="12" max="12" width="25.33203125" style="47" customWidth="1"/>
    <col min="13" max="13" width="14.6640625" style="47" bestFit="1" customWidth="1"/>
    <col min="14" max="16384" width="13.6640625" style="47"/>
  </cols>
  <sheetData>
    <row r="1" spans="1:14" s="1" customFormat="1" ht="27" customHeight="1" x14ac:dyDescent="0.45">
      <c r="A1" s="101" t="s">
        <v>215</v>
      </c>
      <c r="B1" s="2"/>
      <c r="E1" s="86"/>
      <c r="F1" s="44"/>
      <c r="G1" s="44"/>
      <c r="H1" s="46"/>
      <c r="I1" s="108"/>
    </row>
    <row r="2" spans="1:14" s="1" customFormat="1" x14ac:dyDescent="0.45">
      <c r="A2" s="44"/>
      <c r="E2" s="86"/>
      <c r="F2" s="44"/>
      <c r="G2" s="44"/>
      <c r="H2" s="46"/>
      <c r="I2" s="108"/>
    </row>
    <row r="3" spans="1:14" s="1" customFormat="1" ht="44.25" customHeight="1" x14ac:dyDescent="0.45">
      <c r="A3" s="3" t="s">
        <v>20</v>
      </c>
      <c r="B3" s="4" t="s">
        <v>21</v>
      </c>
      <c r="C3" s="4" t="s">
        <v>22</v>
      </c>
      <c r="D3" s="4" t="s">
        <v>213</v>
      </c>
      <c r="E3" s="4" t="s">
        <v>23</v>
      </c>
      <c r="F3" s="5" t="s">
        <v>24</v>
      </c>
      <c r="G3" s="7" t="s">
        <v>219</v>
      </c>
      <c r="H3" s="8" t="s">
        <v>25</v>
      </c>
      <c r="I3" s="152" t="s">
        <v>251</v>
      </c>
      <c r="J3" s="9" t="s">
        <v>250</v>
      </c>
      <c r="K3" s="9" t="s">
        <v>26</v>
      </c>
      <c r="L3" s="153" t="s">
        <v>27</v>
      </c>
      <c r="M3" s="3" t="s">
        <v>28</v>
      </c>
    </row>
    <row r="4" spans="1:14" s="1" customFormat="1" ht="17.649999999999999" x14ac:dyDescent="0.45">
      <c r="A4" s="190" t="s">
        <v>83</v>
      </c>
      <c r="B4" s="191"/>
      <c r="C4" s="191"/>
      <c r="D4" s="191"/>
      <c r="E4" s="191"/>
      <c r="F4" s="191"/>
      <c r="G4" s="191"/>
      <c r="H4" s="191"/>
      <c r="I4" s="191"/>
      <c r="J4" s="191"/>
      <c r="K4" s="191"/>
      <c r="L4" s="191"/>
      <c r="M4" s="154"/>
    </row>
    <row r="5" spans="1:14" s="1" customFormat="1" ht="76.5" x14ac:dyDescent="0.45">
      <c r="A5" s="120">
        <v>1</v>
      </c>
      <c r="B5" s="121" t="s">
        <v>84</v>
      </c>
      <c r="C5" s="11" t="s">
        <v>85</v>
      </c>
      <c r="D5" s="122" t="s">
        <v>86</v>
      </c>
      <c r="E5" s="143" t="s">
        <v>226</v>
      </c>
      <c r="F5" s="120" t="s">
        <v>32</v>
      </c>
      <c r="G5" s="124">
        <v>10</v>
      </c>
      <c r="H5" s="125">
        <v>23</v>
      </c>
      <c r="I5" s="125">
        <f>H5*0.15+H5</f>
        <v>26.45</v>
      </c>
      <c r="J5" s="126"/>
      <c r="K5" s="127">
        <f t="shared" ref="K5:K47" si="0">G5*J5</f>
        <v>0</v>
      </c>
      <c r="L5" s="128"/>
      <c r="M5" s="128"/>
      <c r="N5" s="150"/>
    </row>
    <row r="6" spans="1:14" s="1" customFormat="1" ht="38.25" x14ac:dyDescent="0.45">
      <c r="A6" s="120">
        <v>2</v>
      </c>
      <c r="B6" s="121" t="s">
        <v>61</v>
      </c>
      <c r="C6" s="119" t="s">
        <v>186</v>
      </c>
      <c r="D6" s="12" t="s">
        <v>168</v>
      </c>
      <c r="E6" s="123" t="s">
        <v>31</v>
      </c>
      <c r="F6" s="120" t="s">
        <v>32</v>
      </c>
      <c r="G6" s="124">
        <v>80</v>
      </c>
      <c r="H6" s="125">
        <v>10</v>
      </c>
      <c r="I6" s="125">
        <f>H6*0.15+H6</f>
        <v>11.5</v>
      </c>
      <c r="J6" s="126"/>
      <c r="K6" s="127">
        <f t="shared" si="0"/>
        <v>0</v>
      </c>
      <c r="L6" s="128"/>
      <c r="M6" s="128"/>
      <c r="N6" s="150"/>
    </row>
    <row r="7" spans="1:14" s="1" customFormat="1" ht="58.5" customHeight="1" x14ac:dyDescent="0.45">
      <c r="A7" s="120">
        <v>3</v>
      </c>
      <c r="B7" s="121" t="s">
        <v>88</v>
      </c>
      <c r="C7" s="119" t="s">
        <v>89</v>
      </c>
      <c r="D7" s="122" t="s">
        <v>86</v>
      </c>
      <c r="E7" s="123" t="s">
        <v>31</v>
      </c>
      <c r="F7" s="120" t="s">
        <v>32</v>
      </c>
      <c r="G7" s="124">
        <v>40</v>
      </c>
      <c r="H7" s="125">
        <v>13</v>
      </c>
      <c r="I7" s="125">
        <f t="shared" ref="I7:I47" si="1">H7*0.15+H7</f>
        <v>14.95</v>
      </c>
      <c r="J7" s="126"/>
      <c r="K7" s="127">
        <f t="shared" si="0"/>
        <v>0</v>
      </c>
      <c r="L7" s="128"/>
      <c r="M7" s="128"/>
      <c r="N7" s="150"/>
    </row>
    <row r="8" spans="1:14" s="1" customFormat="1" ht="149.44999999999999" customHeight="1" x14ac:dyDescent="0.45">
      <c r="A8" s="120">
        <v>4</v>
      </c>
      <c r="B8" s="121" t="s">
        <v>94</v>
      </c>
      <c r="C8" s="144" t="s">
        <v>224</v>
      </c>
      <c r="D8" s="122" t="s">
        <v>86</v>
      </c>
      <c r="E8" s="143" t="s">
        <v>225</v>
      </c>
      <c r="F8" s="120" t="s">
        <v>32</v>
      </c>
      <c r="G8" s="124">
        <v>5</v>
      </c>
      <c r="H8" s="125">
        <v>35</v>
      </c>
      <c r="I8" s="125">
        <f t="shared" si="1"/>
        <v>40.25</v>
      </c>
      <c r="J8" s="126"/>
      <c r="K8" s="127">
        <f t="shared" si="0"/>
        <v>0</v>
      </c>
      <c r="L8" s="128"/>
      <c r="M8" s="128"/>
      <c r="N8" s="150"/>
    </row>
    <row r="9" spans="1:14" s="1" customFormat="1" ht="140.25" x14ac:dyDescent="0.45">
      <c r="A9" s="10">
        <v>5</v>
      </c>
      <c r="B9" s="11" t="s">
        <v>95</v>
      </c>
      <c r="C9" s="130" t="s">
        <v>96</v>
      </c>
      <c r="D9" s="122" t="s">
        <v>86</v>
      </c>
      <c r="E9" s="143" t="s">
        <v>228</v>
      </c>
      <c r="F9" s="120" t="s">
        <v>32</v>
      </c>
      <c r="G9" s="124">
        <v>10</v>
      </c>
      <c r="H9" s="125">
        <v>84</v>
      </c>
      <c r="I9" s="125">
        <f t="shared" si="1"/>
        <v>96.6</v>
      </c>
      <c r="J9" s="126"/>
      <c r="K9" s="127">
        <f t="shared" si="0"/>
        <v>0</v>
      </c>
      <c r="L9" s="128"/>
      <c r="M9" s="128"/>
      <c r="N9" s="150"/>
    </row>
    <row r="10" spans="1:14" s="1" customFormat="1" ht="103.25" customHeight="1" x14ac:dyDescent="0.45">
      <c r="A10" s="10">
        <v>6</v>
      </c>
      <c r="B10" s="121" t="s">
        <v>100</v>
      </c>
      <c r="C10" s="119" t="s">
        <v>101</v>
      </c>
      <c r="D10" s="122" t="s">
        <v>86</v>
      </c>
      <c r="E10" s="123" t="s">
        <v>87</v>
      </c>
      <c r="F10" s="120" t="s">
        <v>32</v>
      </c>
      <c r="G10" s="124">
        <v>10</v>
      </c>
      <c r="H10" s="125">
        <v>37</v>
      </c>
      <c r="I10" s="125">
        <f t="shared" si="1"/>
        <v>42.55</v>
      </c>
      <c r="J10" s="126"/>
      <c r="K10" s="127">
        <f t="shared" si="0"/>
        <v>0</v>
      </c>
      <c r="L10" s="128"/>
      <c r="M10" s="128"/>
      <c r="N10" s="150"/>
    </row>
    <row r="11" spans="1:14" s="1" customFormat="1" ht="108" customHeight="1" x14ac:dyDescent="0.45">
      <c r="A11" s="10">
        <v>7</v>
      </c>
      <c r="B11" s="11" t="s">
        <v>106</v>
      </c>
      <c r="C11" s="129" t="s">
        <v>107</v>
      </c>
      <c r="D11" s="30" t="s">
        <v>86</v>
      </c>
      <c r="E11" s="123" t="s">
        <v>31</v>
      </c>
      <c r="F11" s="120" t="s">
        <v>32</v>
      </c>
      <c r="G11" s="124">
        <v>3</v>
      </c>
      <c r="H11" s="125">
        <v>18</v>
      </c>
      <c r="I11" s="125">
        <f t="shared" si="1"/>
        <v>20.7</v>
      </c>
      <c r="J11" s="126"/>
      <c r="K11" s="127">
        <f t="shared" si="0"/>
        <v>0</v>
      </c>
      <c r="L11" s="128"/>
      <c r="M11" s="128"/>
      <c r="N11" s="150"/>
    </row>
    <row r="12" spans="1:14" s="1" customFormat="1" ht="51" x14ac:dyDescent="0.45">
      <c r="A12" s="120">
        <v>8</v>
      </c>
      <c r="B12" s="121" t="s">
        <v>111</v>
      </c>
      <c r="C12" s="131" t="s">
        <v>112</v>
      </c>
      <c r="D12" s="122" t="s">
        <v>86</v>
      </c>
      <c r="E12" s="123" t="s">
        <v>31</v>
      </c>
      <c r="F12" s="120" t="s">
        <v>47</v>
      </c>
      <c r="G12" s="124">
        <v>15</v>
      </c>
      <c r="H12" s="125">
        <v>13</v>
      </c>
      <c r="I12" s="125">
        <f t="shared" si="1"/>
        <v>14.95</v>
      </c>
      <c r="J12" s="126"/>
      <c r="K12" s="127">
        <f t="shared" si="0"/>
        <v>0</v>
      </c>
      <c r="L12" s="128"/>
      <c r="M12" s="128"/>
      <c r="N12" s="150"/>
    </row>
    <row r="13" spans="1:14" s="1" customFormat="1" ht="61.5" customHeight="1" x14ac:dyDescent="0.45">
      <c r="A13" s="10">
        <v>9</v>
      </c>
      <c r="B13" s="121" t="s">
        <v>113</v>
      </c>
      <c r="C13" s="121" t="s">
        <v>114</v>
      </c>
      <c r="D13" s="122" t="s">
        <v>86</v>
      </c>
      <c r="E13" s="12" t="s">
        <v>115</v>
      </c>
      <c r="F13" s="120" t="s">
        <v>47</v>
      </c>
      <c r="G13" s="124">
        <v>10</v>
      </c>
      <c r="H13" s="125">
        <v>7</v>
      </c>
      <c r="I13" s="125">
        <f t="shared" si="1"/>
        <v>8.0500000000000007</v>
      </c>
      <c r="J13" s="126"/>
      <c r="K13" s="127">
        <f t="shared" si="0"/>
        <v>0</v>
      </c>
      <c r="L13" s="128"/>
      <c r="M13" s="128"/>
      <c r="N13" s="150"/>
    </row>
    <row r="14" spans="1:14" s="1" customFormat="1" ht="81.599999999999994" customHeight="1" x14ac:dyDescent="0.45">
      <c r="A14" s="120">
        <v>10</v>
      </c>
      <c r="B14" s="121" t="s">
        <v>124</v>
      </c>
      <c r="C14" s="129" t="s">
        <v>220</v>
      </c>
      <c r="D14" s="122" t="s">
        <v>86</v>
      </c>
      <c r="E14" s="123" t="s">
        <v>125</v>
      </c>
      <c r="F14" s="120" t="s">
        <v>47</v>
      </c>
      <c r="G14" s="124">
        <v>20</v>
      </c>
      <c r="H14" s="125">
        <v>3</v>
      </c>
      <c r="I14" s="125">
        <f t="shared" si="1"/>
        <v>3.45</v>
      </c>
      <c r="J14" s="126"/>
      <c r="K14" s="127">
        <f t="shared" si="0"/>
        <v>0</v>
      </c>
      <c r="L14" s="128"/>
      <c r="M14" s="128"/>
      <c r="N14" s="150"/>
    </row>
    <row r="15" spans="1:14" s="1" customFormat="1" ht="224.45" customHeight="1" x14ac:dyDescent="0.45">
      <c r="A15" s="10">
        <v>11</v>
      </c>
      <c r="B15" s="121" t="s">
        <v>126</v>
      </c>
      <c r="C15" s="121" t="s">
        <v>199</v>
      </c>
      <c r="D15" s="122" t="s">
        <v>86</v>
      </c>
      <c r="E15" s="12" t="s">
        <v>127</v>
      </c>
      <c r="F15" s="120" t="s">
        <v>47</v>
      </c>
      <c r="G15" s="124">
        <v>10</v>
      </c>
      <c r="H15" s="125">
        <v>22</v>
      </c>
      <c r="I15" s="125">
        <f t="shared" si="1"/>
        <v>25.3</v>
      </c>
      <c r="J15" s="126"/>
      <c r="K15" s="127">
        <f t="shared" si="0"/>
        <v>0</v>
      </c>
      <c r="L15" s="128"/>
      <c r="M15" s="128"/>
      <c r="N15" s="150"/>
    </row>
    <row r="16" spans="1:14" s="1" customFormat="1" ht="121.25" customHeight="1" x14ac:dyDescent="0.45">
      <c r="A16" s="120">
        <v>12</v>
      </c>
      <c r="B16" s="129" t="s">
        <v>133</v>
      </c>
      <c r="C16" s="119" t="s">
        <v>134</v>
      </c>
      <c r="D16" s="132" t="s">
        <v>86</v>
      </c>
      <c r="E16" s="123" t="s">
        <v>31</v>
      </c>
      <c r="F16" s="133" t="s">
        <v>32</v>
      </c>
      <c r="G16" s="134">
        <v>5</v>
      </c>
      <c r="H16" s="135">
        <v>29</v>
      </c>
      <c r="I16" s="125">
        <f t="shared" si="1"/>
        <v>33.35</v>
      </c>
      <c r="J16" s="126"/>
      <c r="K16" s="127">
        <f t="shared" si="0"/>
        <v>0</v>
      </c>
      <c r="L16" s="136"/>
      <c r="M16" s="136"/>
      <c r="N16" s="150"/>
    </row>
    <row r="17" spans="1:14" s="1" customFormat="1" ht="86" customHeight="1" x14ac:dyDescent="0.45">
      <c r="A17" s="120">
        <v>13</v>
      </c>
      <c r="B17" s="11" t="s">
        <v>135</v>
      </c>
      <c r="C17" s="20" t="s">
        <v>136</v>
      </c>
      <c r="D17" s="123" t="s">
        <v>86</v>
      </c>
      <c r="E17" s="12" t="s">
        <v>137</v>
      </c>
      <c r="F17" s="120" t="s">
        <v>47</v>
      </c>
      <c r="G17" s="124">
        <v>10</v>
      </c>
      <c r="H17" s="125">
        <v>5</v>
      </c>
      <c r="I17" s="125">
        <f t="shared" si="1"/>
        <v>5.75</v>
      </c>
      <c r="J17" s="126"/>
      <c r="K17" s="127">
        <f t="shared" si="0"/>
        <v>0</v>
      </c>
      <c r="L17" s="128"/>
      <c r="M17" s="128"/>
      <c r="N17" s="150"/>
    </row>
    <row r="18" spans="1:14" s="1" customFormat="1" ht="54.75" customHeight="1" x14ac:dyDescent="0.45">
      <c r="A18" s="10">
        <v>14</v>
      </c>
      <c r="B18" s="121" t="s">
        <v>138</v>
      </c>
      <c r="C18" s="129" t="s">
        <v>139</v>
      </c>
      <c r="D18" s="122" t="s">
        <v>86</v>
      </c>
      <c r="E18" s="123" t="s">
        <v>31</v>
      </c>
      <c r="F18" s="120" t="s">
        <v>32</v>
      </c>
      <c r="G18" s="124">
        <v>15</v>
      </c>
      <c r="H18" s="125">
        <v>65</v>
      </c>
      <c r="I18" s="125">
        <f t="shared" si="1"/>
        <v>74.75</v>
      </c>
      <c r="J18" s="126"/>
      <c r="K18" s="127">
        <f t="shared" si="0"/>
        <v>0</v>
      </c>
      <c r="L18" s="128"/>
      <c r="M18" s="128"/>
      <c r="N18" s="150"/>
    </row>
    <row r="19" spans="1:14" s="1" customFormat="1" ht="46.5" customHeight="1" x14ac:dyDescent="0.45">
      <c r="A19" s="120">
        <v>15</v>
      </c>
      <c r="B19" s="121" t="s">
        <v>140</v>
      </c>
      <c r="C19" s="119" t="s">
        <v>200</v>
      </c>
      <c r="D19" s="122" t="s">
        <v>86</v>
      </c>
      <c r="E19" s="123" t="s">
        <v>31</v>
      </c>
      <c r="F19" s="120" t="s">
        <v>32</v>
      </c>
      <c r="G19" s="124">
        <v>15</v>
      </c>
      <c r="H19" s="125">
        <v>45</v>
      </c>
      <c r="I19" s="125">
        <f t="shared" si="1"/>
        <v>51.75</v>
      </c>
      <c r="J19" s="126"/>
      <c r="K19" s="127">
        <f t="shared" si="0"/>
        <v>0</v>
      </c>
      <c r="L19" s="128"/>
      <c r="M19" s="128"/>
      <c r="N19" s="150"/>
    </row>
    <row r="20" spans="1:14" s="1" customFormat="1" ht="25.5" x14ac:dyDescent="0.45">
      <c r="A20" s="10">
        <v>16</v>
      </c>
      <c r="B20" s="121" t="s">
        <v>143</v>
      </c>
      <c r="C20" s="129" t="s">
        <v>144</v>
      </c>
      <c r="D20" s="122" t="s">
        <v>86</v>
      </c>
      <c r="E20" s="123" t="s">
        <v>31</v>
      </c>
      <c r="F20" s="120" t="s">
        <v>47</v>
      </c>
      <c r="G20" s="124">
        <v>40</v>
      </c>
      <c r="H20" s="125">
        <v>16.5</v>
      </c>
      <c r="I20" s="125">
        <f t="shared" si="1"/>
        <v>18.975000000000001</v>
      </c>
      <c r="J20" s="126"/>
      <c r="K20" s="127">
        <f t="shared" si="0"/>
        <v>0</v>
      </c>
      <c r="L20" s="128"/>
      <c r="M20" s="128"/>
      <c r="N20" s="150"/>
    </row>
    <row r="21" spans="1:14" s="1" customFormat="1" ht="76.5" x14ac:dyDescent="0.45">
      <c r="A21" s="10">
        <v>17</v>
      </c>
      <c r="B21" s="121" t="s">
        <v>122</v>
      </c>
      <c r="C21" s="141" t="s">
        <v>223</v>
      </c>
      <c r="D21" s="122" t="s">
        <v>86</v>
      </c>
      <c r="E21" s="143" t="s">
        <v>226</v>
      </c>
      <c r="F21" s="120" t="s">
        <v>32</v>
      </c>
      <c r="G21" s="124">
        <v>6</v>
      </c>
      <c r="H21" s="137">
        <v>45</v>
      </c>
      <c r="I21" s="125">
        <f t="shared" si="1"/>
        <v>51.75</v>
      </c>
      <c r="J21" s="126"/>
      <c r="K21" s="127">
        <f t="shared" si="0"/>
        <v>0</v>
      </c>
      <c r="L21" s="128"/>
      <c r="M21" s="128"/>
      <c r="N21" s="150"/>
    </row>
    <row r="22" spans="1:14" s="1" customFormat="1" ht="41.25" customHeight="1" x14ac:dyDescent="0.45">
      <c r="A22" s="120">
        <v>18</v>
      </c>
      <c r="B22" s="16" t="s">
        <v>150</v>
      </c>
      <c r="C22" s="11" t="s">
        <v>151</v>
      </c>
      <c r="D22" s="123" t="s">
        <v>168</v>
      </c>
      <c r="E22" s="123"/>
      <c r="F22" s="120" t="s">
        <v>47</v>
      </c>
      <c r="G22" s="124">
        <v>5</v>
      </c>
      <c r="H22" s="125">
        <v>12</v>
      </c>
      <c r="I22" s="125">
        <f t="shared" si="1"/>
        <v>13.8</v>
      </c>
      <c r="J22" s="126"/>
      <c r="K22" s="127">
        <f t="shared" si="0"/>
        <v>0</v>
      </c>
      <c r="L22" s="128"/>
      <c r="M22" s="128"/>
      <c r="N22" s="150"/>
    </row>
    <row r="23" spans="1:14" s="1" customFormat="1" ht="81.599999999999994" customHeight="1" x14ac:dyDescent="0.45">
      <c r="A23" s="120">
        <v>19</v>
      </c>
      <c r="B23" s="121" t="s">
        <v>152</v>
      </c>
      <c r="C23" s="129" t="s">
        <v>153</v>
      </c>
      <c r="D23" s="122" t="s">
        <v>86</v>
      </c>
      <c r="E23" s="143" t="s">
        <v>242</v>
      </c>
      <c r="F23" s="120" t="s">
        <v>47</v>
      </c>
      <c r="G23" s="124">
        <v>50</v>
      </c>
      <c r="H23" s="125">
        <v>7</v>
      </c>
      <c r="I23" s="125">
        <f t="shared" si="1"/>
        <v>8.0500000000000007</v>
      </c>
      <c r="J23" s="126"/>
      <c r="K23" s="127">
        <f t="shared" si="0"/>
        <v>0</v>
      </c>
      <c r="L23" s="128"/>
      <c r="M23" s="128"/>
      <c r="N23" s="150"/>
    </row>
    <row r="24" spans="1:14" s="1" customFormat="1" ht="63.75" x14ac:dyDescent="0.45">
      <c r="A24" s="10">
        <v>20</v>
      </c>
      <c r="B24" s="121" t="s">
        <v>154</v>
      </c>
      <c r="C24" s="19" t="s">
        <v>155</v>
      </c>
      <c r="D24" s="122" t="s">
        <v>86</v>
      </c>
      <c r="E24" s="19" t="s">
        <v>243</v>
      </c>
      <c r="F24" s="120" t="s">
        <v>47</v>
      </c>
      <c r="G24" s="124">
        <v>3</v>
      </c>
      <c r="H24" s="125">
        <v>130</v>
      </c>
      <c r="I24" s="125">
        <f t="shared" si="1"/>
        <v>149.5</v>
      </c>
      <c r="J24" s="126"/>
      <c r="K24" s="127">
        <f t="shared" si="0"/>
        <v>0</v>
      </c>
      <c r="L24" s="128"/>
      <c r="M24" s="128"/>
      <c r="N24" s="150"/>
    </row>
    <row r="25" spans="1:14" s="1" customFormat="1" ht="76.5" x14ac:dyDescent="0.45">
      <c r="A25" s="120">
        <v>21</v>
      </c>
      <c r="B25" s="121" t="s">
        <v>156</v>
      </c>
      <c r="C25" s="129" t="s">
        <v>157</v>
      </c>
      <c r="D25" s="122" t="s">
        <v>86</v>
      </c>
      <c r="E25" s="146" t="s">
        <v>244</v>
      </c>
      <c r="F25" s="120" t="s">
        <v>32</v>
      </c>
      <c r="G25" s="124">
        <v>3</v>
      </c>
      <c r="H25" s="125">
        <v>150</v>
      </c>
      <c r="I25" s="125">
        <f t="shared" si="1"/>
        <v>172.5</v>
      </c>
      <c r="J25" s="126"/>
      <c r="K25" s="127">
        <f t="shared" si="0"/>
        <v>0</v>
      </c>
      <c r="L25" s="128"/>
      <c r="M25" s="128"/>
      <c r="N25" s="150"/>
    </row>
    <row r="26" spans="1:14" s="1" customFormat="1" ht="140.44999999999999" customHeight="1" x14ac:dyDescent="0.45">
      <c r="A26" s="120">
        <v>22</v>
      </c>
      <c r="B26" s="121" t="s">
        <v>158</v>
      </c>
      <c r="C26" s="19" t="s">
        <v>159</v>
      </c>
      <c r="D26" s="122" t="s">
        <v>86</v>
      </c>
      <c r="E26" s="12" t="s">
        <v>246</v>
      </c>
      <c r="F26" s="120" t="s">
        <v>47</v>
      </c>
      <c r="G26" s="124">
        <v>4</v>
      </c>
      <c r="H26" s="125">
        <v>30</v>
      </c>
      <c r="I26" s="125">
        <f t="shared" si="1"/>
        <v>34.5</v>
      </c>
      <c r="J26" s="126"/>
      <c r="K26" s="127">
        <f t="shared" si="0"/>
        <v>0</v>
      </c>
      <c r="L26" s="128"/>
      <c r="M26" s="138"/>
      <c r="N26" s="150"/>
    </row>
    <row r="27" spans="1:14" s="1" customFormat="1" ht="103.25" customHeight="1" x14ac:dyDescent="0.45">
      <c r="A27" s="10">
        <v>23</v>
      </c>
      <c r="B27" s="121" t="s">
        <v>160</v>
      </c>
      <c r="C27" s="149" t="s">
        <v>247</v>
      </c>
      <c r="D27" s="122" t="s">
        <v>86</v>
      </c>
      <c r="E27" s="39" t="s">
        <v>245</v>
      </c>
      <c r="F27" s="120" t="s">
        <v>32</v>
      </c>
      <c r="G27" s="124">
        <v>3</v>
      </c>
      <c r="H27" s="125">
        <v>125</v>
      </c>
      <c r="I27" s="125">
        <f t="shared" si="1"/>
        <v>143.75</v>
      </c>
      <c r="J27" s="126"/>
      <c r="K27" s="127">
        <f t="shared" si="0"/>
        <v>0</v>
      </c>
      <c r="L27" s="128"/>
      <c r="M27" s="128"/>
      <c r="N27" s="150"/>
    </row>
    <row r="28" spans="1:14" s="1" customFormat="1" ht="63.75" x14ac:dyDescent="0.45">
      <c r="A28" s="10">
        <v>24</v>
      </c>
      <c r="B28" s="11" t="s">
        <v>57</v>
      </c>
      <c r="C28" s="20" t="s">
        <v>185</v>
      </c>
      <c r="D28" s="11" t="s">
        <v>218</v>
      </c>
      <c r="E28" s="123" t="s">
        <v>31</v>
      </c>
      <c r="F28" s="120" t="s">
        <v>32</v>
      </c>
      <c r="G28" s="40">
        <v>50</v>
      </c>
      <c r="H28" s="18">
        <v>14</v>
      </c>
      <c r="I28" s="125">
        <f t="shared" si="1"/>
        <v>16.100000000000001</v>
      </c>
      <c r="J28" s="126"/>
      <c r="K28" s="127">
        <f t="shared" si="0"/>
        <v>0</v>
      </c>
      <c r="L28" s="26"/>
      <c r="M28" s="26"/>
      <c r="N28" s="150"/>
    </row>
    <row r="29" spans="1:14" s="1" customFormat="1" ht="49.5" customHeight="1" x14ac:dyDescent="0.45">
      <c r="A29" s="10">
        <v>25</v>
      </c>
      <c r="B29" s="121" t="s">
        <v>90</v>
      </c>
      <c r="C29" s="119" t="s">
        <v>91</v>
      </c>
      <c r="D29" s="123" t="s">
        <v>168</v>
      </c>
      <c r="E29" s="123" t="s">
        <v>31</v>
      </c>
      <c r="F29" s="120" t="s">
        <v>32</v>
      </c>
      <c r="G29" s="124">
        <v>25</v>
      </c>
      <c r="H29" s="125">
        <v>20</v>
      </c>
      <c r="I29" s="125">
        <f t="shared" si="1"/>
        <v>23</v>
      </c>
      <c r="J29" s="126"/>
      <c r="K29" s="127">
        <f t="shared" si="0"/>
        <v>0</v>
      </c>
      <c r="L29" s="128"/>
      <c r="M29" s="128"/>
      <c r="N29" s="150"/>
    </row>
    <row r="30" spans="1:14" s="1" customFormat="1" ht="89.25" x14ac:dyDescent="0.45">
      <c r="A30" s="120">
        <v>26</v>
      </c>
      <c r="B30" s="121" t="s">
        <v>92</v>
      </c>
      <c r="C30" s="141" t="s">
        <v>239</v>
      </c>
      <c r="D30" s="12" t="s">
        <v>169</v>
      </c>
      <c r="E30" s="142" t="s">
        <v>227</v>
      </c>
      <c r="F30" s="120" t="s">
        <v>32</v>
      </c>
      <c r="G30" s="124">
        <v>30</v>
      </c>
      <c r="H30" s="125">
        <v>55</v>
      </c>
      <c r="I30" s="125">
        <f t="shared" si="1"/>
        <v>63.25</v>
      </c>
      <c r="J30" s="126"/>
      <c r="K30" s="127">
        <f t="shared" si="0"/>
        <v>0</v>
      </c>
      <c r="L30" s="128"/>
      <c r="M30" s="128"/>
      <c r="N30" s="150"/>
    </row>
    <row r="31" spans="1:14" s="1" customFormat="1" ht="83" customHeight="1" x14ac:dyDescent="0.45">
      <c r="A31" s="10">
        <v>27</v>
      </c>
      <c r="B31" s="121" t="s">
        <v>93</v>
      </c>
      <c r="C31" s="119" t="s">
        <v>183</v>
      </c>
      <c r="D31" s="119" t="s">
        <v>217</v>
      </c>
      <c r="E31" s="123" t="s">
        <v>31</v>
      </c>
      <c r="F31" s="120" t="s">
        <v>32</v>
      </c>
      <c r="G31" s="124">
        <v>60</v>
      </c>
      <c r="H31" s="125">
        <v>50</v>
      </c>
      <c r="I31" s="125">
        <f t="shared" si="1"/>
        <v>57.5</v>
      </c>
      <c r="J31" s="126"/>
      <c r="K31" s="127">
        <f t="shared" si="0"/>
        <v>0</v>
      </c>
      <c r="L31" s="128"/>
      <c r="M31" s="128"/>
      <c r="N31" s="150"/>
    </row>
    <row r="32" spans="1:14" s="1" customFormat="1" ht="264.60000000000002" customHeight="1" x14ac:dyDescent="0.45">
      <c r="A32" s="120">
        <v>28</v>
      </c>
      <c r="B32" s="121" t="s">
        <v>97</v>
      </c>
      <c r="C32" s="147" t="s">
        <v>235</v>
      </c>
      <c r="D32" s="123" t="s">
        <v>98</v>
      </c>
      <c r="E32" s="143" t="s">
        <v>233</v>
      </c>
      <c r="F32" s="120" t="s">
        <v>32</v>
      </c>
      <c r="G32" s="124">
        <v>15</v>
      </c>
      <c r="H32" s="125">
        <v>78</v>
      </c>
      <c r="I32" s="125">
        <f t="shared" si="1"/>
        <v>89.7</v>
      </c>
      <c r="J32" s="126"/>
      <c r="K32" s="127">
        <f t="shared" si="0"/>
        <v>0</v>
      </c>
      <c r="L32" s="128"/>
      <c r="M32" s="128"/>
      <c r="N32" s="150"/>
    </row>
    <row r="33" spans="1:14" s="1" customFormat="1" ht="116" customHeight="1" x14ac:dyDescent="0.45">
      <c r="A33" s="120">
        <v>29</v>
      </c>
      <c r="B33" s="19" t="s">
        <v>99</v>
      </c>
      <c r="C33" s="19" t="s">
        <v>234</v>
      </c>
      <c r="D33" s="19" t="s">
        <v>170</v>
      </c>
      <c r="E33" s="143" t="s">
        <v>240</v>
      </c>
      <c r="F33" s="27" t="s">
        <v>32</v>
      </c>
      <c r="G33" s="41">
        <v>5</v>
      </c>
      <c r="H33" s="28">
        <v>100</v>
      </c>
      <c r="I33" s="125">
        <f t="shared" si="1"/>
        <v>115</v>
      </c>
      <c r="J33" s="126"/>
      <c r="K33" s="127">
        <f t="shared" si="0"/>
        <v>0</v>
      </c>
      <c r="L33" s="29"/>
      <c r="M33" s="29"/>
      <c r="N33" s="150"/>
    </row>
    <row r="34" spans="1:14" s="1" customFormat="1" ht="89.25" x14ac:dyDescent="0.45">
      <c r="A34" s="120">
        <v>30</v>
      </c>
      <c r="B34" s="33" t="s">
        <v>206</v>
      </c>
      <c r="C34" s="19" t="s">
        <v>102</v>
      </c>
      <c r="D34" s="11" t="s">
        <v>34</v>
      </c>
      <c r="E34" s="123" t="s">
        <v>31</v>
      </c>
      <c r="F34" s="10" t="s">
        <v>32</v>
      </c>
      <c r="G34" s="32">
        <v>5</v>
      </c>
      <c r="H34" s="114">
        <v>30</v>
      </c>
      <c r="I34" s="125">
        <f t="shared" si="1"/>
        <v>34.5</v>
      </c>
      <c r="J34" s="126"/>
      <c r="K34" s="127">
        <f t="shared" si="0"/>
        <v>0</v>
      </c>
      <c r="L34" s="29"/>
      <c r="M34" s="29"/>
      <c r="N34" s="150"/>
    </row>
    <row r="35" spans="1:14" s="1" customFormat="1" ht="137" customHeight="1" x14ac:dyDescent="0.45">
      <c r="A35" s="120">
        <v>31</v>
      </c>
      <c r="B35" s="121" t="s">
        <v>103</v>
      </c>
      <c r="C35" s="121" t="s">
        <v>104</v>
      </c>
      <c r="D35" s="12" t="s">
        <v>171</v>
      </c>
      <c r="E35" s="12" t="s">
        <v>105</v>
      </c>
      <c r="F35" s="148" t="s">
        <v>241</v>
      </c>
      <c r="G35" s="124">
        <v>10</v>
      </c>
      <c r="H35" s="125">
        <v>10</v>
      </c>
      <c r="I35" s="125">
        <f t="shared" si="1"/>
        <v>11.5</v>
      </c>
      <c r="J35" s="126"/>
      <c r="K35" s="127">
        <f t="shared" si="0"/>
        <v>0</v>
      </c>
      <c r="L35" s="128"/>
      <c r="M35" s="128"/>
      <c r="N35" s="150"/>
    </row>
    <row r="36" spans="1:14" s="1" customFormat="1" ht="66.75" customHeight="1" x14ac:dyDescent="0.45">
      <c r="A36" s="120">
        <v>32</v>
      </c>
      <c r="B36" s="11" t="s">
        <v>108</v>
      </c>
      <c r="C36" s="12" t="s">
        <v>109</v>
      </c>
      <c r="D36" s="12" t="s">
        <v>172</v>
      </c>
      <c r="E36" s="123" t="s">
        <v>110</v>
      </c>
      <c r="F36" s="148" t="s">
        <v>241</v>
      </c>
      <c r="G36" s="124">
        <v>10</v>
      </c>
      <c r="H36" s="125">
        <v>20</v>
      </c>
      <c r="I36" s="125">
        <f t="shared" si="1"/>
        <v>23</v>
      </c>
      <c r="J36" s="126"/>
      <c r="K36" s="127">
        <f t="shared" si="0"/>
        <v>0</v>
      </c>
      <c r="L36" s="128"/>
      <c r="M36" s="128"/>
      <c r="N36" s="150"/>
    </row>
    <row r="37" spans="1:14" s="1" customFormat="1" ht="119" customHeight="1" x14ac:dyDescent="0.45">
      <c r="A37" s="120">
        <v>33</v>
      </c>
      <c r="B37" s="121" t="s">
        <v>116</v>
      </c>
      <c r="C37" s="129" t="s">
        <v>117</v>
      </c>
      <c r="D37" s="20" t="s">
        <v>173</v>
      </c>
      <c r="E37" s="123" t="s">
        <v>118</v>
      </c>
      <c r="F37" s="120" t="s">
        <v>47</v>
      </c>
      <c r="G37" s="124">
        <v>15</v>
      </c>
      <c r="H37" s="125">
        <v>10</v>
      </c>
      <c r="I37" s="125">
        <f t="shared" si="1"/>
        <v>11.5</v>
      </c>
      <c r="J37" s="126"/>
      <c r="K37" s="127">
        <f t="shared" si="0"/>
        <v>0</v>
      </c>
      <c r="L37" s="128"/>
      <c r="M37" s="128"/>
      <c r="N37" s="150"/>
    </row>
    <row r="38" spans="1:14" s="1" customFormat="1" ht="35.25" customHeight="1" x14ac:dyDescent="0.45">
      <c r="A38" s="120">
        <v>34</v>
      </c>
      <c r="B38" s="129" t="s">
        <v>119</v>
      </c>
      <c r="C38" s="121" t="s">
        <v>120</v>
      </c>
      <c r="D38" s="119" t="s">
        <v>121</v>
      </c>
      <c r="E38" s="123" t="s">
        <v>31</v>
      </c>
      <c r="F38" s="133" t="s">
        <v>32</v>
      </c>
      <c r="G38" s="134">
        <v>10</v>
      </c>
      <c r="H38" s="135">
        <v>4</v>
      </c>
      <c r="I38" s="125">
        <f t="shared" si="1"/>
        <v>4.5999999999999996</v>
      </c>
      <c r="J38" s="126"/>
      <c r="K38" s="127">
        <f t="shared" si="0"/>
        <v>0</v>
      </c>
      <c r="L38" s="136"/>
      <c r="M38" s="136"/>
      <c r="N38" s="150"/>
    </row>
    <row r="39" spans="1:14" s="1" customFormat="1" ht="51.75" customHeight="1" x14ac:dyDescent="0.45">
      <c r="A39" s="120">
        <v>35</v>
      </c>
      <c r="B39" s="11" t="s">
        <v>123</v>
      </c>
      <c r="C39" s="19" t="s">
        <v>198</v>
      </c>
      <c r="D39" s="12" t="s">
        <v>34</v>
      </c>
      <c r="E39" s="123" t="s">
        <v>31</v>
      </c>
      <c r="F39" s="120" t="s">
        <v>32</v>
      </c>
      <c r="G39" s="40">
        <v>2</v>
      </c>
      <c r="H39" s="18">
        <v>5.5</v>
      </c>
      <c r="I39" s="125">
        <f t="shared" si="1"/>
        <v>6.3250000000000002</v>
      </c>
      <c r="J39" s="126"/>
      <c r="K39" s="127">
        <f t="shared" si="0"/>
        <v>0</v>
      </c>
      <c r="L39" s="26"/>
      <c r="M39" s="26"/>
      <c r="N39" s="150"/>
    </row>
    <row r="40" spans="1:14" s="1" customFormat="1" ht="93.75" customHeight="1" x14ac:dyDescent="0.45">
      <c r="A40" s="120">
        <v>36</v>
      </c>
      <c r="B40" s="121" t="s">
        <v>128</v>
      </c>
      <c r="C40" s="121" t="s">
        <v>187</v>
      </c>
      <c r="D40" s="12" t="s">
        <v>173</v>
      </c>
      <c r="E40" s="12" t="s">
        <v>129</v>
      </c>
      <c r="F40" s="120" t="s">
        <v>47</v>
      </c>
      <c r="G40" s="124">
        <v>90</v>
      </c>
      <c r="H40" s="125">
        <v>8</v>
      </c>
      <c r="I40" s="125">
        <f t="shared" si="1"/>
        <v>9.1999999999999993</v>
      </c>
      <c r="J40" s="126"/>
      <c r="K40" s="127">
        <f t="shared" si="0"/>
        <v>0</v>
      </c>
      <c r="L40" s="128"/>
      <c r="M40" s="128"/>
      <c r="N40" s="150"/>
    </row>
    <row r="41" spans="1:14" s="1" customFormat="1" ht="25.5" x14ac:dyDescent="0.45">
      <c r="A41" s="120">
        <v>37</v>
      </c>
      <c r="B41" s="11" t="s">
        <v>130</v>
      </c>
      <c r="C41" s="11" t="s">
        <v>131</v>
      </c>
      <c r="D41" s="123" t="s">
        <v>132</v>
      </c>
      <c r="E41" s="123" t="s">
        <v>31</v>
      </c>
      <c r="F41" s="120" t="s">
        <v>47</v>
      </c>
      <c r="G41" s="40">
        <v>9</v>
      </c>
      <c r="H41" s="18">
        <v>25</v>
      </c>
      <c r="I41" s="125">
        <f t="shared" si="1"/>
        <v>28.75</v>
      </c>
      <c r="J41" s="126"/>
      <c r="K41" s="127">
        <f t="shared" si="0"/>
        <v>0</v>
      </c>
      <c r="L41" s="26"/>
      <c r="M41" s="26"/>
      <c r="N41" s="150"/>
    </row>
    <row r="42" spans="1:14" s="1" customFormat="1" ht="25.5" x14ac:dyDescent="0.45">
      <c r="A42" s="120">
        <v>38</v>
      </c>
      <c r="B42" s="121" t="s">
        <v>141</v>
      </c>
      <c r="C42" s="121" t="s">
        <v>142</v>
      </c>
      <c r="D42" s="123" t="s">
        <v>121</v>
      </c>
      <c r="E42" s="123" t="s">
        <v>31</v>
      </c>
      <c r="F42" s="120" t="s">
        <v>47</v>
      </c>
      <c r="G42" s="124">
        <v>40</v>
      </c>
      <c r="H42" s="125">
        <v>16</v>
      </c>
      <c r="I42" s="125">
        <f t="shared" si="1"/>
        <v>18.399999999999999</v>
      </c>
      <c r="J42" s="126"/>
      <c r="K42" s="127">
        <f t="shared" si="0"/>
        <v>0</v>
      </c>
      <c r="L42" s="128"/>
      <c r="M42" s="128"/>
      <c r="N42" s="150"/>
    </row>
    <row r="43" spans="1:14" s="1" customFormat="1" ht="122.45" customHeight="1" x14ac:dyDescent="0.45">
      <c r="A43" s="120">
        <v>39</v>
      </c>
      <c r="B43" s="121" t="s">
        <v>145</v>
      </c>
      <c r="C43" s="129" t="s">
        <v>184</v>
      </c>
      <c r="D43" s="123" t="s">
        <v>146</v>
      </c>
      <c r="E43" s="123" t="s">
        <v>31</v>
      </c>
      <c r="F43" s="148" t="s">
        <v>241</v>
      </c>
      <c r="G43" s="124">
        <v>40</v>
      </c>
      <c r="H43" s="125">
        <v>45</v>
      </c>
      <c r="I43" s="125">
        <f t="shared" si="1"/>
        <v>51.75</v>
      </c>
      <c r="J43" s="126"/>
      <c r="K43" s="127">
        <f t="shared" si="0"/>
        <v>0</v>
      </c>
      <c r="L43" s="128"/>
      <c r="M43" s="128"/>
      <c r="N43" s="150"/>
    </row>
    <row r="44" spans="1:14" s="1" customFormat="1" ht="150.6" customHeight="1" x14ac:dyDescent="0.45">
      <c r="A44" s="120">
        <v>40</v>
      </c>
      <c r="B44" s="121" t="s">
        <v>147</v>
      </c>
      <c r="C44" s="119" t="s">
        <v>148</v>
      </c>
      <c r="D44" s="20" t="s">
        <v>174</v>
      </c>
      <c r="E44" s="20" t="s">
        <v>149</v>
      </c>
      <c r="F44" s="120" t="s">
        <v>32</v>
      </c>
      <c r="G44" s="124">
        <v>20</v>
      </c>
      <c r="H44" s="125">
        <v>13</v>
      </c>
      <c r="I44" s="125">
        <f t="shared" si="1"/>
        <v>14.95</v>
      </c>
      <c r="J44" s="126"/>
      <c r="K44" s="127">
        <f t="shared" si="0"/>
        <v>0</v>
      </c>
      <c r="L44" s="128"/>
      <c r="M44" s="128"/>
      <c r="N44" s="150"/>
    </row>
    <row r="45" spans="1:14" s="1" customFormat="1" ht="114.75" x14ac:dyDescent="0.45">
      <c r="A45" s="120">
        <v>41</v>
      </c>
      <c r="B45" s="11" t="s">
        <v>82</v>
      </c>
      <c r="C45" s="11" t="s">
        <v>161</v>
      </c>
      <c r="D45" s="38" t="s">
        <v>216</v>
      </c>
      <c r="E45" s="123" t="s">
        <v>162</v>
      </c>
      <c r="F45" s="120" t="s">
        <v>47</v>
      </c>
      <c r="G45" s="124">
        <v>25</v>
      </c>
      <c r="H45" s="139">
        <v>80</v>
      </c>
      <c r="I45" s="125">
        <f t="shared" si="1"/>
        <v>92</v>
      </c>
      <c r="J45" s="126"/>
      <c r="K45" s="127">
        <f t="shared" si="0"/>
        <v>0</v>
      </c>
      <c r="L45" s="128"/>
      <c r="M45" s="128"/>
      <c r="N45" s="150"/>
    </row>
    <row r="46" spans="1:14" s="1" customFormat="1" ht="135" customHeight="1" x14ac:dyDescent="0.45">
      <c r="A46" s="120">
        <v>42</v>
      </c>
      <c r="B46" s="11" t="s">
        <v>79</v>
      </c>
      <c r="C46" s="11" t="s">
        <v>161</v>
      </c>
      <c r="D46" s="12" t="s">
        <v>175</v>
      </c>
      <c r="E46" s="123" t="s">
        <v>81</v>
      </c>
      <c r="F46" s="120" t="s">
        <v>47</v>
      </c>
      <c r="G46" s="124">
        <v>25</v>
      </c>
      <c r="H46" s="125">
        <v>90</v>
      </c>
      <c r="I46" s="125">
        <f t="shared" si="1"/>
        <v>103.5</v>
      </c>
      <c r="J46" s="126"/>
      <c r="K46" s="127">
        <f t="shared" si="0"/>
        <v>0</v>
      </c>
      <c r="L46" s="128"/>
      <c r="M46" s="128"/>
      <c r="N46" s="150"/>
    </row>
    <row r="47" spans="1:14" s="1" customFormat="1" ht="124.5" customHeight="1" x14ac:dyDescent="0.45">
      <c r="A47" s="10">
        <v>43</v>
      </c>
      <c r="B47" s="121" t="s">
        <v>163</v>
      </c>
      <c r="C47" s="31" t="s">
        <v>164</v>
      </c>
      <c r="D47" s="12" t="s">
        <v>176</v>
      </c>
      <c r="E47" s="146" t="s">
        <v>232</v>
      </c>
      <c r="F47" s="120" t="s">
        <v>47</v>
      </c>
      <c r="G47" s="124">
        <v>35</v>
      </c>
      <c r="H47" s="145">
        <v>75</v>
      </c>
      <c r="I47" s="125">
        <f t="shared" si="1"/>
        <v>86.25</v>
      </c>
      <c r="J47" s="126"/>
      <c r="K47" s="127">
        <f t="shared" si="0"/>
        <v>0</v>
      </c>
      <c r="L47" s="128"/>
      <c r="M47" s="128"/>
      <c r="N47" s="150"/>
    </row>
    <row r="48" spans="1:14" s="1" customFormat="1" ht="17.649999999999999" x14ac:dyDescent="0.45">
      <c r="A48" s="192" t="s">
        <v>249</v>
      </c>
      <c r="B48" s="193"/>
      <c r="C48" s="193"/>
      <c r="D48" s="193"/>
      <c r="E48" s="193"/>
      <c r="F48" s="193"/>
      <c r="G48" s="193"/>
      <c r="H48" s="193"/>
      <c r="I48" s="193"/>
      <c r="J48" s="158"/>
      <c r="K48" s="159">
        <f>SUM(K5:K47)</f>
        <v>0</v>
      </c>
    </row>
  </sheetData>
  <mergeCells count="2">
    <mergeCell ref="A4:L4"/>
    <mergeCell ref="A48:I48"/>
  </mergeCells>
  <conditionalFormatting sqref="K48">
    <cfRule type="cellIs" dxfId="1" priority="1" operator="lessThan">
      <formula>26745</formula>
    </cfRule>
    <cfRule type="cellIs" dxfId="0" priority="2" operator="greaterThan">
      <formula>26745</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D10"/>
  <sheetViews>
    <sheetView workbookViewId="0">
      <selection activeCell="D4" sqref="D4:D7"/>
    </sheetView>
  </sheetViews>
  <sheetFormatPr defaultColWidth="8.86328125" defaultRowHeight="13.5" x14ac:dyDescent="0.35"/>
  <cols>
    <col min="1" max="2" width="8.86328125" style="88"/>
    <col min="3" max="3" width="21.6640625" style="88" customWidth="1"/>
    <col min="4" max="4" width="14.33203125" style="88" bestFit="1" customWidth="1"/>
    <col min="5" max="5" width="14.19921875" style="88" bestFit="1" customWidth="1"/>
    <col min="6" max="16384" width="8.86328125" style="88"/>
  </cols>
  <sheetData>
    <row r="3" spans="1:4" ht="18" customHeight="1" x14ac:dyDescent="0.4">
      <c r="A3" s="196" t="s">
        <v>54</v>
      </c>
      <c r="B3" s="197"/>
      <c r="C3" s="197"/>
      <c r="D3" s="198"/>
    </row>
    <row r="4" spans="1:4" ht="15" x14ac:dyDescent="0.4">
      <c r="A4" s="194" t="s">
        <v>9</v>
      </c>
      <c r="B4" s="194"/>
      <c r="C4" s="194"/>
      <c r="D4" s="115">
        <f>Representatief!J21</f>
        <v>0</v>
      </c>
    </row>
    <row r="5" spans="1:4" ht="15" x14ac:dyDescent="0.4">
      <c r="A5" s="194" t="s">
        <v>10</v>
      </c>
      <c r="B5" s="194"/>
      <c r="C5" s="194"/>
      <c r="D5" s="115">
        <f>'Toezicht en handhaving'!J21</f>
        <v>0</v>
      </c>
    </row>
    <row r="6" spans="1:4" ht="15.4" thickBot="1" x14ac:dyDescent="0.45">
      <c r="A6" s="194" t="s">
        <v>11</v>
      </c>
      <c r="B6" s="194"/>
      <c r="C6" s="194"/>
      <c r="D6" s="116">
        <f>'Werk- en veiligheidskleding'!J48</f>
        <v>0</v>
      </c>
    </row>
    <row r="7" spans="1:4" ht="20.25" customHeight="1" thickBot="1" x14ac:dyDescent="0.45">
      <c r="A7" s="195" t="s">
        <v>12</v>
      </c>
      <c r="B7" s="195"/>
      <c r="C7" s="196"/>
      <c r="D7" s="117">
        <f>SUM(D4:D6)</f>
        <v>0</v>
      </c>
    </row>
    <row r="10" spans="1:4" x14ac:dyDescent="0.35">
      <c r="D10" s="100"/>
    </row>
  </sheetData>
  <mergeCells count="5">
    <mergeCell ref="A4:C4"/>
    <mergeCell ref="A5:C5"/>
    <mergeCell ref="A6:C6"/>
    <mergeCell ref="A7:C7"/>
    <mergeCell ref="A3:D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2DD255881D5E446A776E017924A58F3" ma:contentTypeVersion="13" ma:contentTypeDescription="Een nieuw document maken." ma:contentTypeScope="" ma:versionID="798746deb63ab67de8f794f7fd8d0fd4">
  <xsd:schema xmlns:xsd="http://www.w3.org/2001/XMLSchema" xmlns:xs="http://www.w3.org/2001/XMLSchema" xmlns:p="http://schemas.microsoft.com/office/2006/metadata/properties" xmlns:ns2="118699ed-b0bb-4314-a950-7636bf7a902d" xmlns:ns3="df334da4-c630-45b1-95f0-858e998e8867" targetNamespace="http://schemas.microsoft.com/office/2006/metadata/properties" ma:root="true" ma:fieldsID="02a9bd0a4f3c7419e8afd0f1a8edac28" ns2:_="" ns3:_="">
    <xsd:import namespace="118699ed-b0bb-4314-a950-7636bf7a902d"/>
    <xsd:import namespace="df334da4-c630-45b1-95f0-858e998e886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8699ed-b0bb-4314-a950-7636bf7a90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334da4-c630-45b1-95f0-858e998e8867" elementFormDefault="qualified">
    <xsd:import namespace="http://schemas.microsoft.com/office/2006/documentManagement/types"/>
    <xsd:import namespace="http://schemas.microsoft.com/office/infopath/2007/PartnerControls"/>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EAFE16-8473-4261-A9FF-73DB38BE8BC6}">
  <ds:schemaRefs>
    <ds:schemaRef ds:uri="http://schemas.microsoft.com/sharepoint/v3/contenttype/forms"/>
  </ds:schemaRefs>
</ds:datastoreItem>
</file>

<file path=customXml/itemProps2.xml><?xml version="1.0" encoding="utf-8"?>
<ds:datastoreItem xmlns:ds="http://schemas.openxmlformats.org/officeDocument/2006/customXml" ds:itemID="{7A4D99F7-45AA-446B-A1CE-21FACCC0B536}">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118699ed-b0bb-4314-a950-7636bf7a902d"/>
    <ds:schemaRef ds:uri="http://purl.org/dc/elements/1.1/"/>
    <ds:schemaRef ds:uri="http://schemas.microsoft.com/office/2006/metadata/properties"/>
    <ds:schemaRef ds:uri="df334da4-c630-45b1-95f0-858e998e8867"/>
    <ds:schemaRef ds:uri="http://www.w3.org/XML/1998/namespace"/>
  </ds:schemaRefs>
</ds:datastoreItem>
</file>

<file path=customXml/itemProps3.xml><?xml version="1.0" encoding="utf-8"?>
<ds:datastoreItem xmlns:ds="http://schemas.openxmlformats.org/officeDocument/2006/customXml" ds:itemID="{81FDE356-258B-4CA0-A99E-B10B858CFB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8699ed-b0bb-4314-a950-7636bf7a902d"/>
    <ds:schemaRef ds:uri="df334da4-c630-45b1-95f0-858e998e88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Algemeen</vt:lpstr>
      <vt:lpstr>Representatief</vt:lpstr>
      <vt:lpstr>Toezicht en handhaving</vt:lpstr>
      <vt:lpstr>Werk- en veiligheidskleding</vt:lpstr>
      <vt:lpstr>Totaalblad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Büsra Göksen</dc:creator>
  <cp:lastModifiedBy>Kloeg, Florence</cp:lastModifiedBy>
  <dcterms:created xsi:type="dcterms:W3CDTF">2021-11-24T11:35:15Z</dcterms:created>
  <dcterms:modified xsi:type="dcterms:W3CDTF">2022-02-18T15:36:53Z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0x010100C2DD255881D5E446A776E017924A58F3</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ies>
</file>