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Grafisch Lyceum Utrecht/EA MFP's 2022/aanbestedingsdocument en bijlagen/concept/"/>
    </mc:Choice>
  </mc:AlternateContent>
  <xr:revisionPtr revIDLastSave="0" documentId="13_ncr:1_{5FF8710E-20A4-E841-85BD-F9F8CCF1D6B7}" xr6:coauthVersionLast="47" xr6:coauthVersionMax="47" xr10:uidLastSave="{00000000-0000-0000-0000-000000000000}"/>
  <bookViews>
    <workbookView xWindow="35560" yWindow="500" windowWidth="39260" windowHeight="21100" activeTab="5" xr2:uid="{00000000-000D-0000-FFFF-FFFF00000000}"/>
  </bookViews>
  <sheets>
    <sheet name="Beoordelen proefopdrachten" sheetId="20" r:id="rId1"/>
    <sheet name="Beoordelaar 1" sheetId="4" r:id="rId2"/>
    <sheet name="Beoordelaar 2" sheetId="18" r:id="rId3"/>
    <sheet name="Beoordelaar 3" sheetId="19" r:id="rId4"/>
    <sheet name="Beoordelaar 4" sheetId="22" r:id="rId5"/>
    <sheet name="Scores per item" sheetId="21" r:id="rId6"/>
    <sheet name="Eindscore" sheetId="2" r:id="rId7"/>
  </sheets>
  <definedNames>
    <definedName name="RECHT">'Beoordelen proefopdrachten'!$A$21:$A$25</definedName>
    <definedName name="SCORE">'Beoordelen proefopdrachten'!$A$12:$A$16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204" i="21" l="1"/>
  <c r="I204" i="21"/>
  <c r="G204" i="21"/>
  <c r="E204" i="21"/>
  <c r="K198" i="21"/>
  <c r="I198" i="21"/>
  <c r="G198" i="21"/>
  <c r="E198" i="21"/>
  <c r="K192" i="21"/>
  <c r="I192" i="21"/>
  <c r="G192" i="21"/>
  <c r="E192" i="21"/>
  <c r="K186" i="21"/>
  <c r="I186" i="21"/>
  <c r="G186" i="21"/>
  <c r="E186" i="21"/>
  <c r="K180" i="21"/>
  <c r="I180" i="21"/>
  <c r="G180" i="21"/>
  <c r="E180" i="21"/>
  <c r="K174" i="21"/>
  <c r="I174" i="21"/>
  <c r="G174" i="21"/>
  <c r="E174" i="21"/>
  <c r="K168" i="21"/>
  <c r="I168" i="21"/>
  <c r="G168" i="21"/>
  <c r="E168" i="21"/>
  <c r="K162" i="21"/>
  <c r="I162" i="21"/>
  <c r="G162" i="21"/>
  <c r="E162" i="21"/>
  <c r="K156" i="21"/>
  <c r="I156" i="21"/>
  <c r="G156" i="21"/>
  <c r="E156" i="21"/>
  <c r="K150" i="21"/>
  <c r="I150" i="21"/>
  <c r="G150" i="21"/>
  <c r="E150" i="21"/>
  <c r="K126" i="21"/>
  <c r="I126" i="21"/>
  <c r="G126" i="21"/>
  <c r="E126" i="21"/>
  <c r="K120" i="21"/>
  <c r="I120" i="21"/>
  <c r="G120" i="21"/>
  <c r="E120" i="21"/>
  <c r="K114" i="21"/>
  <c r="I114" i="21"/>
  <c r="G114" i="21"/>
  <c r="E114" i="21"/>
  <c r="K108" i="21"/>
  <c r="I108" i="21"/>
  <c r="G108" i="21"/>
  <c r="E108" i="21"/>
  <c r="K102" i="21"/>
  <c r="I102" i="21"/>
  <c r="G102" i="21"/>
  <c r="E102" i="21"/>
  <c r="K96" i="21"/>
  <c r="I96" i="21"/>
  <c r="G96" i="21"/>
  <c r="E96" i="21"/>
  <c r="K90" i="21"/>
  <c r="I90" i="21"/>
  <c r="G90" i="21"/>
  <c r="E90" i="21"/>
  <c r="K84" i="21"/>
  <c r="I84" i="21"/>
  <c r="G84" i="21"/>
  <c r="E84" i="21"/>
  <c r="K78" i="21"/>
  <c r="I78" i="21"/>
  <c r="G78" i="21"/>
  <c r="E78" i="21"/>
  <c r="K72" i="21"/>
  <c r="I72" i="21"/>
  <c r="G72" i="21"/>
  <c r="E72" i="21"/>
  <c r="K63" i="21"/>
  <c r="I63" i="21"/>
  <c r="G63" i="21"/>
  <c r="E63" i="21"/>
  <c r="K57" i="21"/>
  <c r="I57" i="21"/>
  <c r="G57" i="21"/>
  <c r="E57" i="21"/>
  <c r="K51" i="21"/>
  <c r="I51" i="21"/>
  <c r="G51" i="21"/>
  <c r="E51" i="21"/>
  <c r="K45" i="21"/>
  <c r="I45" i="21"/>
  <c r="G45" i="21"/>
  <c r="E45" i="21"/>
  <c r="K39" i="21"/>
  <c r="I39" i="21"/>
  <c r="G39" i="21"/>
  <c r="E39" i="21"/>
  <c r="K33" i="21"/>
  <c r="I33" i="21"/>
  <c r="G33" i="21"/>
  <c r="E33" i="21"/>
  <c r="K27" i="21"/>
  <c r="I27" i="21"/>
  <c r="G27" i="21"/>
  <c r="E27" i="21"/>
  <c r="K21" i="21"/>
  <c r="I21" i="21"/>
  <c r="G21" i="21"/>
  <c r="E21" i="21"/>
  <c r="K15" i="21"/>
  <c r="I15" i="21"/>
  <c r="G15" i="21"/>
  <c r="E15" i="21"/>
  <c r="K9" i="21"/>
  <c r="I9" i="21"/>
  <c r="G9" i="21"/>
  <c r="E9" i="21"/>
  <c r="E219" i="21" l="1"/>
  <c r="E213" i="21"/>
  <c r="E220" i="21" s="1"/>
  <c r="E141" i="21"/>
  <c r="E135" i="21"/>
  <c r="E142" i="21" s="1"/>
  <c r="B76" i="22" l="1"/>
  <c r="B69" i="22"/>
  <c r="B36" i="22"/>
  <c r="B3" i="22"/>
  <c r="E217" i="21"/>
  <c r="E216" i="21"/>
  <c r="E211" i="21"/>
  <c r="E210" i="21"/>
  <c r="C217" i="21"/>
  <c r="C211" i="21"/>
  <c r="K202" i="21"/>
  <c r="I202" i="21"/>
  <c r="I201" i="21"/>
  <c r="G202" i="21"/>
  <c r="E202" i="21"/>
  <c r="E201" i="21"/>
  <c r="K196" i="21"/>
  <c r="I196" i="21"/>
  <c r="I195" i="21"/>
  <c r="G196" i="21"/>
  <c r="E196" i="21"/>
  <c r="E195" i="21"/>
  <c r="K190" i="21"/>
  <c r="K189" i="21"/>
  <c r="K188" i="21"/>
  <c r="K187" i="21"/>
  <c r="I190" i="21"/>
  <c r="I189" i="21"/>
  <c r="I188" i="21"/>
  <c r="I187" i="21"/>
  <c r="G189" i="21"/>
  <c r="G188" i="21"/>
  <c r="G187" i="21"/>
  <c r="G190" i="21"/>
  <c r="E190" i="21"/>
  <c r="E189" i="21"/>
  <c r="K184" i="21"/>
  <c r="I184" i="21"/>
  <c r="I183" i="21"/>
  <c r="G184" i="21"/>
  <c r="E184" i="21"/>
  <c r="E183" i="21"/>
  <c r="K178" i="21"/>
  <c r="I178" i="21"/>
  <c r="I177" i="21"/>
  <c r="G178" i="21"/>
  <c r="E178" i="21"/>
  <c r="E177" i="21"/>
  <c r="K172" i="21"/>
  <c r="I172" i="21"/>
  <c r="I171" i="21"/>
  <c r="G172" i="21"/>
  <c r="E172" i="21"/>
  <c r="E171" i="21"/>
  <c r="K166" i="21"/>
  <c r="I166" i="21"/>
  <c r="I165" i="21"/>
  <c r="G166" i="21"/>
  <c r="E166" i="21"/>
  <c r="E165" i="21"/>
  <c r="K160" i="21"/>
  <c r="I160" i="21"/>
  <c r="I159" i="21"/>
  <c r="G160" i="21"/>
  <c r="E160" i="21"/>
  <c r="E159" i="21"/>
  <c r="K154" i="21"/>
  <c r="I154" i="21"/>
  <c r="I153" i="21"/>
  <c r="G154" i="21"/>
  <c r="E154" i="21"/>
  <c r="E153" i="21"/>
  <c r="K148" i="21"/>
  <c r="I148" i="21"/>
  <c r="I147" i="21"/>
  <c r="G148" i="21"/>
  <c r="E148" i="21"/>
  <c r="E147" i="21"/>
  <c r="E139" i="21"/>
  <c r="E138" i="21"/>
  <c r="C139" i="21"/>
  <c r="E133" i="21"/>
  <c r="E132" i="21"/>
  <c r="C133" i="21"/>
  <c r="K124" i="21"/>
  <c r="I124" i="21"/>
  <c r="I123" i="21"/>
  <c r="G124" i="21"/>
  <c r="E124" i="21"/>
  <c r="E123" i="21"/>
  <c r="K118" i="21"/>
  <c r="I118" i="21"/>
  <c r="I117" i="21"/>
  <c r="G118" i="21"/>
  <c r="E118" i="21"/>
  <c r="E117" i="21"/>
  <c r="K112" i="21"/>
  <c r="I112" i="21"/>
  <c r="I111" i="21"/>
  <c r="G112" i="21"/>
  <c r="E112" i="21"/>
  <c r="E111" i="21"/>
  <c r="K106" i="21"/>
  <c r="I106" i="21"/>
  <c r="I105" i="21"/>
  <c r="G106" i="21"/>
  <c r="E106" i="21"/>
  <c r="E105" i="21"/>
  <c r="K100" i="21"/>
  <c r="I100" i="21"/>
  <c r="I99" i="21"/>
  <c r="G100" i="21"/>
  <c r="E100" i="21"/>
  <c r="E99" i="21"/>
  <c r="K94" i="21"/>
  <c r="I94" i="21"/>
  <c r="I93" i="21"/>
  <c r="G94" i="21"/>
  <c r="E94" i="21"/>
  <c r="E93" i="21"/>
  <c r="K88" i="21"/>
  <c r="I88" i="21"/>
  <c r="I87" i="21"/>
  <c r="G88" i="21"/>
  <c r="E88" i="21"/>
  <c r="E87" i="21"/>
  <c r="K82" i="21"/>
  <c r="I82" i="21"/>
  <c r="I81" i="21"/>
  <c r="G82" i="21"/>
  <c r="E82" i="21"/>
  <c r="E81" i="21"/>
  <c r="K76" i="21"/>
  <c r="I76" i="21"/>
  <c r="I75" i="21"/>
  <c r="G76" i="21"/>
  <c r="E76" i="21"/>
  <c r="E75" i="21"/>
  <c r="K70" i="21"/>
  <c r="I70" i="21"/>
  <c r="I69" i="21"/>
  <c r="G70" i="21"/>
  <c r="E70" i="21"/>
  <c r="E69" i="21"/>
  <c r="K61" i="21"/>
  <c r="I61" i="21"/>
  <c r="I60" i="21"/>
  <c r="G61" i="21"/>
  <c r="E61" i="21"/>
  <c r="E60" i="21"/>
  <c r="K55" i="21"/>
  <c r="I55" i="21"/>
  <c r="I54" i="21"/>
  <c r="G55" i="21"/>
  <c r="E55" i="21"/>
  <c r="E54" i="21"/>
  <c r="K49" i="21"/>
  <c r="I49" i="21"/>
  <c r="I48" i="21"/>
  <c r="G49" i="21"/>
  <c r="E49" i="21"/>
  <c r="E48" i="21"/>
  <c r="K43" i="21"/>
  <c r="I43" i="21"/>
  <c r="I42" i="21"/>
  <c r="G43" i="21"/>
  <c r="E43" i="21"/>
  <c r="E42" i="21"/>
  <c r="K37" i="21"/>
  <c r="I37" i="21"/>
  <c r="I36" i="21"/>
  <c r="G37" i="21"/>
  <c r="E37" i="21"/>
  <c r="E36" i="21"/>
  <c r="K31" i="21"/>
  <c r="I31" i="21"/>
  <c r="I30" i="21"/>
  <c r="G31" i="21"/>
  <c r="E31" i="21"/>
  <c r="E30" i="21"/>
  <c r="K25" i="21"/>
  <c r="I25" i="21"/>
  <c r="I24" i="21"/>
  <c r="G25" i="21"/>
  <c r="E25" i="21"/>
  <c r="E24" i="21"/>
  <c r="K19" i="21"/>
  <c r="I19" i="21"/>
  <c r="I18" i="21"/>
  <c r="G19" i="21"/>
  <c r="E19" i="21"/>
  <c r="E18" i="21"/>
  <c r="K13" i="21"/>
  <c r="I13" i="21"/>
  <c r="I12" i="21"/>
  <c r="G13" i="21"/>
  <c r="E13" i="21"/>
  <c r="E12" i="21"/>
  <c r="K7" i="21"/>
  <c r="I7" i="21"/>
  <c r="I6" i="21"/>
  <c r="G7" i="21"/>
  <c r="E7" i="21"/>
  <c r="E6" i="21"/>
  <c r="C31" i="21"/>
  <c r="C55" i="21" s="1"/>
  <c r="C19" i="21"/>
  <c r="C43" i="21" s="1"/>
  <c r="C70" i="21" s="1"/>
  <c r="C76" i="21" s="1"/>
  <c r="C82" i="21" s="1"/>
  <c r="C88" i="21" s="1"/>
  <c r="C13" i="21"/>
  <c r="C37" i="21" s="1"/>
  <c r="C61" i="21" s="1"/>
  <c r="D1" i="22"/>
  <c r="B112" i="22"/>
  <c r="B110" i="22"/>
  <c r="D109" i="22"/>
  <c r="B109" i="22"/>
  <c r="B105" i="22"/>
  <c r="A104" i="22"/>
  <c r="B102" i="22"/>
  <c r="A101" i="22"/>
  <c r="B99" i="22"/>
  <c r="A98" i="22"/>
  <c r="B96" i="22"/>
  <c r="B93" i="22"/>
  <c r="A92" i="22"/>
  <c r="B90" i="22"/>
  <c r="A89" i="22"/>
  <c r="B87" i="22"/>
  <c r="A86" i="22"/>
  <c r="B84" i="22"/>
  <c r="B81" i="22"/>
  <c r="B78" i="22"/>
  <c r="A77" i="22"/>
  <c r="D76" i="22"/>
  <c r="B72" i="22"/>
  <c r="B70" i="22"/>
  <c r="D69" i="22"/>
  <c r="B65" i="22"/>
  <c r="A64" i="22"/>
  <c r="B62" i="22"/>
  <c r="A61" i="22"/>
  <c r="B59" i="22"/>
  <c r="A58" i="22"/>
  <c r="B56" i="22"/>
  <c r="B53" i="22"/>
  <c r="A52" i="22"/>
  <c r="B50" i="22"/>
  <c r="A49" i="22"/>
  <c r="B47" i="22"/>
  <c r="A46" i="22"/>
  <c r="B44" i="22"/>
  <c r="B41" i="22"/>
  <c r="B38" i="22"/>
  <c r="A37" i="22"/>
  <c r="D36" i="22"/>
  <c r="B32" i="22"/>
  <c r="A31" i="22"/>
  <c r="B29" i="22"/>
  <c r="A28" i="22"/>
  <c r="B26" i="22"/>
  <c r="A25" i="22"/>
  <c r="B23" i="22"/>
  <c r="B20" i="22"/>
  <c r="A19" i="22"/>
  <c r="B17" i="22"/>
  <c r="B14" i="22"/>
  <c r="A13" i="22"/>
  <c r="B11" i="22"/>
  <c r="B8" i="22"/>
  <c r="B5" i="22"/>
  <c r="A4" i="22"/>
  <c r="D3" i="22"/>
  <c r="E215" i="21"/>
  <c r="E214" i="21"/>
  <c r="E209" i="21"/>
  <c r="E208" i="21"/>
  <c r="K201" i="21"/>
  <c r="K200" i="21"/>
  <c r="K199" i="21"/>
  <c r="K195" i="21"/>
  <c r="K194" i="21"/>
  <c r="K193" i="21"/>
  <c r="I200" i="21"/>
  <c r="I199" i="21"/>
  <c r="I194" i="21"/>
  <c r="I193" i="21"/>
  <c r="G201" i="21"/>
  <c r="G200" i="21"/>
  <c r="G199" i="21"/>
  <c r="G195" i="21"/>
  <c r="G194" i="21"/>
  <c r="G193" i="21"/>
  <c r="E200" i="21"/>
  <c r="E199" i="21"/>
  <c r="E194" i="21"/>
  <c r="E193" i="21"/>
  <c r="E188" i="21"/>
  <c r="E187" i="21"/>
  <c r="E181" i="21"/>
  <c r="E137" i="21"/>
  <c r="E136" i="21"/>
  <c r="E131" i="21"/>
  <c r="E130" i="21"/>
  <c r="K123" i="21"/>
  <c r="K122" i="21"/>
  <c r="K121" i="21"/>
  <c r="I122" i="21"/>
  <c r="I121" i="21"/>
  <c r="G123" i="21"/>
  <c r="G122" i="21"/>
  <c r="G121" i="21"/>
  <c r="E122" i="21"/>
  <c r="E121" i="21"/>
  <c r="K111" i="21"/>
  <c r="K110" i="21"/>
  <c r="K109" i="21"/>
  <c r="I110" i="21"/>
  <c r="I109" i="21"/>
  <c r="G111" i="21"/>
  <c r="G110" i="21"/>
  <c r="G109" i="21"/>
  <c r="K117" i="21"/>
  <c r="K116" i="21"/>
  <c r="K115" i="21"/>
  <c r="I116" i="21"/>
  <c r="I115" i="21"/>
  <c r="G117" i="21"/>
  <c r="G116" i="21"/>
  <c r="G115" i="21"/>
  <c r="E116" i="21"/>
  <c r="E115" i="21"/>
  <c r="E110" i="21"/>
  <c r="E109" i="21"/>
  <c r="E103" i="21"/>
  <c r="K60" i="21"/>
  <c r="K59" i="21"/>
  <c r="K58" i="21"/>
  <c r="I59" i="21"/>
  <c r="I58" i="21"/>
  <c r="G60" i="21"/>
  <c r="G59" i="21"/>
  <c r="G58" i="21"/>
  <c r="E59" i="21"/>
  <c r="E58" i="21"/>
  <c r="K54" i="21"/>
  <c r="K53" i="21"/>
  <c r="K52" i="21"/>
  <c r="I53" i="21"/>
  <c r="I52" i="21"/>
  <c r="G54" i="21"/>
  <c r="G53" i="21"/>
  <c r="G52" i="21"/>
  <c r="E53" i="21"/>
  <c r="E52" i="21"/>
  <c r="K48" i="21"/>
  <c r="K47" i="21"/>
  <c r="K46" i="21"/>
  <c r="I47" i="21"/>
  <c r="I46" i="21"/>
  <c r="G48" i="21"/>
  <c r="G47" i="21"/>
  <c r="G46" i="21"/>
  <c r="E47" i="21"/>
  <c r="E46" i="21"/>
  <c r="E40" i="21"/>
  <c r="B7" i="2"/>
  <c r="B6" i="2"/>
  <c r="B5" i="2"/>
  <c r="B4" i="2"/>
  <c r="B3" i="2"/>
  <c r="A7" i="2"/>
  <c r="A6" i="2"/>
  <c r="A5" i="2"/>
  <c r="A4" i="2"/>
  <c r="C207" i="21" a="1"/>
  <c r="C207" i="21" s="1"/>
  <c r="C144" i="21" a="1"/>
  <c r="C144" i="21" s="1"/>
  <c r="C129" i="21" a="1"/>
  <c r="C129" i="21" s="1"/>
  <c r="C66" i="21" a="1"/>
  <c r="C66" i="21" s="1"/>
  <c r="C3" i="21" a="1"/>
  <c r="C3" i="21" s="1"/>
  <c r="B214" i="21"/>
  <c r="B208" i="21"/>
  <c r="C216" i="21"/>
  <c r="C215" i="21"/>
  <c r="C214" i="21"/>
  <c r="C210" i="21"/>
  <c r="C209" i="21"/>
  <c r="C208" i="21"/>
  <c r="A207" i="21"/>
  <c r="A144" i="21"/>
  <c r="B136" i="21"/>
  <c r="A129" i="21"/>
  <c r="A66" i="21"/>
  <c r="B130" i="21"/>
  <c r="C137" i="21"/>
  <c r="C138" i="21"/>
  <c r="C131" i="21"/>
  <c r="C132" i="21"/>
  <c r="C136" i="21"/>
  <c r="C130" i="21"/>
  <c r="C10" i="21"/>
  <c r="B199" i="21"/>
  <c r="B193" i="21"/>
  <c r="B187" i="21"/>
  <c r="A199" i="21"/>
  <c r="A193" i="21"/>
  <c r="A187" i="21"/>
  <c r="B121" i="21"/>
  <c r="B115" i="21"/>
  <c r="B109" i="21"/>
  <c r="A121" i="21"/>
  <c r="A115" i="21"/>
  <c r="A109" i="21"/>
  <c r="B58" i="21"/>
  <c r="B52" i="21"/>
  <c r="A58" i="21"/>
  <c r="A52" i="21"/>
  <c r="B46" i="21"/>
  <c r="A46" i="21"/>
  <c r="A85" i="21"/>
  <c r="A22" i="21"/>
  <c r="B112" i="19"/>
  <c r="B110" i="19"/>
  <c r="B105" i="19"/>
  <c r="B102" i="19"/>
  <c r="B99" i="19"/>
  <c r="B72" i="19"/>
  <c r="B70" i="19"/>
  <c r="B65" i="19"/>
  <c r="B62" i="19"/>
  <c r="B59" i="19"/>
  <c r="B32" i="19"/>
  <c r="B29" i="19"/>
  <c r="B26" i="19"/>
  <c r="A104" i="19"/>
  <c r="A101" i="19"/>
  <c r="A98" i="19"/>
  <c r="A86" i="19"/>
  <c r="A64" i="19"/>
  <c r="A61" i="19"/>
  <c r="A58" i="19"/>
  <c r="A46" i="19"/>
  <c r="A31" i="19"/>
  <c r="A28" i="19"/>
  <c r="A25" i="19"/>
  <c r="A13" i="19"/>
  <c r="D3" i="19"/>
  <c r="D36" i="19"/>
  <c r="D76" i="19"/>
  <c r="D69" i="19"/>
  <c r="D109" i="19"/>
  <c r="D109" i="18"/>
  <c r="D69" i="18"/>
  <c r="D76" i="18"/>
  <c r="D36" i="18"/>
  <c r="D3" i="18"/>
  <c r="B109" i="19"/>
  <c r="B76" i="19"/>
  <c r="B69" i="19"/>
  <c r="B36" i="19"/>
  <c r="B109" i="18"/>
  <c r="B76" i="18"/>
  <c r="B69" i="18"/>
  <c r="B36" i="18"/>
  <c r="B112" i="18"/>
  <c r="B110" i="18"/>
  <c r="B105" i="18"/>
  <c r="B102" i="18"/>
  <c r="B99" i="18"/>
  <c r="A104" i="18"/>
  <c r="A101" i="18"/>
  <c r="A98" i="18"/>
  <c r="A86" i="18"/>
  <c r="B72" i="18"/>
  <c r="B70" i="18"/>
  <c r="B65" i="18"/>
  <c r="B62" i="18"/>
  <c r="B59" i="18"/>
  <c r="A64" i="18"/>
  <c r="A61" i="18"/>
  <c r="A58" i="18"/>
  <c r="A46" i="18"/>
  <c r="B32" i="18"/>
  <c r="B29" i="18"/>
  <c r="B26" i="18"/>
  <c r="A31" i="18"/>
  <c r="A28" i="18"/>
  <c r="A25" i="18"/>
  <c r="A13" i="18"/>
  <c r="B105" i="4"/>
  <c r="B102" i="4"/>
  <c r="B99" i="4"/>
  <c r="A104" i="4"/>
  <c r="A101" i="4"/>
  <c r="A98" i="4"/>
  <c r="A86" i="4"/>
  <c r="B65" i="4"/>
  <c r="B62" i="4"/>
  <c r="B59" i="4"/>
  <c r="A64" i="4"/>
  <c r="A61" i="4"/>
  <c r="A58" i="4"/>
  <c r="A46" i="4"/>
  <c r="B32" i="4"/>
  <c r="B29" i="4"/>
  <c r="A31" i="4"/>
  <c r="A28" i="4"/>
  <c r="B26" i="4"/>
  <c r="A25" i="4"/>
  <c r="B112" i="4"/>
  <c r="B110" i="4"/>
  <c r="D109" i="4"/>
  <c r="B69" i="4"/>
  <c r="B109" i="4"/>
  <c r="B72" i="4"/>
  <c r="B70" i="4"/>
  <c r="D69" i="4"/>
  <c r="D76" i="4"/>
  <c r="D36" i="4"/>
  <c r="D3" i="4"/>
  <c r="K183" i="21"/>
  <c r="K182" i="21"/>
  <c r="K181" i="21"/>
  <c r="I182" i="21"/>
  <c r="I181" i="21"/>
  <c r="K177" i="21"/>
  <c r="K176" i="21"/>
  <c r="K175" i="21"/>
  <c r="I176" i="21"/>
  <c r="I175" i="21"/>
  <c r="K171" i="21"/>
  <c r="K170" i="21"/>
  <c r="K169" i="21"/>
  <c r="I170" i="21"/>
  <c r="I169" i="21"/>
  <c r="K165" i="21"/>
  <c r="K164" i="21"/>
  <c r="K163" i="21"/>
  <c r="I164" i="21"/>
  <c r="I163" i="21"/>
  <c r="K159" i="21"/>
  <c r="K158" i="21"/>
  <c r="K157" i="21"/>
  <c r="I158" i="21"/>
  <c r="I157" i="21"/>
  <c r="K153" i="21"/>
  <c r="K152" i="21"/>
  <c r="K151" i="21"/>
  <c r="I152" i="21"/>
  <c r="I151" i="21"/>
  <c r="K147" i="21"/>
  <c r="K146" i="21"/>
  <c r="K145" i="21"/>
  <c r="I146" i="21"/>
  <c r="I145" i="21"/>
  <c r="K105" i="21"/>
  <c r="K104" i="21"/>
  <c r="K103" i="21"/>
  <c r="I104" i="21"/>
  <c r="I103" i="21"/>
  <c r="K99" i="21"/>
  <c r="K98" i="21"/>
  <c r="K97" i="21"/>
  <c r="I98" i="21"/>
  <c r="I97" i="21"/>
  <c r="K93" i="21"/>
  <c r="K92" i="21"/>
  <c r="K91" i="21"/>
  <c r="I92" i="21"/>
  <c r="I91" i="21"/>
  <c r="K87" i="21"/>
  <c r="K86" i="21"/>
  <c r="K85" i="21"/>
  <c r="I86" i="21"/>
  <c r="I85" i="21"/>
  <c r="K81" i="21"/>
  <c r="K80" i="21"/>
  <c r="K79" i="21"/>
  <c r="I80" i="21"/>
  <c r="I79" i="21"/>
  <c r="K75" i="21"/>
  <c r="K74" i="21"/>
  <c r="K73" i="21"/>
  <c r="I74" i="21"/>
  <c r="I73" i="21"/>
  <c r="K69" i="21"/>
  <c r="K68" i="21"/>
  <c r="K67" i="21"/>
  <c r="I68" i="21"/>
  <c r="I67" i="21"/>
  <c r="K42" i="21"/>
  <c r="K41" i="21"/>
  <c r="K40" i="21"/>
  <c r="I41" i="21"/>
  <c r="I40" i="21"/>
  <c r="K36" i="21"/>
  <c r="K35" i="21"/>
  <c r="K34" i="21"/>
  <c r="I35" i="21"/>
  <c r="I34" i="21"/>
  <c r="K30" i="21"/>
  <c r="K29" i="21"/>
  <c r="K28" i="21"/>
  <c r="I29" i="21"/>
  <c r="I28" i="21"/>
  <c r="K24" i="21"/>
  <c r="K23" i="21"/>
  <c r="K22" i="21"/>
  <c r="I23" i="21"/>
  <c r="I22" i="21"/>
  <c r="K18" i="21"/>
  <c r="K17" i="21"/>
  <c r="K16" i="21"/>
  <c r="I17" i="21"/>
  <c r="I16" i="21"/>
  <c r="K12" i="21"/>
  <c r="K11" i="21"/>
  <c r="K10" i="21"/>
  <c r="I11" i="21"/>
  <c r="I10" i="21"/>
  <c r="K6" i="21"/>
  <c r="K5" i="21"/>
  <c r="K4" i="21"/>
  <c r="I5" i="21"/>
  <c r="I4" i="21"/>
  <c r="B3" i="19"/>
  <c r="B3" i="18"/>
  <c r="G183" i="21"/>
  <c r="G182" i="21"/>
  <c r="G181" i="21"/>
  <c r="E182" i="21"/>
  <c r="G177" i="21"/>
  <c r="G176" i="21"/>
  <c r="G175" i="21"/>
  <c r="E176" i="21"/>
  <c r="E175" i="21"/>
  <c r="G171" i="21"/>
  <c r="G170" i="21"/>
  <c r="G169" i="21"/>
  <c r="E170" i="21"/>
  <c r="E169" i="21"/>
  <c r="G165" i="21"/>
  <c r="G164" i="21"/>
  <c r="G163" i="21"/>
  <c r="E164" i="21"/>
  <c r="E163" i="21"/>
  <c r="G159" i="21"/>
  <c r="G158" i="21"/>
  <c r="G157" i="21"/>
  <c r="E158" i="21"/>
  <c r="E157" i="21"/>
  <c r="G153" i="21"/>
  <c r="G152" i="21"/>
  <c r="G151" i="21"/>
  <c r="E152" i="21"/>
  <c r="E151" i="21"/>
  <c r="G147" i="21"/>
  <c r="G146" i="21"/>
  <c r="G145" i="21"/>
  <c r="E146" i="21"/>
  <c r="E145" i="21"/>
  <c r="B181" i="21"/>
  <c r="B175" i="21"/>
  <c r="B169" i="21"/>
  <c r="B163" i="21"/>
  <c r="B157" i="21"/>
  <c r="B151" i="21"/>
  <c r="B145" i="21"/>
  <c r="A175" i="21"/>
  <c r="A163" i="21"/>
  <c r="A145" i="21"/>
  <c r="B96" i="19"/>
  <c r="B93" i="19"/>
  <c r="A92" i="19"/>
  <c r="B90" i="19"/>
  <c r="A89" i="19"/>
  <c r="B87" i="19"/>
  <c r="B84" i="19"/>
  <c r="B81" i="19"/>
  <c r="B78" i="19"/>
  <c r="A77" i="19"/>
  <c r="B56" i="19"/>
  <c r="B53" i="19"/>
  <c r="A52" i="19"/>
  <c r="B50" i="19"/>
  <c r="A49" i="19"/>
  <c r="B47" i="19"/>
  <c r="B44" i="19"/>
  <c r="B41" i="19"/>
  <c r="B38" i="19"/>
  <c r="A37" i="19"/>
  <c r="B23" i="19"/>
  <c r="B20" i="19"/>
  <c r="A19" i="19"/>
  <c r="B17" i="19"/>
  <c r="A16" i="19"/>
  <c r="B14" i="19"/>
  <c r="B11" i="19"/>
  <c r="B8" i="19"/>
  <c r="B5" i="19"/>
  <c r="A4" i="19"/>
  <c r="B96" i="18"/>
  <c r="B93" i="18"/>
  <c r="A92" i="18"/>
  <c r="B90" i="18"/>
  <c r="A89" i="18"/>
  <c r="B87" i="18"/>
  <c r="B84" i="18"/>
  <c r="B81" i="18"/>
  <c r="B78" i="18"/>
  <c r="A77" i="18"/>
  <c r="B56" i="18"/>
  <c r="B53" i="18"/>
  <c r="A52" i="18"/>
  <c r="B50" i="18"/>
  <c r="A49" i="18"/>
  <c r="B47" i="18"/>
  <c r="B44" i="18"/>
  <c r="B41" i="18"/>
  <c r="B38" i="18"/>
  <c r="A37" i="18"/>
  <c r="B23" i="18"/>
  <c r="B20" i="18"/>
  <c r="A19" i="18"/>
  <c r="B17" i="18"/>
  <c r="A16" i="18"/>
  <c r="B14" i="18"/>
  <c r="B11" i="18"/>
  <c r="B8" i="18"/>
  <c r="B5" i="18"/>
  <c r="A4" i="18"/>
  <c r="B96" i="4"/>
  <c r="B93" i="4"/>
  <c r="B90" i="4"/>
  <c r="B87" i="4"/>
  <c r="B84" i="4"/>
  <c r="B81" i="4"/>
  <c r="B78" i="4"/>
  <c r="A92" i="4"/>
  <c r="A89" i="4"/>
  <c r="A77" i="4"/>
  <c r="C94" i="21" l="1"/>
  <c r="C112" i="21"/>
  <c r="C25" i="21"/>
  <c r="C49" i="21" s="1"/>
  <c r="C7" i="2"/>
  <c r="E205" i="21"/>
  <c r="C6" i="2" s="1"/>
  <c r="C5" i="2"/>
  <c r="C118" i="21" l="1"/>
  <c r="C100" i="21"/>
  <c r="B56" i="4"/>
  <c r="B53" i="4"/>
  <c r="B50" i="4"/>
  <c r="B47" i="4"/>
  <c r="B44" i="4"/>
  <c r="B41" i="4"/>
  <c r="B38" i="4"/>
  <c r="A52" i="4"/>
  <c r="A37" i="4"/>
  <c r="A49" i="4"/>
  <c r="B23" i="4"/>
  <c r="B20" i="4"/>
  <c r="B17" i="4"/>
  <c r="B14" i="4"/>
  <c r="B11" i="4"/>
  <c r="B8" i="4"/>
  <c r="B5" i="4"/>
  <c r="A19" i="4"/>
  <c r="A4" i="4"/>
  <c r="A13" i="4"/>
  <c r="C17" i="21"/>
  <c r="C41" i="21" s="1"/>
  <c r="C68" i="21" s="1"/>
  <c r="C74" i="21" s="1"/>
  <c r="C80" i="21" s="1"/>
  <c r="C86" i="21" s="1"/>
  <c r="C18" i="21"/>
  <c r="C42" i="21" s="1"/>
  <c r="C69" i="21" s="1"/>
  <c r="C75" i="21" s="1"/>
  <c r="C81" i="21" s="1"/>
  <c r="C87" i="21" s="1"/>
  <c r="C16" i="21"/>
  <c r="C40" i="21" s="1"/>
  <c r="C67" i="21" s="1"/>
  <c r="C73" i="21" s="1"/>
  <c r="C79" i="21" s="1"/>
  <c r="C85" i="21" s="1"/>
  <c r="G105" i="21"/>
  <c r="G104" i="21"/>
  <c r="G103" i="21"/>
  <c r="E104" i="21"/>
  <c r="G99" i="21"/>
  <c r="G98" i="21"/>
  <c r="G97" i="21"/>
  <c r="E98" i="21"/>
  <c r="E97" i="21"/>
  <c r="G93" i="21"/>
  <c r="G92" i="21"/>
  <c r="G91" i="21"/>
  <c r="E92" i="21"/>
  <c r="E91" i="21"/>
  <c r="G87" i="21"/>
  <c r="G86" i="21"/>
  <c r="G85" i="21"/>
  <c r="E86" i="21"/>
  <c r="E85" i="21"/>
  <c r="G81" i="21"/>
  <c r="G80" i="21"/>
  <c r="G79" i="21"/>
  <c r="E80" i="21"/>
  <c r="E79" i="21"/>
  <c r="G75" i="21"/>
  <c r="G74" i="21"/>
  <c r="G73" i="21"/>
  <c r="E74" i="21"/>
  <c r="E73" i="21"/>
  <c r="G69" i="21"/>
  <c r="G68" i="21"/>
  <c r="G67" i="21"/>
  <c r="E68" i="21"/>
  <c r="E67" i="21"/>
  <c r="B103" i="21"/>
  <c r="A97" i="21"/>
  <c r="B97" i="21"/>
  <c r="A67" i="21"/>
  <c r="B91" i="21"/>
  <c r="A91" i="21"/>
  <c r="B85" i="21"/>
  <c r="B79" i="21"/>
  <c r="B73" i="21"/>
  <c r="B67" i="21"/>
  <c r="G42" i="21"/>
  <c r="G41" i="21"/>
  <c r="G40" i="21"/>
  <c r="E41" i="21"/>
  <c r="G36" i="21"/>
  <c r="G35" i="21"/>
  <c r="G34" i="21"/>
  <c r="E35" i="21"/>
  <c r="E34" i="21"/>
  <c r="G30" i="21"/>
  <c r="G29" i="21"/>
  <c r="G28" i="21"/>
  <c r="E29" i="21"/>
  <c r="E28" i="21"/>
  <c r="G24" i="21"/>
  <c r="G23" i="21"/>
  <c r="G22" i="21"/>
  <c r="E23" i="21"/>
  <c r="E22" i="21"/>
  <c r="G18" i="21"/>
  <c r="G17" i="21"/>
  <c r="G16" i="21"/>
  <c r="E17" i="21"/>
  <c r="E16" i="21"/>
  <c r="G12" i="21"/>
  <c r="G11" i="21"/>
  <c r="G10" i="21"/>
  <c r="E11" i="21"/>
  <c r="E10" i="21"/>
  <c r="G6" i="21"/>
  <c r="G5" i="21"/>
  <c r="E5" i="21"/>
  <c r="G4" i="21"/>
  <c r="E4" i="21"/>
  <c r="B28" i="21"/>
  <c r="B22" i="21"/>
  <c r="B16" i="21"/>
  <c r="B4" i="21"/>
  <c r="B10" i="21"/>
  <c r="C29" i="21"/>
  <c r="C53" i="21" s="1"/>
  <c r="C30" i="21"/>
  <c r="C54" i="21" s="1"/>
  <c r="C28" i="21"/>
  <c r="C52" i="21" s="1"/>
  <c r="C12" i="21"/>
  <c r="C24" i="21" s="1"/>
  <c r="C48" i="21" s="1"/>
  <c r="C11" i="21"/>
  <c r="C35" i="21" s="1"/>
  <c r="C59" i="21" s="1"/>
  <c r="C34" i="21"/>
  <c r="C58" i="21" s="1"/>
  <c r="A3" i="2"/>
  <c r="A34" i="21"/>
  <c r="A4" i="21"/>
  <c r="C2" i="2"/>
  <c r="E1" i="21"/>
  <c r="B34" i="21"/>
  <c r="B40" i="21"/>
  <c r="A3" i="21"/>
  <c r="C106" i="21" l="1"/>
  <c r="C148" i="21" s="1"/>
  <c r="C154" i="21" s="1"/>
  <c r="C160" i="21" s="1"/>
  <c r="C166" i="21" s="1"/>
  <c r="C124" i="21"/>
  <c r="C93" i="21"/>
  <c r="C111" i="21"/>
  <c r="C92" i="21"/>
  <c r="C110" i="21"/>
  <c r="E127" i="21"/>
  <c r="C4" i="2" s="1"/>
  <c r="C91" i="21"/>
  <c r="C109" i="21"/>
  <c r="E64" i="21"/>
  <c r="C3" i="2" s="1"/>
  <c r="C8" i="2" s="1"/>
  <c r="C22" i="21"/>
  <c r="C46" i="21" s="1"/>
  <c r="C23" i="21"/>
  <c r="C47" i="21" s="1"/>
  <c r="C36" i="21"/>
  <c r="C60" i="21" s="1"/>
  <c r="C172" i="21" l="1"/>
  <c r="C190" i="21"/>
  <c r="C97" i="21"/>
  <c r="C121" i="21" s="1"/>
  <c r="C115" i="21"/>
  <c r="C98" i="21"/>
  <c r="C116" i="21"/>
  <c r="C99" i="21"/>
  <c r="C117" i="21"/>
  <c r="C178" i="21" l="1"/>
  <c r="C196" i="21"/>
  <c r="C105" i="21"/>
  <c r="C147" i="21" s="1"/>
  <c r="C153" i="21" s="1"/>
  <c r="C159" i="21" s="1"/>
  <c r="C165" i="21" s="1"/>
  <c r="C123" i="21"/>
  <c r="C104" i="21"/>
  <c r="C146" i="21" s="1"/>
  <c r="C152" i="21" s="1"/>
  <c r="C158" i="21" s="1"/>
  <c r="C164" i="21" s="1"/>
  <c r="C170" i="21" s="1"/>
  <c r="C122" i="21"/>
  <c r="C103" i="21"/>
  <c r="C145" i="21" s="1"/>
  <c r="C151" i="21" s="1"/>
  <c r="C157" i="21" s="1"/>
  <c r="C163" i="21" s="1"/>
  <c r="C202" i="21" l="1"/>
  <c r="C184" i="21"/>
  <c r="C169" i="21"/>
  <c r="C187" i="21"/>
  <c r="C188" i="21"/>
  <c r="C171" i="21"/>
  <c r="C189" i="21"/>
  <c r="C176" i="21" l="1"/>
  <c r="C194" i="21"/>
  <c r="C177" i="21"/>
  <c r="C195" i="21"/>
  <c r="C175" i="21"/>
  <c r="C193" i="21"/>
  <c r="C181" i="21" l="1"/>
  <c r="C199" i="21"/>
  <c r="C183" i="21"/>
  <c r="C201" i="21"/>
  <c r="C182" i="21"/>
  <c r="C200"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<sst xmlns="http://schemas.openxmlformats.org/spreadsheetml/2006/main" count="2113" uniqueCount="61">
  <si>
    <t xml:space="preserve">Code inschrijver: </t>
  </si>
  <si>
    <t>Beoordeling</t>
  </si>
  <si>
    <t>&lt;MOTIVATIE&gt;</t>
  </si>
  <si>
    <t>PRINT:</t>
  </si>
  <si>
    <t>KOPIE:</t>
  </si>
  <si>
    <t>Behaalde punten zwart-wit</t>
  </si>
  <si>
    <t>Behaalde punten full color</t>
  </si>
  <si>
    <t>Grijswaarden</t>
  </si>
  <si>
    <t>Lichte tinten</t>
  </si>
  <si>
    <t>Felle tinten</t>
  </si>
  <si>
    <t>Algemeen</t>
  </si>
  <si>
    <t>Strepen</t>
  </si>
  <si>
    <t>dan eigen afdrukken</t>
  </si>
  <si>
    <t>met eigen afdrukken</t>
  </si>
  <si>
    <t>SCORE:</t>
  </si>
  <si>
    <t>Beter</t>
  </si>
  <si>
    <t>Vergelijkbaar</t>
  </si>
  <si>
    <t>Onacceptabel</t>
  </si>
  <si>
    <t>Behaalde waarde:</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</si>
  <si>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</si>
  <si>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</si>
  <si>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</si>
  <si>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</si>
  <si>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</si>
  <si>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</si>
  <si>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</si>
  <si>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</si>
  <si>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</si>
  <si>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</si>
  <si>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</si>
  <si>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Totaal waarde:</t>
  </si>
  <si>
    <t>Naam beoordelaar: &lt;&lt;&gt;&gt;</t>
  </si>
  <si>
    <t>Matig</t>
  </si>
  <si>
    <t>Beoordelaar 1</t>
  </si>
  <si>
    <t>Beoordelaar 2</t>
  </si>
  <si>
    <t>Beoordelaar 3</t>
  </si>
  <si>
    <t>Inschrijver 1</t>
  </si>
  <si>
    <t xml:space="preserve">Totaal behaalde waarde "proefafdrukken" </t>
  </si>
  <si>
    <t>Naam inschrijver: &lt;&lt;&gt;&gt;</t>
  </si>
  <si>
    <t>Beoordeling Type 1: 
Full color MFP A4/A3, minimaal 30 PPM</t>
  </si>
  <si>
    <t>Beoordeling Type 3: 
Full color repromachine A4/A3 minimaal 65 PPM</t>
  </si>
  <si>
    <t>Kleuren</t>
  </si>
  <si>
    <t>Foto portret</t>
  </si>
  <si>
    <t>Contrast</t>
  </si>
  <si>
    <t>Foto zwart-wit</t>
  </si>
  <si>
    <t>Zwarting (grijswaarden zijn grijs en geen kleuren ‘zweem’)</t>
  </si>
  <si>
    <t>Volvlak</t>
  </si>
  <si>
    <t xml:space="preserve">Mate van tonerdekking </t>
  </si>
  <si>
    <t>Afdrukkwaliteit</t>
  </si>
  <si>
    <t>Kwaliteit recht-printen</t>
  </si>
  <si>
    <t>Mate van recht afdrukken (links en rechts gemeten over de lange zijde).</t>
  </si>
  <si>
    <t>Stand van de afdruk in de onderlinge afdrukken (zowel over de lange als de korte zijde).</t>
  </si>
  <si>
    <t>Overstijgt</t>
  </si>
  <si>
    <t>de verwachtingen</t>
  </si>
  <si>
    <t>Aan de verwachtingen</t>
  </si>
  <si>
    <t xml:space="preserve"> </t>
  </si>
  <si>
    <t>&lt;&lt;motivatie&gt;&gt;</t>
  </si>
  <si>
    <t>Voldoet</t>
  </si>
  <si>
    <t>Beoordelaar 4</t>
  </si>
  <si>
    <t>Beoordeling Type 2: 
Full Color MFP A4/A3, minimaal 45 PPM</t>
  </si>
  <si>
    <t>Overstijgt de verwachtingen (positieve waarde): Afdrukken zijn 100% recht.
Voldoet aan de verwachtingen: Afwijking van maximaal 0,5 mm.
Matig: Afwijking van minder dan 1 mm en meer dan 0,5 mm.
Voldoet niet (Knock-out): Afwijking van meer dan 1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</si>
</sst>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
      <sz val="10"/>
      <color theme="1"/>
      <name val="Verdana"/>
      <family val="2"/>
    </font>
    <font>
      <sz val="10"/>
      <color theme="1"/>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6" tint="-0.499984740745262"/>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indexed="64"/>
      </left>
      <right style="thin">
        <color auto="1"/>
      </right>
      <top style="thin">
        <color auto="1"/>
      </top>
      <bottom style="medium">
        <color auto="1"/>
      </bottom>
      <diagonal/>
    </border>
    <border>
      <left/>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91">
    <xf numFmtId="0" fontId="0" fillId="0" borderId="0" xfId="0"/>
    <xf numFmtId="0" fontId="8" fillId="3" borderId="7" xfId="0" applyFont="1" applyFill="1" applyBorder="1" applyAlignment="1" applyProtection="1">
      <alignment horizontal="center" vertical="center" wrapText="1"/>
    </xf>
    <xf numFmtId="0" fontId="0" fillId="0" borderId="0" xfId="0" applyFont="1"/>
    <xf numFmtId="0" fontId="0" fillId="0" borderId="0" xfId="0" applyAlignment="1">
      <alignment wrapText="1"/>
    </xf>
    <xf numFmtId="0" fontId="4" fillId="3" borderId="7" xfId="0" applyFont="1" applyFill="1" applyBorder="1" applyAlignment="1" applyProtection="1">
      <alignment vertical="center" wrapText="1"/>
    </xf>
    <xf numFmtId="0" fontId="0" fillId="3" borderId="0" xfId="0" applyFill="1" applyAlignment="1" applyProtection="1">
      <alignment wrapText="1"/>
    </xf>
    <xf numFmtId="0" fontId="2" fillId="3" borderId="7" xfId="0" applyFont="1" applyFill="1" applyBorder="1" applyAlignment="1" applyProtection="1">
      <alignment horizontal="center" vertical="center" wrapText="1"/>
    </xf>
    <xf numFmtId="4" fontId="13" fillId="4" borderId="1" xfId="0" applyNumberFormat="1" applyFont="1" applyFill="1" applyBorder="1" applyAlignment="1">
      <alignment horizontal="center" vertical="center" wrapText="1"/>
    </xf>
    <xf numFmtId="0" fontId="0" fillId="3" borderId="0" xfId="0" applyFill="1" applyAlignment="1">
      <alignment wrapText="1"/>
    </xf>
    <xf numFmtId="0" fontId="0" fillId="0" borderId="0" xfId="0" applyAlignment="1">
      <alignment horizontal="center" wrapText="1"/>
    </xf>
    <xf numFmtId="0" fontId="5" fillId="0" borderId="0" xfId="0" applyFont="1" applyAlignment="1">
      <alignment wrapText="1"/>
    </xf>
    <xf numFmtId="3" fontId="5" fillId="7" borderId="5" xfId="0" applyNumberFormat="1" applyFont="1" applyFill="1" applyBorder="1" applyAlignment="1">
      <alignment horizontal="center" vertical="center" wrapText="1"/>
    </xf>
    <xf numFmtId="0" fontId="8" fillId="2" borderId="22" xfId="0" applyFont="1" applyFill="1" applyBorder="1" applyAlignment="1" applyProtection="1">
      <alignment horizontal="center" vertical="center" wrapText="1"/>
      <protection locked="0"/>
    </xf>
    <xf numFmtId="0" fontId="18" fillId="6" borderId="24" xfId="0" applyFont="1" applyFill="1" applyBorder="1" applyAlignment="1">
      <alignment horizontal="left" vertical="center" wrapText="1"/>
    </xf>
    <xf numFmtId="3" fontId="11" fillId="6" borderId="25"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xf>
    <xf numFmtId="4" fontId="13" fillId="4" borderId="9" xfId="0" applyNumberFormat="1" applyFont="1" applyFill="1" applyBorder="1" applyAlignment="1">
      <alignment horizontal="center" vertical="center" wrapText="1"/>
    </xf>
    <xf numFmtId="0" fontId="16" fillId="8" borderId="20" xfId="0" applyFont="1" applyFill="1" applyBorder="1" applyAlignment="1">
      <alignment horizontal="center" vertical="center" wrapText="1"/>
    </xf>
    <xf numFmtId="0" fontId="22" fillId="0" borderId="0" xfId="0" applyFont="1" applyAlignment="1">
      <alignment horizontal="center" wrapText="1"/>
    </xf>
    <xf numFmtId="0" fontId="7" fillId="5" borderId="1" xfId="0" applyFont="1" applyFill="1" applyBorder="1" applyAlignment="1">
      <alignment horizontal="center" vertical="center" wrapText="1"/>
    </xf>
    <xf numFmtId="0" fontId="22" fillId="0" borderId="0" xfId="0" applyFont="1" applyFill="1" applyAlignment="1">
      <alignment horizontal="center" wrapText="1"/>
    </xf>
    <xf numFmtId="0" fontId="0" fillId="0" borderId="0" xfId="0" applyFill="1" applyAlignment="1">
      <alignment horizontal="center" wrapText="1"/>
    </xf>
    <xf numFmtId="0" fontId="0" fillId="0" borderId="0" xfId="0" applyFill="1" applyAlignment="1" applyProtection="1">
      <alignment wrapText="1"/>
    </xf>
    <xf numFmtId="0" fontId="0" fillId="0" borderId="0" xfId="0" applyFill="1" applyAlignment="1">
      <alignment wrapText="1"/>
    </xf>
    <xf numFmtId="0" fontId="0" fillId="0" borderId="0" xfId="0" applyAlignment="1">
      <alignment horizontal="left" wrapText="1"/>
    </xf>
    <xf numFmtId="0" fontId="24" fillId="6" borderId="3" xfId="0" applyFont="1" applyFill="1" applyBorder="1" applyAlignment="1" applyProtection="1">
      <alignment horizontal="left" vertical="center" wrapText="1"/>
      <protection locked="0"/>
    </xf>
    <xf numFmtId="0" fontId="25" fillId="3" borderId="0" xfId="0" applyFont="1" applyFill="1" applyAlignment="1">
      <alignment horizontal="left" vertical="center" wrapText="1"/>
    </xf>
    <xf numFmtId="0" fontId="4" fillId="3" borderId="12" xfId="0" applyFont="1" applyFill="1" applyBorder="1" applyAlignment="1">
      <alignment vertical="center" wrapText="1"/>
    </xf>
    <xf numFmtId="0" fontId="4" fillId="3" borderId="0" xfId="0" applyFont="1" applyFill="1" applyAlignment="1">
      <alignment vertical="center" wrapText="1"/>
    </xf>
    <xf numFmtId="0" fontId="4" fillId="3" borderId="7" xfId="0" applyFont="1" applyFill="1" applyBorder="1" applyAlignment="1">
      <alignment vertical="center" wrapText="1"/>
    </xf>
    <xf numFmtId="0" fontId="1" fillId="8" borderId="4" xfId="0" applyFont="1" applyFill="1" applyBorder="1" applyAlignment="1">
      <alignment horizontal="left" vertical="center" wrapText="1"/>
    </xf>
    <xf numFmtId="0" fontId="8" fillId="6" borderId="22" xfId="0" applyFont="1" applyFill="1" applyBorder="1" applyAlignment="1">
      <alignment horizontal="center" vertical="center" wrapText="1"/>
    </xf>
    <xf numFmtId="0" fontId="8" fillId="2" borderId="17" xfId="0" applyFont="1" applyFill="1" applyBorder="1" applyAlignment="1" applyProtection="1">
      <alignment horizontal="center" vertical="center" wrapText="1"/>
      <protection locked="0"/>
    </xf>
    <xf numFmtId="0" fontId="1" fillId="8" borderId="6" xfId="0" applyFont="1" applyFill="1" applyBorder="1" applyAlignment="1">
      <alignment horizontal="left" vertical="center" wrapText="1"/>
    </xf>
    <xf numFmtId="0" fontId="0" fillId="3" borderId="0" xfId="0" applyFill="1" applyAlignment="1">
      <alignment horizontal="left" wrapText="1"/>
    </xf>
    <xf numFmtId="0" fontId="1" fillId="8" borderId="29" xfId="0" applyFont="1" applyFill="1" applyBorder="1" applyAlignment="1">
      <alignment horizontal="left" vertical="center" wrapText="1"/>
    </xf>
    <xf numFmtId="0" fontId="1" fillId="8" borderId="22" xfId="0" applyFont="1" applyFill="1" applyBorder="1" applyAlignment="1">
      <alignment horizontal="left" vertical="center" wrapText="1"/>
    </xf>
    <xf numFmtId="0" fontId="8" fillId="2" borderId="31" xfId="0" applyFont="1" applyFill="1" applyBorder="1" applyAlignment="1" applyProtection="1">
      <alignment horizontal="center" vertical="center" wrapText="1"/>
      <protection locked="0"/>
    </xf>
    <xf numFmtId="0" fontId="8" fillId="6" borderId="29" xfId="0" applyFont="1" applyFill="1" applyBorder="1" applyAlignment="1">
      <alignment horizontal="center" vertical="center" wrapText="1"/>
    </xf>
    <xf numFmtId="0" fontId="8" fillId="2" borderId="29" xfId="0" applyFont="1" applyFill="1" applyBorder="1" applyAlignment="1" applyProtection="1">
      <alignment horizontal="center" vertical="center" wrapText="1"/>
      <protection locked="0"/>
    </xf>
    <xf numFmtId="0" fontId="1" fillId="8" borderId="33" xfId="0" applyFont="1" applyFill="1" applyBorder="1" applyAlignment="1">
      <alignment vertical="center" wrapText="1"/>
    </xf>
    <xf numFmtId="0" fontId="1" fillId="8" borderId="35" xfId="0" applyFont="1" applyFill="1" applyBorder="1" applyAlignment="1">
      <alignment vertical="center" wrapText="1"/>
    </xf>
    <xf numFmtId="0" fontId="15" fillId="6" borderId="20" xfId="0" applyFont="1" applyFill="1" applyBorder="1" applyAlignment="1">
      <alignment horizontal="center" vertical="center" wrapText="1"/>
    </xf>
    <xf numFmtId="0" fontId="20" fillId="6" borderId="20"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8" fillId="3" borderId="0" xfId="0" applyFont="1" applyFill="1" applyBorder="1" applyAlignment="1" applyProtection="1">
      <alignment horizontal="center" vertical="center" wrapText="1"/>
    </xf>
    <xf numFmtId="4" fontId="13" fillId="4" borderId="21" xfId="0" applyNumberFormat="1" applyFont="1" applyFill="1" applyBorder="1" applyAlignment="1">
      <alignment horizontal="center" vertical="center" wrapText="1"/>
    </xf>
    <xf numFmtId="0" fontId="8" fillId="3" borderId="6" xfId="0" applyFont="1" applyFill="1" applyBorder="1" applyAlignment="1" applyProtection="1">
      <alignment horizontal="center" vertical="center" wrapText="1"/>
    </xf>
    <xf numFmtId="0" fontId="20" fillId="8" borderId="20" xfId="0" applyFont="1" applyFill="1" applyBorder="1" applyAlignment="1">
      <alignment horizontal="center" vertical="center" wrapText="1"/>
    </xf>
    <xf numFmtId="0" fontId="1" fillId="8" borderId="35" xfId="0" applyFont="1" applyFill="1" applyBorder="1" applyAlignment="1">
      <alignment horizontal="left" vertical="center" wrapText="1"/>
    </xf>
    <xf numFmtId="0" fontId="8" fillId="6" borderId="40" xfId="0" applyFont="1" applyFill="1" applyBorder="1" applyAlignment="1" applyProtection="1">
      <alignment horizontal="center" vertical="center" wrapText="1"/>
      <protection locked="0"/>
    </xf>
    <xf numFmtId="3" fontId="5" fillId="7" borderId="41" xfId="0" applyNumberFormat="1" applyFont="1" applyFill="1" applyBorder="1" applyAlignment="1">
      <alignment horizontal="center" vertical="center" wrapText="1"/>
    </xf>
    <xf numFmtId="4" fontId="13" fillId="2" borderId="21" xfId="0" applyNumberFormat="1" applyFont="1" applyFill="1" applyBorder="1" applyAlignment="1">
      <alignment horizontal="center" vertical="center" wrapText="1"/>
    </xf>
    <xf numFmtId="4" fontId="13" fillId="2" borderId="9" xfId="0" applyNumberFormat="1"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0" fontId="8" fillId="10" borderId="6" xfId="0" applyFont="1" applyFill="1" applyBorder="1" applyAlignment="1" applyProtection="1">
      <alignment horizontal="center" vertical="center" wrapText="1"/>
      <protection locked="0"/>
    </xf>
    <xf numFmtId="2" fontId="8" fillId="11" borderId="39" xfId="0" applyNumberFormat="1" applyFont="1" applyFill="1" applyBorder="1" applyAlignment="1" applyProtection="1">
      <alignment horizontal="center" vertical="center" wrapText="1"/>
    </xf>
    <xf numFmtId="0" fontId="8" fillId="11" borderId="39" xfId="0" applyNumberFormat="1" applyFont="1" applyFill="1" applyBorder="1" applyAlignment="1" applyProtection="1">
      <alignment horizontal="center" vertical="center" wrapText="1"/>
    </xf>
    <xf numFmtId="2" fontId="8" fillId="12" borderId="39" xfId="0" applyNumberFormat="1" applyFont="1" applyFill="1" applyBorder="1" applyAlignment="1" applyProtection="1">
      <alignment horizontal="center" vertical="center" wrapText="1"/>
    </xf>
    <xf numFmtId="0" fontId="8" fillId="12" borderId="39" xfId="0" applyNumberFormat="1" applyFont="1" applyFill="1" applyBorder="1" applyAlignment="1" applyProtection="1">
      <alignment horizontal="center" vertical="center" wrapText="1"/>
    </xf>
    <xf numFmtId="0" fontId="27" fillId="5" borderId="39" xfId="0" applyFont="1" applyFill="1" applyBorder="1" applyAlignment="1">
      <alignment horizontal="left" vertical="center" wrapText="1"/>
    </xf>
    <xf numFmtId="0" fontId="27" fillId="6" borderId="18" xfId="0" applyFont="1" applyFill="1" applyBorder="1" applyAlignment="1">
      <alignment vertical="center" wrapText="1"/>
    </xf>
    <xf numFmtId="0" fontId="27" fillId="7" borderId="1" xfId="0" applyFont="1" applyFill="1" applyBorder="1" applyAlignment="1">
      <alignment vertical="center" wrapText="1"/>
    </xf>
    <xf numFmtId="0" fontId="27" fillId="7" borderId="18" xfId="0" applyFont="1" applyFill="1" applyBorder="1" applyAlignment="1">
      <alignment vertical="center" wrapText="1"/>
    </xf>
    <xf numFmtId="0" fontId="18" fillId="4" borderId="26" xfId="0" applyFont="1" applyFill="1" applyBorder="1" applyAlignment="1">
      <alignment horizontal="left" vertical="center" wrapText="1"/>
    </xf>
    <xf numFmtId="0" fontId="18" fillId="4" borderId="26" xfId="0" applyFont="1" applyFill="1" applyBorder="1" applyAlignment="1">
      <alignment horizontal="left" vertical="center"/>
    </xf>
    <xf numFmtId="0" fontId="23" fillId="12" borderId="22" xfId="0" applyFont="1" applyFill="1" applyBorder="1" applyAlignment="1">
      <alignment vertical="center" wrapText="1"/>
    </xf>
    <xf numFmtId="0" fontId="8" fillId="6" borderId="39" xfId="0" applyFont="1" applyFill="1" applyBorder="1" applyAlignment="1">
      <alignment horizontal="center" vertical="center" wrapText="1"/>
    </xf>
    <xf numFmtId="0" fontId="8" fillId="2" borderId="39" xfId="0" applyFont="1" applyFill="1" applyBorder="1" applyAlignment="1" applyProtection="1">
      <alignment horizontal="center" vertical="center" wrapText="1"/>
      <protection locked="0"/>
    </xf>
    <xf numFmtId="0" fontId="1" fillId="8" borderId="39" xfId="0" applyFont="1" applyFill="1" applyBorder="1" applyAlignment="1">
      <alignment vertical="center" wrapText="1"/>
    </xf>
    <xf numFmtId="0" fontId="27" fillId="0" borderId="0" xfId="0" applyFont="1" applyAlignment="1">
      <alignment wrapText="1"/>
    </xf>
    <xf numFmtId="0" fontId="27" fillId="3" borderId="0" xfId="0" applyFont="1" applyFill="1" applyAlignment="1">
      <alignment wrapText="1"/>
    </xf>
    <xf numFmtId="0" fontId="18" fillId="3" borderId="15" xfId="0" applyFont="1" applyFill="1" applyBorder="1" applyAlignment="1">
      <alignment vertical="center" wrapText="1"/>
    </xf>
    <xf numFmtId="0" fontId="18" fillId="3" borderId="0" xfId="0" applyFont="1" applyFill="1" applyAlignment="1">
      <alignment wrapText="1"/>
    </xf>
    <xf numFmtId="0" fontId="18" fillId="3" borderId="5" xfId="0" applyFont="1" applyFill="1" applyBorder="1" applyAlignment="1">
      <alignment vertical="center" wrapText="1"/>
    </xf>
    <xf numFmtId="0" fontId="18" fillId="0" borderId="0" xfId="0" applyFont="1" applyAlignment="1">
      <alignment wrapText="1"/>
    </xf>
    <xf numFmtId="0" fontId="18" fillId="0" borderId="0" xfId="0" applyFont="1" applyFill="1" applyAlignment="1">
      <alignment wrapText="1"/>
    </xf>
    <xf numFmtId="3" fontId="26" fillId="8" borderId="27" xfId="0" applyNumberFormat="1" applyFont="1" applyFill="1" applyBorder="1" applyAlignment="1" applyProtection="1">
      <alignment vertical="center" wrapText="1"/>
    </xf>
    <xf numFmtId="3" fontId="26" fillId="8" borderId="26" xfId="0" applyNumberFormat="1" applyFont="1" applyFill="1" applyBorder="1" applyAlignment="1" applyProtection="1">
      <alignment vertical="center" wrapText="1"/>
    </xf>
    <xf numFmtId="4" fontId="13" fillId="4" borderId="39" xfId="0" applyNumberFormat="1" applyFont="1" applyFill="1" applyBorder="1" applyAlignment="1">
      <alignment horizontal="center" vertical="center" wrapText="1"/>
    </xf>
    <xf numFmtId="4" fontId="13" fillId="4" borderId="42" xfId="0" applyNumberFormat="1" applyFont="1" applyFill="1" applyBorder="1" applyAlignment="1">
      <alignment horizontal="center" vertical="center" wrapText="1"/>
    </xf>
    <xf numFmtId="4" fontId="13" fillId="4" borderId="38" xfId="0" applyNumberFormat="1" applyFont="1" applyFill="1" applyBorder="1" applyAlignment="1">
      <alignment horizontal="center" vertical="center" wrapText="1"/>
    </xf>
    <xf numFmtId="0" fontId="23" fillId="6" borderId="39" xfId="0" applyFont="1" applyFill="1" applyBorder="1" applyAlignment="1">
      <alignment horizontal="center" vertical="center" wrapText="1"/>
    </xf>
    <xf numFmtId="0" fontId="18" fillId="6" borderId="43" xfId="0" applyFont="1" applyFill="1" applyBorder="1" applyAlignment="1">
      <alignment horizontal="left" vertical="center" wrapText="1"/>
    </xf>
    <xf numFmtId="0" fontId="12" fillId="9" borderId="39" xfId="0" applyFont="1" applyFill="1" applyBorder="1" applyAlignment="1">
      <alignment horizontal="left" vertical="center" wrapText="1"/>
    </xf>
    <xf numFmtId="0" fontId="12" fillId="9" borderId="38" xfId="0" applyFont="1" applyFill="1" applyBorder="1" applyAlignment="1">
      <alignment horizontal="left" vertical="center" wrapText="1"/>
    </xf>
    <xf numFmtId="0" fontId="3" fillId="6" borderId="27" xfId="0" applyFont="1" applyFill="1" applyBorder="1" applyAlignment="1">
      <alignment horizontal="center" vertical="center" wrapText="1"/>
    </xf>
    <xf numFmtId="0" fontId="3" fillId="6" borderId="44" xfId="0" applyFont="1" applyFill="1" applyBorder="1" applyAlignment="1">
      <alignment vertical="center" wrapText="1"/>
    </xf>
    <xf numFmtId="0" fontId="3" fillId="6" borderId="45" xfId="0" applyFont="1" applyFill="1" applyBorder="1" applyAlignment="1">
      <alignment vertical="center" wrapText="1"/>
    </xf>
    <xf numFmtId="0" fontId="25" fillId="4" borderId="44" xfId="0" applyFont="1" applyFill="1" applyBorder="1" applyAlignment="1">
      <alignment horizontal="left" vertical="center" wrapText="1"/>
    </xf>
    <xf numFmtId="0" fontId="25" fillId="4" borderId="45" xfId="0" applyFont="1" applyFill="1" applyBorder="1" applyAlignment="1">
      <alignment horizontal="left" vertical="center" wrapText="1"/>
    </xf>
    <xf numFmtId="0" fontId="18" fillId="4" borderId="35" xfId="0" applyFont="1" applyFill="1" applyBorder="1" applyAlignment="1">
      <alignment horizontal="center" vertical="center" wrapText="1"/>
    </xf>
    <xf numFmtId="4" fontId="13" fillId="4" borderId="40" xfId="0" applyNumberFormat="1" applyFont="1" applyFill="1" applyBorder="1" applyAlignment="1">
      <alignment horizontal="center" vertical="center" wrapText="1"/>
    </xf>
    <xf numFmtId="4" fontId="13" fillId="2" borderId="39" xfId="0" applyNumberFormat="1" applyFont="1" applyFill="1" applyBorder="1" applyAlignment="1">
      <alignment horizontal="center" vertical="center" wrapText="1"/>
    </xf>
    <xf numFmtId="0" fontId="8" fillId="6" borderId="6" xfId="0" applyFont="1" applyFill="1" applyBorder="1" applyAlignment="1" applyProtection="1">
      <alignment horizontal="center" vertical="center" wrapText="1"/>
      <protection locked="0"/>
    </xf>
    <xf numFmtId="0" fontId="25" fillId="8" borderId="4" xfId="0" applyFont="1" applyFill="1" applyBorder="1" applyAlignment="1">
      <alignment horizontal="left" vertical="center" wrapText="1"/>
    </xf>
    <xf numFmtId="0" fontId="3" fillId="3" borderId="0" xfId="0" applyFont="1" applyFill="1" applyAlignment="1">
      <alignment vertical="center" wrapText="1"/>
    </xf>
    <xf numFmtId="0" fontId="28" fillId="0" borderId="0" xfId="0" applyFont="1" applyAlignment="1">
      <alignment wrapText="1"/>
    </xf>
    <xf numFmtId="0" fontId="27" fillId="7" borderId="39" xfId="0" applyFont="1" applyFill="1" applyBorder="1" applyAlignment="1">
      <alignment vertical="center" wrapText="1"/>
    </xf>
    <xf numFmtId="0" fontId="27" fillId="5" borderId="41" xfId="0" applyFont="1" applyFill="1" applyBorder="1" applyAlignment="1">
      <alignment horizontal="left" vertical="center" wrapText="1"/>
    </xf>
    <xf numFmtId="0" fontId="27" fillId="5" borderId="38" xfId="0" applyFont="1" applyFill="1" applyBorder="1" applyAlignment="1">
      <alignment horizontal="left" vertical="center" wrapText="1"/>
    </xf>
    <xf numFmtId="0" fontId="23" fillId="12" borderId="36" xfId="0" applyFont="1" applyFill="1" applyBorder="1" applyAlignment="1">
      <alignment horizontal="center" vertical="center" wrapText="1"/>
    </xf>
    <xf numFmtId="0" fontId="23" fillId="12" borderId="35" xfId="0" applyFont="1" applyFill="1" applyBorder="1" applyAlignment="1">
      <alignment horizontal="center" vertical="center" wrapText="1"/>
    </xf>
    <xf numFmtId="0" fontId="0" fillId="0" borderId="0" xfId="0" applyFont="1" applyAlignment="1">
      <alignment horizontal="center" vertical="center" wrapText="1"/>
    </xf>
    <xf numFmtId="0" fontId="18" fillId="4" borderId="11" xfId="0" applyFont="1" applyFill="1" applyBorder="1" applyAlignment="1">
      <alignment horizontal="left" vertical="center"/>
    </xf>
    <xf numFmtId="0" fontId="18" fillId="4" borderId="10" xfId="0" applyFont="1" applyFill="1" applyBorder="1" applyAlignment="1">
      <alignment horizontal="left" vertical="center"/>
    </xf>
    <xf numFmtId="0" fontId="18" fillId="4" borderId="8" xfId="0" applyFont="1" applyFill="1" applyBorder="1" applyAlignment="1">
      <alignment horizontal="left" vertical="center" wrapText="1"/>
    </xf>
    <xf numFmtId="0" fontId="18" fillId="4" borderId="41" xfId="0" applyFont="1" applyFill="1" applyBorder="1" applyAlignment="1">
      <alignment horizontal="left" vertical="center"/>
    </xf>
    <xf numFmtId="0" fontId="18" fillId="4" borderId="38" xfId="0" applyFont="1" applyFill="1" applyBorder="1" applyAlignment="1">
      <alignment horizontal="left" vertical="center"/>
    </xf>
    <xf numFmtId="0" fontId="17" fillId="8" borderId="36" xfId="0" applyFont="1" applyFill="1" applyBorder="1" applyAlignment="1">
      <alignment horizontal="center" vertical="center" wrapText="1"/>
    </xf>
    <xf numFmtId="0" fontId="17" fillId="8" borderId="35"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8" fillId="8" borderId="39"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14" fillId="9" borderId="39" xfId="0" applyFont="1" applyFill="1" applyBorder="1" applyAlignment="1">
      <alignment horizontal="center" vertical="center"/>
    </xf>
    <xf numFmtId="0" fontId="2" fillId="7" borderId="22" xfId="0" applyFont="1" applyFill="1" applyBorder="1" applyAlignment="1" applyProtection="1">
      <alignment horizontal="center" vertical="center" wrapText="1"/>
      <protection locked="0"/>
    </xf>
    <xf numFmtId="0" fontId="2" fillId="7" borderId="17" xfId="0" applyFont="1" applyFill="1" applyBorder="1" applyAlignment="1" applyProtection="1">
      <alignment horizontal="center" vertical="center" wrapText="1"/>
      <protection locked="0"/>
    </xf>
    <xf numFmtId="0" fontId="2" fillId="7" borderId="31" xfId="0" applyFont="1" applyFill="1" applyBorder="1" applyAlignment="1" applyProtection="1">
      <alignment horizontal="center" vertical="center" wrapText="1"/>
      <protection locked="0"/>
    </xf>
    <xf numFmtId="0" fontId="2" fillId="7" borderId="32" xfId="0" applyFont="1" applyFill="1" applyBorder="1" applyAlignment="1" applyProtection="1">
      <alignment horizontal="center" vertical="center" wrapText="1"/>
      <protection locked="0"/>
    </xf>
    <xf numFmtId="0" fontId="2" fillId="7" borderId="29" xfId="0" applyFont="1" applyFill="1" applyBorder="1" applyAlignment="1" applyProtection="1">
      <alignment horizontal="center" vertical="center" wrapText="1"/>
      <protection locked="0"/>
    </xf>
    <xf numFmtId="0" fontId="0" fillId="12" borderId="40" xfId="0" applyFill="1" applyBorder="1" applyAlignment="1">
      <alignment horizontal="center" wrapText="1"/>
    </xf>
    <xf numFmtId="0" fontId="0" fillId="12" borderId="12" xfId="0" applyFill="1" applyBorder="1" applyAlignment="1">
      <alignment horizontal="center" wrapText="1"/>
    </xf>
    <xf numFmtId="0" fontId="0" fillId="12" borderId="13" xfId="0" applyFill="1" applyBorder="1" applyAlignment="1">
      <alignment horizontal="center" wrapText="1"/>
    </xf>
    <xf numFmtId="0" fontId="0" fillId="12" borderId="6" xfId="0" applyFill="1" applyBorder="1" applyAlignment="1">
      <alignment horizontal="center" wrapText="1"/>
    </xf>
    <xf numFmtId="0" fontId="0" fillId="12" borderId="0" xfId="0" applyFill="1" applyBorder="1" applyAlignment="1">
      <alignment horizontal="center" wrapText="1"/>
    </xf>
    <xf numFmtId="0" fontId="0" fillId="12" borderId="8" xfId="0" applyFill="1" applyBorder="1" applyAlignment="1">
      <alignment horizontal="center" wrapText="1"/>
    </xf>
    <xf numFmtId="0" fontId="0" fillId="12" borderId="23" xfId="0" applyFill="1" applyBorder="1" applyAlignment="1">
      <alignment horizontal="center" wrapText="1"/>
    </xf>
    <xf numFmtId="0" fontId="0" fillId="12" borderId="27" xfId="0" applyFill="1" applyBorder="1" applyAlignment="1">
      <alignment horizontal="center" wrapText="1"/>
    </xf>
    <xf numFmtId="0" fontId="0" fillId="12" borderId="26" xfId="0" applyFill="1" applyBorder="1" applyAlignment="1">
      <alignment horizontal="center" wrapText="1"/>
    </xf>
    <xf numFmtId="0" fontId="18" fillId="8" borderId="41"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38" xfId="0" applyFont="1" applyFill="1" applyBorder="1" applyAlignment="1">
      <alignment horizontal="center" vertical="center" wrapText="1"/>
    </xf>
    <xf numFmtId="0" fontId="14" fillId="9" borderId="30" xfId="0" applyFont="1" applyFill="1" applyBorder="1" applyAlignment="1">
      <alignment horizontal="center" vertical="center"/>
    </xf>
    <xf numFmtId="0" fontId="14" fillId="9" borderId="23" xfId="0" applyFont="1" applyFill="1" applyBorder="1" applyAlignment="1">
      <alignment horizontal="center" vertical="center"/>
    </xf>
    <xf numFmtId="0" fontId="14" fillId="9" borderId="28" xfId="0" applyFont="1" applyFill="1" applyBorder="1" applyAlignment="1">
      <alignment horizontal="center" vertical="center"/>
    </xf>
    <xf numFmtId="0" fontId="14" fillId="9" borderId="6" xfId="0" applyFont="1" applyFill="1" applyBorder="1" applyAlignment="1">
      <alignment horizontal="center" vertical="center"/>
    </xf>
    <xf numFmtId="0" fontId="11" fillId="8" borderId="17"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23" fillId="12" borderId="37" xfId="0" applyFont="1" applyFill="1" applyBorder="1" applyAlignment="1">
      <alignment horizontal="center" vertical="center" wrapText="1"/>
    </xf>
    <xf numFmtId="0" fontId="14" fillId="9" borderId="35" xfId="0" applyFont="1" applyFill="1" applyBorder="1" applyAlignment="1">
      <alignment horizontal="center" vertical="center" wrapText="1"/>
    </xf>
    <xf numFmtId="0" fontId="2" fillId="7" borderId="39" xfId="0" applyFont="1" applyFill="1" applyBorder="1" applyAlignment="1" applyProtection="1">
      <alignment horizontal="center" vertical="center" wrapText="1"/>
      <protection locked="0"/>
    </xf>
    <xf numFmtId="0" fontId="14" fillId="9" borderId="34"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9" xfId="0" applyFont="1" applyFill="1" applyBorder="1" applyAlignment="1">
      <alignment horizontal="center" vertical="center"/>
    </xf>
    <xf numFmtId="0" fontId="24" fillId="6" borderId="16" xfId="0" applyFont="1" applyFill="1" applyBorder="1" applyAlignment="1" applyProtection="1">
      <alignment horizontal="center" vertical="center"/>
      <protection locked="0"/>
    </xf>
    <xf numFmtId="0" fontId="14" fillId="9" borderId="2" xfId="0" applyFont="1" applyFill="1" applyBorder="1" applyAlignment="1">
      <alignment horizontal="center" vertical="center"/>
    </xf>
    <xf numFmtId="0" fontId="14" fillId="9" borderId="28"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24" fillId="6" borderId="16" xfId="0" applyFont="1" applyFill="1" applyBorder="1" applyAlignment="1" applyProtection="1">
      <alignment horizontal="center" vertical="center"/>
    </xf>
    <xf numFmtId="3" fontId="26" fillId="8" borderId="36" xfId="0" applyNumberFormat="1" applyFont="1" applyFill="1" applyBorder="1" applyAlignment="1" applyProtection="1">
      <alignment horizontal="center" vertical="center" wrapText="1"/>
    </xf>
    <xf numFmtId="3" fontId="26" fillId="8" borderId="37" xfId="0" applyNumberFormat="1" applyFont="1" applyFill="1" applyBorder="1" applyAlignment="1" applyProtection="1">
      <alignment horizontal="center" vertical="center" wrapText="1"/>
    </xf>
    <xf numFmtId="0" fontId="23" fillId="6" borderId="39" xfId="0" applyFont="1" applyFill="1" applyBorder="1" applyAlignment="1">
      <alignment horizontal="left" vertical="center" wrapText="1"/>
    </xf>
    <xf numFmtId="0" fontId="3" fillId="6" borderId="36"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21" fillId="9" borderId="5" xfId="0" applyFont="1" applyFill="1" applyBorder="1" applyAlignment="1">
      <alignment horizontal="center" vertical="center" wrapText="1"/>
    </xf>
    <xf numFmtId="0" fontId="21" fillId="9" borderId="7" xfId="0" applyFont="1" applyFill="1" applyBorder="1" applyAlignment="1">
      <alignment horizontal="center" vertical="center" wrapText="1"/>
    </xf>
    <xf numFmtId="0" fontId="21" fillId="9" borderId="21" xfId="0" applyFont="1" applyFill="1" applyBorder="1" applyAlignment="1">
      <alignment horizontal="center" vertical="center" wrapText="1"/>
    </xf>
    <xf numFmtId="4" fontId="13" fillId="4" borderId="41" xfId="0" applyNumberFormat="1" applyFont="1" applyFill="1" applyBorder="1" applyAlignment="1" applyProtection="1">
      <alignment horizontal="center" vertical="center" wrapText="1"/>
      <protection locked="0"/>
    </xf>
    <xf numFmtId="4" fontId="13" fillId="4" borderId="7" xfId="0" applyNumberFormat="1" applyFont="1" applyFill="1" applyBorder="1" applyAlignment="1" applyProtection="1">
      <alignment horizontal="center" vertical="center" wrapText="1"/>
      <protection locked="0"/>
    </xf>
    <xf numFmtId="4" fontId="13" fillId="12" borderId="40" xfId="0" applyNumberFormat="1" applyFont="1" applyFill="1" applyBorder="1" applyAlignment="1">
      <alignment horizontal="center" vertical="center" wrapText="1"/>
    </xf>
    <xf numFmtId="4" fontId="13" fillId="12" borderId="12" xfId="0" applyNumberFormat="1" applyFont="1" applyFill="1" applyBorder="1" applyAlignment="1">
      <alignment horizontal="center" vertical="center" wrapText="1"/>
    </xf>
    <xf numFmtId="4" fontId="13" fillId="12" borderId="13" xfId="0" applyNumberFormat="1" applyFont="1" applyFill="1" applyBorder="1" applyAlignment="1">
      <alignment horizontal="center" vertical="center" wrapText="1"/>
    </xf>
    <xf numFmtId="4" fontId="13" fillId="12" borderId="6" xfId="0" applyNumberFormat="1" applyFont="1" applyFill="1" applyBorder="1" applyAlignment="1">
      <alignment horizontal="center" vertical="center" wrapText="1"/>
    </xf>
    <xf numFmtId="4" fontId="13" fillId="12" borderId="0" xfId="0" applyNumberFormat="1" applyFont="1" applyFill="1" applyBorder="1" applyAlignment="1">
      <alignment horizontal="center" vertical="center" wrapText="1"/>
    </xf>
    <xf numFmtId="4" fontId="13" fillId="12" borderId="8" xfId="0" applyNumberFormat="1" applyFont="1" applyFill="1" applyBorder="1" applyAlignment="1">
      <alignment horizontal="center" vertical="center" wrapText="1"/>
    </xf>
    <xf numFmtId="4" fontId="13" fillId="12" borderId="23" xfId="0" applyNumberFormat="1" applyFont="1" applyFill="1" applyBorder="1" applyAlignment="1">
      <alignment horizontal="center" vertical="center" wrapText="1"/>
    </xf>
    <xf numFmtId="4" fontId="13" fillId="12" borderId="27" xfId="0" applyNumberFormat="1" applyFont="1" applyFill="1" applyBorder="1" applyAlignment="1">
      <alignment horizontal="center" vertical="center" wrapText="1"/>
    </xf>
    <xf numFmtId="4" fontId="13" fillId="12" borderId="26" xfId="0" applyNumberFormat="1" applyFont="1" applyFill="1" applyBorder="1" applyAlignment="1">
      <alignment horizontal="center" vertical="center" wrapText="1"/>
    </xf>
    <xf numFmtId="4" fontId="13" fillId="2" borderId="7" xfId="0" applyNumberFormat="1" applyFont="1" applyFill="1" applyBorder="1" applyAlignment="1" applyProtection="1">
      <alignment horizontal="center" vertical="center" wrapText="1"/>
      <protection locked="0"/>
    </xf>
    <xf numFmtId="0" fontId="21" fillId="9" borderId="5" xfId="0" applyFont="1" applyFill="1" applyBorder="1" applyAlignment="1">
      <alignment horizontal="center" vertical="center"/>
    </xf>
    <xf numFmtId="0" fontId="21" fillId="9" borderId="7" xfId="0" applyFont="1" applyFill="1" applyBorder="1" applyAlignment="1">
      <alignment horizontal="center" vertical="center"/>
    </xf>
    <xf numFmtId="0" fontId="21" fillId="9" borderId="21" xfId="0" applyFont="1" applyFill="1" applyBorder="1" applyAlignment="1">
      <alignment horizontal="center" vertical="center"/>
    </xf>
    <xf numFmtId="3" fontId="26" fillId="8" borderId="23" xfId="0" applyNumberFormat="1" applyFont="1" applyFill="1" applyBorder="1" applyAlignment="1" applyProtection="1">
      <alignment horizontal="center" vertical="center" wrapText="1"/>
    </xf>
    <xf numFmtId="3" fontId="26" fillId="8" borderId="27" xfId="0" applyNumberFormat="1" applyFont="1" applyFill="1" applyBorder="1" applyAlignment="1" applyProtection="1">
      <alignment horizontal="center" vertical="center" wrapText="1"/>
    </xf>
    <xf numFmtId="3" fontId="26" fillId="8" borderId="26" xfId="0" applyNumberFormat="1" applyFont="1" applyFill="1" applyBorder="1" applyAlignment="1" applyProtection="1">
      <alignment horizontal="center" vertical="center" wrapText="1"/>
    </xf>
    <xf numFmtId="0" fontId="18" fillId="8" borderId="5" xfId="0" applyFont="1" applyFill="1" applyBorder="1" applyAlignment="1">
      <alignment horizontal="center" vertical="center" wrapText="1"/>
    </xf>
    <xf numFmtId="0" fontId="18" fillId="8" borderId="21" xfId="0" applyFont="1" applyFill="1" applyBorder="1" applyAlignment="1">
      <alignment horizontal="center" vertical="center" wrapText="1"/>
    </xf>
    <xf numFmtId="0" fontId="8" fillId="4" borderId="36" xfId="0" applyFont="1" applyFill="1" applyBorder="1" applyAlignment="1" applyProtection="1">
      <alignment horizontal="center" vertical="center" wrapText="1"/>
    </xf>
    <xf numFmtId="0" fontId="8" fillId="4" borderId="37" xfId="0" applyFont="1" applyFill="1" applyBorder="1" applyAlignment="1" applyProtection="1">
      <alignment horizontal="center" vertical="center" wrapText="1"/>
    </xf>
    <xf numFmtId="0" fontId="8" fillId="4" borderId="35" xfId="0" applyFont="1" applyFill="1" applyBorder="1" applyAlignment="1" applyProtection="1">
      <alignment horizontal="center" vertical="center" wrapText="1"/>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3" fillId="6" borderId="23"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76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T34"/>
  <sheetViews>
    <sheetView showGridLines="0" zoomScale="120" zoomScaleNormal="120" workbookViewId="0">
      <selection activeCell="B4" sqref="B4"/>
    </sheetView>
  </sheetViews>
  <sheetFormatPr baseColWidth="10" defaultColWidth="11.5" defaultRowHeight="15" x14ac:dyDescent="0.2"/>
  <cols>
    <col min="1" max="1" width="50.83203125" customWidth="1"/>
    <col min="2" max="2" width="60.83203125" customWidth="1"/>
  </cols>
  <sheetData>
    <row r="1" spans="1:20" ht="45" customHeight="1" x14ac:dyDescent="0.2">
      <c r="A1" s="101" t="s">
        <v>48</v>
      </c>
      <c r="B1" s="102"/>
    </row>
    <row r="2" spans="1:20" ht="20" customHeight="1" x14ac:dyDescent="0.2">
      <c r="A2" s="106" t="s">
        <v>41</v>
      </c>
      <c r="B2" s="60" t="s">
        <v>7</v>
      </c>
      <c r="C2" s="2"/>
      <c r="D2" s="103"/>
      <c r="E2" s="2"/>
      <c r="F2" s="2"/>
      <c r="G2" s="2"/>
      <c r="H2" s="2"/>
      <c r="I2" s="2"/>
      <c r="J2" s="2"/>
      <c r="K2" s="2"/>
      <c r="L2" s="2"/>
      <c r="M2" s="2"/>
      <c r="N2" s="2"/>
      <c r="O2" s="2"/>
      <c r="P2" s="2"/>
      <c r="Q2" s="2"/>
      <c r="R2" s="2"/>
      <c r="S2" s="2"/>
      <c r="T2" s="2"/>
    </row>
    <row r="3" spans="1:20" ht="20" customHeight="1" x14ac:dyDescent="0.2">
      <c r="A3" s="106"/>
      <c r="B3" s="60" t="s">
        <v>8</v>
      </c>
      <c r="C3" s="2"/>
      <c r="D3" s="103"/>
      <c r="E3" s="2"/>
      <c r="F3" s="2"/>
      <c r="G3" s="2"/>
      <c r="H3" s="2"/>
      <c r="I3" s="2"/>
      <c r="J3" s="2"/>
      <c r="K3" s="2"/>
      <c r="L3" s="2"/>
      <c r="M3" s="2"/>
      <c r="N3" s="2"/>
      <c r="O3" s="2"/>
      <c r="P3" s="2"/>
      <c r="Q3" s="2"/>
      <c r="R3" s="2"/>
      <c r="S3" s="2"/>
      <c r="T3" s="2"/>
    </row>
    <row r="4" spans="1:20" ht="20" customHeight="1" x14ac:dyDescent="0.2">
      <c r="A4" s="106"/>
      <c r="B4" s="60" t="s">
        <v>9</v>
      </c>
      <c r="C4" s="2"/>
      <c r="D4" s="103"/>
      <c r="E4" s="2"/>
      <c r="F4" s="2"/>
      <c r="G4" s="2"/>
      <c r="H4" s="2"/>
      <c r="I4" s="2"/>
      <c r="J4" s="2"/>
      <c r="K4" s="2"/>
      <c r="L4" s="2"/>
      <c r="M4" s="2"/>
      <c r="N4" s="2"/>
      <c r="O4" s="2"/>
      <c r="P4" s="2"/>
      <c r="Q4" s="2"/>
      <c r="R4" s="2"/>
      <c r="S4" s="2"/>
      <c r="T4" s="2"/>
    </row>
    <row r="5" spans="1:20" ht="20" customHeight="1" x14ac:dyDescent="0.2">
      <c r="A5" s="107" t="s">
        <v>42</v>
      </c>
      <c r="B5" s="60" t="s">
        <v>41</v>
      </c>
      <c r="C5" s="2"/>
      <c r="D5" s="103"/>
      <c r="E5" s="2"/>
      <c r="F5" s="2"/>
      <c r="G5" s="2"/>
      <c r="H5" s="2"/>
      <c r="I5" s="2"/>
      <c r="J5" s="2"/>
      <c r="K5" s="2"/>
      <c r="L5" s="2"/>
      <c r="M5" s="2"/>
      <c r="N5" s="2"/>
      <c r="O5" s="2"/>
      <c r="P5" s="2"/>
      <c r="Q5" s="2"/>
      <c r="R5" s="2"/>
      <c r="S5" s="2"/>
      <c r="T5" s="2"/>
    </row>
    <row r="6" spans="1:20" ht="20" customHeight="1" x14ac:dyDescent="0.2">
      <c r="A6" s="108"/>
      <c r="B6" s="60" t="s">
        <v>43</v>
      </c>
      <c r="C6" s="2"/>
      <c r="D6" s="2"/>
      <c r="E6" s="2"/>
      <c r="F6" s="2"/>
      <c r="G6" s="2"/>
      <c r="H6" s="2"/>
      <c r="I6" s="2"/>
      <c r="J6" s="2"/>
      <c r="K6" s="2"/>
      <c r="L6" s="2"/>
      <c r="M6" s="2"/>
      <c r="N6" s="2"/>
      <c r="O6" s="2"/>
      <c r="P6" s="2"/>
      <c r="Q6" s="2"/>
    </row>
    <row r="7" spans="1:20" ht="20" customHeight="1" x14ac:dyDescent="0.2">
      <c r="A7" s="104" t="s">
        <v>44</v>
      </c>
      <c r="B7" s="60" t="s">
        <v>45</v>
      </c>
      <c r="C7" s="2"/>
      <c r="D7" s="2"/>
      <c r="E7" s="2"/>
      <c r="F7" s="2"/>
      <c r="G7" s="2"/>
      <c r="H7" s="2"/>
      <c r="I7" s="2"/>
      <c r="J7" s="2"/>
      <c r="K7" s="2"/>
      <c r="L7" s="2"/>
      <c r="M7" s="2"/>
      <c r="N7" s="2"/>
      <c r="O7" s="2"/>
      <c r="P7" s="2"/>
      <c r="Q7" s="2"/>
    </row>
    <row r="8" spans="1:20" ht="20" customHeight="1" x14ac:dyDescent="0.2">
      <c r="A8" s="105"/>
      <c r="B8" s="60" t="s">
        <v>43</v>
      </c>
      <c r="C8" s="2"/>
      <c r="D8" s="2"/>
      <c r="E8" s="2"/>
      <c r="F8" s="2"/>
      <c r="G8" s="2"/>
      <c r="H8" s="2"/>
      <c r="I8" s="2"/>
      <c r="J8" s="2"/>
      <c r="K8" s="2"/>
      <c r="L8" s="2"/>
      <c r="M8" s="2"/>
      <c r="N8" s="2"/>
      <c r="O8" s="2"/>
      <c r="P8" s="2"/>
      <c r="Q8" s="2"/>
      <c r="R8" s="2"/>
      <c r="S8" s="2"/>
      <c r="T8" s="2"/>
    </row>
    <row r="9" spans="1:20" ht="20" customHeight="1" x14ac:dyDescent="0.2">
      <c r="A9" s="65" t="s">
        <v>20</v>
      </c>
      <c r="B9" s="60" t="s">
        <v>19</v>
      </c>
      <c r="C9" s="2"/>
      <c r="D9" s="2"/>
      <c r="E9" s="2"/>
      <c r="F9" s="2"/>
      <c r="G9" s="2"/>
      <c r="H9" s="2"/>
      <c r="I9" s="2"/>
      <c r="J9" s="2"/>
      <c r="K9" s="2"/>
      <c r="L9" s="2"/>
      <c r="M9" s="2"/>
      <c r="N9" s="2"/>
      <c r="O9" s="2"/>
      <c r="P9" s="2"/>
      <c r="Q9" s="2"/>
      <c r="R9" s="2"/>
      <c r="S9" s="2"/>
      <c r="T9" s="2"/>
    </row>
    <row r="10" spans="1:20" ht="20" customHeight="1" x14ac:dyDescent="0.2">
      <c r="A10" s="65" t="s">
        <v>46</v>
      </c>
      <c r="B10" s="60" t="s">
        <v>47</v>
      </c>
      <c r="C10" s="2"/>
      <c r="D10" s="2"/>
      <c r="E10" s="2"/>
      <c r="F10" s="2"/>
      <c r="G10" s="2"/>
      <c r="H10" s="2"/>
      <c r="I10" s="2"/>
      <c r="J10" s="2"/>
      <c r="K10" s="2"/>
      <c r="L10" s="2"/>
      <c r="M10" s="2"/>
      <c r="N10" s="2"/>
      <c r="O10" s="2"/>
      <c r="P10" s="2"/>
      <c r="Q10" s="2"/>
      <c r="R10" s="2"/>
      <c r="S10" s="2"/>
      <c r="T10" s="2"/>
    </row>
    <row r="11" spans="1:20" ht="20" customHeight="1" x14ac:dyDescent="0.2">
      <c r="A11" s="65" t="s">
        <v>10</v>
      </c>
      <c r="B11" s="60" t="s">
        <v>11</v>
      </c>
      <c r="C11" s="2"/>
      <c r="D11" s="2"/>
      <c r="E11" s="2"/>
      <c r="F11" s="2"/>
      <c r="G11" s="2"/>
      <c r="H11" s="2"/>
      <c r="I11" s="2"/>
      <c r="J11" s="2"/>
      <c r="K11" s="2"/>
      <c r="L11" s="2"/>
      <c r="M11" s="2"/>
      <c r="N11" s="2"/>
      <c r="O11" s="2"/>
      <c r="P11" s="2"/>
      <c r="Q11" s="2"/>
      <c r="R11" s="2"/>
      <c r="S11" s="2"/>
      <c r="T11" s="2"/>
    </row>
    <row r="12" spans="1:20" ht="20" customHeight="1" x14ac:dyDescent="0.2">
      <c r="A12" s="61" t="s">
        <v>14</v>
      </c>
      <c r="B12" s="61"/>
      <c r="C12" s="2"/>
      <c r="D12" s="2"/>
      <c r="E12" s="2"/>
      <c r="F12" s="2"/>
      <c r="G12" s="2"/>
      <c r="H12" s="2"/>
      <c r="I12" s="2"/>
      <c r="J12" s="2"/>
      <c r="K12" s="2"/>
      <c r="L12" s="2"/>
      <c r="M12" s="2"/>
      <c r="N12" s="2"/>
      <c r="O12" s="2"/>
      <c r="P12" s="2"/>
      <c r="Q12" s="2"/>
      <c r="R12" s="2"/>
      <c r="S12" s="2"/>
      <c r="T12" s="2"/>
    </row>
    <row r="13" spans="1:20" x14ac:dyDescent="0.2">
      <c r="A13" s="62" t="s">
        <v>15</v>
      </c>
      <c r="B13" s="63" t="s">
        <v>12</v>
      </c>
      <c r="C13" s="2"/>
      <c r="D13" s="2"/>
      <c r="E13" s="2"/>
      <c r="F13" s="2"/>
      <c r="G13" s="2"/>
      <c r="H13" s="2"/>
      <c r="I13" s="2"/>
      <c r="J13" s="2"/>
      <c r="K13" s="2"/>
      <c r="L13" s="2"/>
      <c r="M13" s="2"/>
      <c r="N13" s="2"/>
      <c r="O13" s="2"/>
      <c r="P13" s="2"/>
      <c r="Q13" s="2"/>
      <c r="R13" s="2"/>
      <c r="S13" s="2"/>
      <c r="T13" s="2"/>
    </row>
    <row r="14" spans="1:20" x14ac:dyDescent="0.2">
      <c r="A14" s="63" t="s">
        <v>16</v>
      </c>
      <c r="B14" s="63" t="s">
        <v>13</v>
      </c>
      <c r="C14" s="2"/>
      <c r="D14" s="2"/>
      <c r="E14" s="2"/>
      <c r="F14" s="2"/>
      <c r="G14" s="2"/>
      <c r="H14" s="2"/>
      <c r="I14" s="2"/>
      <c r="J14" s="2"/>
      <c r="K14" s="2"/>
      <c r="L14" s="2"/>
      <c r="M14" s="2"/>
      <c r="N14" s="2"/>
      <c r="O14" s="2"/>
      <c r="P14" s="2"/>
      <c r="Q14" s="2"/>
      <c r="R14" s="2"/>
      <c r="S14" s="2"/>
      <c r="T14" s="2"/>
    </row>
    <row r="15" spans="1:20" x14ac:dyDescent="0.2">
      <c r="A15" s="63" t="s">
        <v>32</v>
      </c>
      <c r="B15" s="63"/>
      <c r="C15" s="2"/>
      <c r="D15" s="2"/>
      <c r="E15" s="2"/>
      <c r="F15" s="2"/>
      <c r="G15" s="2"/>
      <c r="H15" s="2"/>
      <c r="I15" s="2"/>
      <c r="J15" s="2"/>
      <c r="K15" s="2"/>
      <c r="L15" s="2"/>
      <c r="M15" s="2"/>
      <c r="N15" s="2"/>
      <c r="O15" s="2"/>
      <c r="P15" s="2"/>
      <c r="Q15" s="2"/>
      <c r="R15" s="2"/>
      <c r="S15" s="2"/>
      <c r="T15" s="2"/>
    </row>
    <row r="16" spans="1:20" x14ac:dyDescent="0.2">
      <c r="A16" s="63" t="s">
        <v>17</v>
      </c>
      <c r="B16" s="63"/>
      <c r="C16" s="2"/>
      <c r="D16" s="2"/>
      <c r="E16" s="2"/>
      <c r="F16" s="2"/>
      <c r="G16" s="2"/>
      <c r="H16" s="2"/>
      <c r="I16" s="2"/>
      <c r="J16" s="2"/>
      <c r="K16" s="2"/>
      <c r="L16" s="2"/>
      <c r="M16" s="2"/>
      <c r="N16" s="2"/>
      <c r="O16" s="2"/>
      <c r="P16" s="2"/>
      <c r="Q16" s="2"/>
      <c r="R16" s="2"/>
      <c r="S16" s="2"/>
      <c r="T16" s="2"/>
    </row>
    <row r="17" spans="1:20" x14ac:dyDescent="0.2">
      <c r="C17" s="2"/>
      <c r="D17" s="2"/>
      <c r="E17" s="2"/>
      <c r="F17" s="2"/>
      <c r="G17" s="2"/>
      <c r="H17" s="2"/>
      <c r="I17" s="2"/>
      <c r="J17" s="2"/>
      <c r="K17" s="2"/>
      <c r="L17" s="2"/>
      <c r="M17" s="2"/>
      <c r="N17" s="2"/>
      <c r="O17" s="2"/>
      <c r="P17" s="2"/>
      <c r="Q17" s="2"/>
      <c r="R17" s="2"/>
      <c r="S17" s="2"/>
      <c r="T17" s="2"/>
    </row>
    <row r="18" spans="1:20" ht="45" customHeight="1" x14ac:dyDescent="0.2">
      <c r="A18" s="101" t="s">
        <v>49</v>
      </c>
      <c r="B18" s="102"/>
    </row>
    <row r="19" spans="1:20" ht="55" customHeight="1" x14ac:dyDescent="0.2">
      <c r="A19" s="64" t="s">
        <v>50</v>
      </c>
      <c r="B19" s="99" t="s">
        <v>60</v>
      </c>
      <c r="C19" s="2"/>
      <c r="D19" s="2"/>
      <c r="E19" s="2"/>
      <c r="F19" s="2"/>
      <c r="G19" s="2"/>
      <c r="H19" s="2"/>
      <c r="I19" s="2"/>
      <c r="J19" s="2"/>
      <c r="K19" s="2"/>
      <c r="L19" s="2"/>
      <c r="M19" s="2"/>
      <c r="N19" s="2"/>
      <c r="O19" s="2"/>
      <c r="P19" s="2"/>
      <c r="Q19" s="2"/>
      <c r="R19" s="2"/>
      <c r="S19" s="2"/>
      <c r="T19" s="2"/>
    </row>
    <row r="20" spans="1:20" ht="55" customHeight="1" x14ac:dyDescent="0.2">
      <c r="A20" s="64" t="s">
        <v>51</v>
      </c>
      <c r="B20" s="100"/>
      <c r="C20" s="2"/>
      <c r="D20" s="2"/>
      <c r="E20" s="2"/>
      <c r="F20" s="2"/>
      <c r="G20" s="2"/>
      <c r="H20" s="2"/>
      <c r="I20" s="2"/>
      <c r="J20" s="2"/>
      <c r="K20" s="2"/>
      <c r="L20" s="2"/>
      <c r="M20" s="2"/>
      <c r="N20" s="2"/>
      <c r="O20" s="2"/>
      <c r="P20" s="2"/>
      <c r="Q20" s="2"/>
      <c r="R20" s="2"/>
      <c r="S20" s="2"/>
      <c r="T20" s="2"/>
    </row>
    <row r="21" spans="1:20" ht="20" customHeight="1" x14ac:dyDescent="0.2">
      <c r="A21" s="61" t="s">
        <v>14</v>
      </c>
      <c r="B21" s="61"/>
      <c r="C21" s="2"/>
      <c r="D21" s="2"/>
      <c r="E21" s="2"/>
      <c r="F21" s="2"/>
      <c r="G21" s="2"/>
      <c r="H21" s="2"/>
      <c r="I21" s="2"/>
      <c r="J21" s="2"/>
      <c r="K21" s="2"/>
      <c r="L21" s="2"/>
      <c r="M21" s="2"/>
      <c r="N21" s="2"/>
      <c r="O21" s="2"/>
      <c r="P21" s="2"/>
      <c r="Q21" s="2"/>
      <c r="R21" s="2"/>
      <c r="S21" s="2"/>
      <c r="T21" s="2"/>
    </row>
    <row r="22" spans="1:20" x14ac:dyDescent="0.2">
      <c r="A22" s="62" t="s">
        <v>52</v>
      </c>
      <c r="B22" s="63" t="s">
        <v>53</v>
      </c>
      <c r="C22" s="2"/>
      <c r="D22" s="2"/>
      <c r="E22" s="2"/>
      <c r="F22" s="2"/>
      <c r="G22" s="2"/>
      <c r="H22" s="2"/>
      <c r="I22" s="2"/>
      <c r="J22" s="2"/>
      <c r="K22" s="2"/>
      <c r="L22" s="2"/>
      <c r="M22" s="2"/>
      <c r="N22" s="2"/>
      <c r="O22" s="2"/>
      <c r="P22" s="2"/>
      <c r="Q22" s="2"/>
      <c r="R22" s="2"/>
      <c r="S22" s="2"/>
      <c r="T22" s="2"/>
    </row>
    <row r="23" spans="1:20" x14ac:dyDescent="0.2">
      <c r="A23" s="63" t="s">
        <v>57</v>
      </c>
      <c r="B23" s="63" t="s">
        <v>54</v>
      </c>
      <c r="C23" s="2"/>
      <c r="D23" s="2"/>
      <c r="E23" s="2"/>
      <c r="F23" s="2"/>
      <c r="G23" s="2"/>
      <c r="H23" s="2"/>
      <c r="I23" s="2"/>
      <c r="J23" s="2"/>
      <c r="K23" s="2"/>
      <c r="L23" s="2"/>
      <c r="M23" s="2"/>
      <c r="N23" s="2"/>
      <c r="O23" s="2"/>
      <c r="P23" s="2"/>
      <c r="Q23" s="2"/>
      <c r="R23" s="2"/>
      <c r="S23" s="2"/>
      <c r="T23" s="2"/>
    </row>
    <row r="24" spans="1:20" x14ac:dyDescent="0.2">
      <c r="A24" s="98" t="s">
        <v>32</v>
      </c>
      <c r="B24" s="98"/>
      <c r="C24" s="2"/>
      <c r="D24" s="2"/>
      <c r="E24" s="2"/>
      <c r="F24" s="2"/>
      <c r="G24" s="2"/>
      <c r="H24" s="2"/>
      <c r="I24" s="2"/>
      <c r="J24" s="2"/>
      <c r="K24" s="2"/>
      <c r="L24" s="2"/>
      <c r="M24" s="2"/>
      <c r="N24" s="2"/>
      <c r="O24" s="2"/>
      <c r="P24" s="2"/>
      <c r="Q24" s="2"/>
      <c r="R24" s="2"/>
      <c r="S24" s="2"/>
      <c r="T24" s="2"/>
    </row>
    <row r="25" spans="1:20" x14ac:dyDescent="0.2">
      <c r="A25" s="63" t="s">
        <v>17</v>
      </c>
      <c r="B25" s="63"/>
      <c r="C25" s="2"/>
      <c r="D25" s="2"/>
      <c r="E25" s="2"/>
      <c r="F25" s="2"/>
      <c r="G25" s="2"/>
      <c r="H25" s="2"/>
      <c r="I25" s="2"/>
      <c r="J25" s="2"/>
      <c r="K25" s="2"/>
      <c r="L25" s="2"/>
      <c r="M25" s="2"/>
      <c r="N25" s="2"/>
      <c r="O25" s="2"/>
      <c r="P25" s="2"/>
      <c r="Q25" s="2"/>
      <c r="R25" s="2"/>
      <c r="S25" s="2"/>
      <c r="T25" s="2"/>
    </row>
    <row r="26" spans="1:20" x14ac:dyDescent="0.2">
      <c r="B26" s="2"/>
      <c r="C26" s="2"/>
      <c r="D26" s="2"/>
      <c r="E26" s="2"/>
      <c r="F26" s="2"/>
      <c r="G26" s="2"/>
      <c r="H26" s="2"/>
      <c r="I26" s="2"/>
      <c r="J26" s="2"/>
      <c r="K26" s="2"/>
      <c r="L26" s="2"/>
      <c r="M26" s="2"/>
      <c r="N26" s="2"/>
      <c r="O26" s="2"/>
    </row>
    <row r="27" spans="1:20" x14ac:dyDescent="0.2">
      <c r="B27" s="2"/>
      <c r="C27" s="2"/>
      <c r="D27" s="2"/>
      <c r="E27" s="2"/>
      <c r="F27" s="2"/>
      <c r="G27" s="2"/>
      <c r="H27" s="2"/>
      <c r="I27" s="2"/>
      <c r="J27" s="2"/>
      <c r="K27" s="2"/>
      <c r="L27" s="2"/>
      <c r="M27" s="2"/>
      <c r="N27" s="2"/>
      <c r="O27" s="2"/>
    </row>
    <row r="28" spans="1:20" x14ac:dyDescent="0.2">
      <c r="B28" s="2"/>
      <c r="C28" s="2"/>
      <c r="D28" s="2"/>
      <c r="E28" s="2"/>
      <c r="F28" s="2"/>
      <c r="G28" s="2"/>
      <c r="H28" s="2"/>
      <c r="I28" s="2"/>
      <c r="J28" s="2"/>
      <c r="K28" s="2"/>
      <c r="L28" s="2"/>
      <c r="M28" s="2"/>
      <c r="N28" s="2"/>
      <c r="O28" s="2"/>
    </row>
    <row r="29" spans="1:20" x14ac:dyDescent="0.2">
      <c r="B29" s="2"/>
      <c r="C29" s="2"/>
      <c r="D29" s="2"/>
      <c r="E29" s="2"/>
      <c r="F29" s="2"/>
      <c r="G29" s="2"/>
      <c r="H29" s="2"/>
      <c r="I29" s="2"/>
      <c r="J29" s="2"/>
      <c r="K29" s="2"/>
      <c r="L29" s="2"/>
      <c r="M29" s="2"/>
      <c r="N29" s="2"/>
      <c r="O29" s="2"/>
    </row>
    <row r="30" spans="1:20" x14ac:dyDescent="0.2">
      <c r="B30" s="2"/>
      <c r="C30" s="2"/>
      <c r="D30" s="2"/>
      <c r="E30" s="2"/>
      <c r="F30" s="2"/>
      <c r="G30" s="2"/>
      <c r="H30" s="2"/>
      <c r="I30" s="2"/>
      <c r="J30" s="2"/>
      <c r="K30" s="2"/>
      <c r="L30" s="2"/>
      <c r="M30" s="2"/>
      <c r="N30" s="2"/>
      <c r="O30" s="2"/>
    </row>
    <row r="31" spans="1:20" x14ac:dyDescent="0.2">
      <c r="B31" s="2"/>
      <c r="C31" s="2"/>
      <c r="D31" s="2"/>
      <c r="E31" s="2"/>
      <c r="F31" s="2"/>
      <c r="G31" s="2"/>
      <c r="H31" s="2"/>
      <c r="I31" s="2"/>
      <c r="J31" s="2"/>
      <c r="K31" s="2"/>
      <c r="L31" s="2"/>
      <c r="M31" s="2"/>
      <c r="N31" s="2"/>
      <c r="O31" s="2"/>
    </row>
    <row r="32" spans="1:20" x14ac:dyDescent="0.2">
      <c r="B32" s="2"/>
      <c r="C32" s="2"/>
      <c r="D32" s="2"/>
      <c r="E32" s="2"/>
      <c r="F32" s="2"/>
      <c r="G32" s="2"/>
      <c r="H32" s="2"/>
      <c r="I32" s="2"/>
      <c r="J32" s="2"/>
      <c r="K32" s="2"/>
      <c r="L32" s="2"/>
      <c r="M32" s="2"/>
      <c r="N32" s="2"/>
      <c r="O32" s="2"/>
    </row>
    <row r="33" spans="2:15" x14ac:dyDescent="0.2">
      <c r="B33" s="2"/>
      <c r="C33" s="2"/>
      <c r="D33" s="2"/>
      <c r="E33" s="2"/>
      <c r="F33" s="2"/>
      <c r="G33" s="2"/>
      <c r="H33" s="2"/>
      <c r="I33" s="2"/>
      <c r="J33" s="2"/>
      <c r="K33" s="2"/>
      <c r="L33" s="2"/>
      <c r="M33" s="2"/>
      <c r="N33" s="2"/>
      <c r="O33" s="2"/>
    </row>
    <row r="34" spans="2:15" x14ac:dyDescent="0.2">
      <c r="B34" s="2"/>
      <c r="C34" s="2"/>
      <c r="D34" s="2"/>
      <c r="E34" s="2"/>
      <c r="F34" s="2"/>
      <c r="G34" s="2"/>
      <c r="H34" s="2"/>
      <c r="I34" s="2"/>
      <c r="J34" s="2"/>
      <c r="K34" s="2"/>
      <c r="L34" s="2"/>
      <c r="M34" s="2"/>
      <c r="N34" s="2"/>
      <c r="O34" s="2"/>
    </row>
  </sheetData>
  <sheetProtection algorithmName="SHA-512" hashValue="4la0L8ue6VcRbhtcM/3xfHKFWUk224fxI5JCiaLTg4JSCqUw8x8kaqOj8DSzvTztFxbNHu9jLVhKdbWiFXXSOg==" saltValue="1gNa18KVjTHK2/GKqvdV8A==" spinCount="100000" sheet="1" objects="1" scenarios="1"/>
  <mergeCells count="7">
    <mergeCell ref="B19:B20"/>
    <mergeCell ref="A1:B1"/>
    <mergeCell ref="A18:B18"/>
    <mergeCell ref="D2:D5"/>
    <mergeCell ref="A7:A8"/>
    <mergeCell ref="A2:A4"/>
    <mergeCell ref="A5:A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114"/>
  <sheetViews>
    <sheetView showGridLines="0" zoomScale="120" zoomScaleNormal="120" workbookViewId="0">
      <pane xSplit="2" ySplit="1" topLeftCell="C101" activePane="bottomRight" state="frozen"/>
      <selection pane="topRight" activeCell="B1" sqref="B1"/>
      <selection pane="bottomLeft" activeCell="A2" sqref="A2"/>
      <selection pane="bottomRight" activeCell="E110" sqref="E110"/>
    </sheetView>
  </sheetViews>
  <sheetFormatPr baseColWidth="10" defaultColWidth="8.83203125" defaultRowHeight="35" customHeight="1" x14ac:dyDescent="0.2"/>
  <cols>
    <col min="1" max="1" width="15.83203125" style="70" customWidth="1"/>
    <col min="2" max="2" width="70.83203125" style="24" customWidth="1"/>
    <col min="3" max="3" width="2.6640625" style="34" customWidth="1"/>
    <col min="4" max="4" width="10.6640625" style="24" customWidth="1"/>
    <col min="5" max="5" width="14.6640625" style="24" customWidth="1"/>
    <col min="6" max="6" width="10.6640625" style="3" customWidth="1"/>
    <col min="7" max="7" width="14.6640625" style="3" customWidth="1"/>
    <col min="8" max="8" width="10.6640625" style="8" customWidth="1"/>
    <col min="9" max="9" width="14.6640625" style="3" customWidth="1"/>
    <col min="10" max="10" width="10.6640625" style="3" customWidth="1"/>
    <col min="11" max="11" width="14.5" style="3" customWidth="1"/>
    <col min="12" max="16384" width="8.83203125" style="3"/>
  </cols>
  <sheetData>
    <row r="1" spans="1:11" ht="25.25" customHeight="1" x14ac:dyDescent="0.2">
      <c r="B1" s="25" t="s">
        <v>31</v>
      </c>
      <c r="C1" s="26"/>
      <c r="D1" s="150" t="s">
        <v>38</v>
      </c>
      <c r="E1" s="150"/>
      <c r="F1" s="150"/>
      <c r="G1" s="150"/>
      <c r="H1" s="150"/>
      <c r="I1" s="150"/>
      <c r="J1" s="150"/>
      <c r="K1" s="150"/>
    </row>
    <row r="2" spans="1:11" s="8" customFormat="1" ht="10.25" customHeight="1" x14ac:dyDescent="0.2">
      <c r="A2" s="71"/>
      <c r="B2" s="27"/>
      <c r="C2" s="28"/>
      <c r="D2" s="27"/>
      <c r="E2" s="27"/>
      <c r="F2" s="27"/>
      <c r="G2" s="27"/>
      <c r="H2" s="28"/>
    </row>
    <row r="3" spans="1:11" ht="38" customHeight="1" x14ac:dyDescent="0.2">
      <c r="A3" s="72"/>
      <c r="B3" s="66" t="s">
        <v>39</v>
      </c>
      <c r="C3" s="29"/>
      <c r="D3" s="101" t="str">
        <f>'Beoordelen proefopdrachten'!A1</f>
        <v>Afdrukkwaliteit</v>
      </c>
      <c r="E3" s="143"/>
      <c r="F3" s="143"/>
      <c r="G3" s="143"/>
      <c r="H3" s="143"/>
      <c r="I3" s="143"/>
      <c r="J3" s="143"/>
      <c r="K3" s="102"/>
    </row>
    <row r="4" spans="1:11" ht="27" customHeight="1" x14ac:dyDescent="0.2">
      <c r="A4" s="114" t="str">
        <f>'Beoordelen proefopdrachten'!A2</f>
        <v>Kleuren</v>
      </c>
      <c r="B4" s="30"/>
      <c r="C4" s="28"/>
      <c r="D4" s="140" t="s">
        <v>5</v>
      </c>
      <c r="E4" s="141"/>
      <c r="F4" s="141"/>
      <c r="G4" s="141"/>
      <c r="H4" s="140" t="s">
        <v>6</v>
      </c>
      <c r="I4" s="141"/>
      <c r="J4" s="141"/>
      <c r="K4" s="142"/>
    </row>
    <row r="5" spans="1:11" ht="12" customHeight="1" x14ac:dyDescent="0.2">
      <c r="A5" s="114"/>
      <c r="B5" s="138" t="str">
        <f>'Beoordelen proefopdrachten'!B2</f>
        <v>Grijswaarden</v>
      </c>
      <c r="C5" s="28"/>
      <c r="D5" s="31" t="s">
        <v>3</v>
      </c>
      <c r="E5" s="12" t="s">
        <v>14</v>
      </c>
      <c r="F5" s="31" t="s">
        <v>4</v>
      </c>
      <c r="G5" s="32" t="s">
        <v>14</v>
      </c>
      <c r="H5" s="31" t="s">
        <v>3</v>
      </c>
      <c r="I5" s="12" t="s">
        <v>14</v>
      </c>
      <c r="J5" s="31" t="s">
        <v>4</v>
      </c>
      <c r="K5" s="39" t="s">
        <v>14</v>
      </c>
    </row>
    <row r="6" spans="1:11" ht="80" customHeight="1" x14ac:dyDescent="0.2">
      <c r="A6" s="114"/>
      <c r="B6" s="139"/>
      <c r="C6" s="28"/>
      <c r="D6" s="119" t="s">
        <v>2</v>
      </c>
      <c r="E6" s="120"/>
      <c r="F6" s="119" t="s">
        <v>2</v>
      </c>
      <c r="G6" s="121"/>
      <c r="H6" s="123" t="s">
        <v>2</v>
      </c>
      <c r="I6" s="123"/>
      <c r="J6" s="123" t="s">
        <v>2</v>
      </c>
      <c r="K6" s="123"/>
    </row>
    <row r="7" spans="1:11" ht="15" customHeight="1" x14ac:dyDescent="0.2">
      <c r="A7" s="114"/>
      <c r="B7" s="35"/>
      <c r="C7" s="28"/>
      <c r="D7" s="115" t="s">
        <v>5</v>
      </c>
      <c r="E7" s="116"/>
      <c r="F7" s="116"/>
      <c r="G7" s="116"/>
      <c r="H7" s="115" t="s">
        <v>6</v>
      </c>
      <c r="I7" s="116"/>
      <c r="J7" s="116"/>
      <c r="K7" s="117"/>
    </row>
    <row r="8" spans="1:11" ht="12" customHeight="1" x14ac:dyDescent="0.2">
      <c r="A8" s="114"/>
      <c r="B8" s="136" t="str">
        <f>'Beoordelen proefopdrachten'!B3</f>
        <v>Lichte tinten</v>
      </c>
      <c r="C8" s="28"/>
      <c r="D8" s="31" t="s">
        <v>3</v>
      </c>
      <c r="E8" s="12" t="s">
        <v>14</v>
      </c>
      <c r="F8" s="31" t="s">
        <v>4</v>
      </c>
      <c r="G8" s="37" t="s">
        <v>14</v>
      </c>
      <c r="H8" s="38" t="s">
        <v>3</v>
      </c>
      <c r="I8" s="39" t="s">
        <v>14</v>
      </c>
      <c r="J8" s="38" t="s">
        <v>4</v>
      </c>
      <c r="K8" s="39" t="s">
        <v>14</v>
      </c>
    </row>
    <row r="9" spans="1:11" ht="80" customHeight="1" x14ac:dyDescent="0.2">
      <c r="A9" s="114"/>
      <c r="B9" s="137"/>
      <c r="C9" s="28"/>
      <c r="D9" s="119" t="s">
        <v>2</v>
      </c>
      <c r="E9" s="120"/>
      <c r="F9" s="119" t="s">
        <v>2</v>
      </c>
      <c r="G9" s="121"/>
      <c r="H9" s="123" t="s">
        <v>2</v>
      </c>
      <c r="I9" s="123"/>
      <c r="J9" s="123" t="s">
        <v>2</v>
      </c>
      <c r="K9" s="123"/>
    </row>
    <row r="10" spans="1:11" ht="15" customHeight="1" x14ac:dyDescent="0.2">
      <c r="A10" s="114"/>
      <c r="B10" s="33"/>
      <c r="C10" s="28"/>
      <c r="D10" s="115" t="s">
        <v>5</v>
      </c>
      <c r="E10" s="116"/>
      <c r="F10" s="116"/>
      <c r="G10" s="116"/>
      <c r="H10" s="115" t="s">
        <v>6</v>
      </c>
      <c r="I10" s="116"/>
      <c r="J10" s="116"/>
      <c r="K10" s="117"/>
    </row>
    <row r="11" spans="1:11" ht="12" customHeight="1" x14ac:dyDescent="0.2">
      <c r="A11" s="114"/>
      <c r="B11" s="138" t="str">
        <f>'Beoordelen proefopdrachten'!B4</f>
        <v>Felle tinten</v>
      </c>
      <c r="C11" s="28"/>
      <c r="D11" s="31" t="s">
        <v>3</v>
      </c>
      <c r="E11" s="12" t="s">
        <v>14</v>
      </c>
      <c r="F11" s="31" t="s">
        <v>4</v>
      </c>
      <c r="G11" s="37" t="s">
        <v>14</v>
      </c>
      <c r="H11" s="38" t="s">
        <v>3</v>
      </c>
      <c r="I11" s="39" t="s">
        <v>14</v>
      </c>
      <c r="J11" s="38" t="s">
        <v>4</v>
      </c>
      <c r="K11" s="39" t="s">
        <v>14</v>
      </c>
    </row>
    <row r="12" spans="1:11" ht="80" customHeight="1" x14ac:dyDescent="0.2">
      <c r="A12" s="114"/>
      <c r="B12" s="139"/>
      <c r="C12" s="28"/>
      <c r="D12" s="119" t="s">
        <v>2</v>
      </c>
      <c r="E12" s="120"/>
      <c r="F12" s="119" t="s">
        <v>2</v>
      </c>
      <c r="G12" s="121"/>
      <c r="H12" s="123" t="s">
        <v>2</v>
      </c>
      <c r="I12" s="123"/>
      <c r="J12" s="123" t="s">
        <v>2</v>
      </c>
      <c r="K12" s="123"/>
    </row>
    <row r="13" spans="1:11" ht="15" customHeight="1" x14ac:dyDescent="0.2">
      <c r="A13" s="114" t="str">
        <f>'Beoordelen proefopdrachten'!A5</f>
        <v>Foto portret</v>
      </c>
      <c r="B13" s="36"/>
      <c r="C13" s="28"/>
      <c r="D13" s="115" t="s">
        <v>5</v>
      </c>
      <c r="E13" s="116"/>
      <c r="F13" s="116"/>
      <c r="G13" s="116"/>
      <c r="H13" s="115" t="s">
        <v>6</v>
      </c>
      <c r="I13" s="116"/>
      <c r="J13" s="116"/>
      <c r="K13" s="117"/>
    </row>
    <row r="14" spans="1:11" ht="12" customHeight="1" x14ac:dyDescent="0.2">
      <c r="A14" s="114"/>
      <c r="B14" s="151" t="str">
        <f>'Beoordelen proefopdrachten'!B5</f>
        <v>Kleuren</v>
      </c>
      <c r="C14" s="28"/>
      <c r="D14" s="31" t="s">
        <v>3</v>
      </c>
      <c r="E14" s="12" t="s">
        <v>14</v>
      </c>
      <c r="F14" s="31" t="s">
        <v>4</v>
      </c>
      <c r="G14" s="37" t="s">
        <v>14</v>
      </c>
      <c r="H14" s="38" t="s">
        <v>3</v>
      </c>
      <c r="I14" s="39" t="s">
        <v>14</v>
      </c>
      <c r="J14" s="38" t="s">
        <v>4</v>
      </c>
      <c r="K14" s="39" t="s">
        <v>14</v>
      </c>
    </row>
    <row r="15" spans="1:11" ht="80" customHeight="1" x14ac:dyDescent="0.2">
      <c r="A15" s="114"/>
      <c r="B15" s="137"/>
      <c r="C15" s="28"/>
      <c r="D15" s="119" t="s">
        <v>2</v>
      </c>
      <c r="E15" s="120"/>
      <c r="F15" s="119" t="s">
        <v>2</v>
      </c>
      <c r="G15" s="121"/>
      <c r="H15" s="123" t="s">
        <v>2</v>
      </c>
      <c r="I15" s="123"/>
      <c r="J15" s="123" t="s">
        <v>2</v>
      </c>
      <c r="K15" s="123"/>
    </row>
    <row r="16" spans="1:11" ht="15" customHeight="1" x14ac:dyDescent="0.2">
      <c r="A16" s="114"/>
      <c r="B16" s="33"/>
      <c r="C16" s="28"/>
      <c r="D16" s="115" t="s">
        <v>5</v>
      </c>
      <c r="E16" s="116"/>
      <c r="F16" s="116"/>
      <c r="G16" s="116"/>
      <c r="H16" s="115" t="s">
        <v>6</v>
      </c>
      <c r="I16" s="116"/>
      <c r="J16" s="116"/>
      <c r="K16" s="117"/>
    </row>
    <row r="17" spans="1:11" ht="12" customHeight="1" x14ac:dyDescent="0.2">
      <c r="A17" s="114"/>
      <c r="B17" s="152" t="str">
        <f>'Beoordelen proefopdrachten'!B6</f>
        <v>Contrast</v>
      </c>
      <c r="C17" s="28"/>
      <c r="D17" s="31" t="s">
        <v>3</v>
      </c>
      <c r="E17" s="12" t="s">
        <v>14</v>
      </c>
      <c r="F17" s="31" t="s">
        <v>4</v>
      </c>
      <c r="G17" s="37" t="s">
        <v>14</v>
      </c>
      <c r="H17" s="38" t="s">
        <v>3</v>
      </c>
      <c r="I17" s="39" t="s">
        <v>14</v>
      </c>
      <c r="J17" s="38" t="s">
        <v>4</v>
      </c>
      <c r="K17" s="39" t="s">
        <v>14</v>
      </c>
    </row>
    <row r="18" spans="1:11" ht="80" customHeight="1" x14ac:dyDescent="0.2">
      <c r="A18" s="114"/>
      <c r="B18" s="153"/>
      <c r="C18" s="28"/>
      <c r="D18" s="119" t="s">
        <v>2</v>
      </c>
      <c r="E18" s="120"/>
      <c r="F18" s="119" t="s">
        <v>2</v>
      </c>
      <c r="G18" s="121"/>
      <c r="H18" s="123" t="s">
        <v>2</v>
      </c>
      <c r="I18" s="123"/>
      <c r="J18" s="123" t="s">
        <v>2</v>
      </c>
      <c r="K18" s="123"/>
    </row>
    <row r="19" spans="1:11" ht="15" customHeight="1" x14ac:dyDescent="0.2">
      <c r="A19" s="133" t="str">
        <f>'Beoordelen proefopdrachten'!A7</f>
        <v>Foto zwart-wit</v>
      </c>
      <c r="B19" s="49"/>
      <c r="C19" s="28"/>
      <c r="D19" s="115" t="s">
        <v>5</v>
      </c>
      <c r="E19" s="116"/>
      <c r="F19" s="116"/>
      <c r="G19" s="116"/>
      <c r="H19" s="115" t="s">
        <v>6</v>
      </c>
      <c r="I19" s="116"/>
      <c r="J19" s="116"/>
      <c r="K19" s="117"/>
    </row>
    <row r="20" spans="1:11" ht="12" customHeight="1" x14ac:dyDescent="0.2">
      <c r="A20" s="134"/>
      <c r="B20" s="148" t="str">
        <f>'Beoordelen proefopdrachten'!B7</f>
        <v>Zwarting (grijswaarden zijn grijs en geen kleuren ‘zweem’)</v>
      </c>
      <c r="C20" s="28"/>
      <c r="D20" s="31" t="s">
        <v>3</v>
      </c>
      <c r="E20" s="12" t="s">
        <v>14</v>
      </c>
      <c r="F20" s="31" t="s">
        <v>4</v>
      </c>
      <c r="G20" s="37" t="s">
        <v>14</v>
      </c>
      <c r="H20" s="38" t="s">
        <v>3</v>
      </c>
      <c r="I20" s="39" t="s">
        <v>14</v>
      </c>
      <c r="J20" s="38" t="s">
        <v>4</v>
      </c>
      <c r="K20" s="39" t="s">
        <v>14</v>
      </c>
    </row>
    <row r="21" spans="1:11" ht="80" customHeight="1" x14ac:dyDescent="0.2">
      <c r="A21" s="134"/>
      <c r="B21" s="149"/>
      <c r="C21" s="28"/>
      <c r="D21" s="119" t="s">
        <v>2</v>
      </c>
      <c r="E21" s="120"/>
      <c r="F21" s="119" t="s">
        <v>2</v>
      </c>
      <c r="G21" s="121"/>
      <c r="H21" s="123" t="s">
        <v>2</v>
      </c>
      <c r="I21" s="123"/>
      <c r="J21" s="123" t="s">
        <v>2</v>
      </c>
      <c r="K21" s="123"/>
    </row>
    <row r="22" spans="1:11" ht="15" customHeight="1" x14ac:dyDescent="0.2">
      <c r="A22" s="134"/>
      <c r="B22" s="40"/>
      <c r="C22" s="28"/>
      <c r="D22" s="115" t="s">
        <v>5</v>
      </c>
      <c r="E22" s="116"/>
      <c r="F22" s="116"/>
      <c r="G22" s="116"/>
      <c r="H22" s="115" t="s">
        <v>6</v>
      </c>
      <c r="I22" s="116"/>
      <c r="J22" s="116"/>
      <c r="K22" s="117"/>
    </row>
    <row r="23" spans="1:11" ht="12" customHeight="1" x14ac:dyDescent="0.2">
      <c r="A23" s="134"/>
      <c r="B23" s="146" t="str">
        <f>'Beoordelen proefopdrachten'!B8</f>
        <v>Contrast</v>
      </c>
      <c r="C23" s="28"/>
      <c r="D23" s="31" t="s">
        <v>3</v>
      </c>
      <c r="E23" s="12" t="s">
        <v>14</v>
      </c>
      <c r="F23" s="31" t="s">
        <v>4</v>
      </c>
      <c r="G23" s="37" t="s">
        <v>14</v>
      </c>
      <c r="H23" s="38" t="s">
        <v>3</v>
      </c>
      <c r="I23" s="39" t="s">
        <v>14</v>
      </c>
      <c r="J23" s="38" t="s">
        <v>4</v>
      </c>
      <c r="K23" s="39" t="s">
        <v>14</v>
      </c>
    </row>
    <row r="24" spans="1:11" ht="80" customHeight="1" x14ac:dyDescent="0.2">
      <c r="A24" s="134"/>
      <c r="B24" s="147"/>
      <c r="C24" s="28"/>
      <c r="D24" s="119" t="s">
        <v>2</v>
      </c>
      <c r="E24" s="120"/>
      <c r="F24" s="119" t="s">
        <v>2</v>
      </c>
      <c r="G24" s="121"/>
      <c r="H24" s="122" t="s">
        <v>2</v>
      </c>
      <c r="I24" s="123"/>
      <c r="J24" s="122" t="s">
        <v>2</v>
      </c>
      <c r="K24" s="123"/>
    </row>
    <row r="25" spans="1:11" ht="15" customHeight="1" x14ac:dyDescent="0.2">
      <c r="A25" s="114" t="str">
        <f>'Beoordelen proefopdrachten'!A9</f>
        <v>Logo</v>
      </c>
      <c r="B25" s="69"/>
      <c r="C25" s="28"/>
      <c r="D25" s="115" t="s">
        <v>5</v>
      </c>
      <c r="E25" s="116"/>
      <c r="F25" s="116"/>
      <c r="G25" s="116"/>
      <c r="H25" s="115" t="s">
        <v>6</v>
      </c>
      <c r="I25" s="116"/>
      <c r="J25" s="116"/>
      <c r="K25" s="117"/>
    </row>
    <row r="26" spans="1:11" ht="15" customHeight="1" x14ac:dyDescent="0.2">
      <c r="A26" s="114"/>
      <c r="B26" s="118" t="str">
        <f>'Beoordelen proefopdrachten'!B9</f>
        <v>Kleur/contrast</v>
      </c>
      <c r="C26" s="28"/>
      <c r="D26" s="31" t="s">
        <v>3</v>
      </c>
      <c r="E26" s="12" t="s">
        <v>14</v>
      </c>
      <c r="F26" s="31" t="s">
        <v>4</v>
      </c>
      <c r="G26" s="37" t="s">
        <v>14</v>
      </c>
      <c r="H26" s="38" t="s">
        <v>3</v>
      </c>
      <c r="I26" s="39" t="s">
        <v>14</v>
      </c>
      <c r="J26" s="38" t="s">
        <v>4</v>
      </c>
      <c r="K26" s="39" t="s">
        <v>14</v>
      </c>
    </row>
    <row r="27" spans="1:11" ht="80" customHeight="1" x14ac:dyDescent="0.2">
      <c r="A27" s="114"/>
      <c r="B27" s="118"/>
      <c r="C27" s="28"/>
      <c r="D27" s="119" t="s">
        <v>2</v>
      </c>
      <c r="E27" s="120"/>
      <c r="F27" s="119" t="s">
        <v>2</v>
      </c>
      <c r="G27" s="121"/>
      <c r="H27" s="122" t="s">
        <v>2</v>
      </c>
      <c r="I27" s="123"/>
      <c r="J27" s="122" t="s">
        <v>2</v>
      </c>
      <c r="K27" s="123"/>
    </row>
    <row r="28" spans="1:11" ht="15" customHeight="1" x14ac:dyDescent="0.2">
      <c r="A28" s="114" t="str">
        <f>'Beoordelen proefopdrachten'!A10</f>
        <v>Volvlak</v>
      </c>
      <c r="B28" s="69"/>
      <c r="C28" s="28"/>
      <c r="D28" s="115" t="s">
        <v>5</v>
      </c>
      <c r="E28" s="116"/>
      <c r="F28" s="116"/>
      <c r="G28" s="116"/>
      <c r="H28" s="115" t="s">
        <v>6</v>
      </c>
      <c r="I28" s="116"/>
      <c r="J28" s="116"/>
      <c r="K28" s="117"/>
    </row>
    <row r="29" spans="1:11" ht="15" customHeight="1" x14ac:dyDescent="0.2">
      <c r="A29" s="114"/>
      <c r="B29" s="118" t="str">
        <f>'Beoordelen proefopdrachten'!B10</f>
        <v xml:space="preserve">Mate van tonerdekking </v>
      </c>
      <c r="C29" s="28"/>
      <c r="D29" s="31" t="s">
        <v>3</v>
      </c>
      <c r="E29" s="12" t="s">
        <v>14</v>
      </c>
      <c r="F29" s="31" t="s">
        <v>4</v>
      </c>
      <c r="G29" s="37" t="s">
        <v>14</v>
      </c>
      <c r="H29" s="38" t="s">
        <v>3</v>
      </c>
      <c r="I29" s="39" t="s">
        <v>14</v>
      </c>
      <c r="J29" s="38" t="s">
        <v>4</v>
      </c>
      <c r="K29" s="39" t="s">
        <v>14</v>
      </c>
    </row>
    <row r="30" spans="1:11" ht="80" customHeight="1" x14ac:dyDescent="0.2">
      <c r="A30" s="114"/>
      <c r="B30" s="118"/>
      <c r="C30" s="28"/>
      <c r="D30" s="119" t="s">
        <v>2</v>
      </c>
      <c r="E30" s="120"/>
      <c r="F30" s="119" t="s">
        <v>2</v>
      </c>
      <c r="G30" s="121"/>
      <c r="H30" s="122" t="s">
        <v>2</v>
      </c>
      <c r="I30" s="123"/>
      <c r="J30" s="122" t="s">
        <v>2</v>
      </c>
      <c r="K30" s="123"/>
    </row>
    <row r="31" spans="1:11" ht="15" customHeight="1" x14ac:dyDescent="0.2">
      <c r="A31" s="114" t="str">
        <f>'Beoordelen proefopdrachten'!A11</f>
        <v>Algemeen</v>
      </c>
      <c r="B31" s="69"/>
      <c r="C31" s="28"/>
      <c r="D31" s="115" t="s">
        <v>5</v>
      </c>
      <c r="E31" s="116"/>
      <c r="F31" s="116"/>
      <c r="G31" s="116"/>
      <c r="H31" s="115" t="s">
        <v>6</v>
      </c>
      <c r="I31" s="116"/>
      <c r="J31" s="116"/>
      <c r="K31" s="117"/>
    </row>
    <row r="32" spans="1:11" ht="15" customHeight="1" x14ac:dyDescent="0.2">
      <c r="A32" s="114"/>
      <c r="B32" s="118" t="str">
        <f>'Beoordelen proefopdrachten'!B11</f>
        <v>Strepen</v>
      </c>
      <c r="C32" s="28"/>
      <c r="D32" s="31" t="s">
        <v>3</v>
      </c>
      <c r="E32" s="12" t="s">
        <v>14</v>
      </c>
      <c r="F32" s="31" t="s">
        <v>4</v>
      </c>
      <c r="G32" s="37" t="s">
        <v>14</v>
      </c>
      <c r="H32" s="38" t="s">
        <v>3</v>
      </c>
      <c r="I32" s="39" t="s">
        <v>14</v>
      </c>
      <c r="J32" s="38" t="s">
        <v>4</v>
      </c>
      <c r="K32" s="39" t="s">
        <v>14</v>
      </c>
    </row>
    <row r="33" spans="1:11" ht="80" customHeight="1" x14ac:dyDescent="0.2">
      <c r="A33" s="114"/>
      <c r="B33" s="118"/>
      <c r="C33" s="28"/>
      <c r="D33" s="119" t="s">
        <v>2</v>
      </c>
      <c r="E33" s="120"/>
      <c r="F33" s="119" t="s">
        <v>2</v>
      </c>
      <c r="G33" s="121"/>
      <c r="H33" s="122" t="s">
        <v>2</v>
      </c>
      <c r="I33" s="123"/>
      <c r="J33" s="122" t="s">
        <v>2</v>
      </c>
      <c r="K33" s="123"/>
    </row>
    <row r="34" spans="1:11" ht="15" customHeight="1" x14ac:dyDescent="0.2">
      <c r="A34" s="109"/>
      <c r="B34" s="110"/>
      <c r="C34" s="28"/>
      <c r="D34" s="111"/>
      <c r="E34" s="112"/>
      <c r="F34" s="112"/>
      <c r="G34" s="112"/>
      <c r="H34" s="112"/>
      <c r="I34" s="112"/>
      <c r="J34" s="112"/>
      <c r="K34" s="113"/>
    </row>
    <row r="35" spans="1:11" ht="12" customHeight="1" x14ac:dyDescent="0.2">
      <c r="A35" s="71"/>
      <c r="H35" s="3"/>
    </row>
    <row r="36" spans="1:11" ht="38" customHeight="1" x14ac:dyDescent="0.2">
      <c r="A36" s="72"/>
      <c r="B36" s="66" t="s">
        <v>59</v>
      </c>
      <c r="C36" s="29"/>
      <c r="D36" s="101" t="str">
        <f>'Beoordelen proefopdrachten'!A1</f>
        <v>Afdrukkwaliteit</v>
      </c>
      <c r="E36" s="143"/>
      <c r="F36" s="143"/>
      <c r="G36" s="143"/>
      <c r="H36" s="143"/>
      <c r="I36" s="143"/>
      <c r="J36" s="143"/>
      <c r="K36" s="102"/>
    </row>
    <row r="37" spans="1:11" ht="15" customHeight="1" x14ac:dyDescent="0.2">
      <c r="A37" s="114" t="str">
        <f>'Beoordelen proefopdrachten'!A2</f>
        <v>Kleuren</v>
      </c>
      <c r="B37" s="30"/>
      <c r="C37" s="28"/>
      <c r="D37" s="115" t="s">
        <v>5</v>
      </c>
      <c r="E37" s="116"/>
      <c r="F37" s="116"/>
      <c r="G37" s="116"/>
      <c r="H37" s="115" t="s">
        <v>6</v>
      </c>
      <c r="I37" s="116"/>
      <c r="J37" s="116"/>
      <c r="K37" s="117"/>
    </row>
    <row r="38" spans="1:11" ht="12" customHeight="1" x14ac:dyDescent="0.2">
      <c r="A38" s="114"/>
      <c r="B38" s="138" t="str">
        <f>'Beoordelen proefopdrachten'!B2</f>
        <v>Grijswaarden</v>
      </c>
      <c r="C38" s="28"/>
      <c r="D38" s="31" t="s">
        <v>3</v>
      </c>
      <c r="E38" s="12" t="s">
        <v>14</v>
      </c>
      <c r="F38" s="31" t="s">
        <v>4</v>
      </c>
      <c r="G38" s="32" t="s">
        <v>14</v>
      </c>
      <c r="H38" s="31" t="s">
        <v>3</v>
      </c>
      <c r="I38" s="12" t="s">
        <v>14</v>
      </c>
      <c r="J38" s="31" t="s">
        <v>4</v>
      </c>
      <c r="K38" s="39" t="s">
        <v>14</v>
      </c>
    </row>
    <row r="39" spans="1:11" ht="80" customHeight="1" x14ac:dyDescent="0.2">
      <c r="A39" s="114"/>
      <c r="B39" s="139"/>
      <c r="C39" s="28"/>
      <c r="D39" s="119" t="s">
        <v>2</v>
      </c>
      <c r="E39" s="120"/>
      <c r="F39" s="119" t="s">
        <v>2</v>
      </c>
      <c r="G39" s="121"/>
      <c r="H39" s="123" t="s">
        <v>2</v>
      </c>
      <c r="I39" s="123"/>
      <c r="J39" s="123" t="s">
        <v>2</v>
      </c>
      <c r="K39" s="123"/>
    </row>
    <row r="40" spans="1:11" ht="15" customHeight="1" x14ac:dyDescent="0.2">
      <c r="A40" s="114"/>
      <c r="B40" s="35"/>
      <c r="C40" s="28"/>
      <c r="D40" s="115" t="s">
        <v>5</v>
      </c>
      <c r="E40" s="116"/>
      <c r="F40" s="116"/>
      <c r="G40" s="116"/>
      <c r="H40" s="115" t="s">
        <v>6</v>
      </c>
      <c r="I40" s="116"/>
      <c r="J40" s="116"/>
      <c r="K40" s="117"/>
    </row>
    <row r="41" spans="1:11" ht="12" customHeight="1" x14ac:dyDescent="0.2">
      <c r="A41" s="114"/>
      <c r="B41" s="136" t="str">
        <f>'Beoordelen proefopdrachten'!B3</f>
        <v>Lichte tinten</v>
      </c>
      <c r="C41" s="28"/>
      <c r="D41" s="31" t="s">
        <v>3</v>
      </c>
      <c r="E41" s="12" t="s">
        <v>14</v>
      </c>
      <c r="F41" s="31" t="s">
        <v>4</v>
      </c>
      <c r="G41" s="37" t="s">
        <v>14</v>
      </c>
      <c r="H41" s="38" t="s">
        <v>3</v>
      </c>
      <c r="I41" s="39" t="s">
        <v>14</v>
      </c>
      <c r="J41" s="38" t="s">
        <v>4</v>
      </c>
      <c r="K41" s="39" t="s">
        <v>14</v>
      </c>
    </row>
    <row r="42" spans="1:11" ht="80" customHeight="1" x14ac:dyDescent="0.2">
      <c r="A42" s="114"/>
      <c r="B42" s="137"/>
      <c r="C42" s="28"/>
      <c r="D42" s="119" t="s">
        <v>2</v>
      </c>
      <c r="E42" s="120"/>
      <c r="F42" s="119" t="s">
        <v>2</v>
      </c>
      <c r="G42" s="121"/>
      <c r="H42" s="123" t="s">
        <v>2</v>
      </c>
      <c r="I42" s="123"/>
      <c r="J42" s="123" t="s">
        <v>2</v>
      </c>
      <c r="K42" s="123"/>
    </row>
    <row r="43" spans="1:11" ht="15" customHeight="1" x14ac:dyDescent="0.2">
      <c r="A43" s="114"/>
      <c r="B43" s="33"/>
      <c r="C43" s="28"/>
      <c r="D43" s="115" t="s">
        <v>5</v>
      </c>
      <c r="E43" s="116"/>
      <c r="F43" s="116"/>
      <c r="G43" s="116"/>
      <c r="H43" s="115" t="s">
        <v>6</v>
      </c>
      <c r="I43" s="116"/>
      <c r="J43" s="116"/>
      <c r="K43" s="117"/>
    </row>
    <row r="44" spans="1:11" ht="12" customHeight="1" x14ac:dyDescent="0.2">
      <c r="A44" s="114"/>
      <c r="B44" s="138" t="str">
        <f>'Beoordelen proefopdrachten'!B4</f>
        <v>Felle tinten</v>
      </c>
      <c r="C44" s="28"/>
      <c r="D44" s="31" t="s">
        <v>3</v>
      </c>
      <c r="E44" s="12" t="s">
        <v>14</v>
      </c>
      <c r="F44" s="31" t="s">
        <v>4</v>
      </c>
      <c r="G44" s="37" t="s">
        <v>14</v>
      </c>
      <c r="H44" s="38" t="s">
        <v>3</v>
      </c>
      <c r="I44" s="39" t="s">
        <v>14</v>
      </c>
      <c r="J44" s="38" t="s">
        <v>4</v>
      </c>
      <c r="K44" s="39" t="s">
        <v>14</v>
      </c>
    </row>
    <row r="45" spans="1:11" ht="80" customHeight="1" x14ac:dyDescent="0.2">
      <c r="A45" s="114"/>
      <c r="B45" s="139"/>
      <c r="C45" s="28"/>
      <c r="D45" s="119" t="s">
        <v>2</v>
      </c>
      <c r="E45" s="120"/>
      <c r="F45" s="119" t="s">
        <v>2</v>
      </c>
      <c r="G45" s="121"/>
      <c r="H45" s="123" t="s">
        <v>2</v>
      </c>
      <c r="I45" s="123"/>
      <c r="J45" s="123" t="s">
        <v>2</v>
      </c>
      <c r="K45" s="123"/>
    </row>
    <row r="46" spans="1:11" ht="15" customHeight="1" x14ac:dyDescent="0.2">
      <c r="A46" s="114" t="str">
        <f>'Beoordelen proefopdrachten'!A5</f>
        <v>Foto portret</v>
      </c>
      <c r="B46" s="36"/>
      <c r="C46" s="28"/>
      <c r="D46" s="115" t="s">
        <v>5</v>
      </c>
      <c r="E46" s="116"/>
      <c r="F46" s="116"/>
      <c r="G46" s="116"/>
      <c r="H46" s="115" t="s">
        <v>6</v>
      </c>
      <c r="I46" s="116"/>
      <c r="J46" s="116"/>
      <c r="K46" s="117"/>
    </row>
    <row r="47" spans="1:11" ht="12" customHeight="1" x14ac:dyDescent="0.2">
      <c r="A47" s="114"/>
      <c r="B47" s="151" t="str">
        <f>'Beoordelen proefopdrachten'!B5</f>
        <v>Kleuren</v>
      </c>
      <c r="C47" s="28"/>
      <c r="D47" s="31" t="s">
        <v>3</v>
      </c>
      <c r="E47" s="12" t="s">
        <v>14</v>
      </c>
      <c r="F47" s="31" t="s">
        <v>4</v>
      </c>
      <c r="G47" s="37" t="s">
        <v>14</v>
      </c>
      <c r="H47" s="38" t="s">
        <v>3</v>
      </c>
      <c r="I47" s="39" t="s">
        <v>14</v>
      </c>
      <c r="J47" s="38" t="s">
        <v>4</v>
      </c>
      <c r="K47" s="39" t="s">
        <v>14</v>
      </c>
    </row>
    <row r="48" spans="1:11" ht="80" customHeight="1" x14ac:dyDescent="0.2">
      <c r="A48" s="114"/>
      <c r="B48" s="137"/>
      <c r="C48" s="28"/>
      <c r="D48" s="119" t="s">
        <v>2</v>
      </c>
      <c r="E48" s="120"/>
      <c r="F48" s="119" t="s">
        <v>2</v>
      </c>
      <c r="G48" s="121"/>
      <c r="H48" s="123" t="s">
        <v>2</v>
      </c>
      <c r="I48" s="123"/>
      <c r="J48" s="123" t="s">
        <v>2</v>
      </c>
      <c r="K48" s="123"/>
    </row>
    <row r="49" spans="1:11" ht="15" customHeight="1" x14ac:dyDescent="0.2">
      <c r="A49" s="114" t="str">
        <f>'Beoordelen proefopdrachten'!A5</f>
        <v>Foto portret</v>
      </c>
      <c r="B49" s="33"/>
      <c r="C49" s="28"/>
      <c r="D49" s="115" t="s">
        <v>5</v>
      </c>
      <c r="E49" s="116"/>
      <c r="F49" s="116"/>
      <c r="G49" s="116"/>
      <c r="H49" s="115" t="s">
        <v>6</v>
      </c>
      <c r="I49" s="116"/>
      <c r="J49" s="116"/>
      <c r="K49" s="117"/>
    </row>
    <row r="50" spans="1:11" ht="12" customHeight="1" x14ac:dyDescent="0.2">
      <c r="A50" s="114"/>
      <c r="B50" s="152" t="str">
        <f>'Beoordelen proefopdrachten'!B6</f>
        <v>Contrast</v>
      </c>
      <c r="C50" s="28"/>
      <c r="D50" s="31" t="s">
        <v>3</v>
      </c>
      <c r="E50" s="12" t="s">
        <v>14</v>
      </c>
      <c r="F50" s="31" t="s">
        <v>4</v>
      </c>
      <c r="G50" s="37" t="s">
        <v>14</v>
      </c>
      <c r="H50" s="38" t="s">
        <v>3</v>
      </c>
      <c r="I50" s="39" t="s">
        <v>14</v>
      </c>
      <c r="J50" s="38" t="s">
        <v>4</v>
      </c>
      <c r="K50" s="39" t="s">
        <v>14</v>
      </c>
    </row>
    <row r="51" spans="1:11" ht="80" customHeight="1" x14ac:dyDescent="0.2">
      <c r="A51" s="114"/>
      <c r="B51" s="153"/>
      <c r="C51" s="28"/>
      <c r="D51" s="119" t="s">
        <v>2</v>
      </c>
      <c r="E51" s="120"/>
      <c r="F51" s="119" t="s">
        <v>2</v>
      </c>
      <c r="G51" s="121"/>
      <c r="H51" s="123" t="s">
        <v>2</v>
      </c>
      <c r="I51" s="123"/>
      <c r="J51" s="123" t="s">
        <v>2</v>
      </c>
      <c r="K51" s="123"/>
    </row>
    <row r="52" spans="1:11" ht="15" customHeight="1" x14ac:dyDescent="0.2">
      <c r="A52" s="133" t="str">
        <f>'Beoordelen proefopdrachten'!A7</f>
        <v>Foto zwart-wit</v>
      </c>
      <c r="B52" s="49"/>
      <c r="C52" s="28"/>
      <c r="D52" s="115" t="s">
        <v>5</v>
      </c>
      <c r="E52" s="116"/>
      <c r="F52" s="116"/>
      <c r="G52" s="116"/>
      <c r="H52" s="115" t="s">
        <v>6</v>
      </c>
      <c r="I52" s="116"/>
      <c r="J52" s="116"/>
      <c r="K52" s="117"/>
    </row>
    <row r="53" spans="1:11" ht="12" customHeight="1" x14ac:dyDescent="0.2">
      <c r="A53" s="134"/>
      <c r="B53" s="148" t="str">
        <f>'Beoordelen proefopdrachten'!B7</f>
        <v>Zwarting (grijswaarden zijn grijs en geen kleuren ‘zweem’)</v>
      </c>
      <c r="C53" s="28"/>
      <c r="D53" s="31" t="s">
        <v>3</v>
      </c>
      <c r="E53" s="12" t="s">
        <v>14</v>
      </c>
      <c r="F53" s="31" t="s">
        <v>4</v>
      </c>
      <c r="G53" s="37" t="s">
        <v>14</v>
      </c>
      <c r="H53" s="38" t="s">
        <v>3</v>
      </c>
      <c r="I53" s="39" t="s">
        <v>14</v>
      </c>
      <c r="J53" s="38" t="s">
        <v>4</v>
      </c>
      <c r="K53" s="39" t="s">
        <v>14</v>
      </c>
    </row>
    <row r="54" spans="1:11" ht="80" customHeight="1" x14ac:dyDescent="0.2">
      <c r="A54" s="134"/>
      <c r="B54" s="149"/>
      <c r="C54" s="28"/>
      <c r="D54" s="119" t="s">
        <v>2</v>
      </c>
      <c r="E54" s="120"/>
      <c r="F54" s="119" t="s">
        <v>2</v>
      </c>
      <c r="G54" s="121"/>
      <c r="H54" s="123" t="s">
        <v>2</v>
      </c>
      <c r="I54" s="123"/>
      <c r="J54" s="123" t="s">
        <v>2</v>
      </c>
      <c r="K54" s="123"/>
    </row>
    <row r="55" spans="1:11" ht="15" customHeight="1" x14ac:dyDescent="0.2">
      <c r="A55" s="134"/>
      <c r="B55" s="40"/>
      <c r="C55" s="28"/>
      <c r="D55" s="115" t="s">
        <v>5</v>
      </c>
      <c r="E55" s="116"/>
      <c r="F55" s="116"/>
      <c r="G55" s="116"/>
      <c r="H55" s="115" t="s">
        <v>6</v>
      </c>
      <c r="I55" s="116"/>
      <c r="J55" s="116"/>
      <c r="K55" s="117"/>
    </row>
    <row r="56" spans="1:11" ht="12" customHeight="1" x14ac:dyDescent="0.2">
      <c r="A56" s="134"/>
      <c r="B56" s="146" t="str">
        <f>'Beoordelen proefopdrachten'!B8</f>
        <v>Contrast</v>
      </c>
      <c r="C56" s="28"/>
      <c r="D56" s="31" t="s">
        <v>3</v>
      </c>
      <c r="E56" s="12" t="s">
        <v>14</v>
      </c>
      <c r="F56" s="31" t="s">
        <v>4</v>
      </c>
      <c r="G56" s="37" t="s">
        <v>14</v>
      </c>
      <c r="H56" s="38" t="s">
        <v>3</v>
      </c>
      <c r="I56" s="39" t="s">
        <v>14</v>
      </c>
      <c r="J56" s="38" t="s">
        <v>4</v>
      </c>
      <c r="K56" s="39" t="s">
        <v>14</v>
      </c>
    </row>
    <row r="57" spans="1:11" ht="80" customHeight="1" x14ac:dyDescent="0.2">
      <c r="A57" s="134"/>
      <c r="B57" s="147"/>
      <c r="C57" s="28"/>
      <c r="D57" s="119" t="s">
        <v>2</v>
      </c>
      <c r="E57" s="120"/>
      <c r="F57" s="119" t="s">
        <v>2</v>
      </c>
      <c r="G57" s="121"/>
      <c r="H57" s="122" t="s">
        <v>2</v>
      </c>
      <c r="I57" s="123"/>
      <c r="J57" s="122" t="s">
        <v>2</v>
      </c>
      <c r="K57" s="123"/>
    </row>
    <row r="58" spans="1:11" ht="15" customHeight="1" x14ac:dyDescent="0.2">
      <c r="A58" s="114" t="str">
        <f>'Beoordelen proefopdrachten'!A9</f>
        <v>Logo</v>
      </c>
      <c r="B58" s="69"/>
      <c r="C58" s="28"/>
      <c r="D58" s="115" t="s">
        <v>5</v>
      </c>
      <c r="E58" s="116"/>
      <c r="F58" s="116"/>
      <c r="G58" s="116"/>
      <c r="H58" s="115" t="s">
        <v>6</v>
      </c>
      <c r="I58" s="116"/>
      <c r="J58" s="116"/>
      <c r="K58" s="117"/>
    </row>
    <row r="59" spans="1:11" ht="15" customHeight="1" x14ac:dyDescent="0.2">
      <c r="A59" s="114"/>
      <c r="B59" s="118" t="str">
        <f>'Beoordelen proefopdrachten'!B9</f>
        <v>Kleur/contrast</v>
      </c>
      <c r="C59" s="28"/>
      <c r="D59" s="31" t="s">
        <v>3</v>
      </c>
      <c r="E59" s="12" t="s">
        <v>14</v>
      </c>
      <c r="F59" s="31" t="s">
        <v>4</v>
      </c>
      <c r="G59" s="37" t="s">
        <v>14</v>
      </c>
      <c r="H59" s="38" t="s">
        <v>3</v>
      </c>
      <c r="I59" s="39" t="s">
        <v>14</v>
      </c>
      <c r="J59" s="38" t="s">
        <v>4</v>
      </c>
      <c r="K59" s="39" t="s">
        <v>14</v>
      </c>
    </row>
    <row r="60" spans="1:11" ht="80" customHeight="1" x14ac:dyDescent="0.2">
      <c r="A60" s="114"/>
      <c r="B60" s="118"/>
      <c r="C60" s="28"/>
      <c r="D60" s="119" t="s">
        <v>2</v>
      </c>
      <c r="E60" s="120"/>
      <c r="F60" s="119" t="s">
        <v>2</v>
      </c>
      <c r="G60" s="121"/>
      <c r="H60" s="122" t="s">
        <v>2</v>
      </c>
      <c r="I60" s="123"/>
      <c r="J60" s="122" t="s">
        <v>2</v>
      </c>
      <c r="K60" s="123"/>
    </row>
    <row r="61" spans="1:11" ht="15" customHeight="1" x14ac:dyDescent="0.2">
      <c r="A61" s="114" t="str">
        <f>'Beoordelen proefopdrachten'!A10</f>
        <v>Volvlak</v>
      </c>
      <c r="B61" s="69"/>
      <c r="C61" s="28"/>
      <c r="D61" s="115" t="s">
        <v>5</v>
      </c>
      <c r="E61" s="116"/>
      <c r="F61" s="116"/>
      <c r="G61" s="116"/>
      <c r="H61" s="115" t="s">
        <v>6</v>
      </c>
      <c r="I61" s="116"/>
      <c r="J61" s="116"/>
      <c r="K61" s="117"/>
    </row>
    <row r="62" spans="1:11" ht="15" customHeight="1" x14ac:dyDescent="0.2">
      <c r="A62" s="114"/>
      <c r="B62" s="118" t="str">
        <f>'Beoordelen proefopdrachten'!B10</f>
        <v xml:space="preserve">Mate van tonerdekking </v>
      </c>
      <c r="C62" s="28"/>
      <c r="D62" s="31" t="s">
        <v>3</v>
      </c>
      <c r="E62" s="12" t="s">
        <v>14</v>
      </c>
      <c r="F62" s="31" t="s">
        <v>4</v>
      </c>
      <c r="G62" s="37" t="s">
        <v>14</v>
      </c>
      <c r="H62" s="38" t="s">
        <v>3</v>
      </c>
      <c r="I62" s="39" t="s">
        <v>14</v>
      </c>
      <c r="J62" s="38" t="s">
        <v>4</v>
      </c>
      <c r="K62" s="39" t="s">
        <v>14</v>
      </c>
    </row>
    <row r="63" spans="1:11" ht="80" customHeight="1" x14ac:dyDescent="0.2">
      <c r="A63" s="114"/>
      <c r="B63" s="118"/>
      <c r="C63" s="28"/>
      <c r="D63" s="119" t="s">
        <v>2</v>
      </c>
      <c r="E63" s="120"/>
      <c r="F63" s="119" t="s">
        <v>2</v>
      </c>
      <c r="G63" s="121"/>
      <c r="H63" s="122" t="s">
        <v>2</v>
      </c>
      <c r="I63" s="123"/>
      <c r="J63" s="122" t="s">
        <v>2</v>
      </c>
      <c r="K63" s="123"/>
    </row>
    <row r="64" spans="1:11" ht="15" customHeight="1" x14ac:dyDescent="0.2">
      <c r="A64" s="114" t="str">
        <f>'Beoordelen proefopdrachten'!A11</f>
        <v>Algemeen</v>
      </c>
      <c r="B64" s="69"/>
      <c r="C64" s="28"/>
      <c r="D64" s="115" t="s">
        <v>5</v>
      </c>
      <c r="E64" s="116"/>
      <c r="F64" s="116"/>
      <c r="G64" s="116"/>
      <c r="H64" s="115" t="s">
        <v>6</v>
      </c>
      <c r="I64" s="116"/>
      <c r="J64" s="116"/>
      <c r="K64" s="117"/>
    </row>
    <row r="65" spans="1:11" ht="15" customHeight="1" x14ac:dyDescent="0.2">
      <c r="A65" s="114"/>
      <c r="B65" s="118" t="str">
        <f>'Beoordelen proefopdrachten'!B11</f>
        <v>Strepen</v>
      </c>
      <c r="C65" s="28"/>
      <c r="D65" s="31" t="s">
        <v>3</v>
      </c>
      <c r="E65" s="12" t="s">
        <v>14</v>
      </c>
      <c r="F65" s="31" t="s">
        <v>4</v>
      </c>
      <c r="G65" s="37" t="s">
        <v>14</v>
      </c>
      <c r="H65" s="38" t="s">
        <v>3</v>
      </c>
      <c r="I65" s="39" t="s">
        <v>14</v>
      </c>
      <c r="J65" s="38" t="s">
        <v>4</v>
      </c>
      <c r="K65" s="39" t="s">
        <v>14</v>
      </c>
    </row>
    <row r="66" spans="1:11" ht="80" customHeight="1" x14ac:dyDescent="0.2">
      <c r="A66" s="114"/>
      <c r="B66" s="118"/>
      <c r="C66" s="28"/>
      <c r="D66" s="119" t="s">
        <v>2</v>
      </c>
      <c r="E66" s="120"/>
      <c r="F66" s="119" t="s">
        <v>2</v>
      </c>
      <c r="G66" s="121"/>
      <c r="H66" s="122" t="s">
        <v>2</v>
      </c>
      <c r="I66" s="123"/>
      <c r="J66" s="122" t="s">
        <v>2</v>
      </c>
      <c r="K66" s="123"/>
    </row>
    <row r="67" spans="1:11" ht="15" customHeight="1" x14ac:dyDescent="0.2">
      <c r="A67" s="109"/>
      <c r="B67" s="110"/>
      <c r="C67" s="28"/>
      <c r="D67" s="111"/>
      <c r="E67" s="112"/>
      <c r="F67" s="112"/>
      <c r="G67" s="112"/>
      <c r="H67" s="112"/>
      <c r="I67" s="112"/>
      <c r="J67" s="112"/>
      <c r="K67" s="113"/>
    </row>
    <row r="68" spans="1:11" ht="15" customHeight="1" x14ac:dyDescent="0.2">
      <c r="H68" s="34"/>
    </row>
    <row r="69" spans="1:11" ht="38" customHeight="1" x14ac:dyDescent="0.2">
      <c r="A69" s="72"/>
      <c r="B69" s="66" t="str">
        <f>B36</f>
        <v>Beoordeling Type 2: 
Full Color MFP A4/A3, minimaal 45 PPM</v>
      </c>
      <c r="C69" s="29"/>
      <c r="D69" s="101" t="str">
        <f>'Beoordelen proefopdrachten'!A18</f>
        <v>Kwaliteit recht-printen</v>
      </c>
      <c r="E69" s="143"/>
      <c r="F69" s="143"/>
      <c r="G69" s="143"/>
      <c r="H69" s="143"/>
      <c r="I69" s="143"/>
      <c r="J69" s="143"/>
      <c r="K69" s="102"/>
    </row>
    <row r="70" spans="1:11" ht="12" customHeight="1" x14ac:dyDescent="0.2">
      <c r="A70" s="133" t="s">
        <v>55</v>
      </c>
      <c r="B70" s="144" t="str">
        <f>'Beoordelen proefopdrachten'!A19</f>
        <v>Mate van recht afdrukken (links en rechts gemeten over de lange zijde).</v>
      </c>
      <c r="C70" s="28"/>
      <c r="D70" s="67"/>
      <c r="E70" s="68" t="s">
        <v>14</v>
      </c>
      <c r="F70" s="124" t="s">
        <v>55</v>
      </c>
      <c r="G70" s="125"/>
      <c r="H70" s="125"/>
      <c r="I70" s="125"/>
      <c r="J70" s="125"/>
      <c r="K70" s="126"/>
    </row>
    <row r="71" spans="1:11" ht="80" customHeight="1" x14ac:dyDescent="0.2">
      <c r="A71" s="134"/>
      <c r="B71" s="144"/>
      <c r="C71" s="28"/>
      <c r="D71" s="145" t="s">
        <v>2</v>
      </c>
      <c r="E71" s="145"/>
      <c r="F71" s="127"/>
      <c r="G71" s="128"/>
      <c r="H71" s="128"/>
      <c r="I71" s="128"/>
      <c r="J71" s="128"/>
      <c r="K71" s="129"/>
    </row>
    <row r="72" spans="1:11" ht="12" customHeight="1" x14ac:dyDescent="0.2">
      <c r="A72" s="134"/>
      <c r="B72" s="144" t="str">
        <f>'Beoordelen proefopdrachten'!A20</f>
        <v>Stand van de afdruk in de onderlinge afdrukken (zowel over de lange als de korte zijde).</v>
      </c>
      <c r="C72" s="28"/>
      <c r="D72" s="67"/>
      <c r="E72" s="68" t="s">
        <v>14</v>
      </c>
      <c r="F72" s="127"/>
      <c r="G72" s="128"/>
      <c r="H72" s="128"/>
      <c r="I72" s="128"/>
      <c r="J72" s="128"/>
      <c r="K72" s="129"/>
    </row>
    <row r="73" spans="1:11" ht="80" customHeight="1" x14ac:dyDescent="0.2">
      <c r="A73" s="134"/>
      <c r="B73" s="144"/>
      <c r="C73" s="28"/>
      <c r="D73" s="145" t="s">
        <v>2</v>
      </c>
      <c r="E73" s="145"/>
      <c r="F73" s="127"/>
      <c r="G73" s="128"/>
      <c r="H73" s="128"/>
      <c r="I73" s="128"/>
      <c r="J73" s="128"/>
      <c r="K73" s="129"/>
    </row>
    <row r="74" spans="1:11" ht="15" customHeight="1" x14ac:dyDescent="0.2">
      <c r="A74" s="135"/>
      <c r="B74" s="41"/>
      <c r="C74" s="28"/>
      <c r="D74" s="111"/>
      <c r="E74" s="113"/>
      <c r="F74" s="130"/>
      <c r="G74" s="131"/>
      <c r="H74" s="131"/>
      <c r="I74" s="131"/>
      <c r="J74" s="131"/>
      <c r="K74" s="132"/>
    </row>
    <row r="75" spans="1:11" ht="15" customHeight="1" x14ac:dyDescent="0.2">
      <c r="H75" s="34"/>
    </row>
    <row r="76" spans="1:11" ht="38" customHeight="1" x14ac:dyDescent="0.2">
      <c r="A76" s="72"/>
      <c r="B76" s="66" t="s">
        <v>40</v>
      </c>
      <c r="C76" s="29"/>
      <c r="D76" s="101" t="str">
        <f>'Beoordelen proefopdrachten'!A1</f>
        <v>Afdrukkwaliteit</v>
      </c>
      <c r="E76" s="143"/>
      <c r="F76" s="143"/>
      <c r="G76" s="143"/>
      <c r="H76" s="143"/>
      <c r="I76" s="143"/>
      <c r="J76" s="143"/>
      <c r="K76" s="102"/>
    </row>
    <row r="77" spans="1:11" ht="15" customHeight="1" x14ac:dyDescent="0.2">
      <c r="A77" s="114" t="str">
        <f>'Beoordelen proefopdrachten'!A2</f>
        <v>Kleuren</v>
      </c>
      <c r="B77" s="30"/>
      <c r="C77" s="28"/>
      <c r="D77" s="115" t="s">
        <v>5</v>
      </c>
      <c r="E77" s="116"/>
      <c r="F77" s="116"/>
      <c r="G77" s="116"/>
      <c r="H77" s="115" t="s">
        <v>6</v>
      </c>
      <c r="I77" s="116"/>
      <c r="J77" s="116"/>
      <c r="K77" s="117"/>
    </row>
    <row r="78" spans="1:11" ht="12" customHeight="1" x14ac:dyDescent="0.2">
      <c r="A78" s="114"/>
      <c r="B78" s="138" t="str">
        <f>'Beoordelen proefopdrachten'!B2</f>
        <v>Grijswaarden</v>
      </c>
      <c r="C78" s="28"/>
      <c r="D78" s="31" t="s">
        <v>3</v>
      </c>
      <c r="E78" s="12" t="s">
        <v>14</v>
      </c>
      <c r="F78" s="31" t="s">
        <v>4</v>
      </c>
      <c r="G78" s="32" t="s">
        <v>14</v>
      </c>
      <c r="H78" s="31" t="s">
        <v>3</v>
      </c>
      <c r="I78" s="12" t="s">
        <v>14</v>
      </c>
      <c r="J78" s="31" t="s">
        <v>4</v>
      </c>
      <c r="K78" s="39" t="s">
        <v>14</v>
      </c>
    </row>
    <row r="79" spans="1:11" ht="80" customHeight="1" x14ac:dyDescent="0.2">
      <c r="A79" s="114"/>
      <c r="B79" s="139"/>
      <c r="C79" s="28"/>
      <c r="D79" s="119" t="s">
        <v>2</v>
      </c>
      <c r="E79" s="120"/>
      <c r="F79" s="119" t="s">
        <v>2</v>
      </c>
      <c r="G79" s="121"/>
      <c r="H79" s="123" t="s">
        <v>2</v>
      </c>
      <c r="I79" s="123"/>
      <c r="J79" s="123" t="s">
        <v>2</v>
      </c>
      <c r="K79" s="123"/>
    </row>
    <row r="80" spans="1:11" ht="15" customHeight="1" x14ac:dyDescent="0.2">
      <c r="A80" s="114"/>
      <c r="B80" s="35"/>
      <c r="C80" s="28"/>
      <c r="D80" s="115" t="s">
        <v>5</v>
      </c>
      <c r="E80" s="116"/>
      <c r="F80" s="116"/>
      <c r="G80" s="116"/>
      <c r="H80" s="115" t="s">
        <v>6</v>
      </c>
      <c r="I80" s="116"/>
      <c r="J80" s="116"/>
      <c r="K80" s="117"/>
    </row>
    <row r="81" spans="1:11" ht="12" customHeight="1" x14ac:dyDescent="0.2">
      <c r="A81" s="114"/>
      <c r="B81" s="136" t="str">
        <f>'Beoordelen proefopdrachten'!B3</f>
        <v>Lichte tinten</v>
      </c>
      <c r="C81" s="28"/>
      <c r="D81" s="31" t="s">
        <v>3</v>
      </c>
      <c r="E81" s="12" t="s">
        <v>14</v>
      </c>
      <c r="F81" s="31" t="s">
        <v>4</v>
      </c>
      <c r="G81" s="37" t="s">
        <v>14</v>
      </c>
      <c r="H81" s="38" t="s">
        <v>3</v>
      </c>
      <c r="I81" s="39" t="s">
        <v>14</v>
      </c>
      <c r="J81" s="38" t="s">
        <v>4</v>
      </c>
      <c r="K81" s="39" t="s">
        <v>14</v>
      </c>
    </row>
    <row r="82" spans="1:11" ht="80" customHeight="1" x14ac:dyDescent="0.2">
      <c r="A82" s="114"/>
      <c r="B82" s="137"/>
      <c r="C82" s="28"/>
      <c r="D82" s="119" t="s">
        <v>2</v>
      </c>
      <c r="E82" s="120"/>
      <c r="F82" s="119" t="s">
        <v>2</v>
      </c>
      <c r="G82" s="121"/>
      <c r="H82" s="123" t="s">
        <v>2</v>
      </c>
      <c r="I82" s="123"/>
      <c r="J82" s="123" t="s">
        <v>2</v>
      </c>
      <c r="K82" s="123"/>
    </row>
    <row r="83" spans="1:11" ht="15" customHeight="1" x14ac:dyDescent="0.2">
      <c r="A83" s="114"/>
      <c r="B83" s="33"/>
      <c r="C83" s="28"/>
      <c r="D83" s="115" t="s">
        <v>5</v>
      </c>
      <c r="E83" s="116"/>
      <c r="F83" s="116"/>
      <c r="G83" s="116"/>
      <c r="H83" s="115" t="s">
        <v>6</v>
      </c>
      <c r="I83" s="116"/>
      <c r="J83" s="116"/>
      <c r="K83" s="117"/>
    </row>
    <row r="84" spans="1:11" ht="12" customHeight="1" x14ac:dyDescent="0.2">
      <c r="A84" s="114"/>
      <c r="B84" s="138" t="str">
        <f>'Beoordelen proefopdrachten'!B4</f>
        <v>Felle tinten</v>
      </c>
      <c r="C84" s="28"/>
      <c r="D84" s="31" t="s">
        <v>3</v>
      </c>
      <c r="E84" s="12" t="s">
        <v>14</v>
      </c>
      <c r="F84" s="31" t="s">
        <v>4</v>
      </c>
      <c r="G84" s="37" t="s">
        <v>14</v>
      </c>
      <c r="H84" s="38" t="s">
        <v>3</v>
      </c>
      <c r="I84" s="39" t="s">
        <v>14</v>
      </c>
      <c r="J84" s="38" t="s">
        <v>4</v>
      </c>
      <c r="K84" s="39" t="s">
        <v>14</v>
      </c>
    </row>
    <row r="85" spans="1:11" ht="80" customHeight="1" x14ac:dyDescent="0.2">
      <c r="A85" s="114"/>
      <c r="B85" s="139"/>
      <c r="C85" s="28"/>
      <c r="D85" s="119" t="s">
        <v>2</v>
      </c>
      <c r="E85" s="120"/>
      <c r="F85" s="119" t="s">
        <v>2</v>
      </c>
      <c r="G85" s="121"/>
      <c r="H85" s="123" t="s">
        <v>2</v>
      </c>
      <c r="I85" s="123"/>
      <c r="J85" s="123" t="s">
        <v>2</v>
      </c>
      <c r="K85" s="123"/>
    </row>
    <row r="86" spans="1:11" ht="15" customHeight="1" x14ac:dyDescent="0.2">
      <c r="A86" s="114" t="str">
        <f>'Beoordelen proefopdrachten'!A5</f>
        <v>Foto portret</v>
      </c>
      <c r="B86" s="36"/>
      <c r="C86" s="28"/>
      <c r="D86" s="115" t="s">
        <v>5</v>
      </c>
      <c r="E86" s="116"/>
      <c r="F86" s="116"/>
      <c r="G86" s="116"/>
      <c r="H86" s="115" t="s">
        <v>6</v>
      </c>
      <c r="I86" s="116"/>
      <c r="J86" s="116"/>
      <c r="K86" s="117"/>
    </row>
    <row r="87" spans="1:11" ht="12" customHeight="1" x14ac:dyDescent="0.2">
      <c r="A87" s="114"/>
      <c r="B87" s="151" t="str">
        <f>'Beoordelen proefopdrachten'!B5</f>
        <v>Kleuren</v>
      </c>
      <c r="C87" s="28"/>
      <c r="D87" s="31" t="s">
        <v>3</v>
      </c>
      <c r="E87" s="12" t="s">
        <v>14</v>
      </c>
      <c r="F87" s="31" t="s">
        <v>4</v>
      </c>
      <c r="G87" s="37" t="s">
        <v>14</v>
      </c>
      <c r="H87" s="38" t="s">
        <v>3</v>
      </c>
      <c r="I87" s="39" t="s">
        <v>14</v>
      </c>
      <c r="J87" s="38" t="s">
        <v>4</v>
      </c>
      <c r="K87" s="39" t="s">
        <v>14</v>
      </c>
    </row>
    <row r="88" spans="1:11" ht="80" customHeight="1" x14ac:dyDescent="0.2">
      <c r="A88" s="114"/>
      <c r="B88" s="137"/>
      <c r="C88" s="28"/>
      <c r="D88" s="119" t="s">
        <v>2</v>
      </c>
      <c r="E88" s="120"/>
      <c r="F88" s="119" t="s">
        <v>2</v>
      </c>
      <c r="G88" s="121"/>
      <c r="H88" s="123" t="s">
        <v>2</v>
      </c>
      <c r="I88" s="123"/>
      <c r="J88" s="123" t="s">
        <v>2</v>
      </c>
      <c r="K88" s="123"/>
    </row>
    <row r="89" spans="1:11" ht="15" customHeight="1" x14ac:dyDescent="0.2">
      <c r="A89" s="114" t="str">
        <f>'Beoordelen proefopdrachten'!A5</f>
        <v>Foto portret</v>
      </c>
      <c r="B89" s="33"/>
      <c r="C89" s="28"/>
      <c r="D89" s="115" t="s">
        <v>5</v>
      </c>
      <c r="E89" s="116"/>
      <c r="F89" s="116"/>
      <c r="G89" s="116"/>
      <c r="H89" s="115" t="s">
        <v>6</v>
      </c>
      <c r="I89" s="116"/>
      <c r="J89" s="116"/>
      <c r="K89" s="117"/>
    </row>
    <row r="90" spans="1:11" ht="12" customHeight="1" x14ac:dyDescent="0.2">
      <c r="A90" s="114"/>
      <c r="B90" s="152" t="str">
        <f>'Beoordelen proefopdrachten'!B6</f>
        <v>Contrast</v>
      </c>
      <c r="C90" s="28"/>
      <c r="D90" s="31" t="s">
        <v>3</v>
      </c>
      <c r="E90" s="12" t="s">
        <v>14</v>
      </c>
      <c r="F90" s="31" t="s">
        <v>4</v>
      </c>
      <c r="G90" s="37" t="s">
        <v>14</v>
      </c>
      <c r="H90" s="38" t="s">
        <v>3</v>
      </c>
      <c r="I90" s="39" t="s">
        <v>14</v>
      </c>
      <c r="J90" s="38" t="s">
        <v>4</v>
      </c>
      <c r="K90" s="39" t="s">
        <v>14</v>
      </c>
    </row>
    <row r="91" spans="1:11" ht="80" customHeight="1" x14ac:dyDescent="0.2">
      <c r="A91" s="114"/>
      <c r="B91" s="153"/>
      <c r="C91" s="28"/>
      <c r="D91" s="119" t="s">
        <v>2</v>
      </c>
      <c r="E91" s="120"/>
      <c r="F91" s="119" t="s">
        <v>2</v>
      </c>
      <c r="G91" s="121"/>
      <c r="H91" s="123" t="s">
        <v>2</v>
      </c>
      <c r="I91" s="123"/>
      <c r="J91" s="123" t="s">
        <v>2</v>
      </c>
      <c r="K91" s="123"/>
    </row>
    <row r="92" spans="1:11" ht="15" customHeight="1" x14ac:dyDescent="0.2">
      <c r="A92" s="133" t="str">
        <f>'Beoordelen proefopdrachten'!A7</f>
        <v>Foto zwart-wit</v>
      </c>
      <c r="B92" s="49"/>
      <c r="C92" s="28"/>
      <c r="D92" s="115" t="s">
        <v>5</v>
      </c>
      <c r="E92" s="116"/>
      <c r="F92" s="116"/>
      <c r="G92" s="116"/>
      <c r="H92" s="115" t="s">
        <v>6</v>
      </c>
      <c r="I92" s="116"/>
      <c r="J92" s="116"/>
      <c r="K92" s="117"/>
    </row>
    <row r="93" spans="1:11" ht="12" customHeight="1" x14ac:dyDescent="0.2">
      <c r="A93" s="134"/>
      <c r="B93" s="148" t="str">
        <f>'Beoordelen proefopdrachten'!B7</f>
        <v>Zwarting (grijswaarden zijn grijs en geen kleuren ‘zweem’)</v>
      </c>
      <c r="C93" s="28"/>
      <c r="D93" s="31" t="s">
        <v>3</v>
      </c>
      <c r="E93" s="12" t="s">
        <v>14</v>
      </c>
      <c r="F93" s="31" t="s">
        <v>4</v>
      </c>
      <c r="G93" s="37" t="s">
        <v>14</v>
      </c>
      <c r="H93" s="38" t="s">
        <v>3</v>
      </c>
      <c r="I93" s="39" t="s">
        <v>14</v>
      </c>
      <c r="J93" s="38" t="s">
        <v>4</v>
      </c>
      <c r="K93" s="39" t="s">
        <v>14</v>
      </c>
    </row>
    <row r="94" spans="1:11" ht="80" customHeight="1" x14ac:dyDescent="0.2">
      <c r="A94" s="134"/>
      <c r="B94" s="149"/>
      <c r="C94" s="28"/>
      <c r="D94" s="119" t="s">
        <v>2</v>
      </c>
      <c r="E94" s="120"/>
      <c r="F94" s="119" t="s">
        <v>2</v>
      </c>
      <c r="G94" s="121"/>
      <c r="H94" s="123" t="s">
        <v>2</v>
      </c>
      <c r="I94" s="123"/>
      <c r="J94" s="123" t="s">
        <v>2</v>
      </c>
      <c r="K94" s="123"/>
    </row>
    <row r="95" spans="1:11" ht="15" customHeight="1" x14ac:dyDescent="0.2">
      <c r="A95" s="134"/>
      <c r="B95" s="40"/>
      <c r="C95" s="28"/>
      <c r="D95" s="115" t="s">
        <v>5</v>
      </c>
      <c r="E95" s="116"/>
      <c r="F95" s="116"/>
      <c r="G95" s="116"/>
      <c r="H95" s="115" t="s">
        <v>6</v>
      </c>
      <c r="I95" s="116"/>
      <c r="J95" s="116"/>
      <c r="K95" s="117"/>
    </row>
    <row r="96" spans="1:11" ht="12" customHeight="1" x14ac:dyDescent="0.2">
      <c r="A96" s="134"/>
      <c r="B96" s="146" t="str">
        <f>'Beoordelen proefopdrachten'!B8</f>
        <v>Contrast</v>
      </c>
      <c r="C96" s="28"/>
      <c r="D96" s="31" t="s">
        <v>3</v>
      </c>
      <c r="E96" s="12" t="s">
        <v>14</v>
      </c>
      <c r="F96" s="31" t="s">
        <v>4</v>
      </c>
      <c r="G96" s="37" t="s">
        <v>14</v>
      </c>
      <c r="H96" s="38" t="s">
        <v>3</v>
      </c>
      <c r="I96" s="39" t="s">
        <v>14</v>
      </c>
      <c r="J96" s="38" t="s">
        <v>4</v>
      </c>
      <c r="K96" s="39" t="s">
        <v>14</v>
      </c>
    </row>
    <row r="97" spans="1:11" ht="80" customHeight="1" x14ac:dyDescent="0.2">
      <c r="A97" s="134"/>
      <c r="B97" s="147"/>
      <c r="C97" s="28"/>
      <c r="D97" s="119" t="s">
        <v>2</v>
      </c>
      <c r="E97" s="120"/>
      <c r="F97" s="119" t="s">
        <v>2</v>
      </c>
      <c r="G97" s="121"/>
      <c r="H97" s="122" t="s">
        <v>2</v>
      </c>
      <c r="I97" s="123"/>
      <c r="J97" s="122" t="s">
        <v>2</v>
      </c>
      <c r="K97" s="123"/>
    </row>
    <row r="98" spans="1:11" ht="15" customHeight="1" x14ac:dyDescent="0.2">
      <c r="A98" s="114" t="str">
        <f>'Beoordelen proefopdrachten'!A9</f>
        <v>Logo</v>
      </c>
      <c r="B98" s="69"/>
      <c r="C98" s="28"/>
      <c r="D98" s="115" t="s">
        <v>5</v>
      </c>
      <c r="E98" s="116"/>
      <c r="F98" s="116"/>
      <c r="G98" s="116"/>
      <c r="H98" s="115" t="s">
        <v>6</v>
      </c>
      <c r="I98" s="116"/>
      <c r="J98" s="116"/>
      <c r="K98" s="117"/>
    </row>
    <row r="99" spans="1:11" ht="15" customHeight="1" x14ac:dyDescent="0.2">
      <c r="A99" s="114"/>
      <c r="B99" s="118" t="str">
        <f>'Beoordelen proefopdrachten'!B9</f>
        <v>Kleur/contrast</v>
      </c>
      <c r="C99" s="28"/>
      <c r="D99" s="31" t="s">
        <v>3</v>
      </c>
      <c r="E99" s="12" t="s">
        <v>14</v>
      </c>
      <c r="F99" s="31" t="s">
        <v>4</v>
      </c>
      <c r="G99" s="37" t="s">
        <v>14</v>
      </c>
      <c r="H99" s="38" t="s">
        <v>3</v>
      </c>
      <c r="I99" s="39" t="s">
        <v>14</v>
      </c>
      <c r="J99" s="38" t="s">
        <v>4</v>
      </c>
      <c r="K99" s="39" t="s">
        <v>14</v>
      </c>
    </row>
    <row r="100" spans="1:11" ht="80" customHeight="1" x14ac:dyDescent="0.2">
      <c r="A100" s="114"/>
      <c r="B100" s="118"/>
      <c r="C100" s="28"/>
      <c r="D100" s="119" t="s">
        <v>2</v>
      </c>
      <c r="E100" s="120"/>
      <c r="F100" s="119" t="s">
        <v>2</v>
      </c>
      <c r="G100" s="121"/>
      <c r="H100" s="122" t="s">
        <v>2</v>
      </c>
      <c r="I100" s="123"/>
      <c r="J100" s="122" t="s">
        <v>2</v>
      </c>
      <c r="K100" s="123"/>
    </row>
    <row r="101" spans="1:11" ht="15" customHeight="1" x14ac:dyDescent="0.2">
      <c r="A101" s="114" t="str">
        <f>'Beoordelen proefopdrachten'!A10</f>
        <v>Volvlak</v>
      </c>
      <c r="B101" s="69"/>
      <c r="C101" s="28"/>
      <c r="D101" s="115" t="s">
        <v>5</v>
      </c>
      <c r="E101" s="116"/>
      <c r="F101" s="116"/>
      <c r="G101" s="116"/>
      <c r="H101" s="115" t="s">
        <v>6</v>
      </c>
      <c r="I101" s="116"/>
      <c r="J101" s="116"/>
      <c r="K101" s="117"/>
    </row>
    <row r="102" spans="1:11" ht="15" customHeight="1" x14ac:dyDescent="0.2">
      <c r="A102" s="114"/>
      <c r="B102" s="118" t="str">
        <f>'Beoordelen proefopdrachten'!B10</f>
        <v xml:space="preserve">Mate van tonerdekking </v>
      </c>
      <c r="C102" s="28"/>
      <c r="D102" s="31" t="s">
        <v>3</v>
      </c>
      <c r="E102" s="12" t="s">
        <v>14</v>
      </c>
      <c r="F102" s="31" t="s">
        <v>4</v>
      </c>
      <c r="G102" s="37" t="s">
        <v>14</v>
      </c>
      <c r="H102" s="38" t="s">
        <v>3</v>
      </c>
      <c r="I102" s="39" t="s">
        <v>14</v>
      </c>
      <c r="J102" s="38" t="s">
        <v>4</v>
      </c>
      <c r="K102" s="39" t="s">
        <v>14</v>
      </c>
    </row>
    <row r="103" spans="1:11" ht="80" customHeight="1" x14ac:dyDescent="0.2">
      <c r="A103" s="114"/>
      <c r="B103" s="118"/>
      <c r="C103" s="28"/>
      <c r="D103" s="119" t="s">
        <v>2</v>
      </c>
      <c r="E103" s="120"/>
      <c r="F103" s="119" t="s">
        <v>2</v>
      </c>
      <c r="G103" s="121"/>
      <c r="H103" s="122" t="s">
        <v>2</v>
      </c>
      <c r="I103" s="123"/>
      <c r="J103" s="122" t="s">
        <v>2</v>
      </c>
      <c r="K103" s="123"/>
    </row>
    <row r="104" spans="1:11" ht="15" customHeight="1" x14ac:dyDescent="0.2">
      <c r="A104" s="114" t="str">
        <f>'Beoordelen proefopdrachten'!A11</f>
        <v>Algemeen</v>
      </c>
      <c r="B104" s="69"/>
      <c r="C104" s="28"/>
      <c r="D104" s="115" t="s">
        <v>5</v>
      </c>
      <c r="E104" s="116"/>
      <c r="F104" s="116"/>
      <c r="G104" s="116"/>
      <c r="H104" s="115" t="s">
        <v>6</v>
      </c>
      <c r="I104" s="116"/>
      <c r="J104" s="116"/>
      <c r="K104" s="117"/>
    </row>
    <row r="105" spans="1:11" ht="15" customHeight="1" x14ac:dyDescent="0.2">
      <c r="A105" s="114"/>
      <c r="B105" s="118" t="str">
        <f>'Beoordelen proefopdrachten'!B11</f>
        <v>Strepen</v>
      </c>
      <c r="C105" s="28"/>
      <c r="D105" s="31" t="s">
        <v>3</v>
      </c>
      <c r="E105" s="12" t="s">
        <v>14</v>
      </c>
      <c r="F105" s="31" t="s">
        <v>4</v>
      </c>
      <c r="G105" s="37" t="s">
        <v>14</v>
      </c>
      <c r="H105" s="38" t="s">
        <v>3</v>
      </c>
      <c r="I105" s="39" t="s">
        <v>14</v>
      </c>
      <c r="J105" s="38" t="s">
        <v>4</v>
      </c>
      <c r="K105" s="39" t="s">
        <v>14</v>
      </c>
    </row>
    <row r="106" spans="1:11" ht="80" customHeight="1" x14ac:dyDescent="0.2">
      <c r="A106" s="114"/>
      <c r="B106" s="118"/>
      <c r="C106" s="28"/>
      <c r="D106" s="119" t="s">
        <v>2</v>
      </c>
      <c r="E106" s="120"/>
      <c r="F106" s="119" t="s">
        <v>2</v>
      </c>
      <c r="G106" s="121"/>
      <c r="H106" s="122" t="s">
        <v>2</v>
      </c>
      <c r="I106" s="123"/>
      <c r="J106" s="122" t="s">
        <v>2</v>
      </c>
      <c r="K106" s="123"/>
    </row>
    <row r="107" spans="1:11" ht="15" customHeight="1" x14ac:dyDescent="0.2">
      <c r="A107" s="109"/>
      <c r="B107" s="110"/>
      <c r="C107" s="28"/>
      <c r="D107" s="111"/>
      <c r="E107" s="112"/>
      <c r="F107" s="112"/>
      <c r="G107" s="112"/>
      <c r="H107" s="112"/>
      <c r="I107" s="112"/>
      <c r="J107" s="112"/>
      <c r="K107" s="113"/>
    </row>
    <row r="108" spans="1:11" ht="15" customHeight="1" x14ac:dyDescent="0.2">
      <c r="H108" s="34"/>
    </row>
    <row r="109" spans="1:11" ht="38" customHeight="1" x14ac:dyDescent="0.2">
      <c r="A109" s="72"/>
      <c r="B109" s="66" t="str">
        <f>B76</f>
        <v>Beoordeling Type 3: 
Full color repromachine A4/A3 minimaal 65 PPM</v>
      </c>
      <c r="C109" s="29"/>
      <c r="D109" s="101" t="str">
        <f>'Beoordelen proefopdrachten'!A18</f>
        <v>Kwaliteit recht-printen</v>
      </c>
      <c r="E109" s="143"/>
      <c r="F109" s="143"/>
      <c r="G109" s="143"/>
      <c r="H109" s="143"/>
      <c r="I109" s="143"/>
      <c r="J109" s="143"/>
      <c r="K109" s="102"/>
    </row>
    <row r="110" spans="1:11" ht="12" customHeight="1" x14ac:dyDescent="0.2">
      <c r="A110" s="133" t="s">
        <v>55</v>
      </c>
      <c r="B110" s="144" t="str">
        <f>'Beoordelen proefopdrachten'!A19</f>
        <v>Mate van recht afdrukken (links en rechts gemeten over de lange zijde).</v>
      </c>
      <c r="C110" s="28"/>
      <c r="D110" s="67"/>
      <c r="E110" s="68" t="s">
        <v>14</v>
      </c>
      <c r="F110" s="124" t="s">
        <v>55</v>
      </c>
      <c r="G110" s="125"/>
      <c r="H110" s="125"/>
      <c r="I110" s="125"/>
      <c r="J110" s="125"/>
      <c r="K110" s="126"/>
    </row>
    <row r="111" spans="1:11" ht="80" customHeight="1" x14ac:dyDescent="0.2">
      <c r="A111" s="134"/>
      <c r="B111" s="144"/>
      <c r="C111" s="28"/>
      <c r="D111" s="145" t="s">
        <v>2</v>
      </c>
      <c r="E111" s="145"/>
      <c r="F111" s="127"/>
      <c r="G111" s="128"/>
      <c r="H111" s="128"/>
      <c r="I111" s="128"/>
      <c r="J111" s="128"/>
      <c r="K111" s="129"/>
    </row>
    <row r="112" spans="1:11" ht="12" customHeight="1" x14ac:dyDescent="0.2">
      <c r="A112" s="134"/>
      <c r="B112" s="144" t="str">
        <f>'Beoordelen proefopdrachten'!A20</f>
        <v>Stand van de afdruk in de onderlinge afdrukken (zowel over de lange als de korte zijde).</v>
      </c>
      <c r="C112" s="28"/>
      <c r="D112" s="67"/>
      <c r="E112" s="68" t="s">
        <v>14</v>
      </c>
      <c r="F112" s="127"/>
      <c r="G112" s="128"/>
      <c r="H112" s="128"/>
      <c r="I112" s="128"/>
      <c r="J112" s="128"/>
      <c r="K112" s="129"/>
    </row>
    <row r="113" spans="1:11" ht="80" customHeight="1" x14ac:dyDescent="0.2">
      <c r="A113" s="134"/>
      <c r="B113" s="144"/>
      <c r="C113" s="28"/>
      <c r="D113" s="145" t="s">
        <v>2</v>
      </c>
      <c r="E113" s="145"/>
      <c r="F113" s="127"/>
      <c r="G113" s="128"/>
      <c r="H113" s="128"/>
      <c r="I113" s="128"/>
      <c r="J113" s="128"/>
      <c r="K113" s="129"/>
    </row>
    <row r="114" spans="1:11" ht="15" customHeight="1" x14ac:dyDescent="0.2">
      <c r="A114" s="135"/>
      <c r="B114" s="41"/>
      <c r="C114" s="28"/>
      <c r="D114" s="111"/>
      <c r="E114" s="113"/>
      <c r="F114" s="130"/>
      <c r="G114" s="131"/>
      <c r="H114" s="131"/>
      <c r="I114" s="131"/>
      <c r="J114" s="131"/>
      <c r="K114" s="132"/>
    </row>
  </sheetData>
  <sheetProtection algorithmName="SHA-512" hashValue="skf98gHZ8N1A+2JvT6XW8Rce7jRRaWUlL/mwnkQy6UL4QbUhQ7tzGKlXHwVLD5XCsNyrPuGI+J+YBNpEtcnfvg==" saltValue="DnpMqxNS7Lvm6pLtxUWpVA==" spinCount="100000" sheet="1" objects="1" scenarios="1"/>
  <dataConsolidate/>
  <mergeCells count="254">
    <mergeCell ref="A92:A97"/>
    <mergeCell ref="A98:A100"/>
    <mergeCell ref="D98:G98"/>
    <mergeCell ref="H98:K98"/>
    <mergeCell ref="B99:B100"/>
    <mergeCell ref="D100:E100"/>
    <mergeCell ref="F100:G100"/>
    <mergeCell ref="H100:I100"/>
    <mergeCell ref="J100:K100"/>
    <mergeCell ref="B93:B94"/>
    <mergeCell ref="D94:E94"/>
    <mergeCell ref="F94:G94"/>
    <mergeCell ref="H94:I94"/>
    <mergeCell ref="J94:K94"/>
    <mergeCell ref="D95:G95"/>
    <mergeCell ref="H95:K95"/>
    <mergeCell ref="B96:B97"/>
    <mergeCell ref="D97:E97"/>
    <mergeCell ref="F97:G97"/>
    <mergeCell ref="H97:I97"/>
    <mergeCell ref="J97:K97"/>
    <mergeCell ref="D89:G89"/>
    <mergeCell ref="H89:K89"/>
    <mergeCell ref="B90:B91"/>
    <mergeCell ref="D91:E91"/>
    <mergeCell ref="F91:G91"/>
    <mergeCell ref="H91:I91"/>
    <mergeCell ref="J91:K91"/>
    <mergeCell ref="D92:G92"/>
    <mergeCell ref="H92:K92"/>
    <mergeCell ref="D85:E85"/>
    <mergeCell ref="F85:G85"/>
    <mergeCell ref="H85:I85"/>
    <mergeCell ref="J85:K85"/>
    <mergeCell ref="D86:G86"/>
    <mergeCell ref="H86:K86"/>
    <mergeCell ref="B87:B88"/>
    <mergeCell ref="D88:E88"/>
    <mergeCell ref="F88:G88"/>
    <mergeCell ref="H88:I88"/>
    <mergeCell ref="J88:K88"/>
    <mergeCell ref="H40:K40"/>
    <mergeCell ref="D46:G46"/>
    <mergeCell ref="D45:E45"/>
    <mergeCell ref="F45:G45"/>
    <mergeCell ref="H42:I42"/>
    <mergeCell ref="D48:E48"/>
    <mergeCell ref="F48:G48"/>
    <mergeCell ref="J39:K39"/>
    <mergeCell ref="D40:G40"/>
    <mergeCell ref="B50:B51"/>
    <mergeCell ref="H46:K46"/>
    <mergeCell ref="H48:I48"/>
    <mergeCell ref="J48:K48"/>
    <mergeCell ref="H43:K43"/>
    <mergeCell ref="H45:I45"/>
    <mergeCell ref="J45:K45"/>
    <mergeCell ref="D43:G43"/>
    <mergeCell ref="D42:E42"/>
    <mergeCell ref="F42:G42"/>
    <mergeCell ref="H55:K55"/>
    <mergeCell ref="B53:B54"/>
    <mergeCell ref="B56:B57"/>
    <mergeCell ref="B41:B42"/>
    <mergeCell ref="B5:B6"/>
    <mergeCell ref="D1:K1"/>
    <mergeCell ref="B8:B9"/>
    <mergeCell ref="B11:B12"/>
    <mergeCell ref="B14:B15"/>
    <mergeCell ref="B17:B18"/>
    <mergeCell ref="B20:B21"/>
    <mergeCell ref="D13:G13"/>
    <mergeCell ref="D15:E15"/>
    <mergeCell ref="F15:G15"/>
    <mergeCell ref="D16:G16"/>
    <mergeCell ref="D18:E18"/>
    <mergeCell ref="F18:G18"/>
    <mergeCell ref="J42:K42"/>
    <mergeCell ref="H57:I57"/>
    <mergeCell ref="J57:K57"/>
    <mergeCell ref="B44:B45"/>
    <mergeCell ref="B47:B48"/>
    <mergeCell ref="H37:K37"/>
    <mergeCell ref="H39:I39"/>
    <mergeCell ref="B23:B24"/>
    <mergeCell ref="D24:E24"/>
    <mergeCell ref="F24:G24"/>
    <mergeCell ref="D37:G37"/>
    <mergeCell ref="D39:E39"/>
    <mergeCell ref="F39:G39"/>
    <mergeCell ref="B38:B39"/>
    <mergeCell ref="D4:G4"/>
    <mergeCell ref="D6:E6"/>
    <mergeCell ref="F6:G6"/>
    <mergeCell ref="D7:G7"/>
    <mergeCell ref="D9:E9"/>
    <mergeCell ref="F9:G9"/>
    <mergeCell ref="D10:G10"/>
    <mergeCell ref="D12:E12"/>
    <mergeCell ref="F12:G12"/>
    <mergeCell ref="D3:K3"/>
    <mergeCell ref="D36:K36"/>
    <mergeCell ref="D76:K76"/>
    <mergeCell ref="D69:K69"/>
    <mergeCell ref="D52:G52"/>
    <mergeCell ref="H52:K52"/>
    <mergeCell ref="B70:B71"/>
    <mergeCell ref="D71:E71"/>
    <mergeCell ref="B72:B73"/>
    <mergeCell ref="D73:E73"/>
    <mergeCell ref="A34:B34"/>
    <mergeCell ref="D34:K34"/>
    <mergeCell ref="H22:K22"/>
    <mergeCell ref="H24:I24"/>
    <mergeCell ref="J24:K24"/>
    <mergeCell ref="H13:K13"/>
    <mergeCell ref="H15:I15"/>
    <mergeCell ref="J15:K15"/>
    <mergeCell ref="H16:K16"/>
    <mergeCell ref="H18:I18"/>
    <mergeCell ref="J18:K18"/>
    <mergeCell ref="H19:K19"/>
    <mergeCell ref="H21:I21"/>
    <mergeCell ref="J21:K21"/>
    <mergeCell ref="D109:K109"/>
    <mergeCell ref="A110:A114"/>
    <mergeCell ref="B110:B111"/>
    <mergeCell ref="F110:K114"/>
    <mergeCell ref="D111:E111"/>
    <mergeCell ref="B112:B113"/>
    <mergeCell ref="D113:E113"/>
    <mergeCell ref="D114:E114"/>
    <mergeCell ref="A61:A63"/>
    <mergeCell ref="D61:G61"/>
    <mergeCell ref="H61:K61"/>
    <mergeCell ref="B62:B63"/>
    <mergeCell ref="D63:E63"/>
    <mergeCell ref="F63:G63"/>
    <mergeCell ref="H63:I63"/>
    <mergeCell ref="J63:K63"/>
    <mergeCell ref="A64:A66"/>
    <mergeCell ref="D64:G64"/>
    <mergeCell ref="H64:K64"/>
    <mergeCell ref="D77:G77"/>
    <mergeCell ref="H77:K77"/>
    <mergeCell ref="B78:B79"/>
    <mergeCell ref="D79:E79"/>
    <mergeCell ref="F79:G79"/>
    <mergeCell ref="A4:A12"/>
    <mergeCell ref="A13:A18"/>
    <mergeCell ref="A19:A24"/>
    <mergeCell ref="D25:G25"/>
    <mergeCell ref="H25:K25"/>
    <mergeCell ref="B26:B27"/>
    <mergeCell ref="D27:E27"/>
    <mergeCell ref="F27:G27"/>
    <mergeCell ref="H27:I27"/>
    <mergeCell ref="J27:K27"/>
    <mergeCell ref="A25:A27"/>
    <mergeCell ref="H4:K4"/>
    <mergeCell ref="H6:I6"/>
    <mergeCell ref="J6:K6"/>
    <mergeCell ref="H7:K7"/>
    <mergeCell ref="H9:I9"/>
    <mergeCell ref="J9:K9"/>
    <mergeCell ref="H10:K10"/>
    <mergeCell ref="H12:I12"/>
    <mergeCell ref="J12:K12"/>
    <mergeCell ref="D21:E21"/>
    <mergeCell ref="D22:G22"/>
    <mergeCell ref="D19:G19"/>
    <mergeCell ref="F21:G21"/>
    <mergeCell ref="A28:A30"/>
    <mergeCell ref="D28:G28"/>
    <mergeCell ref="H28:K28"/>
    <mergeCell ref="B29:B30"/>
    <mergeCell ref="D30:E30"/>
    <mergeCell ref="F30:G30"/>
    <mergeCell ref="H30:I30"/>
    <mergeCell ref="J30:K30"/>
    <mergeCell ref="A31:A33"/>
    <mergeCell ref="D31:G31"/>
    <mergeCell ref="H31:K31"/>
    <mergeCell ref="B32:B33"/>
    <mergeCell ref="D33:E33"/>
    <mergeCell ref="F33:G33"/>
    <mergeCell ref="H33:I33"/>
    <mergeCell ref="J33:K33"/>
    <mergeCell ref="A37:A45"/>
    <mergeCell ref="A46:A51"/>
    <mergeCell ref="A52:A57"/>
    <mergeCell ref="A58:A60"/>
    <mergeCell ref="D58:G58"/>
    <mergeCell ref="H58:K58"/>
    <mergeCell ref="B59:B60"/>
    <mergeCell ref="D60:E60"/>
    <mergeCell ref="F60:G60"/>
    <mergeCell ref="H60:I60"/>
    <mergeCell ref="J60:K60"/>
    <mergeCell ref="H54:I54"/>
    <mergeCell ref="J54:K54"/>
    <mergeCell ref="D57:E57"/>
    <mergeCell ref="F57:G57"/>
    <mergeCell ref="D49:G49"/>
    <mergeCell ref="D51:E51"/>
    <mergeCell ref="F51:G51"/>
    <mergeCell ref="H49:K49"/>
    <mergeCell ref="H51:I51"/>
    <mergeCell ref="J51:K51"/>
    <mergeCell ref="D54:E54"/>
    <mergeCell ref="F54:G54"/>
    <mergeCell ref="D55:G55"/>
    <mergeCell ref="B65:B66"/>
    <mergeCell ref="D66:E66"/>
    <mergeCell ref="F66:G66"/>
    <mergeCell ref="H66:I66"/>
    <mergeCell ref="J66:K66"/>
    <mergeCell ref="A67:B67"/>
    <mergeCell ref="D67:K67"/>
    <mergeCell ref="A77:A85"/>
    <mergeCell ref="A86:A91"/>
    <mergeCell ref="D74:E74"/>
    <mergeCell ref="F70:K74"/>
    <mergeCell ref="A70:A74"/>
    <mergeCell ref="H79:I79"/>
    <mergeCell ref="J79:K79"/>
    <mergeCell ref="D80:G80"/>
    <mergeCell ref="H80:K80"/>
    <mergeCell ref="B81:B82"/>
    <mergeCell ref="D82:E82"/>
    <mergeCell ref="F82:G82"/>
    <mergeCell ref="H82:I82"/>
    <mergeCell ref="J82:K82"/>
    <mergeCell ref="D83:G83"/>
    <mergeCell ref="H83:K83"/>
    <mergeCell ref="B84:B85"/>
    <mergeCell ref="A107:B107"/>
    <mergeCell ref="D107:K107"/>
    <mergeCell ref="A101:A103"/>
    <mergeCell ref="D101:G101"/>
    <mergeCell ref="H101:K101"/>
    <mergeCell ref="B102:B103"/>
    <mergeCell ref="D103:E103"/>
    <mergeCell ref="F103:G103"/>
    <mergeCell ref="H103:I103"/>
    <mergeCell ref="J103:K103"/>
    <mergeCell ref="A104:A106"/>
    <mergeCell ref="D104:G104"/>
    <mergeCell ref="H104:K104"/>
    <mergeCell ref="B105:B106"/>
    <mergeCell ref="D106:E106"/>
    <mergeCell ref="F106:G106"/>
    <mergeCell ref="H106:I106"/>
    <mergeCell ref="J106:K106"/>
  </mergeCells>
  <phoneticPr fontId="6" type="noConversion"/>
  <conditionalFormatting sqref="J21">
    <cfRule type="containsText" dxfId="760" priority="138" operator="containsText" text="onvoldoende">
      <formula>NOT(ISERROR(SEARCH("onvoldoende",J21)))</formula>
    </cfRule>
  </conditionalFormatting>
  <conditionalFormatting sqref="H21">
    <cfRule type="containsText" dxfId="759" priority="137" operator="containsText" text="onvoldoende">
      <formula>NOT(ISERROR(SEARCH("onvoldoende",H21)))</formula>
    </cfRule>
  </conditionalFormatting>
  <conditionalFormatting sqref="J6">
    <cfRule type="containsText" dxfId="758" priority="160" operator="containsText" text="onvoldoende">
      <formula>NOT(ISERROR(SEARCH("onvoldoende",J6)))</formula>
    </cfRule>
  </conditionalFormatting>
  <conditionalFormatting sqref="H6">
    <cfRule type="containsText" dxfId="757" priority="159" operator="containsText" text="onvoldoende">
      <formula>NOT(ISERROR(SEARCH("onvoldoende",H6)))</formula>
    </cfRule>
  </conditionalFormatting>
  <conditionalFormatting sqref="F9">
    <cfRule type="containsText" dxfId="756" priority="158" operator="containsText" text="onvoldoende">
      <formula>NOT(ISERROR(SEARCH("onvoldoende",F9)))</formula>
    </cfRule>
  </conditionalFormatting>
  <conditionalFormatting sqref="D9">
    <cfRule type="containsText" dxfId="755" priority="157" operator="containsText" text="onvoldoende">
      <formula>NOT(ISERROR(SEARCH("onvoldoende",D9)))</formula>
    </cfRule>
  </conditionalFormatting>
  <conditionalFormatting sqref="J9">
    <cfRule type="containsText" dxfId="754" priority="156" operator="containsText" text="onvoldoende">
      <formula>NOT(ISERROR(SEARCH("onvoldoende",J9)))</formula>
    </cfRule>
  </conditionalFormatting>
  <conditionalFormatting sqref="H9">
    <cfRule type="containsText" dxfId="753" priority="155" operator="containsText" text="onvoldoende">
      <formula>NOT(ISERROR(SEARCH("onvoldoende",H9)))</formula>
    </cfRule>
  </conditionalFormatting>
  <conditionalFormatting sqref="F6">
    <cfRule type="containsText" dxfId="752" priority="162" operator="containsText" text="onvoldoende">
      <formula>NOT(ISERROR(SEARCH("onvoldoende",F6)))</formula>
    </cfRule>
  </conditionalFormatting>
  <conditionalFormatting sqref="D6">
    <cfRule type="containsText" dxfId="751" priority="161" operator="containsText" text="onvoldoende">
      <formula>NOT(ISERROR(SEARCH("onvoldoende",D6)))</formula>
    </cfRule>
  </conditionalFormatting>
  <conditionalFormatting sqref="J15">
    <cfRule type="containsText" dxfId="750" priority="148" operator="containsText" text="onvoldoende">
      <formula>NOT(ISERROR(SEARCH("onvoldoende",J15)))</formula>
    </cfRule>
  </conditionalFormatting>
  <conditionalFormatting sqref="H15">
    <cfRule type="containsText" dxfId="749" priority="147" operator="containsText" text="onvoldoende">
      <formula>NOT(ISERROR(SEARCH("onvoldoende",H15)))</formula>
    </cfRule>
  </conditionalFormatting>
  <conditionalFormatting sqref="F15">
    <cfRule type="containsText" dxfId="748" priority="150" operator="containsText" text="onvoldoende">
      <formula>NOT(ISERROR(SEARCH("onvoldoende",F15)))</formula>
    </cfRule>
  </conditionalFormatting>
  <conditionalFormatting sqref="D15">
    <cfRule type="containsText" dxfId="747" priority="149" operator="containsText" text="onvoldoende">
      <formula>NOT(ISERROR(SEARCH("onvoldoende",D15)))</formula>
    </cfRule>
  </conditionalFormatting>
  <conditionalFormatting sqref="F18">
    <cfRule type="containsText" dxfId="746" priority="146" operator="containsText" text="onvoldoende">
      <formula>NOT(ISERROR(SEARCH("onvoldoende",F18)))</formula>
    </cfRule>
  </conditionalFormatting>
  <conditionalFormatting sqref="D18">
    <cfRule type="containsText" dxfId="745" priority="145" operator="containsText" text="onvoldoende">
      <formula>NOT(ISERROR(SEARCH("onvoldoende",D18)))</formula>
    </cfRule>
  </conditionalFormatting>
  <conditionalFormatting sqref="J18">
    <cfRule type="containsText" dxfId="744" priority="144" operator="containsText" text="onvoldoende">
      <formula>NOT(ISERROR(SEARCH("onvoldoende",J18)))</formula>
    </cfRule>
  </conditionalFormatting>
  <conditionalFormatting sqref="H18">
    <cfRule type="containsText" dxfId="743" priority="143" operator="containsText" text="onvoldoende">
      <formula>NOT(ISERROR(SEARCH("onvoldoende",H18)))</formula>
    </cfRule>
  </conditionalFormatting>
  <conditionalFormatting sqref="F24">
    <cfRule type="containsText" dxfId="742" priority="142" operator="containsText" text="onvoldoende">
      <formula>NOT(ISERROR(SEARCH("onvoldoende",F24)))</formula>
    </cfRule>
  </conditionalFormatting>
  <conditionalFormatting sqref="D24">
    <cfRule type="containsText" dxfId="741" priority="141" operator="containsText" text="onvoldoende">
      <formula>NOT(ISERROR(SEARCH("onvoldoende",D24)))</formula>
    </cfRule>
  </conditionalFormatting>
  <conditionalFormatting sqref="J24">
    <cfRule type="containsText" dxfId="740" priority="140" operator="containsText" text="onvoldoende">
      <formula>NOT(ISERROR(SEARCH("onvoldoende",J24)))</formula>
    </cfRule>
  </conditionalFormatting>
  <conditionalFormatting sqref="H24">
    <cfRule type="containsText" dxfId="739" priority="139" operator="containsText" text="onvoldoende">
      <formula>NOT(ISERROR(SEARCH("onvoldoende",H24)))</formula>
    </cfRule>
  </conditionalFormatting>
  <conditionalFormatting sqref="F21">
    <cfRule type="containsText" dxfId="738" priority="136" operator="containsText" text="onvoldoende">
      <formula>NOT(ISERROR(SEARCH("onvoldoende",F21)))</formula>
    </cfRule>
  </conditionalFormatting>
  <conditionalFormatting sqref="D21">
    <cfRule type="containsText" dxfId="737" priority="135" operator="containsText" text="onvoldoende">
      <formula>NOT(ISERROR(SEARCH("onvoldoende",D21)))</formula>
    </cfRule>
  </conditionalFormatting>
  <conditionalFormatting sqref="J12">
    <cfRule type="containsText" dxfId="736" priority="152" operator="containsText" text="onvoldoende">
      <formula>NOT(ISERROR(SEARCH("onvoldoende",J12)))</formula>
    </cfRule>
  </conditionalFormatting>
  <conditionalFormatting sqref="H12">
    <cfRule type="containsText" dxfId="735" priority="151" operator="containsText" text="onvoldoende">
      <formula>NOT(ISERROR(SEARCH("onvoldoende",H12)))</formula>
    </cfRule>
  </conditionalFormatting>
  <conditionalFormatting sqref="F12">
    <cfRule type="containsText" dxfId="734" priority="154" operator="containsText" text="onvoldoende">
      <formula>NOT(ISERROR(SEARCH("onvoldoende",F12)))</formula>
    </cfRule>
  </conditionalFormatting>
  <conditionalFormatting sqref="D12">
    <cfRule type="containsText" dxfId="733" priority="153" operator="containsText" text="onvoldoende">
      <formula>NOT(ISERROR(SEARCH("onvoldoende",D12)))</formula>
    </cfRule>
  </conditionalFormatting>
  <conditionalFormatting sqref="D73">
    <cfRule type="containsText" dxfId="732" priority="129" operator="containsText" text="onvoldoende">
      <formula>NOT(ISERROR(SEARCH("onvoldoende",D73)))</formula>
    </cfRule>
  </conditionalFormatting>
  <conditionalFormatting sqref="D71">
    <cfRule type="containsText" dxfId="731" priority="133" operator="containsText" text="onvoldoende">
      <formula>NOT(ISERROR(SEARCH("onvoldoende",D71)))</formula>
    </cfRule>
  </conditionalFormatting>
  <conditionalFormatting sqref="D113">
    <cfRule type="containsText" dxfId="730" priority="125" operator="containsText" text="onvoldoende">
      <formula>NOT(ISERROR(SEARCH("onvoldoende",D113)))</formula>
    </cfRule>
  </conditionalFormatting>
  <conditionalFormatting sqref="D111">
    <cfRule type="containsText" dxfId="729" priority="126" operator="containsText" text="onvoldoende">
      <formula>NOT(ISERROR(SEARCH("onvoldoende",D111)))</formula>
    </cfRule>
  </conditionalFormatting>
  <conditionalFormatting sqref="F33">
    <cfRule type="containsText" dxfId="728" priority="108" operator="containsText" text="onvoldoende">
      <formula>NOT(ISERROR(SEARCH("onvoldoende",F33)))</formula>
    </cfRule>
  </conditionalFormatting>
  <conditionalFormatting sqref="D33">
    <cfRule type="containsText" dxfId="727" priority="107" operator="containsText" text="onvoldoende">
      <formula>NOT(ISERROR(SEARCH("onvoldoende",D33)))</formula>
    </cfRule>
  </conditionalFormatting>
  <conditionalFormatting sqref="J33">
    <cfRule type="containsText" dxfId="726" priority="106" operator="containsText" text="onvoldoende">
      <formula>NOT(ISERROR(SEARCH("onvoldoende",J33)))</formula>
    </cfRule>
  </conditionalFormatting>
  <conditionalFormatting sqref="H33">
    <cfRule type="containsText" dxfId="725" priority="105" operator="containsText" text="onvoldoende">
      <formula>NOT(ISERROR(SEARCH("onvoldoende",H33)))</formula>
    </cfRule>
  </conditionalFormatting>
  <conditionalFormatting sqref="F27">
    <cfRule type="containsText" dxfId="724" priority="120" operator="containsText" text="onvoldoende">
      <formula>NOT(ISERROR(SEARCH("onvoldoende",F27)))</formula>
    </cfRule>
  </conditionalFormatting>
  <conditionalFormatting sqref="D27">
    <cfRule type="containsText" dxfId="723" priority="119" operator="containsText" text="onvoldoende">
      <formula>NOT(ISERROR(SEARCH("onvoldoende",D27)))</formula>
    </cfRule>
  </conditionalFormatting>
  <conditionalFormatting sqref="J27">
    <cfRule type="containsText" dxfId="722" priority="118" operator="containsText" text="onvoldoende">
      <formula>NOT(ISERROR(SEARCH("onvoldoende",J27)))</formula>
    </cfRule>
  </conditionalFormatting>
  <conditionalFormatting sqref="H27">
    <cfRule type="containsText" dxfId="721" priority="117" operator="containsText" text="onvoldoende">
      <formula>NOT(ISERROR(SEARCH("onvoldoende",H27)))</formula>
    </cfRule>
  </conditionalFormatting>
  <conditionalFormatting sqref="F30">
    <cfRule type="containsText" dxfId="720" priority="112" operator="containsText" text="onvoldoende">
      <formula>NOT(ISERROR(SEARCH("onvoldoende",F30)))</formula>
    </cfRule>
  </conditionalFormatting>
  <conditionalFormatting sqref="D30">
    <cfRule type="containsText" dxfId="719" priority="111" operator="containsText" text="onvoldoende">
      <formula>NOT(ISERROR(SEARCH("onvoldoende",D30)))</formula>
    </cfRule>
  </conditionalFormatting>
  <conditionalFormatting sqref="J30">
    <cfRule type="containsText" dxfId="718" priority="110" operator="containsText" text="onvoldoende">
      <formula>NOT(ISERROR(SEARCH("onvoldoende",J30)))</formula>
    </cfRule>
  </conditionalFormatting>
  <conditionalFormatting sqref="H30">
    <cfRule type="containsText" dxfId="717" priority="109" operator="containsText" text="onvoldoende">
      <formula>NOT(ISERROR(SEARCH("onvoldoende",H30)))</formula>
    </cfRule>
  </conditionalFormatting>
  <conditionalFormatting sqref="F63">
    <cfRule type="containsText" dxfId="716" priority="60" operator="containsText" text="onvoldoende">
      <formula>NOT(ISERROR(SEARCH("onvoldoende",F63)))</formula>
    </cfRule>
  </conditionalFormatting>
  <conditionalFormatting sqref="D63">
    <cfRule type="containsText" dxfId="715" priority="59" operator="containsText" text="onvoldoende">
      <formula>NOT(ISERROR(SEARCH("onvoldoende",D63)))</formula>
    </cfRule>
  </conditionalFormatting>
  <conditionalFormatting sqref="J63">
    <cfRule type="containsText" dxfId="714" priority="58" operator="containsText" text="onvoldoende">
      <formula>NOT(ISERROR(SEARCH("onvoldoende",J63)))</formula>
    </cfRule>
  </conditionalFormatting>
  <conditionalFormatting sqref="H63">
    <cfRule type="containsText" dxfId="713" priority="57" operator="containsText" text="onvoldoende">
      <formula>NOT(ISERROR(SEARCH("onvoldoende",H63)))</formula>
    </cfRule>
  </conditionalFormatting>
  <conditionalFormatting sqref="F66">
    <cfRule type="containsText" dxfId="712" priority="56" operator="containsText" text="onvoldoende">
      <formula>NOT(ISERROR(SEARCH("onvoldoende",F66)))</formula>
    </cfRule>
  </conditionalFormatting>
  <conditionalFormatting sqref="D66">
    <cfRule type="containsText" dxfId="711" priority="55" operator="containsText" text="onvoldoende">
      <formula>NOT(ISERROR(SEARCH("onvoldoende",D66)))</formula>
    </cfRule>
  </conditionalFormatting>
  <conditionalFormatting sqref="J66">
    <cfRule type="containsText" dxfId="710" priority="54" operator="containsText" text="onvoldoende">
      <formula>NOT(ISERROR(SEARCH("onvoldoende",J66)))</formula>
    </cfRule>
  </conditionalFormatting>
  <conditionalFormatting sqref="H66">
    <cfRule type="containsText" dxfId="709" priority="53" operator="containsText" text="onvoldoende">
      <formula>NOT(ISERROR(SEARCH("onvoldoende",H66)))</formula>
    </cfRule>
  </conditionalFormatting>
  <conditionalFormatting sqref="J54">
    <cfRule type="containsText" dxfId="708" priority="80" operator="containsText" text="onvoldoende">
      <formula>NOT(ISERROR(SEARCH("onvoldoende",J54)))</formula>
    </cfRule>
  </conditionalFormatting>
  <conditionalFormatting sqref="H54">
    <cfRule type="containsText" dxfId="707" priority="79" operator="containsText" text="onvoldoende">
      <formula>NOT(ISERROR(SEARCH("onvoldoende",H54)))</formula>
    </cfRule>
  </conditionalFormatting>
  <conditionalFormatting sqref="J39">
    <cfRule type="containsText" dxfId="706" priority="102" operator="containsText" text="onvoldoende">
      <formula>NOT(ISERROR(SEARCH("onvoldoende",J39)))</formula>
    </cfRule>
  </conditionalFormatting>
  <conditionalFormatting sqref="H39">
    <cfRule type="containsText" dxfId="705" priority="101" operator="containsText" text="onvoldoende">
      <formula>NOT(ISERROR(SEARCH("onvoldoende",H39)))</formula>
    </cfRule>
  </conditionalFormatting>
  <conditionalFormatting sqref="F42">
    <cfRule type="containsText" dxfId="704" priority="100" operator="containsText" text="onvoldoende">
      <formula>NOT(ISERROR(SEARCH("onvoldoende",F42)))</formula>
    </cfRule>
  </conditionalFormatting>
  <conditionalFormatting sqref="D42">
    <cfRule type="containsText" dxfId="703" priority="99" operator="containsText" text="onvoldoende">
      <formula>NOT(ISERROR(SEARCH("onvoldoende",D42)))</formula>
    </cfRule>
  </conditionalFormatting>
  <conditionalFormatting sqref="J42">
    <cfRule type="containsText" dxfId="702" priority="98" operator="containsText" text="onvoldoende">
      <formula>NOT(ISERROR(SEARCH("onvoldoende",J42)))</formula>
    </cfRule>
  </conditionalFormatting>
  <conditionalFormatting sqref="H42">
    <cfRule type="containsText" dxfId="701" priority="97" operator="containsText" text="onvoldoende">
      <formula>NOT(ISERROR(SEARCH("onvoldoende",H42)))</formula>
    </cfRule>
  </conditionalFormatting>
  <conditionalFormatting sqref="F39">
    <cfRule type="containsText" dxfId="700" priority="104" operator="containsText" text="onvoldoende">
      <formula>NOT(ISERROR(SEARCH("onvoldoende",F39)))</formula>
    </cfRule>
  </conditionalFormatting>
  <conditionalFormatting sqref="D39">
    <cfRule type="containsText" dxfId="699" priority="103" operator="containsText" text="onvoldoende">
      <formula>NOT(ISERROR(SEARCH("onvoldoende",D39)))</formula>
    </cfRule>
  </conditionalFormatting>
  <conditionalFormatting sqref="J48">
    <cfRule type="containsText" dxfId="698" priority="90" operator="containsText" text="onvoldoende">
      <formula>NOT(ISERROR(SEARCH("onvoldoende",J48)))</formula>
    </cfRule>
  </conditionalFormatting>
  <conditionalFormatting sqref="H48">
    <cfRule type="containsText" dxfId="697" priority="89" operator="containsText" text="onvoldoende">
      <formula>NOT(ISERROR(SEARCH("onvoldoende",H48)))</formula>
    </cfRule>
  </conditionalFormatting>
  <conditionalFormatting sqref="F48">
    <cfRule type="containsText" dxfId="696" priority="92" operator="containsText" text="onvoldoende">
      <formula>NOT(ISERROR(SEARCH("onvoldoende",F48)))</formula>
    </cfRule>
  </conditionalFormatting>
  <conditionalFormatting sqref="D48">
    <cfRule type="containsText" dxfId="695" priority="91" operator="containsText" text="onvoldoende">
      <formula>NOT(ISERROR(SEARCH("onvoldoende",D48)))</formula>
    </cfRule>
  </conditionalFormatting>
  <conditionalFormatting sqref="F51">
    <cfRule type="containsText" dxfId="694" priority="88" operator="containsText" text="onvoldoende">
      <formula>NOT(ISERROR(SEARCH("onvoldoende",F51)))</formula>
    </cfRule>
  </conditionalFormatting>
  <conditionalFormatting sqref="D51">
    <cfRule type="containsText" dxfId="693" priority="87" operator="containsText" text="onvoldoende">
      <formula>NOT(ISERROR(SEARCH("onvoldoende",D51)))</formula>
    </cfRule>
  </conditionalFormatting>
  <conditionalFormatting sqref="J51">
    <cfRule type="containsText" dxfId="692" priority="86" operator="containsText" text="onvoldoende">
      <formula>NOT(ISERROR(SEARCH("onvoldoende",J51)))</formula>
    </cfRule>
  </conditionalFormatting>
  <conditionalFormatting sqref="H51">
    <cfRule type="containsText" dxfId="691" priority="85" operator="containsText" text="onvoldoende">
      <formula>NOT(ISERROR(SEARCH("onvoldoende",H51)))</formula>
    </cfRule>
  </conditionalFormatting>
  <conditionalFormatting sqref="F57">
    <cfRule type="containsText" dxfId="690" priority="84" operator="containsText" text="onvoldoende">
      <formula>NOT(ISERROR(SEARCH("onvoldoende",F57)))</formula>
    </cfRule>
  </conditionalFormatting>
  <conditionalFormatting sqref="D57">
    <cfRule type="containsText" dxfId="689" priority="83" operator="containsText" text="onvoldoende">
      <formula>NOT(ISERROR(SEARCH("onvoldoende",D57)))</formula>
    </cfRule>
  </conditionalFormatting>
  <conditionalFormatting sqref="J57">
    <cfRule type="containsText" dxfId="688" priority="82" operator="containsText" text="onvoldoende">
      <formula>NOT(ISERROR(SEARCH("onvoldoende",J57)))</formula>
    </cfRule>
  </conditionalFormatting>
  <conditionalFormatting sqref="H57">
    <cfRule type="containsText" dxfId="687" priority="81" operator="containsText" text="onvoldoende">
      <formula>NOT(ISERROR(SEARCH("onvoldoende",H57)))</formula>
    </cfRule>
  </conditionalFormatting>
  <conditionalFormatting sqref="F54">
    <cfRule type="containsText" dxfId="686" priority="78" operator="containsText" text="onvoldoende">
      <formula>NOT(ISERROR(SEARCH("onvoldoende",F54)))</formula>
    </cfRule>
  </conditionalFormatting>
  <conditionalFormatting sqref="D54">
    <cfRule type="containsText" dxfId="685" priority="77" operator="containsText" text="onvoldoende">
      <formula>NOT(ISERROR(SEARCH("onvoldoende",D54)))</formula>
    </cfRule>
  </conditionalFormatting>
  <conditionalFormatting sqref="J45">
    <cfRule type="containsText" dxfId="684" priority="94" operator="containsText" text="onvoldoende">
      <formula>NOT(ISERROR(SEARCH("onvoldoende",J45)))</formula>
    </cfRule>
  </conditionalFormatting>
  <conditionalFormatting sqref="H45">
    <cfRule type="containsText" dxfId="683" priority="93" operator="containsText" text="onvoldoende">
      <formula>NOT(ISERROR(SEARCH("onvoldoende",H45)))</formula>
    </cfRule>
  </conditionalFormatting>
  <conditionalFormatting sqref="F45">
    <cfRule type="containsText" dxfId="682" priority="96" operator="containsText" text="onvoldoende">
      <formula>NOT(ISERROR(SEARCH("onvoldoende",F45)))</formula>
    </cfRule>
  </conditionalFormatting>
  <conditionalFormatting sqref="D45">
    <cfRule type="containsText" dxfId="681" priority="95" operator="containsText" text="onvoldoende">
      <formula>NOT(ISERROR(SEARCH("onvoldoende",D45)))</formula>
    </cfRule>
  </conditionalFormatting>
  <conditionalFormatting sqref="F60">
    <cfRule type="containsText" dxfId="680" priority="64" operator="containsText" text="onvoldoende">
      <formula>NOT(ISERROR(SEARCH("onvoldoende",F60)))</formula>
    </cfRule>
  </conditionalFormatting>
  <conditionalFormatting sqref="D60">
    <cfRule type="containsText" dxfId="679" priority="63" operator="containsText" text="onvoldoende">
      <formula>NOT(ISERROR(SEARCH("onvoldoende",D60)))</formula>
    </cfRule>
  </conditionalFormatting>
  <conditionalFormatting sqref="J60">
    <cfRule type="containsText" dxfId="678" priority="62" operator="containsText" text="onvoldoende">
      <formula>NOT(ISERROR(SEARCH("onvoldoende",J60)))</formula>
    </cfRule>
  </conditionalFormatting>
  <conditionalFormatting sqref="H60">
    <cfRule type="containsText" dxfId="677" priority="61" operator="containsText" text="onvoldoende">
      <formula>NOT(ISERROR(SEARCH("onvoldoende",H60)))</formula>
    </cfRule>
  </conditionalFormatting>
  <conditionalFormatting sqref="F100">
    <cfRule type="containsText" dxfId="676" priority="12" operator="containsText" text="onvoldoende">
      <formula>NOT(ISERROR(SEARCH("onvoldoende",F100)))</formula>
    </cfRule>
  </conditionalFormatting>
  <conditionalFormatting sqref="D100">
    <cfRule type="containsText" dxfId="675" priority="11" operator="containsText" text="onvoldoende">
      <formula>NOT(ISERROR(SEARCH("onvoldoende",D100)))</formula>
    </cfRule>
  </conditionalFormatting>
  <conditionalFormatting sqref="J100">
    <cfRule type="containsText" dxfId="674" priority="10" operator="containsText" text="onvoldoende">
      <formula>NOT(ISERROR(SEARCH("onvoldoende",J100)))</formula>
    </cfRule>
  </conditionalFormatting>
  <conditionalFormatting sqref="H100">
    <cfRule type="containsText" dxfId="673" priority="9" operator="containsText" text="onvoldoende">
      <formula>NOT(ISERROR(SEARCH("onvoldoende",H100)))</formula>
    </cfRule>
  </conditionalFormatting>
  <conditionalFormatting sqref="F103">
    <cfRule type="containsText" dxfId="672" priority="8" operator="containsText" text="onvoldoende">
      <formula>NOT(ISERROR(SEARCH("onvoldoende",F103)))</formula>
    </cfRule>
  </conditionalFormatting>
  <conditionalFormatting sqref="D103">
    <cfRule type="containsText" dxfId="671" priority="7" operator="containsText" text="onvoldoende">
      <formula>NOT(ISERROR(SEARCH("onvoldoende",D103)))</formula>
    </cfRule>
  </conditionalFormatting>
  <conditionalFormatting sqref="J103">
    <cfRule type="containsText" dxfId="670" priority="6" operator="containsText" text="onvoldoende">
      <formula>NOT(ISERROR(SEARCH("onvoldoende",J103)))</formula>
    </cfRule>
  </conditionalFormatting>
  <conditionalFormatting sqref="H103">
    <cfRule type="containsText" dxfId="669" priority="5" operator="containsText" text="onvoldoende">
      <formula>NOT(ISERROR(SEARCH("onvoldoende",H103)))</formula>
    </cfRule>
  </conditionalFormatting>
  <conditionalFormatting sqref="F106">
    <cfRule type="containsText" dxfId="668" priority="4" operator="containsText" text="onvoldoende">
      <formula>NOT(ISERROR(SEARCH("onvoldoende",F106)))</formula>
    </cfRule>
  </conditionalFormatting>
  <conditionalFormatting sqref="D106">
    <cfRule type="containsText" dxfId="667" priority="3" operator="containsText" text="onvoldoende">
      <formula>NOT(ISERROR(SEARCH("onvoldoende",D106)))</formula>
    </cfRule>
  </conditionalFormatting>
  <conditionalFormatting sqref="J106">
    <cfRule type="containsText" dxfId="666" priority="2" operator="containsText" text="onvoldoende">
      <formula>NOT(ISERROR(SEARCH("onvoldoende",J106)))</formula>
    </cfRule>
  </conditionalFormatting>
  <conditionalFormatting sqref="H106">
    <cfRule type="containsText" dxfId="665" priority="1" operator="containsText" text="onvoldoende">
      <formula>NOT(ISERROR(SEARCH("onvoldoende",H106)))</formula>
    </cfRule>
  </conditionalFormatting>
  <conditionalFormatting sqref="J94">
    <cfRule type="containsText" dxfId="664" priority="28" operator="containsText" text="onvoldoende">
      <formula>NOT(ISERROR(SEARCH("onvoldoende",J94)))</formula>
    </cfRule>
  </conditionalFormatting>
  <conditionalFormatting sqref="H94">
    <cfRule type="containsText" dxfId="663" priority="27" operator="containsText" text="onvoldoende">
      <formula>NOT(ISERROR(SEARCH("onvoldoende",H94)))</formula>
    </cfRule>
  </conditionalFormatting>
  <conditionalFormatting sqref="J79">
    <cfRule type="containsText" dxfId="662" priority="50" operator="containsText" text="onvoldoende">
      <formula>NOT(ISERROR(SEARCH("onvoldoende",J79)))</formula>
    </cfRule>
  </conditionalFormatting>
  <conditionalFormatting sqref="H79">
    <cfRule type="containsText" dxfId="661" priority="49" operator="containsText" text="onvoldoende">
      <formula>NOT(ISERROR(SEARCH("onvoldoende",H79)))</formula>
    </cfRule>
  </conditionalFormatting>
  <conditionalFormatting sqref="F82">
    <cfRule type="containsText" dxfId="660" priority="48" operator="containsText" text="onvoldoende">
      <formula>NOT(ISERROR(SEARCH("onvoldoende",F82)))</formula>
    </cfRule>
  </conditionalFormatting>
  <conditionalFormatting sqref="D82">
    <cfRule type="containsText" dxfId="659" priority="47" operator="containsText" text="onvoldoende">
      <formula>NOT(ISERROR(SEARCH("onvoldoende",D82)))</formula>
    </cfRule>
  </conditionalFormatting>
  <conditionalFormatting sqref="J82">
    <cfRule type="containsText" dxfId="658" priority="46" operator="containsText" text="onvoldoende">
      <formula>NOT(ISERROR(SEARCH("onvoldoende",J82)))</formula>
    </cfRule>
  </conditionalFormatting>
  <conditionalFormatting sqref="H82">
    <cfRule type="containsText" dxfId="657" priority="45" operator="containsText" text="onvoldoende">
      <formula>NOT(ISERROR(SEARCH("onvoldoende",H82)))</formula>
    </cfRule>
  </conditionalFormatting>
  <conditionalFormatting sqref="F79">
    <cfRule type="containsText" dxfId="656" priority="52" operator="containsText" text="onvoldoende">
      <formula>NOT(ISERROR(SEARCH("onvoldoende",F79)))</formula>
    </cfRule>
  </conditionalFormatting>
  <conditionalFormatting sqref="D79">
    <cfRule type="containsText" dxfId="655" priority="51" operator="containsText" text="onvoldoende">
      <formula>NOT(ISERROR(SEARCH("onvoldoende",D79)))</formula>
    </cfRule>
  </conditionalFormatting>
  <conditionalFormatting sqref="J88">
    <cfRule type="containsText" dxfId="654" priority="38" operator="containsText" text="onvoldoende">
      <formula>NOT(ISERROR(SEARCH("onvoldoende",J88)))</formula>
    </cfRule>
  </conditionalFormatting>
  <conditionalFormatting sqref="H88">
    <cfRule type="containsText" dxfId="653" priority="37" operator="containsText" text="onvoldoende">
      <formula>NOT(ISERROR(SEARCH("onvoldoende",H88)))</formula>
    </cfRule>
  </conditionalFormatting>
  <conditionalFormatting sqref="F88">
    <cfRule type="containsText" dxfId="652" priority="40" operator="containsText" text="onvoldoende">
      <formula>NOT(ISERROR(SEARCH("onvoldoende",F88)))</formula>
    </cfRule>
  </conditionalFormatting>
  <conditionalFormatting sqref="D88">
    <cfRule type="containsText" dxfId="651" priority="39" operator="containsText" text="onvoldoende">
      <formula>NOT(ISERROR(SEARCH("onvoldoende",D88)))</formula>
    </cfRule>
  </conditionalFormatting>
  <conditionalFormatting sqref="F91">
    <cfRule type="containsText" dxfId="650" priority="36" operator="containsText" text="onvoldoende">
      <formula>NOT(ISERROR(SEARCH("onvoldoende",F91)))</formula>
    </cfRule>
  </conditionalFormatting>
  <conditionalFormatting sqref="D91">
    <cfRule type="containsText" dxfId="649" priority="35" operator="containsText" text="onvoldoende">
      <formula>NOT(ISERROR(SEARCH("onvoldoende",D91)))</formula>
    </cfRule>
  </conditionalFormatting>
  <conditionalFormatting sqref="J91">
    <cfRule type="containsText" dxfId="648" priority="34" operator="containsText" text="onvoldoende">
      <formula>NOT(ISERROR(SEARCH("onvoldoende",J91)))</formula>
    </cfRule>
  </conditionalFormatting>
  <conditionalFormatting sqref="H91">
    <cfRule type="containsText" dxfId="647" priority="33" operator="containsText" text="onvoldoende">
      <formula>NOT(ISERROR(SEARCH("onvoldoende",H91)))</formula>
    </cfRule>
  </conditionalFormatting>
  <conditionalFormatting sqref="F97">
    <cfRule type="containsText" dxfId="646" priority="32" operator="containsText" text="onvoldoende">
      <formula>NOT(ISERROR(SEARCH("onvoldoende",F97)))</formula>
    </cfRule>
  </conditionalFormatting>
  <conditionalFormatting sqref="D97">
    <cfRule type="containsText" dxfId="645" priority="31" operator="containsText" text="onvoldoende">
      <formula>NOT(ISERROR(SEARCH("onvoldoende",D97)))</formula>
    </cfRule>
  </conditionalFormatting>
  <conditionalFormatting sqref="J97">
    <cfRule type="containsText" dxfId="644" priority="30" operator="containsText" text="onvoldoende">
      <formula>NOT(ISERROR(SEARCH("onvoldoende",J97)))</formula>
    </cfRule>
  </conditionalFormatting>
  <conditionalFormatting sqref="H97">
    <cfRule type="containsText" dxfId="643" priority="29" operator="containsText" text="onvoldoende">
      <formula>NOT(ISERROR(SEARCH("onvoldoende",H97)))</formula>
    </cfRule>
  </conditionalFormatting>
  <conditionalFormatting sqref="F94">
    <cfRule type="containsText" dxfId="642" priority="26" operator="containsText" text="onvoldoende">
      <formula>NOT(ISERROR(SEARCH("onvoldoende",F94)))</formula>
    </cfRule>
  </conditionalFormatting>
  <conditionalFormatting sqref="D94">
    <cfRule type="containsText" dxfId="641" priority="25" operator="containsText" text="onvoldoende">
      <formula>NOT(ISERROR(SEARCH("onvoldoende",D94)))</formula>
    </cfRule>
  </conditionalFormatting>
  <conditionalFormatting sqref="J85">
    <cfRule type="containsText" dxfId="640" priority="42" operator="containsText" text="onvoldoende">
      <formula>NOT(ISERROR(SEARCH("onvoldoende",J85)))</formula>
    </cfRule>
  </conditionalFormatting>
  <conditionalFormatting sqref="H85">
    <cfRule type="containsText" dxfId="639" priority="41" operator="containsText" text="onvoldoende">
      <formula>NOT(ISERROR(SEARCH("onvoldoende",H85)))</formula>
    </cfRule>
  </conditionalFormatting>
  <conditionalFormatting sqref="F85">
    <cfRule type="containsText" dxfId="638" priority="44" operator="containsText" text="onvoldoende">
      <formula>NOT(ISERROR(SEARCH("onvoldoende",F85)))</formula>
    </cfRule>
  </conditionalFormatting>
  <conditionalFormatting sqref="D85">
    <cfRule type="containsText" dxfId="637" priority="43" operator="containsText" text="onvoldoende">
      <formula>NOT(ISERROR(SEARCH("onvoldoende",D85)))</formula>
    </cfRule>
  </conditionalFormatting>
  <dataValidations count="2">
    <dataValidation type="list" errorStyle="warning" allowBlank="1" showErrorMessage="1" error="Voor juiste waarde in. _x000a_" sqref="G84 K90 I90 E78 I78 I87 E81 E96 I81 E93 G93 I93 K93 K84 G47 I44 E50 E44 G38 K38 K47 G41 I56 G56 K41 E47 G50 K56 G44 K50 I50 E38 I38 I47 E41 E56 I41 E53 G53 I53 K53 K44 G87 I84 E90 E84 G78 K78 K87 G81 I96 G96 K81 E87 G90 K96 G14 I11 E17 E11 G5 K5 K14 G8 I23 G23 K8 E14 G17 K23 G11 K17 I17 E5 I5 I14 E8 E23 I8 E20 G20 I20 K20 K11 G105 K105 I105 E105 I26 G26 K26 E26 I29 G29 K29 E29 I32 G32 K32 E32 I59 G59 K59 E59 I62 G62 K62 E62 I65 G65 K65 E65 E99 I99 G99 K99 E102 I102 G102 K102" xr:uid="{69E361F5-67A7-DB4D-9BC3-C537FF685FC8}">
      <formula1>SCORE</formula1>
    </dataValidation>
    <dataValidation type="list" errorStyle="warning" allowBlank="1" showErrorMessage="1" error="Voor juiste waarde in. _x000a_" sqref="E70 E72 E110 E112" xr:uid="{D6A8548A-F6D3-D848-A8AA-B9ECE1B54497}">
      <formula1>RECHT</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114"/>
  <sheetViews>
    <sheetView showGridLines="0" zoomScale="110" zoomScaleNormal="110" workbookViewId="0">
      <pane xSplit="2" ySplit="1" topLeftCell="C57" activePane="bottomRight" state="frozen"/>
      <selection pane="topRight" activeCell="B1" sqref="B1"/>
      <selection pane="bottomLeft" activeCell="A2" sqref="A2"/>
      <selection pane="bottomRight" activeCell="E70" sqref="E70"/>
    </sheetView>
  </sheetViews>
  <sheetFormatPr baseColWidth="10" defaultColWidth="8.83203125" defaultRowHeight="35" customHeight="1" x14ac:dyDescent="0.2"/>
  <cols>
    <col min="1" max="1" width="15.83203125" style="70" customWidth="1"/>
    <col min="2" max="2" width="70.83203125" style="24" customWidth="1"/>
    <col min="3" max="3" width="2.6640625" style="34" customWidth="1"/>
    <col min="4" max="4" width="10.6640625" style="24" customWidth="1"/>
    <col min="5" max="5" width="14.6640625" style="24" customWidth="1"/>
    <col min="6" max="6" width="10.6640625" style="3" customWidth="1"/>
    <col min="7" max="7" width="14.6640625" style="3" customWidth="1"/>
    <col min="8" max="8" width="10.6640625" style="8" customWidth="1"/>
    <col min="9" max="9" width="14.6640625" style="3" customWidth="1"/>
    <col min="10" max="10" width="10.6640625" style="3" customWidth="1"/>
    <col min="11" max="11" width="14.5" style="3" customWidth="1"/>
    <col min="12" max="16384" width="8.83203125" style="3"/>
  </cols>
  <sheetData>
    <row r="1" spans="1:11" ht="25.25" customHeight="1" x14ac:dyDescent="0.2">
      <c r="B1" s="25" t="s">
        <v>31</v>
      </c>
      <c r="C1" s="26"/>
      <c r="D1" s="154" t="s">
        <v>36</v>
      </c>
      <c r="E1" s="154"/>
      <c r="F1" s="154"/>
      <c r="G1" s="154"/>
      <c r="H1" s="154"/>
      <c r="I1" s="154"/>
      <c r="J1" s="154"/>
      <c r="K1" s="154"/>
    </row>
    <row r="2" spans="1:11" s="8" customFormat="1" ht="10.25" customHeight="1" x14ac:dyDescent="0.2">
      <c r="A2" s="71"/>
      <c r="B2" s="27"/>
      <c r="C2" s="28"/>
      <c r="D2" s="27"/>
      <c r="E2" s="27"/>
      <c r="F2" s="27"/>
      <c r="G2" s="27"/>
      <c r="H2" s="28"/>
    </row>
    <row r="3" spans="1:11" ht="38" customHeight="1" x14ac:dyDescent="0.2">
      <c r="A3" s="72"/>
      <c r="B3" s="66" t="str">
        <f>'Beoordelaar 1'!B3</f>
        <v>Beoordeling Type 1: 
Full color MFP A4/A3, minimaal 30 PPM</v>
      </c>
      <c r="C3" s="29"/>
      <c r="D3" s="101" t="str">
        <f>'Beoordelen proefopdrachten'!A1</f>
        <v>Afdrukkwaliteit</v>
      </c>
      <c r="E3" s="143"/>
      <c r="F3" s="143"/>
      <c r="G3" s="143"/>
      <c r="H3" s="143"/>
      <c r="I3" s="143"/>
      <c r="J3" s="143"/>
      <c r="K3" s="102"/>
    </row>
    <row r="4" spans="1:11" s="97" customFormat="1" ht="27" customHeight="1" x14ac:dyDescent="0.2">
      <c r="A4" s="114" t="str">
        <f>'Beoordelen proefopdrachten'!A2</f>
        <v>Kleuren</v>
      </c>
      <c r="B4" s="95"/>
      <c r="C4" s="96"/>
      <c r="D4" s="140" t="s">
        <v>5</v>
      </c>
      <c r="E4" s="141"/>
      <c r="F4" s="141"/>
      <c r="G4" s="141"/>
      <c r="H4" s="140" t="s">
        <v>6</v>
      </c>
      <c r="I4" s="141"/>
      <c r="J4" s="141"/>
      <c r="K4" s="142"/>
    </row>
    <row r="5" spans="1:11" ht="12" customHeight="1" x14ac:dyDescent="0.2">
      <c r="A5" s="114"/>
      <c r="B5" s="138" t="str">
        <f>'Beoordelen proefopdrachten'!B2</f>
        <v>Grijswaarden</v>
      </c>
      <c r="C5" s="28"/>
      <c r="D5" s="31" t="s">
        <v>3</v>
      </c>
      <c r="E5" s="12" t="s">
        <v>14</v>
      </c>
      <c r="F5" s="31" t="s">
        <v>4</v>
      </c>
      <c r="G5" s="32" t="s">
        <v>14</v>
      </c>
      <c r="H5" s="31" t="s">
        <v>3</v>
      </c>
      <c r="I5" s="12" t="s">
        <v>14</v>
      </c>
      <c r="J5" s="31" t="s">
        <v>4</v>
      </c>
      <c r="K5" s="39" t="s">
        <v>14</v>
      </c>
    </row>
    <row r="6" spans="1:11" ht="80" customHeight="1" x14ac:dyDescent="0.2">
      <c r="A6" s="114"/>
      <c r="B6" s="139"/>
      <c r="C6" s="28"/>
      <c r="D6" s="119" t="s">
        <v>2</v>
      </c>
      <c r="E6" s="120"/>
      <c r="F6" s="119" t="s">
        <v>2</v>
      </c>
      <c r="G6" s="121"/>
      <c r="H6" s="123" t="s">
        <v>2</v>
      </c>
      <c r="I6" s="123"/>
      <c r="J6" s="123" t="s">
        <v>2</v>
      </c>
      <c r="K6" s="123"/>
    </row>
    <row r="7" spans="1:11" ht="15" customHeight="1" x14ac:dyDescent="0.2">
      <c r="A7" s="114"/>
      <c r="B7" s="35"/>
      <c r="C7" s="28"/>
      <c r="D7" s="115" t="s">
        <v>5</v>
      </c>
      <c r="E7" s="116"/>
      <c r="F7" s="116"/>
      <c r="G7" s="116"/>
      <c r="H7" s="115" t="s">
        <v>6</v>
      </c>
      <c r="I7" s="116"/>
      <c r="J7" s="116"/>
      <c r="K7" s="117"/>
    </row>
    <row r="8" spans="1:11" ht="12" customHeight="1" x14ac:dyDescent="0.2">
      <c r="A8" s="114"/>
      <c r="B8" s="136" t="str">
        <f>'Beoordelen proefopdrachten'!B3</f>
        <v>Lichte tinten</v>
      </c>
      <c r="C8" s="28"/>
      <c r="D8" s="31" t="s">
        <v>3</v>
      </c>
      <c r="E8" s="12" t="s">
        <v>14</v>
      </c>
      <c r="F8" s="31" t="s">
        <v>4</v>
      </c>
      <c r="G8" s="37" t="s">
        <v>14</v>
      </c>
      <c r="H8" s="38" t="s">
        <v>3</v>
      </c>
      <c r="I8" s="39" t="s">
        <v>14</v>
      </c>
      <c r="J8" s="38" t="s">
        <v>4</v>
      </c>
      <c r="K8" s="39" t="s">
        <v>14</v>
      </c>
    </row>
    <row r="9" spans="1:11" ht="80" customHeight="1" x14ac:dyDescent="0.2">
      <c r="A9" s="114"/>
      <c r="B9" s="137"/>
      <c r="C9" s="28"/>
      <c r="D9" s="119" t="s">
        <v>2</v>
      </c>
      <c r="E9" s="120"/>
      <c r="F9" s="119" t="s">
        <v>2</v>
      </c>
      <c r="G9" s="121"/>
      <c r="H9" s="123" t="s">
        <v>2</v>
      </c>
      <c r="I9" s="123"/>
      <c r="J9" s="123" t="s">
        <v>2</v>
      </c>
      <c r="K9" s="123"/>
    </row>
    <row r="10" spans="1:11" ht="15" customHeight="1" x14ac:dyDescent="0.2">
      <c r="A10" s="114"/>
      <c r="B10" s="33"/>
      <c r="C10" s="28"/>
      <c r="D10" s="115" t="s">
        <v>5</v>
      </c>
      <c r="E10" s="116"/>
      <c r="F10" s="116"/>
      <c r="G10" s="116"/>
      <c r="H10" s="115" t="s">
        <v>6</v>
      </c>
      <c r="I10" s="116"/>
      <c r="J10" s="116"/>
      <c r="K10" s="117"/>
    </row>
    <row r="11" spans="1:11" ht="12" customHeight="1" x14ac:dyDescent="0.2">
      <c r="A11" s="114"/>
      <c r="B11" s="138" t="str">
        <f>'Beoordelen proefopdrachten'!B4</f>
        <v>Felle tinten</v>
      </c>
      <c r="C11" s="28"/>
      <c r="D11" s="31" t="s">
        <v>3</v>
      </c>
      <c r="E11" s="12" t="s">
        <v>14</v>
      </c>
      <c r="F11" s="31" t="s">
        <v>4</v>
      </c>
      <c r="G11" s="37" t="s">
        <v>14</v>
      </c>
      <c r="H11" s="38" t="s">
        <v>3</v>
      </c>
      <c r="I11" s="39" t="s">
        <v>14</v>
      </c>
      <c r="J11" s="38" t="s">
        <v>4</v>
      </c>
      <c r="K11" s="39" t="s">
        <v>14</v>
      </c>
    </row>
    <row r="12" spans="1:11" ht="80" customHeight="1" x14ac:dyDescent="0.2">
      <c r="A12" s="114"/>
      <c r="B12" s="139"/>
      <c r="C12" s="28"/>
      <c r="D12" s="119" t="s">
        <v>2</v>
      </c>
      <c r="E12" s="120"/>
      <c r="F12" s="119" t="s">
        <v>2</v>
      </c>
      <c r="G12" s="121"/>
      <c r="H12" s="123" t="s">
        <v>2</v>
      </c>
      <c r="I12" s="123"/>
      <c r="J12" s="123" t="s">
        <v>2</v>
      </c>
      <c r="K12" s="123"/>
    </row>
    <row r="13" spans="1:11" ht="15" customHeight="1" x14ac:dyDescent="0.2">
      <c r="A13" s="114" t="str">
        <f>'Beoordelen proefopdrachten'!A5</f>
        <v>Foto portret</v>
      </c>
      <c r="B13" s="36"/>
      <c r="C13" s="28"/>
      <c r="D13" s="115" t="s">
        <v>5</v>
      </c>
      <c r="E13" s="116"/>
      <c r="F13" s="116"/>
      <c r="G13" s="116"/>
      <c r="H13" s="115" t="s">
        <v>6</v>
      </c>
      <c r="I13" s="116"/>
      <c r="J13" s="116"/>
      <c r="K13" s="117"/>
    </row>
    <row r="14" spans="1:11" ht="12" customHeight="1" x14ac:dyDescent="0.2">
      <c r="A14" s="114"/>
      <c r="B14" s="151" t="str">
        <f>'Beoordelen proefopdrachten'!B5</f>
        <v>Kleuren</v>
      </c>
      <c r="C14" s="28"/>
      <c r="D14" s="31" t="s">
        <v>3</v>
      </c>
      <c r="E14" s="12" t="s">
        <v>14</v>
      </c>
      <c r="F14" s="31" t="s">
        <v>4</v>
      </c>
      <c r="G14" s="37" t="s">
        <v>14</v>
      </c>
      <c r="H14" s="38" t="s">
        <v>3</v>
      </c>
      <c r="I14" s="39" t="s">
        <v>14</v>
      </c>
      <c r="J14" s="38" t="s">
        <v>4</v>
      </c>
      <c r="K14" s="39" t="s">
        <v>14</v>
      </c>
    </row>
    <row r="15" spans="1:11" ht="80" customHeight="1" x14ac:dyDescent="0.2">
      <c r="A15" s="114"/>
      <c r="B15" s="137"/>
      <c r="C15" s="28"/>
      <c r="D15" s="119" t="s">
        <v>2</v>
      </c>
      <c r="E15" s="120"/>
      <c r="F15" s="119" t="s">
        <v>2</v>
      </c>
      <c r="G15" s="121"/>
      <c r="H15" s="123" t="s">
        <v>2</v>
      </c>
      <c r="I15" s="123"/>
      <c r="J15" s="123" t="s">
        <v>2</v>
      </c>
      <c r="K15" s="123"/>
    </row>
    <row r="16" spans="1:11" ht="15" customHeight="1" x14ac:dyDescent="0.2">
      <c r="A16" s="114" t="str">
        <f>'Beoordelen proefopdrachten'!A5</f>
        <v>Foto portret</v>
      </c>
      <c r="B16" s="33"/>
      <c r="C16" s="28"/>
      <c r="D16" s="115" t="s">
        <v>5</v>
      </c>
      <c r="E16" s="116"/>
      <c r="F16" s="116"/>
      <c r="G16" s="116"/>
      <c r="H16" s="115" t="s">
        <v>6</v>
      </c>
      <c r="I16" s="116"/>
      <c r="J16" s="116"/>
      <c r="K16" s="117"/>
    </row>
    <row r="17" spans="1:11" ht="12" customHeight="1" x14ac:dyDescent="0.2">
      <c r="A17" s="114"/>
      <c r="B17" s="152" t="str">
        <f>'Beoordelen proefopdrachten'!B6</f>
        <v>Contrast</v>
      </c>
      <c r="C17" s="28"/>
      <c r="D17" s="31" t="s">
        <v>3</v>
      </c>
      <c r="E17" s="12" t="s">
        <v>14</v>
      </c>
      <c r="F17" s="31" t="s">
        <v>4</v>
      </c>
      <c r="G17" s="37" t="s">
        <v>14</v>
      </c>
      <c r="H17" s="38" t="s">
        <v>3</v>
      </c>
      <c r="I17" s="39" t="s">
        <v>14</v>
      </c>
      <c r="J17" s="38" t="s">
        <v>4</v>
      </c>
      <c r="K17" s="39" t="s">
        <v>14</v>
      </c>
    </row>
    <row r="18" spans="1:11" ht="80" customHeight="1" x14ac:dyDescent="0.2">
      <c r="A18" s="114"/>
      <c r="B18" s="153"/>
      <c r="C18" s="28"/>
      <c r="D18" s="119" t="s">
        <v>2</v>
      </c>
      <c r="E18" s="120"/>
      <c r="F18" s="119" t="s">
        <v>2</v>
      </c>
      <c r="G18" s="121"/>
      <c r="H18" s="123" t="s">
        <v>2</v>
      </c>
      <c r="I18" s="123"/>
      <c r="J18" s="123" t="s">
        <v>2</v>
      </c>
      <c r="K18" s="123"/>
    </row>
    <row r="19" spans="1:11" ht="15" customHeight="1" x14ac:dyDescent="0.2">
      <c r="A19" s="133" t="str">
        <f>'Beoordelen proefopdrachten'!A7</f>
        <v>Foto zwart-wit</v>
      </c>
      <c r="B19" s="49"/>
      <c r="C19" s="28"/>
      <c r="D19" s="115" t="s">
        <v>5</v>
      </c>
      <c r="E19" s="116"/>
      <c r="F19" s="116"/>
      <c r="G19" s="116"/>
      <c r="H19" s="115" t="s">
        <v>6</v>
      </c>
      <c r="I19" s="116"/>
      <c r="J19" s="116"/>
      <c r="K19" s="117"/>
    </row>
    <row r="20" spans="1:11" ht="12" customHeight="1" x14ac:dyDescent="0.2">
      <c r="A20" s="134"/>
      <c r="B20" s="148" t="str">
        <f>'Beoordelen proefopdrachten'!B7</f>
        <v>Zwarting (grijswaarden zijn grijs en geen kleuren ‘zweem’)</v>
      </c>
      <c r="C20" s="28"/>
      <c r="D20" s="31" t="s">
        <v>3</v>
      </c>
      <c r="E20" s="12" t="s">
        <v>14</v>
      </c>
      <c r="F20" s="31" t="s">
        <v>4</v>
      </c>
      <c r="G20" s="37" t="s">
        <v>14</v>
      </c>
      <c r="H20" s="38" t="s">
        <v>3</v>
      </c>
      <c r="I20" s="39" t="s">
        <v>14</v>
      </c>
      <c r="J20" s="38" t="s">
        <v>4</v>
      </c>
      <c r="K20" s="39" t="s">
        <v>14</v>
      </c>
    </row>
    <row r="21" spans="1:11" ht="80" customHeight="1" x14ac:dyDescent="0.2">
      <c r="A21" s="134"/>
      <c r="B21" s="149"/>
      <c r="C21" s="28"/>
      <c r="D21" s="119" t="s">
        <v>2</v>
      </c>
      <c r="E21" s="120"/>
      <c r="F21" s="119" t="s">
        <v>2</v>
      </c>
      <c r="G21" s="121"/>
      <c r="H21" s="123" t="s">
        <v>2</v>
      </c>
      <c r="I21" s="123"/>
      <c r="J21" s="123" t="s">
        <v>2</v>
      </c>
      <c r="K21" s="123"/>
    </row>
    <row r="22" spans="1:11" ht="15" customHeight="1" x14ac:dyDescent="0.2">
      <c r="A22" s="134"/>
      <c r="B22" s="40"/>
      <c r="C22" s="28"/>
      <c r="D22" s="115" t="s">
        <v>5</v>
      </c>
      <c r="E22" s="116"/>
      <c r="F22" s="116"/>
      <c r="G22" s="116"/>
      <c r="H22" s="115" t="s">
        <v>6</v>
      </c>
      <c r="I22" s="116"/>
      <c r="J22" s="116"/>
      <c r="K22" s="117"/>
    </row>
    <row r="23" spans="1:11" ht="12" customHeight="1" x14ac:dyDescent="0.2">
      <c r="A23" s="134"/>
      <c r="B23" s="146" t="str">
        <f>'Beoordelen proefopdrachten'!B8</f>
        <v>Contrast</v>
      </c>
      <c r="C23" s="28"/>
      <c r="D23" s="31" t="s">
        <v>3</v>
      </c>
      <c r="E23" s="12" t="s">
        <v>14</v>
      </c>
      <c r="F23" s="31" t="s">
        <v>4</v>
      </c>
      <c r="G23" s="37" t="s">
        <v>14</v>
      </c>
      <c r="H23" s="38" t="s">
        <v>3</v>
      </c>
      <c r="I23" s="39" t="s">
        <v>14</v>
      </c>
      <c r="J23" s="38" t="s">
        <v>4</v>
      </c>
      <c r="K23" s="39" t="s">
        <v>14</v>
      </c>
    </row>
    <row r="24" spans="1:11" ht="80" customHeight="1" x14ac:dyDescent="0.2">
      <c r="A24" s="134"/>
      <c r="B24" s="147"/>
      <c r="C24" s="28"/>
      <c r="D24" s="119" t="s">
        <v>2</v>
      </c>
      <c r="E24" s="120"/>
      <c r="F24" s="119" t="s">
        <v>2</v>
      </c>
      <c r="G24" s="121"/>
      <c r="H24" s="122" t="s">
        <v>2</v>
      </c>
      <c r="I24" s="123"/>
      <c r="J24" s="122" t="s">
        <v>2</v>
      </c>
      <c r="K24" s="123"/>
    </row>
    <row r="25" spans="1:11" ht="15" customHeight="1" x14ac:dyDescent="0.2">
      <c r="A25" s="114" t="str">
        <f>'Beoordelen proefopdrachten'!A9</f>
        <v>Logo</v>
      </c>
      <c r="B25" s="69"/>
      <c r="C25" s="28"/>
      <c r="D25" s="115" t="s">
        <v>5</v>
      </c>
      <c r="E25" s="116"/>
      <c r="F25" s="116"/>
      <c r="G25" s="116"/>
      <c r="H25" s="115" t="s">
        <v>6</v>
      </c>
      <c r="I25" s="116"/>
      <c r="J25" s="116"/>
      <c r="K25" s="117"/>
    </row>
    <row r="26" spans="1:11" ht="15" customHeight="1" x14ac:dyDescent="0.2">
      <c r="A26" s="114"/>
      <c r="B26" s="118" t="str">
        <f>'Beoordelen proefopdrachten'!B9</f>
        <v>Kleur/contrast</v>
      </c>
      <c r="C26" s="28"/>
      <c r="D26" s="31" t="s">
        <v>3</v>
      </c>
      <c r="E26" s="12" t="s">
        <v>14</v>
      </c>
      <c r="F26" s="31" t="s">
        <v>4</v>
      </c>
      <c r="G26" s="37" t="s">
        <v>14</v>
      </c>
      <c r="H26" s="38" t="s">
        <v>3</v>
      </c>
      <c r="I26" s="39" t="s">
        <v>14</v>
      </c>
      <c r="J26" s="38" t="s">
        <v>4</v>
      </c>
      <c r="K26" s="39" t="s">
        <v>14</v>
      </c>
    </row>
    <row r="27" spans="1:11" ht="80" customHeight="1" x14ac:dyDescent="0.2">
      <c r="A27" s="114"/>
      <c r="B27" s="118"/>
      <c r="C27" s="28"/>
      <c r="D27" s="119" t="s">
        <v>2</v>
      </c>
      <c r="E27" s="120"/>
      <c r="F27" s="119" t="s">
        <v>2</v>
      </c>
      <c r="G27" s="121"/>
      <c r="H27" s="122" t="s">
        <v>2</v>
      </c>
      <c r="I27" s="123"/>
      <c r="J27" s="122" t="s">
        <v>2</v>
      </c>
      <c r="K27" s="123"/>
    </row>
    <row r="28" spans="1:11" ht="15" customHeight="1" x14ac:dyDescent="0.2">
      <c r="A28" s="114" t="str">
        <f>'Beoordelen proefopdrachten'!A10</f>
        <v>Volvlak</v>
      </c>
      <c r="B28" s="69"/>
      <c r="C28" s="28"/>
      <c r="D28" s="115" t="s">
        <v>5</v>
      </c>
      <c r="E28" s="116"/>
      <c r="F28" s="116"/>
      <c r="G28" s="116"/>
      <c r="H28" s="115" t="s">
        <v>6</v>
      </c>
      <c r="I28" s="116"/>
      <c r="J28" s="116"/>
      <c r="K28" s="117"/>
    </row>
    <row r="29" spans="1:11" ht="15" customHeight="1" x14ac:dyDescent="0.2">
      <c r="A29" s="114"/>
      <c r="B29" s="118" t="str">
        <f>'Beoordelen proefopdrachten'!B10</f>
        <v xml:space="preserve">Mate van tonerdekking </v>
      </c>
      <c r="C29" s="28"/>
      <c r="D29" s="31" t="s">
        <v>3</v>
      </c>
      <c r="E29" s="12" t="s">
        <v>14</v>
      </c>
      <c r="F29" s="31" t="s">
        <v>4</v>
      </c>
      <c r="G29" s="37" t="s">
        <v>14</v>
      </c>
      <c r="H29" s="38" t="s">
        <v>3</v>
      </c>
      <c r="I29" s="39" t="s">
        <v>14</v>
      </c>
      <c r="J29" s="38" t="s">
        <v>4</v>
      </c>
      <c r="K29" s="39" t="s">
        <v>14</v>
      </c>
    </row>
    <row r="30" spans="1:11" ht="80" customHeight="1" x14ac:dyDescent="0.2">
      <c r="A30" s="114"/>
      <c r="B30" s="118"/>
      <c r="C30" s="28"/>
      <c r="D30" s="119" t="s">
        <v>2</v>
      </c>
      <c r="E30" s="120"/>
      <c r="F30" s="119" t="s">
        <v>2</v>
      </c>
      <c r="G30" s="121"/>
      <c r="H30" s="122" t="s">
        <v>2</v>
      </c>
      <c r="I30" s="123"/>
      <c r="J30" s="122" t="s">
        <v>2</v>
      </c>
      <c r="K30" s="123"/>
    </row>
    <row r="31" spans="1:11" ht="15" customHeight="1" x14ac:dyDescent="0.2">
      <c r="A31" s="114" t="str">
        <f>'Beoordelen proefopdrachten'!A11</f>
        <v>Algemeen</v>
      </c>
      <c r="B31" s="69"/>
      <c r="C31" s="28"/>
      <c r="D31" s="115" t="s">
        <v>5</v>
      </c>
      <c r="E31" s="116"/>
      <c r="F31" s="116"/>
      <c r="G31" s="116"/>
      <c r="H31" s="115" t="s">
        <v>6</v>
      </c>
      <c r="I31" s="116"/>
      <c r="J31" s="116"/>
      <c r="K31" s="117"/>
    </row>
    <row r="32" spans="1:11" ht="15" customHeight="1" x14ac:dyDescent="0.2">
      <c r="A32" s="114"/>
      <c r="B32" s="118" t="str">
        <f>'Beoordelen proefopdrachten'!B11</f>
        <v>Strepen</v>
      </c>
      <c r="C32" s="28"/>
      <c r="D32" s="31" t="s">
        <v>3</v>
      </c>
      <c r="E32" s="12" t="s">
        <v>14</v>
      </c>
      <c r="F32" s="31" t="s">
        <v>4</v>
      </c>
      <c r="G32" s="37" t="s">
        <v>14</v>
      </c>
      <c r="H32" s="38" t="s">
        <v>3</v>
      </c>
      <c r="I32" s="39" t="s">
        <v>14</v>
      </c>
      <c r="J32" s="38" t="s">
        <v>4</v>
      </c>
      <c r="K32" s="39" t="s">
        <v>14</v>
      </c>
    </row>
    <row r="33" spans="1:11" ht="80" customHeight="1" x14ac:dyDescent="0.2">
      <c r="A33" s="114"/>
      <c r="B33" s="118"/>
      <c r="C33" s="28"/>
      <c r="D33" s="119" t="s">
        <v>2</v>
      </c>
      <c r="E33" s="120"/>
      <c r="F33" s="119" t="s">
        <v>2</v>
      </c>
      <c r="G33" s="121"/>
      <c r="H33" s="122" t="s">
        <v>2</v>
      </c>
      <c r="I33" s="123"/>
      <c r="J33" s="122" t="s">
        <v>2</v>
      </c>
      <c r="K33" s="123"/>
    </row>
    <row r="34" spans="1:11" ht="15" customHeight="1" x14ac:dyDescent="0.2">
      <c r="A34" s="109"/>
      <c r="B34" s="110"/>
      <c r="C34" s="28"/>
      <c r="D34" s="111"/>
      <c r="E34" s="112"/>
      <c r="F34" s="112"/>
      <c r="G34" s="112"/>
      <c r="H34" s="112"/>
      <c r="I34" s="112"/>
      <c r="J34" s="112"/>
      <c r="K34" s="113"/>
    </row>
    <row r="35" spans="1:11" ht="12" customHeight="1" x14ac:dyDescent="0.2">
      <c r="A35" s="71"/>
      <c r="H35" s="3"/>
    </row>
    <row r="36" spans="1:11" ht="38" customHeight="1" x14ac:dyDescent="0.2">
      <c r="A36" s="72"/>
      <c r="B36" s="66" t="str">
        <f>'Beoordelaar 1'!B36</f>
        <v>Beoordeling Type 2: 
Full Color MFP A4/A3, minimaal 45 PPM</v>
      </c>
      <c r="C36" s="29"/>
      <c r="D36" s="101" t="str">
        <f>'Beoordelen proefopdrachten'!A1</f>
        <v>Afdrukkwaliteit</v>
      </c>
      <c r="E36" s="143"/>
      <c r="F36" s="143"/>
      <c r="G36" s="143"/>
      <c r="H36" s="143"/>
      <c r="I36" s="143"/>
      <c r="J36" s="143"/>
      <c r="K36" s="102"/>
    </row>
    <row r="37" spans="1:11" ht="15" customHeight="1" x14ac:dyDescent="0.2">
      <c r="A37" s="114" t="str">
        <f>'Beoordelen proefopdrachten'!A2</f>
        <v>Kleuren</v>
      </c>
      <c r="B37" s="30"/>
      <c r="C37" s="28"/>
      <c r="D37" s="115" t="s">
        <v>5</v>
      </c>
      <c r="E37" s="116"/>
      <c r="F37" s="116"/>
      <c r="G37" s="116"/>
      <c r="H37" s="115" t="s">
        <v>6</v>
      </c>
      <c r="I37" s="116"/>
      <c r="J37" s="116"/>
      <c r="K37" s="117"/>
    </row>
    <row r="38" spans="1:11" ht="12" customHeight="1" x14ac:dyDescent="0.2">
      <c r="A38" s="114"/>
      <c r="B38" s="138" t="str">
        <f>'Beoordelen proefopdrachten'!B2</f>
        <v>Grijswaarden</v>
      </c>
      <c r="C38" s="28"/>
      <c r="D38" s="31" t="s">
        <v>3</v>
      </c>
      <c r="E38" s="12" t="s">
        <v>14</v>
      </c>
      <c r="F38" s="31" t="s">
        <v>4</v>
      </c>
      <c r="G38" s="32" t="s">
        <v>14</v>
      </c>
      <c r="H38" s="31" t="s">
        <v>3</v>
      </c>
      <c r="I38" s="12" t="s">
        <v>14</v>
      </c>
      <c r="J38" s="31" t="s">
        <v>4</v>
      </c>
      <c r="K38" s="39" t="s">
        <v>14</v>
      </c>
    </row>
    <row r="39" spans="1:11" ht="80" customHeight="1" x14ac:dyDescent="0.2">
      <c r="A39" s="114"/>
      <c r="B39" s="139"/>
      <c r="C39" s="28"/>
      <c r="D39" s="119" t="s">
        <v>2</v>
      </c>
      <c r="E39" s="120"/>
      <c r="F39" s="119" t="s">
        <v>2</v>
      </c>
      <c r="G39" s="121"/>
      <c r="H39" s="123" t="s">
        <v>2</v>
      </c>
      <c r="I39" s="123"/>
      <c r="J39" s="123" t="s">
        <v>2</v>
      </c>
      <c r="K39" s="123"/>
    </row>
    <row r="40" spans="1:11" ht="15" customHeight="1" x14ac:dyDescent="0.2">
      <c r="A40" s="114"/>
      <c r="B40" s="35"/>
      <c r="C40" s="28"/>
      <c r="D40" s="115" t="s">
        <v>5</v>
      </c>
      <c r="E40" s="116"/>
      <c r="F40" s="116"/>
      <c r="G40" s="116"/>
      <c r="H40" s="115" t="s">
        <v>6</v>
      </c>
      <c r="I40" s="116"/>
      <c r="J40" s="116"/>
      <c r="K40" s="117"/>
    </row>
    <row r="41" spans="1:11" ht="12" customHeight="1" x14ac:dyDescent="0.2">
      <c r="A41" s="114"/>
      <c r="B41" s="136" t="str">
        <f>'Beoordelen proefopdrachten'!B3</f>
        <v>Lichte tinten</v>
      </c>
      <c r="C41" s="28"/>
      <c r="D41" s="31" t="s">
        <v>3</v>
      </c>
      <c r="E41" s="12" t="s">
        <v>14</v>
      </c>
      <c r="F41" s="31" t="s">
        <v>4</v>
      </c>
      <c r="G41" s="37" t="s">
        <v>14</v>
      </c>
      <c r="H41" s="38" t="s">
        <v>3</v>
      </c>
      <c r="I41" s="39" t="s">
        <v>14</v>
      </c>
      <c r="J41" s="38" t="s">
        <v>4</v>
      </c>
      <c r="K41" s="39" t="s">
        <v>14</v>
      </c>
    </row>
    <row r="42" spans="1:11" ht="80" customHeight="1" x14ac:dyDescent="0.2">
      <c r="A42" s="114"/>
      <c r="B42" s="137"/>
      <c r="C42" s="28"/>
      <c r="D42" s="119" t="s">
        <v>2</v>
      </c>
      <c r="E42" s="120"/>
      <c r="F42" s="119" t="s">
        <v>2</v>
      </c>
      <c r="G42" s="121"/>
      <c r="H42" s="123" t="s">
        <v>2</v>
      </c>
      <c r="I42" s="123"/>
      <c r="J42" s="123" t="s">
        <v>2</v>
      </c>
      <c r="K42" s="123"/>
    </row>
    <row r="43" spans="1:11" ht="15" customHeight="1" x14ac:dyDescent="0.2">
      <c r="A43" s="114"/>
      <c r="B43" s="33"/>
      <c r="C43" s="28"/>
      <c r="D43" s="115" t="s">
        <v>5</v>
      </c>
      <c r="E43" s="116"/>
      <c r="F43" s="116"/>
      <c r="G43" s="116"/>
      <c r="H43" s="115" t="s">
        <v>6</v>
      </c>
      <c r="I43" s="116"/>
      <c r="J43" s="116"/>
      <c r="K43" s="117"/>
    </row>
    <row r="44" spans="1:11" ht="12" customHeight="1" x14ac:dyDescent="0.2">
      <c r="A44" s="114"/>
      <c r="B44" s="138" t="str">
        <f>'Beoordelen proefopdrachten'!B4</f>
        <v>Felle tinten</v>
      </c>
      <c r="C44" s="28"/>
      <c r="D44" s="31" t="s">
        <v>3</v>
      </c>
      <c r="E44" s="12" t="s">
        <v>14</v>
      </c>
      <c r="F44" s="31" t="s">
        <v>4</v>
      </c>
      <c r="G44" s="37" t="s">
        <v>14</v>
      </c>
      <c r="H44" s="38" t="s">
        <v>3</v>
      </c>
      <c r="I44" s="39" t="s">
        <v>14</v>
      </c>
      <c r="J44" s="38" t="s">
        <v>4</v>
      </c>
      <c r="K44" s="39" t="s">
        <v>14</v>
      </c>
    </row>
    <row r="45" spans="1:11" ht="80" customHeight="1" x14ac:dyDescent="0.2">
      <c r="A45" s="114"/>
      <c r="B45" s="139"/>
      <c r="C45" s="28"/>
      <c r="D45" s="119" t="s">
        <v>2</v>
      </c>
      <c r="E45" s="120"/>
      <c r="F45" s="119" t="s">
        <v>2</v>
      </c>
      <c r="G45" s="121"/>
      <c r="H45" s="123" t="s">
        <v>2</v>
      </c>
      <c r="I45" s="123"/>
      <c r="J45" s="123" t="s">
        <v>2</v>
      </c>
      <c r="K45" s="123"/>
    </row>
    <row r="46" spans="1:11" ht="15" customHeight="1" x14ac:dyDescent="0.2">
      <c r="A46" s="114" t="str">
        <f>'Beoordelen proefopdrachten'!A5</f>
        <v>Foto portret</v>
      </c>
      <c r="B46" s="36"/>
      <c r="C46" s="28"/>
      <c r="D46" s="115" t="s">
        <v>5</v>
      </c>
      <c r="E46" s="116"/>
      <c r="F46" s="116"/>
      <c r="G46" s="116"/>
      <c r="H46" s="115" t="s">
        <v>6</v>
      </c>
      <c r="I46" s="116"/>
      <c r="J46" s="116"/>
      <c r="K46" s="117"/>
    </row>
    <row r="47" spans="1:11" ht="12" customHeight="1" x14ac:dyDescent="0.2">
      <c r="A47" s="114"/>
      <c r="B47" s="151" t="str">
        <f>'Beoordelen proefopdrachten'!B5</f>
        <v>Kleuren</v>
      </c>
      <c r="C47" s="28"/>
      <c r="D47" s="31" t="s">
        <v>3</v>
      </c>
      <c r="E47" s="12" t="s">
        <v>14</v>
      </c>
      <c r="F47" s="31" t="s">
        <v>4</v>
      </c>
      <c r="G47" s="37" t="s">
        <v>14</v>
      </c>
      <c r="H47" s="38" t="s">
        <v>3</v>
      </c>
      <c r="I47" s="39" t="s">
        <v>14</v>
      </c>
      <c r="J47" s="38" t="s">
        <v>4</v>
      </c>
      <c r="K47" s="39" t="s">
        <v>14</v>
      </c>
    </row>
    <row r="48" spans="1:11" ht="80" customHeight="1" x14ac:dyDescent="0.2">
      <c r="A48" s="114"/>
      <c r="B48" s="137"/>
      <c r="C48" s="28"/>
      <c r="D48" s="119" t="s">
        <v>2</v>
      </c>
      <c r="E48" s="120"/>
      <c r="F48" s="119" t="s">
        <v>2</v>
      </c>
      <c r="G48" s="121"/>
      <c r="H48" s="123" t="s">
        <v>2</v>
      </c>
      <c r="I48" s="123"/>
      <c r="J48" s="123" t="s">
        <v>2</v>
      </c>
      <c r="K48" s="123"/>
    </row>
    <row r="49" spans="1:11" ht="15" customHeight="1" x14ac:dyDescent="0.2">
      <c r="A49" s="114" t="str">
        <f>'Beoordelen proefopdrachten'!A5</f>
        <v>Foto portret</v>
      </c>
      <c r="B49" s="33"/>
      <c r="C49" s="28"/>
      <c r="D49" s="115" t="s">
        <v>5</v>
      </c>
      <c r="E49" s="116"/>
      <c r="F49" s="116"/>
      <c r="G49" s="116"/>
      <c r="H49" s="115" t="s">
        <v>6</v>
      </c>
      <c r="I49" s="116"/>
      <c r="J49" s="116"/>
      <c r="K49" s="117"/>
    </row>
    <row r="50" spans="1:11" ht="12" customHeight="1" x14ac:dyDescent="0.2">
      <c r="A50" s="114"/>
      <c r="B50" s="152" t="str">
        <f>'Beoordelen proefopdrachten'!B6</f>
        <v>Contrast</v>
      </c>
      <c r="C50" s="28"/>
      <c r="D50" s="31" t="s">
        <v>3</v>
      </c>
      <c r="E50" s="12" t="s">
        <v>15</v>
      </c>
      <c r="F50" s="31" t="s">
        <v>4</v>
      </c>
      <c r="G50" s="37" t="s">
        <v>14</v>
      </c>
      <c r="H50" s="38" t="s">
        <v>3</v>
      </c>
      <c r="I50" s="39" t="s">
        <v>14</v>
      </c>
      <c r="J50" s="38" t="s">
        <v>4</v>
      </c>
      <c r="K50" s="39" t="s">
        <v>14</v>
      </c>
    </row>
    <row r="51" spans="1:11" ht="80" customHeight="1" x14ac:dyDescent="0.2">
      <c r="A51" s="114"/>
      <c r="B51" s="153"/>
      <c r="C51" s="28"/>
      <c r="D51" s="119" t="s">
        <v>2</v>
      </c>
      <c r="E51" s="120"/>
      <c r="F51" s="119" t="s">
        <v>2</v>
      </c>
      <c r="G51" s="121"/>
      <c r="H51" s="123" t="s">
        <v>2</v>
      </c>
      <c r="I51" s="123"/>
      <c r="J51" s="123" t="s">
        <v>2</v>
      </c>
      <c r="K51" s="123"/>
    </row>
    <row r="52" spans="1:11" ht="15" customHeight="1" x14ac:dyDescent="0.2">
      <c r="A52" s="133" t="str">
        <f>'Beoordelen proefopdrachten'!A7</f>
        <v>Foto zwart-wit</v>
      </c>
      <c r="B52" s="49"/>
      <c r="C52" s="28"/>
      <c r="D52" s="115" t="s">
        <v>5</v>
      </c>
      <c r="E52" s="116"/>
      <c r="F52" s="116"/>
      <c r="G52" s="116"/>
      <c r="H52" s="115" t="s">
        <v>6</v>
      </c>
      <c r="I52" s="116"/>
      <c r="J52" s="116"/>
      <c r="K52" s="117"/>
    </row>
    <row r="53" spans="1:11" ht="12" customHeight="1" x14ac:dyDescent="0.2">
      <c r="A53" s="134"/>
      <c r="B53" s="148" t="str">
        <f>'Beoordelen proefopdrachten'!B7</f>
        <v>Zwarting (grijswaarden zijn grijs en geen kleuren ‘zweem’)</v>
      </c>
      <c r="C53" s="28"/>
      <c r="D53" s="31" t="s">
        <v>3</v>
      </c>
      <c r="E53" s="12" t="s">
        <v>14</v>
      </c>
      <c r="F53" s="31" t="s">
        <v>4</v>
      </c>
      <c r="G53" s="37" t="s">
        <v>14</v>
      </c>
      <c r="H53" s="38" t="s">
        <v>3</v>
      </c>
      <c r="I53" s="39" t="s">
        <v>14</v>
      </c>
      <c r="J53" s="38" t="s">
        <v>4</v>
      </c>
      <c r="K53" s="39" t="s">
        <v>14</v>
      </c>
    </row>
    <row r="54" spans="1:11" ht="80" customHeight="1" x14ac:dyDescent="0.2">
      <c r="A54" s="134"/>
      <c r="B54" s="149"/>
      <c r="C54" s="28"/>
      <c r="D54" s="119" t="s">
        <v>2</v>
      </c>
      <c r="E54" s="120"/>
      <c r="F54" s="119" t="s">
        <v>2</v>
      </c>
      <c r="G54" s="121"/>
      <c r="H54" s="123" t="s">
        <v>2</v>
      </c>
      <c r="I54" s="123"/>
      <c r="J54" s="123" t="s">
        <v>2</v>
      </c>
      <c r="K54" s="123"/>
    </row>
    <row r="55" spans="1:11" ht="15" customHeight="1" x14ac:dyDescent="0.2">
      <c r="A55" s="134"/>
      <c r="B55" s="40"/>
      <c r="C55" s="28"/>
      <c r="D55" s="115" t="s">
        <v>5</v>
      </c>
      <c r="E55" s="116"/>
      <c r="F55" s="116"/>
      <c r="G55" s="116"/>
      <c r="H55" s="115" t="s">
        <v>6</v>
      </c>
      <c r="I55" s="116"/>
      <c r="J55" s="116"/>
      <c r="K55" s="117"/>
    </row>
    <row r="56" spans="1:11" ht="12" customHeight="1" x14ac:dyDescent="0.2">
      <c r="A56" s="134"/>
      <c r="B56" s="146" t="str">
        <f>'Beoordelen proefopdrachten'!B8</f>
        <v>Contrast</v>
      </c>
      <c r="C56" s="28"/>
      <c r="D56" s="31" t="s">
        <v>3</v>
      </c>
      <c r="E56" s="12" t="s">
        <v>14</v>
      </c>
      <c r="F56" s="31" t="s">
        <v>4</v>
      </c>
      <c r="G56" s="37" t="s">
        <v>14</v>
      </c>
      <c r="H56" s="38" t="s">
        <v>3</v>
      </c>
      <c r="I56" s="39" t="s">
        <v>14</v>
      </c>
      <c r="J56" s="38" t="s">
        <v>4</v>
      </c>
      <c r="K56" s="39" t="s">
        <v>14</v>
      </c>
    </row>
    <row r="57" spans="1:11" ht="80" customHeight="1" x14ac:dyDescent="0.2">
      <c r="A57" s="134"/>
      <c r="B57" s="147"/>
      <c r="C57" s="28"/>
      <c r="D57" s="119" t="s">
        <v>2</v>
      </c>
      <c r="E57" s="120"/>
      <c r="F57" s="119" t="s">
        <v>2</v>
      </c>
      <c r="G57" s="121"/>
      <c r="H57" s="122" t="s">
        <v>2</v>
      </c>
      <c r="I57" s="123"/>
      <c r="J57" s="122" t="s">
        <v>2</v>
      </c>
      <c r="K57" s="123"/>
    </row>
    <row r="58" spans="1:11" ht="15" customHeight="1" x14ac:dyDescent="0.2">
      <c r="A58" s="114" t="str">
        <f>'Beoordelen proefopdrachten'!A9</f>
        <v>Logo</v>
      </c>
      <c r="B58" s="69"/>
      <c r="C58" s="28"/>
      <c r="D58" s="115" t="s">
        <v>5</v>
      </c>
      <c r="E58" s="116"/>
      <c r="F58" s="116"/>
      <c r="G58" s="116"/>
      <c r="H58" s="115" t="s">
        <v>6</v>
      </c>
      <c r="I58" s="116"/>
      <c r="J58" s="116"/>
      <c r="K58" s="117"/>
    </row>
    <row r="59" spans="1:11" ht="15" customHeight="1" x14ac:dyDescent="0.2">
      <c r="A59" s="114"/>
      <c r="B59" s="118" t="str">
        <f>'Beoordelen proefopdrachten'!B9</f>
        <v>Kleur/contrast</v>
      </c>
      <c r="C59" s="28"/>
      <c r="D59" s="31" t="s">
        <v>3</v>
      </c>
      <c r="E59" s="12" t="s">
        <v>14</v>
      </c>
      <c r="F59" s="31" t="s">
        <v>4</v>
      </c>
      <c r="G59" s="37" t="s">
        <v>14</v>
      </c>
      <c r="H59" s="38" t="s">
        <v>3</v>
      </c>
      <c r="I59" s="39" t="s">
        <v>14</v>
      </c>
      <c r="J59" s="38" t="s">
        <v>4</v>
      </c>
      <c r="K59" s="39" t="s">
        <v>14</v>
      </c>
    </row>
    <row r="60" spans="1:11" ht="80" customHeight="1" x14ac:dyDescent="0.2">
      <c r="A60" s="114"/>
      <c r="B60" s="118"/>
      <c r="C60" s="28"/>
      <c r="D60" s="119" t="s">
        <v>2</v>
      </c>
      <c r="E60" s="120"/>
      <c r="F60" s="119" t="s">
        <v>2</v>
      </c>
      <c r="G60" s="121"/>
      <c r="H60" s="122" t="s">
        <v>2</v>
      </c>
      <c r="I60" s="123"/>
      <c r="J60" s="122" t="s">
        <v>2</v>
      </c>
      <c r="K60" s="123"/>
    </row>
    <row r="61" spans="1:11" ht="15" customHeight="1" x14ac:dyDescent="0.2">
      <c r="A61" s="114" t="str">
        <f>'Beoordelen proefopdrachten'!A10</f>
        <v>Volvlak</v>
      </c>
      <c r="B61" s="69"/>
      <c r="C61" s="28"/>
      <c r="D61" s="115" t="s">
        <v>5</v>
      </c>
      <c r="E61" s="116"/>
      <c r="F61" s="116"/>
      <c r="G61" s="116"/>
      <c r="H61" s="115" t="s">
        <v>6</v>
      </c>
      <c r="I61" s="116"/>
      <c r="J61" s="116"/>
      <c r="K61" s="117"/>
    </row>
    <row r="62" spans="1:11" ht="15" customHeight="1" x14ac:dyDescent="0.2">
      <c r="A62" s="114"/>
      <c r="B62" s="118" t="str">
        <f>'Beoordelen proefopdrachten'!B10</f>
        <v xml:space="preserve">Mate van tonerdekking </v>
      </c>
      <c r="C62" s="28"/>
      <c r="D62" s="31" t="s">
        <v>3</v>
      </c>
      <c r="E62" s="12" t="s">
        <v>14</v>
      </c>
      <c r="F62" s="31" t="s">
        <v>4</v>
      </c>
      <c r="G62" s="37" t="s">
        <v>14</v>
      </c>
      <c r="H62" s="38" t="s">
        <v>3</v>
      </c>
      <c r="I62" s="39" t="s">
        <v>14</v>
      </c>
      <c r="J62" s="38" t="s">
        <v>4</v>
      </c>
      <c r="K62" s="39" t="s">
        <v>14</v>
      </c>
    </row>
    <row r="63" spans="1:11" ht="80" customHeight="1" x14ac:dyDescent="0.2">
      <c r="A63" s="114"/>
      <c r="B63" s="118"/>
      <c r="C63" s="28"/>
      <c r="D63" s="119" t="s">
        <v>2</v>
      </c>
      <c r="E63" s="120"/>
      <c r="F63" s="119" t="s">
        <v>2</v>
      </c>
      <c r="G63" s="121"/>
      <c r="H63" s="122" t="s">
        <v>2</v>
      </c>
      <c r="I63" s="123"/>
      <c r="J63" s="122" t="s">
        <v>2</v>
      </c>
      <c r="K63" s="123"/>
    </row>
    <row r="64" spans="1:11" ht="15" customHeight="1" x14ac:dyDescent="0.2">
      <c r="A64" s="114" t="str">
        <f>'Beoordelen proefopdrachten'!A11</f>
        <v>Algemeen</v>
      </c>
      <c r="B64" s="69"/>
      <c r="C64" s="28"/>
      <c r="D64" s="115" t="s">
        <v>5</v>
      </c>
      <c r="E64" s="116"/>
      <c r="F64" s="116"/>
      <c r="G64" s="116"/>
      <c r="H64" s="115" t="s">
        <v>6</v>
      </c>
      <c r="I64" s="116"/>
      <c r="J64" s="116"/>
      <c r="K64" s="117"/>
    </row>
    <row r="65" spans="1:11" ht="15" customHeight="1" x14ac:dyDescent="0.2">
      <c r="A65" s="114"/>
      <c r="B65" s="118" t="str">
        <f>'Beoordelen proefopdrachten'!B11</f>
        <v>Strepen</v>
      </c>
      <c r="C65" s="28"/>
      <c r="D65" s="31" t="s">
        <v>3</v>
      </c>
      <c r="E65" s="12" t="s">
        <v>14</v>
      </c>
      <c r="F65" s="31" t="s">
        <v>4</v>
      </c>
      <c r="G65" s="37" t="s">
        <v>14</v>
      </c>
      <c r="H65" s="38" t="s">
        <v>3</v>
      </c>
      <c r="I65" s="39" t="s">
        <v>14</v>
      </c>
      <c r="J65" s="38" t="s">
        <v>4</v>
      </c>
      <c r="K65" s="39" t="s">
        <v>14</v>
      </c>
    </row>
    <row r="66" spans="1:11" ht="80" customHeight="1" x14ac:dyDescent="0.2">
      <c r="A66" s="114"/>
      <c r="B66" s="118"/>
      <c r="C66" s="28"/>
      <c r="D66" s="119" t="s">
        <v>2</v>
      </c>
      <c r="E66" s="120"/>
      <c r="F66" s="119" t="s">
        <v>2</v>
      </c>
      <c r="G66" s="121"/>
      <c r="H66" s="122" t="s">
        <v>2</v>
      </c>
      <c r="I66" s="123"/>
      <c r="J66" s="122" t="s">
        <v>2</v>
      </c>
      <c r="K66" s="123"/>
    </row>
    <row r="67" spans="1:11" ht="15" customHeight="1" x14ac:dyDescent="0.2">
      <c r="A67" s="109"/>
      <c r="B67" s="110"/>
      <c r="C67" s="28"/>
      <c r="D67" s="111"/>
      <c r="E67" s="112"/>
      <c r="F67" s="112"/>
      <c r="G67" s="112"/>
      <c r="H67" s="112"/>
      <c r="I67" s="112"/>
      <c r="J67" s="112"/>
      <c r="K67" s="113"/>
    </row>
    <row r="68" spans="1:11" ht="15" customHeight="1" x14ac:dyDescent="0.2">
      <c r="H68" s="34"/>
    </row>
    <row r="69" spans="1:11" ht="38" customHeight="1" x14ac:dyDescent="0.2">
      <c r="A69" s="72"/>
      <c r="B69" s="66" t="str">
        <f>'Beoordelaar 1'!B36</f>
        <v>Beoordeling Type 2: 
Full Color MFP A4/A3, minimaal 45 PPM</v>
      </c>
      <c r="C69" s="29"/>
      <c r="D69" s="101" t="str">
        <f>'Beoordelen proefopdrachten'!A18</f>
        <v>Kwaliteit recht-printen</v>
      </c>
      <c r="E69" s="143"/>
      <c r="F69" s="143"/>
      <c r="G69" s="143"/>
      <c r="H69" s="143"/>
      <c r="I69" s="143"/>
      <c r="J69" s="143"/>
      <c r="K69" s="102"/>
    </row>
    <row r="70" spans="1:11" ht="12" customHeight="1" x14ac:dyDescent="0.2">
      <c r="A70" s="133"/>
      <c r="B70" s="144" t="str">
        <f>'Beoordelen proefopdrachten'!A19</f>
        <v>Mate van recht afdrukken (links en rechts gemeten over de lange zijde).</v>
      </c>
      <c r="C70" s="28"/>
      <c r="D70" s="31" t="s">
        <v>3</v>
      </c>
      <c r="E70" s="68" t="s">
        <v>14</v>
      </c>
      <c r="F70" s="124"/>
      <c r="G70" s="125"/>
      <c r="H70" s="125"/>
      <c r="I70" s="125"/>
      <c r="J70" s="125"/>
      <c r="K70" s="126"/>
    </row>
    <row r="71" spans="1:11" ht="80" customHeight="1" x14ac:dyDescent="0.2">
      <c r="A71" s="134"/>
      <c r="B71" s="144"/>
      <c r="C71" s="28"/>
      <c r="D71" s="119" t="s">
        <v>2</v>
      </c>
      <c r="E71" s="120"/>
      <c r="F71" s="127"/>
      <c r="G71" s="128"/>
      <c r="H71" s="128"/>
      <c r="I71" s="128"/>
      <c r="J71" s="128"/>
      <c r="K71" s="129"/>
    </row>
    <row r="72" spans="1:11" ht="12" customHeight="1" x14ac:dyDescent="0.2">
      <c r="A72" s="134"/>
      <c r="B72" s="144" t="str">
        <f>'Beoordelen proefopdrachten'!A20</f>
        <v>Stand van de afdruk in de onderlinge afdrukken (zowel over de lange als de korte zijde).</v>
      </c>
      <c r="C72" s="28"/>
      <c r="D72" s="31" t="s">
        <v>3</v>
      </c>
      <c r="E72" s="68" t="s">
        <v>14</v>
      </c>
      <c r="F72" s="127"/>
      <c r="G72" s="128"/>
      <c r="H72" s="128"/>
      <c r="I72" s="128"/>
      <c r="J72" s="128"/>
      <c r="K72" s="129"/>
    </row>
    <row r="73" spans="1:11" ht="80" customHeight="1" x14ac:dyDescent="0.2">
      <c r="A73" s="134"/>
      <c r="B73" s="144"/>
      <c r="C73" s="28"/>
      <c r="D73" s="119" t="s">
        <v>2</v>
      </c>
      <c r="E73" s="120"/>
      <c r="F73" s="127"/>
      <c r="G73" s="128"/>
      <c r="H73" s="128"/>
      <c r="I73" s="128"/>
      <c r="J73" s="128"/>
      <c r="K73" s="129"/>
    </row>
    <row r="74" spans="1:11" ht="15" customHeight="1" x14ac:dyDescent="0.2">
      <c r="A74" s="135"/>
      <c r="B74" s="41"/>
      <c r="C74" s="28"/>
      <c r="D74" s="111"/>
      <c r="E74" s="113"/>
      <c r="F74" s="130"/>
      <c r="G74" s="131"/>
      <c r="H74" s="131"/>
      <c r="I74" s="131"/>
      <c r="J74" s="131"/>
      <c r="K74" s="132"/>
    </row>
    <row r="75" spans="1:11" ht="15" customHeight="1" x14ac:dyDescent="0.2">
      <c r="H75" s="34"/>
    </row>
    <row r="76" spans="1:11" ht="38" customHeight="1" x14ac:dyDescent="0.2">
      <c r="A76" s="72"/>
      <c r="B76" s="66" t="str">
        <f>'Beoordelaar 1'!B76</f>
        <v>Beoordeling Type 3: 
Full color repromachine A4/A3 minimaal 65 PPM</v>
      </c>
      <c r="C76" s="29"/>
      <c r="D76" s="101" t="str">
        <f>'Beoordelen proefopdrachten'!A1</f>
        <v>Afdrukkwaliteit</v>
      </c>
      <c r="E76" s="143"/>
      <c r="F76" s="143"/>
      <c r="G76" s="143"/>
      <c r="H76" s="143"/>
      <c r="I76" s="143"/>
      <c r="J76" s="143"/>
      <c r="K76" s="102"/>
    </row>
    <row r="77" spans="1:11" ht="15" customHeight="1" x14ac:dyDescent="0.2">
      <c r="A77" s="114" t="str">
        <f>'Beoordelen proefopdrachten'!A2</f>
        <v>Kleuren</v>
      </c>
      <c r="B77" s="30"/>
      <c r="C77" s="28"/>
      <c r="D77" s="115" t="s">
        <v>5</v>
      </c>
      <c r="E77" s="116"/>
      <c r="F77" s="116"/>
      <c r="G77" s="116"/>
      <c r="H77" s="115" t="s">
        <v>6</v>
      </c>
      <c r="I77" s="116"/>
      <c r="J77" s="116"/>
      <c r="K77" s="117"/>
    </row>
    <row r="78" spans="1:11" ht="12" customHeight="1" x14ac:dyDescent="0.2">
      <c r="A78" s="114"/>
      <c r="B78" s="138" t="str">
        <f>'Beoordelen proefopdrachten'!B2</f>
        <v>Grijswaarden</v>
      </c>
      <c r="C78" s="28"/>
      <c r="D78" s="31" t="s">
        <v>3</v>
      </c>
      <c r="E78" s="12" t="s">
        <v>14</v>
      </c>
      <c r="F78" s="31" t="s">
        <v>4</v>
      </c>
      <c r="G78" s="32" t="s">
        <v>14</v>
      </c>
      <c r="H78" s="31" t="s">
        <v>3</v>
      </c>
      <c r="I78" s="12" t="s">
        <v>14</v>
      </c>
      <c r="J78" s="31" t="s">
        <v>4</v>
      </c>
      <c r="K78" s="39" t="s">
        <v>14</v>
      </c>
    </row>
    <row r="79" spans="1:11" ht="80" customHeight="1" x14ac:dyDescent="0.2">
      <c r="A79" s="114"/>
      <c r="B79" s="139"/>
      <c r="C79" s="28"/>
      <c r="D79" s="119" t="s">
        <v>2</v>
      </c>
      <c r="E79" s="120"/>
      <c r="F79" s="119" t="s">
        <v>2</v>
      </c>
      <c r="G79" s="121"/>
      <c r="H79" s="123" t="s">
        <v>2</v>
      </c>
      <c r="I79" s="123"/>
      <c r="J79" s="123" t="s">
        <v>2</v>
      </c>
      <c r="K79" s="123"/>
    </row>
    <row r="80" spans="1:11" ht="15" customHeight="1" x14ac:dyDescent="0.2">
      <c r="A80" s="114"/>
      <c r="B80" s="35"/>
      <c r="C80" s="28"/>
      <c r="D80" s="115" t="s">
        <v>5</v>
      </c>
      <c r="E80" s="116"/>
      <c r="F80" s="116"/>
      <c r="G80" s="116"/>
      <c r="H80" s="115" t="s">
        <v>6</v>
      </c>
      <c r="I80" s="116"/>
      <c r="J80" s="116"/>
      <c r="K80" s="117"/>
    </row>
    <row r="81" spans="1:11" ht="12" customHeight="1" x14ac:dyDescent="0.2">
      <c r="A81" s="114"/>
      <c r="B81" s="136" t="str">
        <f>'Beoordelen proefopdrachten'!B3</f>
        <v>Lichte tinten</v>
      </c>
      <c r="C81" s="28"/>
      <c r="D81" s="31" t="s">
        <v>3</v>
      </c>
      <c r="E81" s="12" t="s">
        <v>14</v>
      </c>
      <c r="F81" s="31" t="s">
        <v>4</v>
      </c>
      <c r="G81" s="37" t="s">
        <v>14</v>
      </c>
      <c r="H81" s="38" t="s">
        <v>3</v>
      </c>
      <c r="I81" s="39" t="s">
        <v>14</v>
      </c>
      <c r="J81" s="38" t="s">
        <v>4</v>
      </c>
      <c r="K81" s="39" t="s">
        <v>14</v>
      </c>
    </row>
    <row r="82" spans="1:11" ht="80" customHeight="1" x14ac:dyDescent="0.2">
      <c r="A82" s="114"/>
      <c r="B82" s="137"/>
      <c r="C82" s="28"/>
      <c r="D82" s="119" t="s">
        <v>2</v>
      </c>
      <c r="E82" s="120"/>
      <c r="F82" s="119" t="s">
        <v>2</v>
      </c>
      <c r="G82" s="121"/>
      <c r="H82" s="123" t="s">
        <v>2</v>
      </c>
      <c r="I82" s="123"/>
      <c r="J82" s="123" t="s">
        <v>2</v>
      </c>
      <c r="K82" s="123"/>
    </row>
    <row r="83" spans="1:11" ht="15" customHeight="1" x14ac:dyDescent="0.2">
      <c r="A83" s="114"/>
      <c r="B83" s="33"/>
      <c r="C83" s="28"/>
      <c r="D83" s="115" t="s">
        <v>5</v>
      </c>
      <c r="E83" s="116"/>
      <c r="F83" s="116"/>
      <c r="G83" s="116"/>
      <c r="H83" s="115" t="s">
        <v>6</v>
      </c>
      <c r="I83" s="116"/>
      <c r="J83" s="116"/>
      <c r="K83" s="117"/>
    </row>
    <row r="84" spans="1:11" ht="12" customHeight="1" x14ac:dyDescent="0.2">
      <c r="A84" s="114"/>
      <c r="B84" s="138" t="str">
        <f>'Beoordelen proefopdrachten'!B4</f>
        <v>Felle tinten</v>
      </c>
      <c r="C84" s="28"/>
      <c r="D84" s="31" t="s">
        <v>3</v>
      </c>
      <c r="E84" s="12" t="s">
        <v>14</v>
      </c>
      <c r="F84" s="31" t="s">
        <v>4</v>
      </c>
      <c r="G84" s="37" t="s">
        <v>14</v>
      </c>
      <c r="H84" s="38" t="s">
        <v>3</v>
      </c>
      <c r="I84" s="39" t="s">
        <v>14</v>
      </c>
      <c r="J84" s="38" t="s">
        <v>4</v>
      </c>
      <c r="K84" s="39" t="s">
        <v>14</v>
      </c>
    </row>
    <row r="85" spans="1:11" ht="80" customHeight="1" x14ac:dyDescent="0.2">
      <c r="A85" s="114"/>
      <c r="B85" s="139"/>
      <c r="C85" s="28"/>
      <c r="D85" s="119" t="s">
        <v>2</v>
      </c>
      <c r="E85" s="120"/>
      <c r="F85" s="119" t="s">
        <v>2</v>
      </c>
      <c r="G85" s="121"/>
      <c r="H85" s="123" t="s">
        <v>2</v>
      </c>
      <c r="I85" s="123"/>
      <c r="J85" s="123" t="s">
        <v>2</v>
      </c>
      <c r="K85" s="123"/>
    </row>
    <row r="86" spans="1:11" ht="15" customHeight="1" x14ac:dyDescent="0.2">
      <c r="A86" s="114" t="str">
        <f>'Beoordelen proefopdrachten'!A5</f>
        <v>Foto portret</v>
      </c>
      <c r="B86" s="36"/>
      <c r="C86" s="28"/>
      <c r="D86" s="115" t="s">
        <v>5</v>
      </c>
      <c r="E86" s="116"/>
      <c r="F86" s="116"/>
      <c r="G86" s="116"/>
      <c r="H86" s="115" t="s">
        <v>6</v>
      </c>
      <c r="I86" s="116"/>
      <c r="J86" s="116"/>
      <c r="K86" s="117"/>
    </row>
    <row r="87" spans="1:11" ht="12" customHeight="1" x14ac:dyDescent="0.2">
      <c r="A87" s="114"/>
      <c r="B87" s="151" t="str">
        <f>'Beoordelen proefopdrachten'!B5</f>
        <v>Kleuren</v>
      </c>
      <c r="C87" s="28"/>
      <c r="D87" s="31" t="s">
        <v>3</v>
      </c>
      <c r="E87" s="12" t="s">
        <v>14</v>
      </c>
      <c r="F87" s="31" t="s">
        <v>4</v>
      </c>
      <c r="G87" s="37" t="s">
        <v>14</v>
      </c>
      <c r="H87" s="38" t="s">
        <v>3</v>
      </c>
      <c r="I87" s="39" t="s">
        <v>14</v>
      </c>
      <c r="J87" s="38" t="s">
        <v>4</v>
      </c>
      <c r="K87" s="39" t="s">
        <v>14</v>
      </c>
    </row>
    <row r="88" spans="1:11" ht="80" customHeight="1" x14ac:dyDescent="0.2">
      <c r="A88" s="114"/>
      <c r="B88" s="137"/>
      <c r="C88" s="28"/>
      <c r="D88" s="119" t="s">
        <v>2</v>
      </c>
      <c r="E88" s="120"/>
      <c r="F88" s="119" t="s">
        <v>2</v>
      </c>
      <c r="G88" s="121"/>
      <c r="H88" s="123" t="s">
        <v>2</v>
      </c>
      <c r="I88" s="123"/>
      <c r="J88" s="123" t="s">
        <v>2</v>
      </c>
      <c r="K88" s="123"/>
    </row>
    <row r="89" spans="1:11" ht="15" customHeight="1" x14ac:dyDescent="0.2">
      <c r="A89" s="114" t="str">
        <f>'Beoordelen proefopdrachten'!A5</f>
        <v>Foto portret</v>
      </c>
      <c r="B89" s="33"/>
      <c r="C89" s="28"/>
      <c r="D89" s="115" t="s">
        <v>5</v>
      </c>
      <c r="E89" s="116"/>
      <c r="F89" s="116"/>
      <c r="G89" s="116"/>
      <c r="H89" s="115" t="s">
        <v>6</v>
      </c>
      <c r="I89" s="116"/>
      <c r="J89" s="116"/>
      <c r="K89" s="117"/>
    </row>
    <row r="90" spans="1:11" ht="12" customHeight="1" x14ac:dyDescent="0.2">
      <c r="A90" s="114"/>
      <c r="B90" s="152" t="str">
        <f>'Beoordelen proefopdrachten'!B6</f>
        <v>Contrast</v>
      </c>
      <c r="C90" s="28"/>
      <c r="D90" s="31" t="s">
        <v>3</v>
      </c>
      <c r="E90" s="12" t="s">
        <v>14</v>
      </c>
      <c r="F90" s="31" t="s">
        <v>4</v>
      </c>
      <c r="G90" s="37" t="s">
        <v>14</v>
      </c>
      <c r="H90" s="38" t="s">
        <v>3</v>
      </c>
      <c r="I90" s="39" t="s">
        <v>14</v>
      </c>
      <c r="J90" s="38" t="s">
        <v>4</v>
      </c>
      <c r="K90" s="39" t="s">
        <v>14</v>
      </c>
    </row>
    <row r="91" spans="1:11" ht="80" customHeight="1" x14ac:dyDescent="0.2">
      <c r="A91" s="114"/>
      <c r="B91" s="153"/>
      <c r="C91" s="28"/>
      <c r="D91" s="119" t="s">
        <v>2</v>
      </c>
      <c r="E91" s="120"/>
      <c r="F91" s="119" t="s">
        <v>2</v>
      </c>
      <c r="G91" s="121"/>
      <c r="H91" s="123" t="s">
        <v>2</v>
      </c>
      <c r="I91" s="123"/>
      <c r="J91" s="123" t="s">
        <v>2</v>
      </c>
      <c r="K91" s="123"/>
    </row>
    <row r="92" spans="1:11" ht="15" customHeight="1" x14ac:dyDescent="0.2">
      <c r="A92" s="133" t="str">
        <f>'Beoordelen proefopdrachten'!A7</f>
        <v>Foto zwart-wit</v>
      </c>
      <c r="B92" s="49"/>
      <c r="C92" s="28"/>
      <c r="D92" s="115" t="s">
        <v>5</v>
      </c>
      <c r="E92" s="116"/>
      <c r="F92" s="116"/>
      <c r="G92" s="116"/>
      <c r="H92" s="115" t="s">
        <v>6</v>
      </c>
      <c r="I92" s="116"/>
      <c r="J92" s="116"/>
      <c r="K92" s="117"/>
    </row>
    <row r="93" spans="1:11" ht="12" customHeight="1" x14ac:dyDescent="0.2">
      <c r="A93" s="134"/>
      <c r="B93" s="148" t="str">
        <f>'Beoordelen proefopdrachten'!B7</f>
        <v>Zwarting (grijswaarden zijn grijs en geen kleuren ‘zweem’)</v>
      </c>
      <c r="C93" s="28"/>
      <c r="D93" s="31" t="s">
        <v>3</v>
      </c>
      <c r="E93" s="12" t="s">
        <v>14</v>
      </c>
      <c r="F93" s="31" t="s">
        <v>4</v>
      </c>
      <c r="G93" s="37" t="s">
        <v>14</v>
      </c>
      <c r="H93" s="38" t="s">
        <v>3</v>
      </c>
      <c r="I93" s="39" t="s">
        <v>14</v>
      </c>
      <c r="J93" s="38" t="s">
        <v>4</v>
      </c>
      <c r="K93" s="39" t="s">
        <v>14</v>
      </c>
    </row>
    <row r="94" spans="1:11" ht="80" customHeight="1" x14ac:dyDescent="0.2">
      <c r="A94" s="134"/>
      <c r="B94" s="149"/>
      <c r="C94" s="28"/>
      <c r="D94" s="119" t="s">
        <v>2</v>
      </c>
      <c r="E94" s="120"/>
      <c r="F94" s="119" t="s">
        <v>2</v>
      </c>
      <c r="G94" s="121"/>
      <c r="H94" s="123" t="s">
        <v>2</v>
      </c>
      <c r="I94" s="123"/>
      <c r="J94" s="123" t="s">
        <v>2</v>
      </c>
      <c r="K94" s="123"/>
    </row>
    <row r="95" spans="1:11" ht="15" customHeight="1" x14ac:dyDescent="0.2">
      <c r="A95" s="134"/>
      <c r="B95" s="40"/>
      <c r="C95" s="28"/>
      <c r="D95" s="115" t="s">
        <v>5</v>
      </c>
      <c r="E95" s="116"/>
      <c r="F95" s="116"/>
      <c r="G95" s="116"/>
      <c r="H95" s="115" t="s">
        <v>6</v>
      </c>
      <c r="I95" s="116"/>
      <c r="J95" s="116"/>
      <c r="K95" s="117"/>
    </row>
    <row r="96" spans="1:11" ht="12" customHeight="1" x14ac:dyDescent="0.2">
      <c r="A96" s="134"/>
      <c r="B96" s="146" t="str">
        <f>'Beoordelen proefopdrachten'!B8</f>
        <v>Contrast</v>
      </c>
      <c r="C96" s="28"/>
      <c r="D96" s="31" t="s">
        <v>3</v>
      </c>
      <c r="E96" s="12" t="s">
        <v>14</v>
      </c>
      <c r="F96" s="31" t="s">
        <v>4</v>
      </c>
      <c r="G96" s="37" t="s">
        <v>14</v>
      </c>
      <c r="H96" s="38" t="s">
        <v>3</v>
      </c>
      <c r="I96" s="39" t="s">
        <v>14</v>
      </c>
      <c r="J96" s="38" t="s">
        <v>4</v>
      </c>
      <c r="K96" s="39" t="s">
        <v>14</v>
      </c>
    </row>
    <row r="97" spans="1:11" ht="80" customHeight="1" x14ac:dyDescent="0.2">
      <c r="A97" s="134"/>
      <c r="B97" s="147"/>
      <c r="C97" s="28"/>
      <c r="D97" s="119" t="s">
        <v>2</v>
      </c>
      <c r="E97" s="120"/>
      <c r="F97" s="119" t="s">
        <v>2</v>
      </c>
      <c r="G97" s="121"/>
      <c r="H97" s="122" t="s">
        <v>2</v>
      </c>
      <c r="I97" s="123"/>
      <c r="J97" s="122" t="s">
        <v>2</v>
      </c>
      <c r="K97" s="123"/>
    </row>
    <row r="98" spans="1:11" ht="15" customHeight="1" x14ac:dyDescent="0.2">
      <c r="A98" s="114" t="str">
        <f>'Beoordelen proefopdrachten'!A9</f>
        <v>Logo</v>
      </c>
      <c r="B98" s="69"/>
      <c r="C98" s="28"/>
      <c r="D98" s="115" t="s">
        <v>5</v>
      </c>
      <c r="E98" s="116"/>
      <c r="F98" s="116"/>
      <c r="G98" s="116"/>
      <c r="H98" s="115" t="s">
        <v>6</v>
      </c>
      <c r="I98" s="116"/>
      <c r="J98" s="116"/>
      <c r="K98" s="117"/>
    </row>
    <row r="99" spans="1:11" ht="15" customHeight="1" x14ac:dyDescent="0.2">
      <c r="A99" s="114"/>
      <c r="B99" s="118" t="str">
        <f>'Beoordelen proefopdrachten'!B9</f>
        <v>Kleur/contrast</v>
      </c>
      <c r="C99" s="28"/>
      <c r="D99" s="31" t="s">
        <v>3</v>
      </c>
      <c r="E99" s="12" t="s">
        <v>14</v>
      </c>
      <c r="F99" s="31" t="s">
        <v>4</v>
      </c>
      <c r="G99" s="37" t="s">
        <v>14</v>
      </c>
      <c r="H99" s="38" t="s">
        <v>3</v>
      </c>
      <c r="I99" s="39" t="s">
        <v>14</v>
      </c>
      <c r="J99" s="38" t="s">
        <v>4</v>
      </c>
      <c r="K99" s="39" t="s">
        <v>14</v>
      </c>
    </row>
    <row r="100" spans="1:11" ht="80" customHeight="1" x14ac:dyDescent="0.2">
      <c r="A100" s="114"/>
      <c r="B100" s="118"/>
      <c r="C100" s="28"/>
      <c r="D100" s="119" t="s">
        <v>2</v>
      </c>
      <c r="E100" s="120"/>
      <c r="F100" s="119" t="s">
        <v>2</v>
      </c>
      <c r="G100" s="121"/>
      <c r="H100" s="122" t="s">
        <v>2</v>
      </c>
      <c r="I100" s="123"/>
      <c r="J100" s="122" t="s">
        <v>2</v>
      </c>
      <c r="K100" s="123"/>
    </row>
    <row r="101" spans="1:11" ht="15" customHeight="1" x14ac:dyDescent="0.2">
      <c r="A101" s="114" t="str">
        <f>'Beoordelen proefopdrachten'!A10</f>
        <v>Volvlak</v>
      </c>
      <c r="B101" s="69"/>
      <c r="C101" s="28"/>
      <c r="D101" s="115" t="s">
        <v>5</v>
      </c>
      <c r="E101" s="116"/>
      <c r="F101" s="116"/>
      <c r="G101" s="116"/>
      <c r="H101" s="115" t="s">
        <v>6</v>
      </c>
      <c r="I101" s="116"/>
      <c r="J101" s="116"/>
      <c r="K101" s="117"/>
    </row>
    <row r="102" spans="1:11" ht="15" customHeight="1" x14ac:dyDescent="0.2">
      <c r="A102" s="114"/>
      <c r="B102" s="118" t="str">
        <f>'Beoordelen proefopdrachten'!B10</f>
        <v xml:space="preserve">Mate van tonerdekking </v>
      </c>
      <c r="C102" s="28"/>
      <c r="D102" s="31" t="s">
        <v>3</v>
      </c>
      <c r="E102" s="12" t="s">
        <v>14</v>
      </c>
      <c r="F102" s="31" t="s">
        <v>4</v>
      </c>
      <c r="G102" s="37" t="s">
        <v>14</v>
      </c>
      <c r="H102" s="38" t="s">
        <v>3</v>
      </c>
      <c r="I102" s="39" t="s">
        <v>14</v>
      </c>
      <c r="J102" s="38" t="s">
        <v>4</v>
      </c>
      <c r="K102" s="39" t="s">
        <v>14</v>
      </c>
    </row>
    <row r="103" spans="1:11" ht="80" customHeight="1" x14ac:dyDescent="0.2">
      <c r="A103" s="114"/>
      <c r="B103" s="118"/>
      <c r="C103" s="28"/>
      <c r="D103" s="119" t="s">
        <v>2</v>
      </c>
      <c r="E103" s="120"/>
      <c r="F103" s="119" t="s">
        <v>2</v>
      </c>
      <c r="G103" s="121"/>
      <c r="H103" s="122" t="s">
        <v>2</v>
      </c>
      <c r="I103" s="123"/>
      <c r="J103" s="122" t="s">
        <v>2</v>
      </c>
      <c r="K103" s="123"/>
    </row>
    <row r="104" spans="1:11" ht="15" customHeight="1" x14ac:dyDescent="0.2">
      <c r="A104" s="114" t="str">
        <f>'Beoordelen proefopdrachten'!A11</f>
        <v>Algemeen</v>
      </c>
      <c r="B104" s="69"/>
      <c r="C104" s="28"/>
      <c r="D104" s="115" t="s">
        <v>5</v>
      </c>
      <c r="E104" s="116"/>
      <c r="F104" s="116"/>
      <c r="G104" s="116"/>
      <c r="H104" s="115" t="s">
        <v>6</v>
      </c>
      <c r="I104" s="116"/>
      <c r="J104" s="116"/>
      <c r="K104" s="117"/>
    </row>
    <row r="105" spans="1:11" ht="15" customHeight="1" x14ac:dyDescent="0.2">
      <c r="A105" s="114"/>
      <c r="B105" s="118" t="str">
        <f>'Beoordelen proefopdrachten'!B11</f>
        <v>Strepen</v>
      </c>
      <c r="C105" s="28"/>
      <c r="D105" s="31" t="s">
        <v>3</v>
      </c>
      <c r="E105" s="12" t="s">
        <v>14</v>
      </c>
      <c r="F105" s="31" t="s">
        <v>4</v>
      </c>
      <c r="G105" s="37" t="s">
        <v>14</v>
      </c>
      <c r="H105" s="38" t="s">
        <v>3</v>
      </c>
      <c r="I105" s="39" t="s">
        <v>14</v>
      </c>
      <c r="J105" s="38" t="s">
        <v>4</v>
      </c>
      <c r="K105" s="39" t="s">
        <v>14</v>
      </c>
    </row>
    <row r="106" spans="1:11" ht="80" customHeight="1" x14ac:dyDescent="0.2">
      <c r="A106" s="114"/>
      <c r="B106" s="118"/>
      <c r="C106" s="28"/>
      <c r="D106" s="119" t="s">
        <v>2</v>
      </c>
      <c r="E106" s="120"/>
      <c r="F106" s="119" t="s">
        <v>2</v>
      </c>
      <c r="G106" s="121"/>
      <c r="H106" s="122" t="s">
        <v>2</v>
      </c>
      <c r="I106" s="123"/>
      <c r="J106" s="122" t="s">
        <v>2</v>
      </c>
      <c r="K106" s="123"/>
    </row>
    <row r="107" spans="1:11" ht="15" customHeight="1" x14ac:dyDescent="0.2">
      <c r="A107" s="109"/>
      <c r="B107" s="110"/>
      <c r="C107" s="28"/>
      <c r="D107" s="111"/>
      <c r="E107" s="112"/>
      <c r="F107" s="112"/>
      <c r="G107" s="112"/>
      <c r="H107" s="112"/>
      <c r="I107" s="112"/>
      <c r="J107" s="112"/>
      <c r="K107" s="113"/>
    </row>
    <row r="108" spans="1:11" ht="15" customHeight="1" x14ac:dyDescent="0.2">
      <c r="H108" s="34"/>
    </row>
    <row r="109" spans="1:11" ht="38" customHeight="1" x14ac:dyDescent="0.2">
      <c r="A109" s="72"/>
      <c r="B109" s="66" t="str">
        <f>'Beoordelaar 1'!B76</f>
        <v>Beoordeling Type 3: 
Full color repromachine A4/A3 minimaal 65 PPM</v>
      </c>
      <c r="C109" s="29"/>
      <c r="D109" s="101" t="str">
        <f>'Beoordelen proefopdrachten'!A18</f>
        <v>Kwaliteit recht-printen</v>
      </c>
      <c r="E109" s="143"/>
      <c r="F109" s="143"/>
      <c r="G109" s="143"/>
      <c r="H109" s="143"/>
      <c r="I109" s="143"/>
      <c r="J109" s="143"/>
      <c r="K109" s="102"/>
    </row>
    <row r="110" spans="1:11" ht="12" customHeight="1" x14ac:dyDescent="0.2">
      <c r="A110" s="133"/>
      <c r="B110" s="144" t="str">
        <f>'Beoordelen proefopdrachten'!A19</f>
        <v>Mate van recht afdrukken (links en rechts gemeten over de lange zijde).</v>
      </c>
      <c r="C110" s="28"/>
      <c r="D110" s="31" t="s">
        <v>3</v>
      </c>
      <c r="E110" s="68" t="s">
        <v>14</v>
      </c>
      <c r="F110" s="124"/>
      <c r="G110" s="125"/>
      <c r="H110" s="125"/>
      <c r="I110" s="125"/>
      <c r="J110" s="125"/>
      <c r="K110" s="126"/>
    </row>
    <row r="111" spans="1:11" ht="80" customHeight="1" x14ac:dyDescent="0.2">
      <c r="A111" s="134"/>
      <c r="B111" s="144"/>
      <c r="C111" s="28"/>
      <c r="D111" s="119" t="s">
        <v>2</v>
      </c>
      <c r="E111" s="120"/>
      <c r="F111" s="127"/>
      <c r="G111" s="128"/>
      <c r="H111" s="128"/>
      <c r="I111" s="128"/>
      <c r="J111" s="128"/>
      <c r="K111" s="129"/>
    </row>
    <row r="112" spans="1:11" ht="12" customHeight="1" x14ac:dyDescent="0.2">
      <c r="A112" s="134"/>
      <c r="B112" s="144" t="str">
        <f>'Beoordelen proefopdrachten'!A20</f>
        <v>Stand van de afdruk in de onderlinge afdrukken (zowel over de lange als de korte zijde).</v>
      </c>
      <c r="C112" s="28"/>
      <c r="D112" s="31" t="s">
        <v>3</v>
      </c>
      <c r="E112" s="68" t="s">
        <v>14</v>
      </c>
      <c r="F112" s="127"/>
      <c r="G112" s="128"/>
      <c r="H112" s="128"/>
      <c r="I112" s="128"/>
      <c r="J112" s="128"/>
      <c r="K112" s="129"/>
    </row>
    <row r="113" spans="1:11" ht="80" customHeight="1" x14ac:dyDescent="0.2">
      <c r="A113" s="134"/>
      <c r="B113" s="144"/>
      <c r="C113" s="28"/>
      <c r="D113" s="119" t="s">
        <v>2</v>
      </c>
      <c r="E113" s="120"/>
      <c r="F113" s="127"/>
      <c r="G113" s="128"/>
      <c r="H113" s="128"/>
      <c r="I113" s="128"/>
      <c r="J113" s="128"/>
      <c r="K113" s="129"/>
    </row>
    <row r="114" spans="1:11" ht="15" customHeight="1" x14ac:dyDescent="0.2">
      <c r="A114" s="135"/>
      <c r="B114" s="41"/>
      <c r="C114" s="28"/>
      <c r="D114" s="111"/>
      <c r="E114" s="113"/>
      <c r="F114" s="130"/>
      <c r="G114" s="131"/>
      <c r="H114" s="131"/>
      <c r="I114" s="131"/>
      <c r="J114" s="131"/>
      <c r="K114" s="132"/>
    </row>
  </sheetData>
  <sheetProtection algorithmName="SHA-512" hashValue="nIvWuwDw79Ybe1Bjc6myDuKtzLm40XUdO6vm8hmaQFvVt6jdYP9rrZavq/CHGxr3KADbo7JR0y1y+Dsys+mtKg==" saltValue="icix5qP1JB8WN3hQMHMMKA==" spinCount="100000" sheet="1" objects="1" scenarios="1"/>
  <mergeCells count="254">
    <mergeCell ref="B96:B97"/>
    <mergeCell ref="D97:E97"/>
    <mergeCell ref="F97:G97"/>
    <mergeCell ref="H97:I97"/>
    <mergeCell ref="J97:K97"/>
    <mergeCell ref="A101:A103"/>
    <mergeCell ref="D101:G101"/>
    <mergeCell ref="H101:K101"/>
    <mergeCell ref="B102:B103"/>
    <mergeCell ref="D103:E103"/>
    <mergeCell ref="F103:G103"/>
    <mergeCell ref="H103:I103"/>
    <mergeCell ref="J103:K103"/>
    <mergeCell ref="B81:B82"/>
    <mergeCell ref="D92:G92"/>
    <mergeCell ref="H92:K92"/>
    <mergeCell ref="B93:B94"/>
    <mergeCell ref="D94:E94"/>
    <mergeCell ref="F94:G94"/>
    <mergeCell ref="H94:I94"/>
    <mergeCell ref="J94:K94"/>
    <mergeCell ref="D95:G95"/>
    <mergeCell ref="H95:K95"/>
    <mergeCell ref="J85:K85"/>
    <mergeCell ref="B87:B88"/>
    <mergeCell ref="D88:E88"/>
    <mergeCell ref="F88:G88"/>
    <mergeCell ref="H88:I88"/>
    <mergeCell ref="J88:K88"/>
    <mergeCell ref="D89:G89"/>
    <mergeCell ref="H89:K89"/>
    <mergeCell ref="B90:B91"/>
    <mergeCell ref="D91:E91"/>
    <mergeCell ref="F91:G91"/>
    <mergeCell ref="H91:I91"/>
    <mergeCell ref="J91:K91"/>
    <mergeCell ref="D77:G77"/>
    <mergeCell ref="H77:K77"/>
    <mergeCell ref="B78:B79"/>
    <mergeCell ref="D79:E79"/>
    <mergeCell ref="F79:G79"/>
    <mergeCell ref="H79:I79"/>
    <mergeCell ref="J79:K79"/>
    <mergeCell ref="D80:G80"/>
    <mergeCell ref="H80:K80"/>
    <mergeCell ref="D55:G55"/>
    <mergeCell ref="H55:K55"/>
    <mergeCell ref="B56:B57"/>
    <mergeCell ref="D57:E57"/>
    <mergeCell ref="F57:G57"/>
    <mergeCell ref="H57:I57"/>
    <mergeCell ref="J57:K57"/>
    <mergeCell ref="D54:E54"/>
    <mergeCell ref="F54:G54"/>
    <mergeCell ref="H49:K49"/>
    <mergeCell ref="B50:B51"/>
    <mergeCell ref="H51:I51"/>
    <mergeCell ref="J51:K51"/>
    <mergeCell ref="D51:E51"/>
    <mergeCell ref="F51:G51"/>
    <mergeCell ref="D49:G49"/>
    <mergeCell ref="H52:K52"/>
    <mergeCell ref="B53:B54"/>
    <mergeCell ref="H54:I54"/>
    <mergeCell ref="J54:K54"/>
    <mergeCell ref="D46:G46"/>
    <mergeCell ref="D48:E48"/>
    <mergeCell ref="F48:G48"/>
    <mergeCell ref="D43:G43"/>
    <mergeCell ref="H37:K37"/>
    <mergeCell ref="B38:B39"/>
    <mergeCell ref="H39:I39"/>
    <mergeCell ref="J39:K39"/>
    <mergeCell ref="H40:K40"/>
    <mergeCell ref="B41:B42"/>
    <mergeCell ref="H42:I42"/>
    <mergeCell ref="J42:K42"/>
    <mergeCell ref="H43:K43"/>
    <mergeCell ref="B44:B45"/>
    <mergeCell ref="D39:E39"/>
    <mergeCell ref="F39:G39"/>
    <mergeCell ref="D4:G4"/>
    <mergeCell ref="D1:K1"/>
    <mergeCell ref="D37:G37"/>
    <mergeCell ref="D15:E15"/>
    <mergeCell ref="F15:G15"/>
    <mergeCell ref="D6:E6"/>
    <mergeCell ref="F6:G6"/>
    <mergeCell ref="D13:G13"/>
    <mergeCell ref="F12:G12"/>
    <mergeCell ref="D12:E12"/>
    <mergeCell ref="D19:G19"/>
    <mergeCell ref="D7:G7"/>
    <mergeCell ref="D9:E9"/>
    <mergeCell ref="D10:G10"/>
    <mergeCell ref="F9:G9"/>
    <mergeCell ref="H4:K4"/>
    <mergeCell ref="H6:I6"/>
    <mergeCell ref="J6:K6"/>
    <mergeCell ref="H7:K7"/>
    <mergeCell ref="H18:I18"/>
    <mergeCell ref="J18:K18"/>
    <mergeCell ref="H19:K19"/>
    <mergeCell ref="H21:I21"/>
    <mergeCell ref="J21:K21"/>
    <mergeCell ref="B5:B6"/>
    <mergeCell ref="B8:B9"/>
    <mergeCell ref="B11:B12"/>
    <mergeCell ref="B14:B15"/>
    <mergeCell ref="D3:K3"/>
    <mergeCell ref="A4:A12"/>
    <mergeCell ref="A13:A18"/>
    <mergeCell ref="A19:A24"/>
    <mergeCell ref="A25:A27"/>
    <mergeCell ref="D25:G25"/>
    <mergeCell ref="H25:K25"/>
    <mergeCell ref="B26:B27"/>
    <mergeCell ref="D27:E27"/>
    <mergeCell ref="F27:G27"/>
    <mergeCell ref="H27:I27"/>
    <mergeCell ref="J27:K27"/>
    <mergeCell ref="H9:I9"/>
    <mergeCell ref="J9:K9"/>
    <mergeCell ref="H10:K10"/>
    <mergeCell ref="H12:I12"/>
    <mergeCell ref="J12:K12"/>
    <mergeCell ref="H22:K22"/>
    <mergeCell ref="H24:I24"/>
    <mergeCell ref="J24:K24"/>
    <mergeCell ref="H13:K13"/>
    <mergeCell ref="H15:I15"/>
    <mergeCell ref="J15:K15"/>
    <mergeCell ref="H16:K16"/>
    <mergeCell ref="A28:A30"/>
    <mergeCell ref="D28:G28"/>
    <mergeCell ref="H28:K28"/>
    <mergeCell ref="B29:B30"/>
    <mergeCell ref="D30:E30"/>
    <mergeCell ref="F30:G30"/>
    <mergeCell ref="H30:I30"/>
    <mergeCell ref="J30:K30"/>
    <mergeCell ref="B23:B24"/>
    <mergeCell ref="D24:E24"/>
    <mergeCell ref="F24:G24"/>
    <mergeCell ref="D21:E21"/>
    <mergeCell ref="F21:G21"/>
    <mergeCell ref="D22:G22"/>
    <mergeCell ref="B20:B21"/>
    <mergeCell ref="B17:B18"/>
    <mergeCell ref="D16:G16"/>
    <mergeCell ref="D18:E18"/>
    <mergeCell ref="F18:G18"/>
    <mergeCell ref="A31:A33"/>
    <mergeCell ref="D31:G31"/>
    <mergeCell ref="H31:K31"/>
    <mergeCell ref="B32:B33"/>
    <mergeCell ref="D33:E33"/>
    <mergeCell ref="F33:G33"/>
    <mergeCell ref="H33:I33"/>
    <mergeCell ref="J33:K33"/>
    <mergeCell ref="A34:B34"/>
    <mergeCell ref="D34:K34"/>
    <mergeCell ref="D36:K36"/>
    <mergeCell ref="A37:A45"/>
    <mergeCell ref="A46:A51"/>
    <mergeCell ref="A52:A57"/>
    <mergeCell ref="A58:A60"/>
    <mergeCell ref="D58:G58"/>
    <mergeCell ref="H58:K58"/>
    <mergeCell ref="B59:B60"/>
    <mergeCell ref="D60:E60"/>
    <mergeCell ref="F60:G60"/>
    <mergeCell ref="H60:I60"/>
    <mergeCell ref="J60:K60"/>
    <mergeCell ref="D52:G52"/>
    <mergeCell ref="H45:I45"/>
    <mergeCell ref="J45:K45"/>
    <mergeCell ref="H46:K46"/>
    <mergeCell ref="B47:B48"/>
    <mergeCell ref="H48:I48"/>
    <mergeCell ref="J48:K48"/>
    <mergeCell ref="D40:G40"/>
    <mergeCell ref="D42:E42"/>
    <mergeCell ref="F42:G42"/>
    <mergeCell ref="D45:E45"/>
    <mergeCell ref="F45:G45"/>
    <mergeCell ref="A61:A63"/>
    <mergeCell ref="D61:G61"/>
    <mergeCell ref="H61:K61"/>
    <mergeCell ref="B62:B63"/>
    <mergeCell ref="D63:E63"/>
    <mergeCell ref="F63:G63"/>
    <mergeCell ref="H63:I63"/>
    <mergeCell ref="J63:K63"/>
    <mergeCell ref="A64:A66"/>
    <mergeCell ref="D64:G64"/>
    <mergeCell ref="H64:K64"/>
    <mergeCell ref="B65:B66"/>
    <mergeCell ref="D66:E66"/>
    <mergeCell ref="F66:G66"/>
    <mergeCell ref="H66:I66"/>
    <mergeCell ref="J66:K66"/>
    <mergeCell ref="A67:B67"/>
    <mergeCell ref="D67:K67"/>
    <mergeCell ref="D69:K69"/>
    <mergeCell ref="A70:A74"/>
    <mergeCell ref="B70:B71"/>
    <mergeCell ref="F70:K74"/>
    <mergeCell ref="D71:E71"/>
    <mergeCell ref="B72:B73"/>
    <mergeCell ref="D73:E73"/>
    <mergeCell ref="D74:E74"/>
    <mergeCell ref="D76:K76"/>
    <mergeCell ref="A77:A85"/>
    <mergeCell ref="A86:A91"/>
    <mergeCell ref="A92:A97"/>
    <mergeCell ref="A98:A100"/>
    <mergeCell ref="D98:G98"/>
    <mergeCell ref="H98:K98"/>
    <mergeCell ref="B99:B100"/>
    <mergeCell ref="D100:E100"/>
    <mergeCell ref="F100:G100"/>
    <mergeCell ref="H100:I100"/>
    <mergeCell ref="J100:K100"/>
    <mergeCell ref="D86:G86"/>
    <mergeCell ref="H86:K86"/>
    <mergeCell ref="D82:E82"/>
    <mergeCell ref="F82:G82"/>
    <mergeCell ref="H82:I82"/>
    <mergeCell ref="J82:K82"/>
    <mergeCell ref="D83:G83"/>
    <mergeCell ref="H83:K83"/>
    <mergeCell ref="B84:B85"/>
    <mergeCell ref="D85:E85"/>
    <mergeCell ref="F85:G85"/>
    <mergeCell ref="H85:I85"/>
    <mergeCell ref="D109:K109"/>
    <mergeCell ref="A110:A114"/>
    <mergeCell ref="B110:B111"/>
    <mergeCell ref="F110:K114"/>
    <mergeCell ref="D111:E111"/>
    <mergeCell ref="B112:B113"/>
    <mergeCell ref="D113:E113"/>
    <mergeCell ref="D114:E114"/>
    <mergeCell ref="D104:G104"/>
    <mergeCell ref="H104:K104"/>
    <mergeCell ref="B105:B106"/>
    <mergeCell ref="D106:E106"/>
    <mergeCell ref="F106:G106"/>
    <mergeCell ref="H106:I106"/>
    <mergeCell ref="J106:K106"/>
    <mergeCell ref="A107:B107"/>
    <mergeCell ref="D107:K107"/>
    <mergeCell ref="A104:A106"/>
  </mergeCells>
  <conditionalFormatting sqref="H24">
    <cfRule type="containsText" dxfId="636" priority="141" operator="containsText" text="onvoldoende">
      <formula>NOT(ISERROR(SEARCH("onvoldoende",H24)))</formula>
    </cfRule>
  </conditionalFormatting>
  <conditionalFormatting sqref="J21">
    <cfRule type="containsText" dxfId="635" priority="140" operator="containsText" text="onvoldoende">
      <formula>NOT(ISERROR(SEARCH("onvoldoende",J21)))</formula>
    </cfRule>
  </conditionalFormatting>
  <conditionalFormatting sqref="H21">
    <cfRule type="containsText" dxfId="634" priority="139" operator="containsText" text="onvoldoende">
      <formula>NOT(ISERROR(SEARCH("onvoldoende",H21)))</formula>
    </cfRule>
  </conditionalFormatting>
  <conditionalFormatting sqref="F21">
    <cfRule type="containsText" dxfId="633" priority="138" operator="containsText" text="onvoldoende">
      <formula>NOT(ISERROR(SEARCH("onvoldoende",F21)))</formula>
    </cfRule>
  </conditionalFormatting>
  <conditionalFormatting sqref="H18">
    <cfRule type="containsText" dxfId="632" priority="145" operator="containsText" text="onvoldoende">
      <formula>NOT(ISERROR(SEARCH("onvoldoende",H18)))</formula>
    </cfRule>
  </conditionalFormatting>
  <conditionalFormatting sqref="F24">
    <cfRule type="containsText" dxfId="631" priority="144" operator="containsText" text="onvoldoende">
      <formula>NOT(ISERROR(SEARCH("onvoldoende",F24)))</formula>
    </cfRule>
  </conditionalFormatting>
  <conditionalFormatting sqref="J24">
    <cfRule type="containsText" dxfId="630" priority="142" operator="containsText" text="onvoldoende">
      <formula>NOT(ISERROR(SEARCH("onvoldoende",J24)))</formula>
    </cfRule>
  </conditionalFormatting>
  <conditionalFormatting sqref="D18">
    <cfRule type="containsText" dxfId="629" priority="147" operator="containsText" text="onvoldoende">
      <formula>NOT(ISERROR(SEARCH("onvoldoende",D18)))</formula>
    </cfRule>
  </conditionalFormatting>
  <conditionalFormatting sqref="J18">
    <cfRule type="containsText" dxfId="628" priority="146" operator="containsText" text="onvoldoende">
      <formula>NOT(ISERROR(SEARCH("onvoldoende",J18)))</formula>
    </cfRule>
  </conditionalFormatting>
  <conditionalFormatting sqref="H15">
    <cfRule type="containsText" dxfId="627" priority="149" operator="containsText" text="onvoldoende">
      <formula>NOT(ISERROR(SEARCH("onvoldoende",H15)))</formula>
    </cfRule>
  </conditionalFormatting>
  <conditionalFormatting sqref="F18">
    <cfRule type="containsText" dxfId="626" priority="148" operator="containsText" text="onvoldoende">
      <formula>NOT(ISERROR(SEARCH("onvoldoende",F18)))</formula>
    </cfRule>
  </conditionalFormatting>
  <conditionalFormatting sqref="J12">
    <cfRule type="containsText" dxfId="625" priority="154" operator="containsText" text="onvoldoende">
      <formula>NOT(ISERROR(SEARCH("onvoldoende",J12)))</formula>
    </cfRule>
  </conditionalFormatting>
  <conditionalFormatting sqref="H12">
    <cfRule type="containsText" dxfId="624" priority="153" operator="containsText" text="onvoldoende">
      <formula>NOT(ISERROR(SEARCH("onvoldoende",H12)))</formula>
    </cfRule>
  </conditionalFormatting>
  <conditionalFormatting sqref="F15">
    <cfRule type="containsText" dxfId="623" priority="152" operator="containsText" text="onvoldoende">
      <formula>NOT(ISERROR(SEARCH("onvoldoende",F15)))</formula>
    </cfRule>
  </conditionalFormatting>
  <conditionalFormatting sqref="D15">
    <cfRule type="containsText" dxfId="622" priority="151" operator="containsText" text="onvoldoende">
      <formula>NOT(ISERROR(SEARCH("onvoldoende",D15)))</formula>
    </cfRule>
  </conditionalFormatting>
  <conditionalFormatting sqref="J15">
    <cfRule type="containsText" dxfId="621" priority="150" operator="containsText" text="onvoldoende">
      <formula>NOT(ISERROR(SEARCH("onvoldoende",J15)))</formula>
    </cfRule>
  </conditionalFormatting>
  <conditionalFormatting sqref="D21">
    <cfRule type="containsText" dxfId="620" priority="137" operator="containsText" text="onvoldoende">
      <formula>NOT(ISERROR(SEARCH("onvoldoende",D21)))</formula>
    </cfRule>
  </conditionalFormatting>
  <conditionalFormatting sqref="D24">
    <cfRule type="containsText" dxfId="619" priority="143" operator="containsText" text="onvoldoende">
      <formula>NOT(ISERROR(SEARCH("onvoldoende",D24)))</formula>
    </cfRule>
  </conditionalFormatting>
  <conditionalFormatting sqref="D111">
    <cfRule type="containsText" dxfId="618" priority="4" operator="containsText" text="onvoldoende">
      <formula>NOT(ISERROR(SEARCH("onvoldoende",D111)))</formula>
    </cfRule>
  </conditionalFormatting>
  <conditionalFormatting sqref="D113">
    <cfRule type="containsText" dxfId="617" priority="3" operator="containsText" text="onvoldoende">
      <formula>NOT(ISERROR(SEARCH("onvoldoende",D113)))</formula>
    </cfRule>
  </conditionalFormatting>
  <conditionalFormatting sqref="J60">
    <cfRule type="containsText" dxfId="616" priority="26" operator="containsText" text="onvoldoende">
      <formula>NOT(ISERROR(SEARCH("onvoldoende",J60)))</formula>
    </cfRule>
  </conditionalFormatting>
  <conditionalFormatting sqref="H60">
    <cfRule type="containsText" dxfId="615" priority="25" operator="containsText" text="onvoldoende">
      <formula>NOT(ISERROR(SEARCH("onvoldoende",H60)))</formula>
    </cfRule>
  </conditionalFormatting>
  <conditionalFormatting sqref="F63">
    <cfRule type="containsText" dxfId="614" priority="24" operator="containsText" text="onvoldoende">
      <formula>NOT(ISERROR(SEARCH("onvoldoende",F63)))</formula>
    </cfRule>
  </conditionalFormatting>
  <conditionalFormatting sqref="D63">
    <cfRule type="containsText" dxfId="613" priority="23" operator="containsText" text="onvoldoende">
      <formula>NOT(ISERROR(SEARCH("onvoldoende",D63)))</formula>
    </cfRule>
  </conditionalFormatting>
  <conditionalFormatting sqref="J63">
    <cfRule type="containsText" dxfId="612" priority="22" operator="containsText" text="onvoldoende">
      <formula>NOT(ISERROR(SEARCH("onvoldoende",J63)))</formula>
    </cfRule>
  </conditionalFormatting>
  <conditionalFormatting sqref="H63">
    <cfRule type="containsText" dxfId="611" priority="21" operator="containsText" text="onvoldoende">
      <formula>NOT(ISERROR(SEARCH("onvoldoende",H63)))</formula>
    </cfRule>
  </conditionalFormatting>
  <conditionalFormatting sqref="F60">
    <cfRule type="containsText" dxfId="610" priority="28" operator="containsText" text="onvoldoende">
      <formula>NOT(ISERROR(SEARCH("onvoldoende",F60)))</formula>
    </cfRule>
  </conditionalFormatting>
  <conditionalFormatting sqref="D60">
    <cfRule type="containsText" dxfId="609" priority="27" operator="containsText" text="onvoldoende">
      <formula>NOT(ISERROR(SEARCH("onvoldoende",D60)))</formula>
    </cfRule>
  </conditionalFormatting>
  <conditionalFormatting sqref="J100">
    <cfRule type="containsText" dxfId="608" priority="14" operator="containsText" text="onvoldoende">
      <formula>NOT(ISERROR(SEARCH("onvoldoende",J100)))</formula>
    </cfRule>
  </conditionalFormatting>
  <conditionalFormatting sqref="H100">
    <cfRule type="containsText" dxfId="607" priority="13" operator="containsText" text="onvoldoende">
      <formula>NOT(ISERROR(SEARCH("onvoldoende",H100)))</formula>
    </cfRule>
  </conditionalFormatting>
  <conditionalFormatting sqref="F100">
    <cfRule type="containsText" dxfId="606" priority="16" operator="containsText" text="onvoldoende">
      <formula>NOT(ISERROR(SEARCH("onvoldoende",F100)))</formula>
    </cfRule>
  </conditionalFormatting>
  <conditionalFormatting sqref="D100">
    <cfRule type="containsText" dxfId="605" priority="15" operator="containsText" text="onvoldoende">
      <formula>NOT(ISERROR(SEARCH("onvoldoende",D100)))</formula>
    </cfRule>
  </conditionalFormatting>
  <conditionalFormatting sqref="F103">
    <cfRule type="containsText" dxfId="604" priority="12" operator="containsText" text="onvoldoende">
      <formula>NOT(ISERROR(SEARCH("onvoldoende",F103)))</formula>
    </cfRule>
  </conditionalFormatting>
  <conditionalFormatting sqref="D103">
    <cfRule type="containsText" dxfId="603" priority="11" operator="containsText" text="onvoldoende">
      <formula>NOT(ISERROR(SEARCH("onvoldoende",D103)))</formula>
    </cfRule>
  </conditionalFormatting>
  <conditionalFormatting sqref="J103">
    <cfRule type="containsText" dxfId="602" priority="10" operator="containsText" text="onvoldoende">
      <formula>NOT(ISERROR(SEARCH("onvoldoende",J103)))</formula>
    </cfRule>
  </conditionalFormatting>
  <conditionalFormatting sqref="H103">
    <cfRule type="containsText" dxfId="601" priority="9" operator="containsText" text="onvoldoende">
      <formula>NOT(ISERROR(SEARCH("onvoldoende",H103)))</formula>
    </cfRule>
  </conditionalFormatting>
  <conditionalFormatting sqref="F106">
    <cfRule type="containsText" dxfId="600" priority="8" operator="containsText" text="onvoldoende">
      <formula>NOT(ISERROR(SEARCH("onvoldoende",F106)))</formula>
    </cfRule>
  </conditionalFormatting>
  <conditionalFormatting sqref="D106">
    <cfRule type="containsText" dxfId="599" priority="7" operator="containsText" text="onvoldoende">
      <formula>NOT(ISERROR(SEARCH("onvoldoende",D106)))</formula>
    </cfRule>
  </conditionalFormatting>
  <conditionalFormatting sqref="J106">
    <cfRule type="containsText" dxfId="598" priority="6" operator="containsText" text="onvoldoende">
      <formula>NOT(ISERROR(SEARCH("onvoldoende",J106)))</formula>
    </cfRule>
  </conditionalFormatting>
  <conditionalFormatting sqref="H106">
    <cfRule type="containsText" dxfId="597" priority="5" operator="containsText" text="onvoldoende">
      <formula>NOT(ISERROR(SEARCH("onvoldoende",H106)))</formula>
    </cfRule>
  </conditionalFormatting>
  <conditionalFormatting sqref="D71">
    <cfRule type="containsText" dxfId="596" priority="2" operator="containsText" text="onvoldoende">
      <formula>NOT(ISERROR(SEARCH("onvoldoende",D71)))</formula>
    </cfRule>
  </conditionalFormatting>
  <conditionalFormatting sqref="D73">
    <cfRule type="containsText" dxfId="595" priority="1" operator="containsText" text="onvoldoende">
      <formula>NOT(ISERROR(SEARCH("onvoldoende",D73)))</formula>
    </cfRule>
  </conditionalFormatting>
  <conditionalFormatting sqref="J66">
    <cfRule type="containsText" dxfId="594" priority="18" operator="containsText" text="onvoldoende">
      <formula>NOT(ISERROR(SEARCH("onvoldoende",J66)))</formula>
    </cfRule>
  </conditionalFormatting>
  <conditionalFormatting sqref="H66">
    <cfRule type="containsText" dxfId="593" priority="17" operator="containsText" text="onvoldoende">
      <formula>NOT(ISERROR(SEARCH("onvoldoende",H66)))</formula>
    </cfRule>
  </conditionalFormatting>
  <conditionalFormatting sqref="F66">
    <cfRule type="containsText" dxfId="592" priority="20" operator="containsText" text="onvoldoende">
      <formula>NOT(ISERROR(SEARCH("onvoldoende",F66)))</formula>
    </cfRule>
  </conditionalFormatting>
  <conditionalFormatting sqref="D66">
    <cfRule type="containsText" dxfId="591" priority="19" operator="containsText" text="onvoldoende">
      <formula>NOT(ISERROR(SEARCH("onvoldoende",D66)))</formula>
    </cfRule>
  </conditionalFormatting>
  <conditionalFormatting sqref="J6">
    <cfRule type="containsText" dxfId="590" priority="162" operator="containsText" text="onvoldoende">
      <formula>NOT(ISERROR(SEARCH("onvoldoende",J6)))</formula>
    </cfRule>
  </conditionalFormatting>
  <conditionalFormatting sqref="H6">
    <cfRule type="containsText" dxfId="589" priority="161" operator="containsText" text="onvoldoende">
      <formula>NOT(ISERROR(SEARCH("onvoldoende",H6)))</formula>
    </cfRule>
  </conditionalFormatting>
  <conditionalFormatting sqref="F9">
    <cfRule type="containsText" dxfId="588" priority="160" operator="containsText" text="onvoldoende">
      <formula>NOT(ISERROR(SEARCH("onvoldoende",F9)))</formula>
    </cfRule>
  </conditionalFormatting>
  <conditionalFormatting sqref="D9">
    <cfRule type="containsText" dxfId="587" priority="159" operator="containsText" text="onvoldoende">
      <formula>NOT(ISERROR(SEARCH("onvoldoende",D9)))</formula>
    </cfRule>
  </conditionalFormatting>
  <conditionalFormatting sqref="J9">
    <cfRule type="containsText" dxfId="586" priority="158" operator="containsText" text="onvoldoende">
      <formula>NOT(ISERROR(SEARCH("onvoldoende",J9)))</formula>
    </cfRule>
  </conditionalFormatting>
  <conditionalFormatting sqref="H9">
    <cfRule type="containsText" dxfId="585" priority="157" operator="containsText" text="onvoldoende">
      <formula>NOT(ISERROR(SEARCH("onvoldoende",H9)))</formula>
    </cfRule>
  </conditionalFormatting>
  <conditionalFormatting sqref="F6">
    <cfRule type="containsText" dxfId="584" priority="164" operator="containsText" text="onvoldoende">
      <formula>NOT(ISERROR(SEARCH("onvoldoende",F6)))</formula>
    </cfRule>
  </conditionalFormatting>
  <conditionalFormatting sqref="D6">
    <cfRule type="containsText" dxfId="583" priority="163" operator="containsText" text="onvoldoende">
      <formula>NOT(ISERROR(SEARCH("onvoldoende",D6)))</formula>
    </cfRule>
  </conditionalFormatting>
  <conditionalFormatting sqref="F12">
    <cfRule type="containsText" dxfId="582" priority="156" operator="containsText" text="onvoldoende">
      <formula>NOT(ISERROR(SEARCH("onvoldoende",F12)))</formula>
    </cfRule>
  </conditionalFormatting>
  <conditionalFormatting sqref="D12">
    <cfRule type="containsText" dxfId="581" priority="155" operator="containsText" text="onvoldoende">
      <formula>NOT(ISERROR(SEARCH("onvoldoende",D12)))</formula>
    </cfRule>
  </conditionalFormatting>
  <conditionalFormatting sqref="F91">
    <cfRule type="containsText" dxfId="580" priority="64" operator="containsText" text="onvoldoende">
      <formula>NOT(ISERROR(SEARCH("onvoldoende",F91)))</formula>
    </cfRule>
  </conditionalFormatting>
  <conditionalFormatting sqref="D91">
    <cfRule type="containsText" dxfId="579" priority="63" operator="containsText" text="onvoldoende">
      <formula>NOT(ISERROR(SEARCH("onvoldoende",D91)))</formula>
    </cfRule>
  </conditionalFormatting>
  <conditionalFormatting sqref="J91">
    <cfRule type="containsText" dxfId="578" priority="62" operator="containsText" text="onvoldoende">
      <formula>NOT(ISERROR(SEARCH("onvoldoende",J91)))</formula>
    </cfRule>
  </conditionalFormatting>
  <conditionalFormatting sqref="H91">
    <cfRule type="containsText" dxfId="577" priority="61" operator="containsText" text="onvoldoende">
      <formula>NOT(ISERROR(SEARCH("onvoldoende",H91)))</formula>
    </cfRule>
  </conditionalFormatting>
  <conditionalFormatting sqref="J54">
    <cfRule type="containsText" dxfId="576" priority="96" operator="containsText" text="onvoldoende">
      <formula>NOT(ISERROR(SEARCH("onvoldoende",J54)))</formula>
    </cfRule>
  </conditionalFormatting>
  <conditionalFormatting sqref="H54">
    <cfRule type="containsText" dxfId="575" priority="95" operator="containsText" text="onvoldoende">
      <formula>NOT(ISERROR(SEARCH("onvoldoende",H54)))</formula>
    </cfRule>
  </conditionalFormatting>
  <conditionalFormatting sqref="J39">
    <cfRule type="containsText" dxfId="574" priority="118" operator="containsText" text="onvoldoende">
      <formula>NOT(ISERROR(SEARCH("onvoldoende",J39)))</formula>
    </cfRule>
  </conditionalFormatting>
  <conditionalFormatting sqref="H39">
    <cfRule type="containsText" dxfId="573" priority="117" operator="containsText" text="onvoldoende">
      <formula>NOT(ISERROR(SEARCH("onvoldoende",H39)))</formula>
    </cfRule>
  </conditionalFormatting>
  <conditionalFormatting sqref="F42">
    <cfRule type="containsText" dxfId="572" priority="116" operator="containsText" text="onvoldoende">
      <formula>NOT(ISERROR(SEARCH("onvoldoende",F42)))</formula>
    </cfRule>
  </conditionalFormatting>
  <conditionalFormatting sqref="D42">
    <cfRule type="containsText" dxfId="571" priority="115" operator="containsText" text="onvoldoende">
      <formula>NOT(ISERROR(SEARCH("onvoldoende",D42)))</formula>
    </cfRule>
  </conditionalFormatting>
  <conditionalFormatting sqref="J42">
    <cfRule type="containsText" dxfId="570" priority="114" operator="containsText" text="onvoldoende">
      <formula>NOT(ISERROR(SEARCH("onvoldoende",J42)))</formula>
    </cfRule>
  </conditionalFormatting>
  <conditionalFormatting sqref="H42">
    <cfRule type="containsText" dxfId="569" priority="113" operator="containsText" text="onvoldoende">
      <formula>NOT(ISERROR(SEARCH("onvoldoende",H42)))</formula>
    </cfRule>
  </conditionalFormatting>
  <conditionalFormatting sqref="F39">
    <cfRule type="containsText" dxfId="568" priority="120" operator="containsText" text="onvoldoende">
      <formula>NOT(ISERROR(SEARCH("onvoldoende",F39)))</formula>
    </cfRule>
  </conditionalFormatting>
  <conditionalFormatting sqref="D39">
    <cfRule type="containsText" dxfId="567" priority="119" operator="containsText" text="onvoldoende">
      <formula>NOT(ISERROR(SEARCH("onvoldoende",D39)))</formula>
    </cfRule>
  </conditionalFormatting>
  <conditionalFormatting sqref="J48">
    <cfRule type="containsText" dxfId="566" priority="106" operator="containsText" text="onvoldoende">
      <formula>NOT(ISERROR(SEARCH("onvoldoende",J48)))</formula>
    </cfRule>
  </conditionalFormatting>
  <conditionalFormatting sqref="H48">
    <cfRule type="containsText" dxfId="565" priority="105" operator="containsText" text="onvoldoende">
      <formula>NOT(ISERROR(SEARCH("onvoldoende",H48)))</formula>
    </cfRule>
  </conditionalFormatting>
  <conditionalFormatting sqref="F48">
    <cfRule type="containsText" dxfId="564" priority="108" operator="containsText" text="onvoldoende">
      <formula>NOT(ISERROR(SEARCH("onvoldoende",F48)))</formula>
    </cfRule>
  </conditionalFormatting>
  <conditionalFormatting sqref="D48">
    <cfRule type="containsText" dxfId="563" priority="107" operator="containsText" text="onvoldoende">
      <formula>NOT(ISERROR(SEARCH("onvoldoende",D48)))</formula>
    </cfRule>
  </conditionalFormatting>
  <conditionalFormatting sqref="F51">
    <cfRule type="containsText" dxfId="562" priority="104" operator="containsText" text="onvoldoende">
      <formula>NOT(ISERROR(SEARCH("onvoldoende",F51)))</formula>
    </cfRule>
  </conditionalFormatting>
  <conditionalFormatting sqref="D51">
    <cfRule type="containsText" dxfId="561" priority="103" operator="containsText" text="onvoldoende">
      <formula>NOT(ISERROR(SEARCH("onvoldoende",D51)))</formula>
    </cfRule>
  </conditionalFormatting>
  <conditionalFormatting sqref="J51">
    <cfRule type="containsText" dxfId="560" priority="102" operator="containsText" text="onvoldoende">
      <formula>NOT(ISERROR(SEARCH("onvoldoende",J51)))</formula>
    </cfRule>
  </conditionalFormatting>
  <conditionalFormatting sqref="H51">
    <cfRule type="containsText" dxfId="559" priority="101" operator="containsText" text="onvoldoende">
      <formula>NOT(ISERROR(SEARCH("onvoldoende",H51)))</formula>
    </cfRule>
  </conditionalFormatting>
  <conditionalFormatting sqref="F57">
    <cfRule type="containsText" dxfId="558" priority="100" operator="containsText" text="onvoldoende">
      <formula>NOT(ISERROR(SEARCH("onvoldoende",F57)))</formula>
    </cfRule>
  </conditionalFormatting>
  <conditionalFormatting sqref="D57">
    <cfRule type="containsText" dxfId="557" priority="99" operator="containsText" text="onvoldoende">
      <formula>NOT(ISERROR(SEARCH("onvoldoende",D57)))</formula>
    </cfRule>
  </conditionalFormatting>
  <conditionalFormatting sqref="J57">
    <cfRule type="containsText" dxfId="556" priority="98" operator="containsText" text="onvoldoende">
      <formula>NOT(ISERROR(SEARCH("onvoldoende",J57)))</formula>
    </cfRule>
  </conditionalFormatting>
  <conditionalFormatting sqref="H57">
    <cfRule type="containsText" dxfId="555" priority="97" operator="containsText" text="onvoldoende">
      <formula>NOT(ISERROR(SEARCH("onvoldoende",H57)))</formula>
    </cfRule>
  </conditionalFormatting>
  <conditionalFormatting sqref="F54">
    <cfRule type="containsText" dxfId="554" priority="94" operator="containsText" text="onvoldoende">
      <formula>NOT(ISERROR(SEARCH("onvoldoende",F54)))</formula>
    </cfRule>
  </conditionalFormatting>
  <conditionalFormatting sqref="D54">
    <cfRule type="containsText" dxfId="553" priority="93" operator="containsText" text="onvoldoende">
      <formula>NOT(ISERROR(SEARCH("onvoldoende",D54)))</formula>
    </cfRule>
  </conditionalFormatting>
  <conditionalFormatting sqref="J45">
    <cfRule type="containsText" dxfId="552" priority="110" operator="containsText" text="onvoldoende">
      <formula>NOT(ISERROR(SEARCH("onvoldoende",J45)))</formula>
    </cfRule>
  </conditionalFormatting>
  <conditionalFormatting sqref="H45">
    <cfRule type="containsText" dxfId="551" priority="109" operator="containsText" text="onvoldoende">
      <formula>NOT(ISERROR(SEARCH("onvoldoende",H45)))</formula>
    </cfRule>
  </conditionalFormatting>
  <conditionalFormatting sqref="F45">
    <cfRule type="containsText" dxfId="550" priority="112" operator="containsText" text="onvoldoende">
      <formula>NOT(ISERROR(SEARCH("onvoldoende",F45)))</formula>
    </cfRule>
  </conditionalFormatting>
  <conditionalFormatting sqref="D45">
    <cfRule type="containsText" dxfId="549" priority="111" operator="containsText" text="onvoldoende">
      <formula>NOT(ISERROR(SEARCH("onvoldoende",D45)))</formula>
    </cfRule>
  </conditionalFormatting>
  <conditionalFormatting sqref="F30">
    <cfRule type="containsText" dxfId="548" priority="36" operator="containsText" text="onvoldoende">
      <formula>NOT(ISERROR(SEARCH("onvoldoende",F30)))</formula>
    </cfRule>
  </conditionalFormatting>
  <conditionalFormatting sqref="D30">
    <cfRule type="containsText" dxfId="547" priority="35" operator="containsText" text="onvoldoende">
      <formula>NOT(ISERROR(SEARCH("onvoldoende",D30)))</formula>
    </cfRule>
  </conditionalFormatting>
  <conditionalFormatting sqref="J30">
    <cfRule type="containsText" dxfId="546" priority="34" operator="containsText" text="onvoldoende">
      <formula>NOT(ISERROR(SEARCH("onvoldoende",J30)))</formula>
    </cfRule>
  </conditionalFormatting>
  <conditionalFormatting sqref="H30">
    <cfRule type="containsText" dxfId="545" priority="33" operator="containsText" text="onvoldoende">
      <formula>NOT(ISERROR(SEARCH("onvoldoende",H30)))</formula>
    </cfRule>
  </conditionalFormatting>
  <conditionalFormatting sqref="J94">
    <cfRule type="containsText" dxfId="544" priority="56" operator="containsText" text="onvoldoende">
      <formula>NOT(ISERROR(SEARCH("onvoldoende",J94)))</formula>
    </cfRule>
  </conditionalFormatting>
  <conditionalFormatting sqref="H94">
    <cfRule type="containsText" dxfId="543" priority="55" operator="containsText" text="onvoldoende">
      <formula>NOT(ISERROR(SEARCH("onvoldoende",H94)))</formula>
    </cfRule>
  </conditionalFormatting>
  <conditionalFormatting sqref="J79">
    <cfRule type="containsText" dxfId="542" priority="78" operator="containsText" text="onvoldoende">
      <formula>NOT(ISERROR(SEARCH("onvoldoende",J79)))</formula>
    </cfRule>
  </conditionalFormatting>
  <conditionalFormatting sqref="H79">
    <cfRule type="containsText" dxfId="541" priority="77" operator="containsText" text="onvoldoende">
      <formula>NOT(ISERROR(SEARCH("onvoldoende",H79)))</formula>
    </cfRule>
  </conditionalFormatting>
  <conditionalFormatting sqref="F82">
    <cfRule type="containsText" dxfId="540" priority="76" operator="containsText" text="onvoldoende">
      <formula>NOT(ISERROR(SEARCH("onvoldoende",F82)))</formula>
    </cfRule>
  </conditionalFormatting>
  <conditionalFormatting sqref="D82">
    <cfRule type="containsText" dxfId="539" priority="75" operator="containsText" text="onvoldoende">
      <formula>NOT(ISERROR(SEARCH("onvoldoende",D82)))</formula>
    </cfRule>
  </conditionalFormatting>
  <conditionalFormatting sqref="J82">
    <cfRule type="containsText" dxfId="538" priority="74" operator="containsText" text="onvoldoende">
      <formula>NOT(ISERROR(SEARCH("onvoldoende",J82)))</formula>
    </cfRule>
  </conditionalFormatting>
  <conditionalFormatting sqref="H82">
    <cfRule type="containsText" dxfId="537" priority="73" operator="containsText" text="onvoldoende">
      <formula>NOT(ISERROR(SEARCH("onvoldoende",H82)))</formula>
    </cfRule>
  </conditionalFormatting>
  <conditionalFormatting sqref="F79">
    <cfRule type="containsText" dxfId="536" priority="80" operator="containsText" text="onvoldoende">
      <formula>NOT(ISERROR(SEARCH("onvoldoende",F79)))</formula>
    </cfRule>
  </conditionalFormatting>
  <conditionalFormatting sqref="D79">
    <cfRule type="containsText" dxfId="535" priority="79" operator="containsText" text="onvoldoende">
      <formula>NOT(ISERROR(SEARCH("onvoldoende",D79)))</formula>
    </cfRule>
  </conditionalFormatting>
  <conditionalFormatting sqref="J88">
    <cfRule type="containsText" dxfId="534" priority="66" operator="containsText" text="onvoldoende">
      <formula>NOT(ISERROR(SEARCH("onvoldoende",J88)))</formula>
    </cfRule>
  </conditionalFormatting>
  <conditionalFormatting sqref="H88">
    <cfRule type="containsText" dxfId="533" priority="65" operator="containsText" text="onvoldoende">
      <formula>NOT(ISERROR(SEARCH("onvoldoende",H88)))</formula>
    </cfRule>
  </conditionalFormatting>
  <conditionalFormatting sqref="F88">
    <cfRule type="containsText" dxfId="532" priority="68" operator="containsText" text="onvoldoende">
      <formula>NOT(ISERROR(SEARCH("onvoldoende",F88)))</formula>
    </cfRule>
  </conditionalFormatting>
  <conditionalFormatting sqref="D88">
    <cfRule type="containsText" dxfId="531" priority="67" operator="containsText" text="onvoldoende">
      <formula>NOT(ISERROR(SEARCH("onvoldoende",D88)))</formula>
    </cfRule>
  </conditionalFormatting>
  <conditionalFormatting sqref="F97">
    <cfRule type="containsText" dxfId="530" priority="60" operator="containsText" text="onvoldoende">
      <formula>NOT(ISERROR(SEARCH("onvoldoende",F97)))</formula>
    </cfRule>
  </conditionalFormatting>
  <conditionalFormatting sqref="D97">
    <cfRule type="containsText" dxfId="529" priority="59" operator="containsText" text="onvoldoende">
      <formula>NOT(ISERROR(SEARCH("onvoldoende",D97)))</formula>
    </cfRule>
  </conditionalFormatting>
  <conditionalFormatting sqref="J97">
    <cfRule type="containsText" dxfId="528" priority="58" operator="containsText" text="onvoldoende">
      <formula>NOT(ISERROR(SEARCH("onvoldoende",J97)))</formula>
    </cfRule>
  </conditionalFormatting>
  <conditionalFormatting sqref="H97">
    <cfRule type="containsText" dxfId="527" priority="57" operator="containsText" text="onvoldoende">
      <formula>NOT(ISERROR(SEARCH("onvoldoende",H97)))</formula>
    </cfRule>
  </conditionalFormatting>
  <conditionalFormatting sqref="F94">
    <cfRule type="containsText" dxfId="526" priority="54" operator="containsText" text="onvoldoende">
      <formula>NOT(ISERROR(SEARCH("onvoldoende",F94)))</formula>
    </cfRule>
  </conditionalFormatting>
  <conditionalFormatting sqref="D94">
    <cfRule type="containsText" dxfId="525" priority="53" operator="containsText" text="onvoldoende">
      <formula>NOT(ISERROR(SEARCH("onvoldoende",D94)))</formula>
    </cfRule>
  </conditionalFormatting>
  <conditionalFormatting sqref="J85">
    <cfRule type="containsText" dxfId="524" priority="70" operator="containsText" text="onvoldoende">
      <formula>NOT(ISERROR(SEARCH("onvoldoende",J85)))</formula>
    </cfRule>
  </conditionalFormatting>
  <conditionalFormatting sqref="H85">
    <cfRule type="containsText" dxfId="523" priority="69" operator="containsText" text="onvoldoende">
      <formula>NOT(ISERROR(SEARCH("onvoldoende",H85)))</formula>
    </cfRule>
  </conditionalFormatting>
  <conditionalFormatting sqref="F85">
    <cfRule type="containsText" dxfId="522" priority="72" operator="containsText" text="onvoldoende">
      <formula>NOT(ISERROR(SEARCH("onvoldoende",F85)))</formula>
    </cfRule>
  </conditionalFormatting>
  <conditionalFormatting sqref="D85">
    <cfRule type="containsText" dxfId="521" priority="71" operator="containsText" text="onvoldoende">
      <formula>NOT(ISERROR(SEARCH("onvoldoende",D85)))</formula>
    </cfRule>
  </conditionalFormatting>
  <conditionalFormatting sqref="F27">
    <cfRule type="containsText" dxfId="520" priority="40" operator="containsText" text="onvoldoende">
      <formula>NOT(ISERROR(SEARCH("onvoldoende",F27)))</formula>
    </cfRule>
  </conditionalFormatting>
  <conditionalFormatting sqref="D27">
    <cfRule type="containsText" dxfId="519" priority="39" operator="containsText" text="onvoldoende">
      <formula>NOT(ISERROR(SEARCH("onvoldoende",D27)))</formula>
    </cfRule>
  </conditionalFormatting>
  <conditionalFormatting sqref="J27">
    <cfRule type="containsText" dxfId="518" priority="38" operator="containsText" text="onvoldoende">
      <formula>NOT(ISERROR(SEARCH("onvoldoende",J27)))</formula>
    </cfRule>
  </conditionalFormatting>
  <conditionalFormatting sqref="H27">
    <cfRule type="containsText" dxfId="517" priority="37" operator="containsText" text="onvoldoende">
      <formula>NOT(ISERROR(SEARCH("onvoldoende",H27)))</formula>
    </cfRule>
  </conditionalFormatting>
  <conditionalFormatting sqref="F33">
    <cfRule type="containsText" dxfId="516" priority="32" operator="containsText" text="onvoldoende">
      <formula>NOT(ISERROR(SEARCH("onvoldoende",F33)))</formula>
    </cfRule>
  </conditionalFormatting>
  <conditionalFormatting sqref="D33">
    <cfRule type="containsText" dxfId="515" priority="31" operator="containsText" text="onvoldoende">
      <formula>NOT(ISERROR(SEARCH("onvoldoende",D33)))</formula>
    </cfRule>
  </conditionalFormatting>
  <conditionalFormatting sqref="J33">
    <cfRule type="containsText" dxfId="514" priority="30" operator="containsText" text="onvoldoende">
      <formula>NOT(ISERROR(SEARCH("onvoldoende",J33)))</formula>
    </cfRule>
  </conditionalFormatting>
  <conditionalFormatting sqref="H33">
    <cfRule type="containsText" dxfId="513" priority="29" operator="containsText" text="onvoldoende">
      <formula>NOT(ISERROR(SEARCH("onvoldoende",H33)))</formula>
    </cfRule>
  </conditionalFormatting>
  <dataValidations count="2">
    <dataValidation type="list" errorStyle="warning" allowBlank="1" showErrorMessage="1" error="Voor juiste waarde in. _x000a_" sqref="G84 K90 I90 E78 I78 I87 E81 E96 I81 E93 G93 I93 K93 K84 G47 I44 E50 E44 G38 K38 K47 G41 I56 G56 K41 E47 G50 K56 G44 K50 I50 E38 I38 I47 E41 E56 I41 E53 G53 I53 K53 K44 G87 I84 E90 E84 G78 K78 K87 G81 I96 G96 K81 E87 G90 K96 G14 I11 E17 E11 G5 K5 K14 G8 I23 G23 K8 E14 G17 K23 G11 K17 I17 E5 I5 I14 E8 E23 I8 E20 G20 I20 K20 K11 I26 G26 K26 E26 I29 G29 K29 E29 I32 G32 K32 E32 I59 G59 K59 E59 I62 G62 K62 E62 I65 G65 K65 E65 I99 G99 K99 E99 I102 G102 K102 E102 I105 G105 K105 E105" xr:uid="{A1479241-9E01-8541-8751-BA82BE4F8585}">
      <formula1>SCORE</formula1>
    </dataValidation>
    <dataValidation type="list" errorStyle="warning" allowBlank="1" showErrorMessage="1" error="Voor juiste waarde in. _x000a_" sqref="E110 E112 E70 E72" xr:uid="{4283A2DC-F948-A348-85A9-1F3C5463FB34}">
      <formula1>RECHT</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114"/>
  <sheetViews>
    <sheetView showGridLines="0" zoomScale="90" zoomScaleNormal="90" workbookViewId="0">
      <pane xSplit="2" ySplit="1" topLeftCell="C58" activePane="bottomRight" state="frozen"/>
      <selection pane="topRight" activeCell="B1" sqref="B1"/>
      <selection pane="bottomLeft" activeCell="A2" sqref="A2"/>
      <selection pane="bottomRight" activeCell="E70" sqref="E70"/>
    </sheetView>
  </sheetViews>
  <sheetFormatPr baseColWidth="10" defaultColWidth="8.83203125" defaultRowHeight="35" customHeight="1" x14ac:dyDescent="0.2"/>
  <cols>
    <col min="1" max="1" width="15.83203125" style="70" customWidth="1"/>
    <col min="2" max="2" width="70.83203125" style="24" customWidth="1"/>
    <col min="3" max="3" width="2.6640625" style="34" customWidth="1"/>
    <col min="4" max="4" width="10.6640625" style="24" customWidth="1"/>
    <col min="5" max="5" width="14.6640625" style="24" customWidth="1"/>
    <col min="6" max="6" width="10.6640625" style="3" customWidth="1"/>
    <col min="7" max="7" width="14.6640625" style="3" customWidth="1"/>
    <col min="8" max="8" width="10.6640625" style="8" customWidth="1"/>
    <col min="9" max="9" width="14.6640625" style="3" customWidth="1"/>
    <col min="10" max="10" width="10.6640625" style="3" customWidth="1"/>
    <col min="11" max="11" width="14.5" style="3" customWidth="1"/>
    <col min="12" max="16384" width="8.83203125" style="3"/>
  </cols>
  <sheetData>
    <row r="1" spans="1:11" ht="25.25" customHeight="1" x14ac:dyDescent="0.2">
      <c r="B1" s="25" t="s">
        <v>31</v>
      </c>
      <c r="C1" s="26"/>
      <c r="D1" s="154" t="s">
        <v>36</v>
      </c>
      <c r="E1" s="154"/>
      <c r="F1" s="154"/>
      <c r="G1" s="154"/>
      <c r="H1" s="154"/>
      <c r="I1" s="154"/>
      <c r="J1" s="154"/>
      <c r="K1" s="154"/>
    </row>
    <row r="2" spans="1:11" s="8" customFormat="1" ht="10.25" customHeight="1" x14ac:dyDescent="0.2">
      <c r="A2" s="71"/>
      <c r="B2" s="27"/>
      <c r="C2" s="28"/>
      <c r="D2" s="27"/>
      <c r="E2" s="27"/>
      <c r="F2" s="27"/>
      <c r="G2" s="27"/>
      <c r="H2" s="28"/>
    </row>
    <row r="3" spans="1:11" ht="38" customHeight="1" x14ac:dyDescent="0.2">
      <c r="A3" s="72"/>
      <c r="B3" s="66" t="str">
        <f>'Beoordelaar 1'!B3</f>
        <v>Beoordeling Type 1: 
Full color MFP A4/A3, minimaal 30 PPM</v>
      </c>
      <c r="C3" s="29"/>
      <c r="D3" s="101" t="str">
        <f>'Beoordelen proefopdrachten'!A1</f>
        <v>Afdrukkwaliteit</v>
      </c>
      <c r="E3" s="143"/>
      <c r="F3" s="143"/>
      <c r="G3" s="143"/>
      <c r="H3" s="143"/>
      <c r="I3" s="143"/>
      <c r="J3" s="143"/>
      <c r="K3" s="102"/>
    </row>
    <row r="4" spans="1:11" s="97" customFormat="1" ht="26" customHeight="1" x14ac:dyDescent="0.2">
      <c r="A4" s="114" t="str">
        <f>'Beoordelen proefopdrachten'!A2</f>
        <v>Kleuren</v>
      </c>
      <c r="B4" s="95"/>
      <c r="C4" s="96"/>
      <c r="D4" s="140" t="s">
        <v>5</v>
      </c>
      <c r="E4" s="141"/>
      <c r="F4" s="141"/>
      <c r="G4" s="141"/>
      <c r="H4" s="140" t="s">
        <v>6</v>
      </c>
      <c r="I4" s="141"/>
      <c r="J4" s="141"/>
      <c r="K4" s="142"/>
    </row>
    <row r="5" spans="1:11" ht="12" customHeight="1" x14ac:dyDescent="0.2">
      <c r="A5" s="114"/>
      <c r="B5" s="138" t="str">
        <f>'Beoordelen proefopdrachten'!B2</f>
        <v>Grijswaarden</v>
      </c>
      <c r="C5" s="28"/>
      <c r="D5" s="31" t="s">
        <v>3</v>
      </c>
      <c r="E5" s="12" t="s">
        <v>14</v>
      </c>
      <c r="F5" s="31" t="s">
        <v>4</v>
      </c>
      <c r="G5" s="32" t="s">
        <v>14</v>
      </c>
      <c r="H5" s="31" t="s">
        <v>3</v>
      </c>
      <c r="I5" s="12" t="s">
        <v>14</v>
      </c>
      <c r="J5" s="31" t="s">
        <v>4</v>
      </c>
      <c r="K5" s="39" t="s">
        <v>14</v>
      </c>
    </row>
    <row r="6" spans="1:11" ht="80" customHeight="1" x14ac:dyDescent="0.2">
      <c r="A6" s="114"/>
      <c r="B6" s="139"/>
      <c r="C6" s="28"/>
      <c r="D6" s="119" t="s">
        <v>2</v>
      </c>
      <c r="E6" s="120"/>
      <c r="F6" s="119" t="s">
        <v>2</v>
      </c>
      <c r="G6" s="121"/>
      <c r="H6" s="123" t="s">
        <v>2</v>
      </c>
      <c r="I6" s="123"/>
      <c r="J6" s="123" t="s">
        <v>2</v>
      </c>
      <c r="K6" s="123"/>
    </row>
    <row r="7" spans="1:11" ht="15" customHeight="1" x14ac:dyDescent="0.2">
      <c r="A7" s="114"/>
      <c r="B7" s="35"/>
      <c r="C7" s="28"/>
      <c r="D7" s="115" t="s">
        <v>5</v>
      </c>
      <c r="E7" s="116"/>
      <c r="F7" s="116"/>
      <c r="G7" s="116"/>
      <c r="H7" s="115" t="s">
        <v>6</v>
      </c>
      <c r="I7" s="116"/>
      <c r="J7" s="116"/>
      <c r="K7" s="117"/>
    </row>
    <row r="8" spans="1:11" ht="12" customHeight="1" x14ac:dyDescent="0.2">
      <c r="A8" s="114"/>
      <c r="B8" s="136" t="str">
        <f>'Beoordelen proefopdrachten'!B3</f>
        <v>Lichte tinten</v>
      </c>
      <c r="C8" s="28"/>
      <c r="D8" s="31" t="s">
        <v>3</v>
      </c>
      <c r="E8" s="12" t="s">
        <v>14</v>
      </c>
      <c r="F8" s="31" t="s">
        <v>4</v>
      </c>
      <c r="G8" s="37" t="s">
        <v>14</v>
      </c>
      <c r="H8" s="38" t="s">
        <v>3</v>
      </c>
      <c r="I8" s="39" t="s">
        <v>14</v>
      </c>
      <c r="J8" s="38" t="s">
        <v>4</v>
      </c>
      <c r="K8" s="39" t="s">
        <v>14</v>
      </c>
    </row>
    <row r="9" spans="1:11" ht="80" customHeight="1" x14ac:dyDescent="0.2">
      <c r="A9" s="114"/>
      <c r="B9" s="137"/>
      <c r="C9" s="28"/>
      <c r="D9" s="119" t="s">
        <v>2</v>
      </c>
      <c r="E9" s="120"/>
      <c r="F9" s="119" t="s">
        <v>2</v>
      </c>
      <c r="G9" s="121"/>
      <c r="H9" s="123" t="s">
        <v>2</v>
      </c>
      <c r="I9" s="123"/>
      <c r="J9" s="123" t="s">
        <v>2</v>
      </c>
      <c r="K9" s="123"/>
    </row>
    <row r="10" spans="1:11" ht="15" customHeight="1" x14ac:dyDescent="0.2">
      <c r="A10" s="114"/>
      <c r="B10" s="33"/>
      <c r="C10" s="28"/>
      <c r="D10" s="115" t="s">
        <v>5</v>
      </c>
      <c r="E10" s="116"/>
      <c r="F10" s="116"/>
      <c r="G10" s="116"/>
      <c r="H10" s="115" t="s">
        <v>6</v>
      </c>
      <c r="I10" s="116"/>
      <c r="J10" s="116"/>
      <c r="K10" s="117"/>
    </row>
    <row r="11" spans="1:11" ht="12" customHeight="1" x14ac:dyDescent="0.2">
      <c r="A11" s="114"/>
      <c r="B11" s="138" t="str">
        <f>'Beoordelen proefopdrachten'!B4</f>
        <v>Felle tinten</v>
      </c>
      <c r="C11" s="28"/>
      <c r="D11" s="31" t="s">
        <v>3</v>
      </c>
      <c r="E11" s="12" t="s">
        <v>14</v>
      </c>
      <c r="F11" s="31" t="s">
        <v>4</v>
      </c>
      <c r="G11" s="37" t="s">
        <v>14</v>
      </c>
      <c r="H11" s="38" t="s">
        <v>3</v>
      </c>
      <c r="I11" s="39" t="s">
        <v>14</v>
      </c>
      <c r="J11" s="38" t="s">
        <v>4</v>
      </c>
      <c r="K11" s="39" t="s">
        <v>14</v>
      </c>
    </row>
    <row r="12" spans="1:11" ht="80" customHeight="1" x14ac:dyDescent="0.2">
      <c r="A12" s="114"/>
      <c r="B12" s="139"/>
      <c r="C12" s="28"/>
      <c r="D12" s="119" t="s">
        <v>2</v>
      </c>
      <c r="E12" s="120"/>
      <c r="F12" s="119" t="s">
        <v>2</v>
      </c>
      <c r="G12" s="121"/>
      <c r="H12" s="123" t="s">
        <v>2</v>
      </c>
      <c r="I12" s="123"/>
      <c r="J12" s="123" t="s">
        <v>2</v>
      </c>
      <c r="K12" s="123"/>
    </row>
    <row r="13" spans="1:11" ht="15" customHeight="1" x14ac:dyDescent="0.2">
      <c r="A13" s="114" t="str">
        <f>'Beoordelen proefopdrachten'!A5</f>
        <v>Foto portret</v>
      </c>
      <c r="B13" s="36"/>
      <c r="C13" s="28"/>
      <c r="D13" s="115" t="s">
        <v>5</v>
      </c>
      <c r="E13" s="116"/>
      <c r="F13" s="116"/>
      <c r="G13" s="116"/>
      <c r="H13" s="115" t="s">
        <v>6</v>
      </c>
      <c r="I13" s="116"/>
      <c r="J13" s="116"/>
      <c r="K13" s="117"/>
    </row>
    <row r="14" spans="1:11" ht="12" customHeight="1" x14ac:dyDescent="0.2">
      <c r="A14" s="114"/>
      <c r="B14" s="151" t="str">
        <f>'Beoordelen proefopdrachten'!B5</f>
        <v>Kleuren</v>
      </c>
      <c r="C14" s="28"/>
      <c r="D14" s="31" t="s">
        <v>3</v>
      </c>
      <c r="E14" s="12" t="s">
        <v>14</v>
      </c>
      <c r="F14" s="31" t="s">
        <v>4</v>
      </c>
      <c r="G14" s="37" t="s">
        <v>14</v>
      </c>
      <c r="H14" s="38" t="s">
        <v>3</v>
      </c>
      <c r="I14" s="39" t="s">
        <v>14</v>
      </c>
      <c r="J14" s="38" t="s">
        <v>4</v>
      </c>
      <c r="K14" s="39" t="s">
        <v>14</v>
      </c>
    </row>
    <row r="15" spans="1:11" ht="80" customHeight="1" x14ac:dyDescent="0.2">
      <c r="A15" s="114"/>
      <c r="B15" s="137"/>
      <c r="C15" s="28"/>
      <c r="D15" s="119" t="s">
        <v>2</v>
      </c>
      <c r="E15" s="120"/>
      <c r="F15" s="119" t="s">
        <v>2</v>
      </c>
      <c r="G15" s="121"/>
      <c r="H15" s="123" t="s">
        <v>2</v>
      </c>
      <c r="I15" s="123"/>
      <c r="J15" s="123" t="s">
        <v>2</v>
      </c>
      <c r="K15" s="123"/>
    </row>
    <row r="16" spans="1:11" ht="15" customHeight="1" x14ac:dyDescent="0.2">
      <c r="A16" s="114" t="str">
        <f>'Beoordelen proefopdrachten'!A5</f>
        <v>Foto portret</v>
      </c>
      <c r="B16" s="33"/>
      <c r="C16" s="28"/>
      <c r="D16" s="115" t="s">
        <v>5</v>
      </c>
      <c r="E16" s="116"/>
      <c r="F16" s="116"/>
      <c r="G16" s="116"/>
      <c r="H16" s="115" t="s">
        <v>6</v>
      </c>
      <c r="I16" s="116"/>
      <c r="J16" s="116"/>
      <c r="K16" s="117"/>
    </row>
    <row r="17" spans="1:11" ht="12" customHeight="1" x14ac:dyDescent="0.2">
      <c r="A17" s="114"/>
      <c r="B17" s="152" t="str">
        <f>'Beoordelen proefopdrachten'!B6</f>
        <v>Contrast</v>
      </c>
      <c r="C17" s="28"/>
      <c r="D17" s="31" t="s">
        <v>3</v>
      </c>
      <c r="E17" s="12" t="s">
        <v>14</v>
      </c>
      <c r="F17" s="31" t="s">
        <v>4</v>
      </c>
      <c r="G17" s="37" t="s">
        <v>14</v>
      </c>
      <c r="H17" s="38" t="s">
        <v>3</v>
      </c>
      <c r="I17" s="39" t="s">
        <v>14</v>
      </c>
      <c r="J17" s="38" t="s">
        <v>4</v>
      </c>
      <c r="K17" s="39" t="s">
        <v>14</v>
      </c>
    </row>
    <row r="18" spans="1:11" ht="80" customHeight="1" x14ac:dyDescent="0.2">
      <c r="A18" s="114"/>
      <c r="B18" s="153"/>
      <c r="C18" s="28"/>
      <c r="D18" s="119" t="s">
        <v>2</v>
      </c>
      <c r="E18" s="120"/>
      <c r="F18" s="119" t="s">
        <v>2</v>
      </c>
      <c r="G18" s="121"/>
      <c r="H18" s="123" t="s">
        <v>2</v>
      </c>
      <c r="I18" s="123"/>
      <c r="J18" s="123" t="s">
        <v>2</v>
      </c>
      <c r="K18" s="123"/>
    </row>
    <row r="19" spans="1:11" ht="15" customHeight="1" x14ac:dyDescent="0.2">
      <c r="A19" s="133" t="str">
        <f>'Beoordelen proefopdrachten'!A7</f>
        <v>Foto zwart-wit</v>
      </c>
      <c r="B19" s="49"/>
      <c r="C19" s="28"/>
      <c r="D19" s="115" t="s">
        <v>5</v>
      </c>
      <c r="E19" s="116"/>
      <c r="F19" s="116"/>
      <c r="G19" s="116"/>
      <c r="H19" s="115" t="s">
        <v>6</v>
      </c>
      <c r="I19" s="116"/>
      <c r="J19" s="116"/>
      <c r="K19" s="117"/>
    </row>
    <row r="20" spans="1:11" ht="12" customHeight="1" x14ac:dyDescent="0.2">
      <c r="A20" s="134"/>
      <c r="B20" s="148" t="str">
        <f>'Beoordelen proefopdrachten'!B7</f>
        <v>Zwarting (grijswaarden zijn grijs en geen kleuren ‘zweem’)</v>
      </c>
      <c r="C20" s="28"/>
      <c r="D20" s="31" t="s">
        <v>3</v>
      </c>
      <c r="E20" s="12" t="s">
        <v>14</v>
      </c>
      <c r="F20" s="31" t="s">
        <v>4</v>
      </c>
      <c r="G20" s="37" t="s">
        <v>14</v>
      </c>
      <c r="H20" s="38" t="s">
        <v>3</v>
      </c>
      <c r="I20" s="39" t="s">
        <v>14</v>
      </c>
      <c r="J20" s="38" t="s">
        <v>4</v>
      </c>
      <c r="K20" s="39" t="s">
        <v>14</v>
      </c>
    </row>
    <row r="21" spans="1:11" ht="80" customHeight="1" x14ac:dyDescent="0.2">
      <c r="A21" s="134"/>
      <c r="B21" s="149"/>
      <c r="C21" s="28"/>
      <c r="D21" s="119" t="s">
        <v>2</v>
      </c>
      <c r="E21" s="120"/>
      <c r="F21" s="119" t="s">
        <v>2</v>
      </c>
      <c r="G21" s="121"/>
      <c r="H21" s="123" t="s">
        <v>2</v>
      </c>
      <c r="I21" s="123"/>
      <c r="J21" s="123" t="s">
        <v>2</v>
      </c>
      <c r="K21" s="123"/>
    </row>
    <row r="22" spans="1:11" ht="15" customHeight="1" x14ac:dyDescent="0.2">
      <c r="A22" s="134"/>
      <c r="B22" s="40"/>
      <c r="C22" s="28"/>
      <c r="D22" s="115" t="s">
        <v>5</v>
      </c>
      <c r="E22" s="116"/>
      <c r="F22" s="116"/>
      <c r="G22" s="116"/>
      <c r="H22" s="115" t="s">
        <v>6</v>
      </c>
      <c r="I22" s="116"/>
      <c r="J22" s="116"/>
      <c r="K22" s="117"/>
    </row>
    <row r="23" spans="1:11" ht="12" customHeight="1" x14ac:dyDescent="0.2">
      <c r="A23" s="134"/>
      <c r="B23" s="146" t="str">
        <f>'Beoordelen proefopdrachten'!B8</f>
        <v>Contrast</v>
      </c>
      <c r="C23" s="28"/>
      <c r="D23" s="31" t="s">
        <v>3</v>
      </c>
      <c r="E23" s="12" t="s">
        <v>14</v>
      </c>
      <c r="F23" s="31" t="s">
        <v>4</v>
      </c>
      <c r="G23" s="37" t="s">
        <v>14</v>
      </c>
      <c r="H23" s="38" t="s">
        <v>3</v>
      </c>
      <c r="I23" s="39" t="s">
        <v>14</v>
      </c>
      <c r="J23" s="38" t="s">
        <v>4</v>
      </c>
      <c r="K23" s="39" t="s">
        <v>14</v>
      </c>
    </row>
    <row r="24" spans="1:11" ht="80" customHeight="1" x14ac:dyDescent="0.2">
      <c r="A24" s="134"/>
      <c r="B24" s="147"/>
      <c r="C24" s="28"/>
      <c r="D24" s="119" t="s">
        <v>2</v>
      </c>
      <c r="E24" s="120"/>
      <c r="F24" s="119" t="s">
        <v>2</v>
      </c>
      <c r="G24" s="121"/>
      <c r="H24" s="122" t="s">
        <v>2</v>
      </c>
      <c r="I24" s="123"/>
      <c r="J24" s="122" t="s">
        <v>2</v>
      </c>
      <c r="K24" s="123"/>
    </row>
    <row r="25" spans="1:11" ht="15" customHeight="1" x14ac:dyDescent="0.2">
      <c r="A25" s="114" t="str">
        <f>'Beoordelen proefopdrachten'!A9</f>
        <v>Logo</v>
      </c>
      <c r="B25" s="69"/>
      <c r="C25" s="28"/>
      <c r="D25" s="115" t="s">
        <v>5</v>
      </c>
      <c r="E25" s="116"/>
      <c r="F25" s="116"/>
      <c r="G25" s="116"/>
      <c r="H25" s="115" t="s">
        <v>6</v>
      </c>
      <c r="I25" s="116"/>
      <c r="J25" s="116"/>
      <c r="K25" s="117"/>
    </row>
    <row r="26" spans="1:11" ht="15" customHeight="1" x14ac:dyDescent="0.2">
      <c r="A26" s="114"/>
      <c r="B26" s="118" t="str">
        <f>'Beoordelen proefopdrachten'!B9</f>
        <v>Kleur/contrast</v>
      </c>
      <c r="C26" s="28"/>
      <c r="D26" s="31" t="s">
        <v>3</v>
      </c>
      <c r="E26" s="12" t="s">
        <v>14</v>
      </c>
      <c r="F26" s="31" t="s">
        <v>4</v>
      </c>
      <c r="G26" s="37" t="s">
        <v>14</v>
      </c>
      <c r="H26" s="38" t="s">
        <v>3</v>
      </c>
      <c r="I26" s="39" t="s">
        <v>14</v>
      </c>
      <c r="J26" s="38" t="s">
        <v>4</v>
      </c>
      <c r="K26" s="39" t="s">
        <v>14</v>
      </c>
    </row>
    <row r="27" spans="1:11" ht="80" customHeight="1" x14ac:dyDescent="0.2">
      <c r="A27" s="114"/>
      <c r="B27" s="118"/>
      <c r="C27" s="28"/>
      <c r="D27" s="119" t="s">
        <v>2</v>
      </c>
      <c r="E27" s="120"/>
      <c r="F27" s="119" t="s">
        <v>2</v>
      </c>
      <c r="G27" s="121"/>
      <c r="H27" s="122" t="s">
        <v>2</v>
      </c>
      <c r="I27" s="123"/>
      <c r="J27" s="122" t="s">
        <v>2</v>
      </c>
      <c r="K27" s="123"/>
    </row>
    <row r="28" spans="1:11" ht="15" customHeight="1" x14ac:dyDescent="0.2">
      <c r="A28" s="114" t="str">
        <f>'Beoordelen proefopdrachten'!A10</f>
        <v>Volvlak</v>
      </c>
      <c r="B28" s="69"/>
      <c r="C28" s="28"/>
      <c r="D28" s="115" t="s">
        <v>5</v>
      </c>
      <c r="E28" s="116"/>
      <c r="F28" s="116"/>
      <c r="G28" s="116"/>
      <c r="H28" s="115" t="s">
        <v>6</v>
      </c>
      <c r="I28" s="116"/>
      <c r="J28" s="116"/>
      <c r="K28" s="117"/>
    </row>
    <row r="29" spans="1:11" ht="15" customHeight="1" x14ac:dyDescent="0.2">
      <c r="A29" s="114"/>
      <c r="B29" s="118" t="str">
        <f>'Beoordelen proefopdrachten'!B10</f>
        <v xml:space="preserve">Mate van tonerdekking </v>
      </c>
      <c r="C29" s="28"/>
      <c r="D29" s="31" t="s">
        <v>3</v>
      </c>
      <c r="E29" s="12" t="s">
        <v>14</v>
      </c>
      <c r="F29" s="31" t="s">
        <v>4</v>
      </c>
      <c r="G29" s="37" t="s">
        <v>14</v>
      </c>
      <c r="H29" s="38" t="s">
        <v>3</v>
      </c>
      <c r="I29" s="39" t="s">
        <v>14</v>
      </c>
      <c r="J29" s="38" t="s">
        <v>4</v>
      </c>
      <c r="K29" s="39" t="s">
        <v>14</v>
      </c>
    </row>
    <row r="30" spans="1:11" ht="80" customHeight="1" x14ac:dyDescent="0.2">
      <c r="A30" s="114"/>
      <c r="B30" s="118"/>
      <c r="C30" s="28"/>
      <c r="D30" s="119" t="s">
        <v>2</v>
      </c>
      <c r="E30" s="120"/>
      <c r="F30" s="119" t="s">
        <v>2</v>
      </c>
      <c r="G30" s="121"/>
      <c r="H30" s="122" t="s">
        <v>2</v>
      </c>
      <c r="I30" s="123"/>
      <c r="J30" s="122" t="s">
        <v>2</v>
      </c>
      <c r="K30" s="123"/>
    </row>
    <row r="31" spans="1:11" ht="15" customHeight="1" x14ac:dyDescent="0.2">
      <c r="A31" s="114" t="str">
        <f>'Beoordelen proefopdrachten'!A11</f>
        <v>Algemeen</v>
      </c>
      <c r="B31" s="69"/>
      <c r="C31" s="28"/>
      <c r="D31" s="115" t="s">
        <v>5</v>
      </c>
      <c r="E31" s="116"/>
      <c r="F31" s="116"/>
      <c r="G31" s="116"/>
      <c r="H31" s="115" t="s">
        <v>6</v>
      </c>
      <c r="I31" s="116"/>
      <c r="J31" s="116"/>
      <c r="K31" s="117"/>
    </row>
    <row r="32" spans="1:11" ht="15" customHeight="1" x14ac:dyDescent="0.2">
      <c r="A32" s="114"/>
      <c r="B32" s="118" t="str">
        <f>'Beoordelen proefopdrachten'!B11</f>
        <v>Strepen</v>
      </c>
      <c r="C32" s="28"/>
      <c r="D32" s="31" t="s">
        <v>3</v>
      </c>
      <c r="E32" s="12" t="s">
        <v>14</v>
      </c>
      <c r="F32" s="31" t="s">
        <v>4</v>
      </c>
      <c r="G32" s="37" t="s">
        <v>14</v>
      </c>
      <c r="H32" s="38" t="s">
        <v>3</v>
      </c>
      <c r="I32" s="39" t="s">
        <v>14</v>
      </c>
      <c r="J32" s="38" t="s">
        <v>4</v>
      </c>
      <c r="K32" s="39" t="s">
        <v>14</v>
      </c>
    </row>
    <row r="33" spans="1:11" ht="80" customHeight="1" x14ac:dyDescent="0.2">
      <c r="A33" s="114"/>
      <c r="B33" s="118"/>
      <c r="C33" s="28"/>
      <c r="D33" s="119" t="s">
        <v>2</v>
      </c>
      <c r="E33" s="120"/>
      <c r="F33" s="119" t="s">
        <v>2</v>
      </c>
      <c r="G33" s="121"/>
      <c r="H33" s="122" t="s">
        <v>2</v>
      </c>
      <c r="I33" s="123"/>
      <c r="J33" s="122" t="s">
        <v>2</v>
      </c>
      <c r="K33" s="123"/>
    </row>
    <row r="34" spans="1:11" ht="15" customHeight="1" x14ac:dyDescent="0.2">
      <c r="A34" s="109"/>
      <c r="B34" s="110"/>
      <c r="C34" s="28"/>
      <c r="D34" s="111"/>
      <c r="E34" s="112"/>
      <c r="F34" s="112"/>
      <c r="G34" s="112"/>
      <c r="H34" s="112"/>
      <c r="I34" s="112"/>
      <c r="J34" s="112"/>
      <c r="K34" s="113"/>
    </row>
    <row r="35" spans="1:11" ht="12" customHeight="1" x14ac:dyDescent="0.2">
      <c r="A35" s="71"/>
      <c r="H35" s="3"/>
    </row>
    <row r="36" spans="1:11" ht="38" customHeight="1" x14ac:dyDescent="0.2">
      <c r="A36" s="72"/>
      <c r="B36" s="66" t="str">
        <f>'Beoordelaar 1'!B36</f>
        <v>Beoordeling Type 2: 
Full Color MFP A4/A3, minimaal 45 PPM</v>
      </c>
      <c r="C36" s="29"/>
      <c r="D36" s="101" t="str">
        <f>'Beoordelen proefopdrachten'!A1</f>
        <v>Afdrukkwaliteit</v>
      </c>
      <c r="E36" s="143"/>
      <c r="F36" s="143"/>
      <c r="G36" s="143"/>
      <c r="H36" s="143"/>
      <c r="I36" s="143"/>
      <c r="J36" s="143"/>
      <c r="K36" s="102"/>
    </row>
    <row r="37" spans="1:11" ht="15" customHeight="1" x14ac:dyDescent="0.2">
      <c r="A37" s="114" t="str">
        <f>'Beoordelen proefopdrachten'!A2</f>
        <v>Kleuren</v>
      </c>
      <c r="B37" s="30"/>
      <c r="C37" s="28"/>
      <c r="D37" s="115" t="s">
        <v>5</v>
      </c>
      <c r="E37" s="116"/>
      <c r="F37" s="116"/>
      <c r="G37" s="116"/>
      <c r="H37" s="115" t="s">
        <v>6</v>
      </c>
      <c r="I37" s="116"/>
      <c r="J37" s="116"/>
      <c r="K37" s="117"/>
    </row>
    <row r="38" spans="1:11" ht="12" customHeight="1" x14ac:dyDescent="0.2">
      <c r="A38" s="114"/>
      <c r="B38" s="138" t="str">
        <f>'Beoordelen proefopdrachten'!B2</f>
        <v>Grijswaarden</v>
      </c>
      <c r="C38" s="28"/>
      <c r="D38" s="31" t="s">
        <v>3</v>
      </c>
      <c r="E38" s="12" t="s">
        <v>14</v>
      </c>
      <c r="F38" s="31" t="s">
        <v>4</v>
      </c>
      <c r="G38" s="32" t="s">
        <v>14</v>
      </c>
      <c r="H38" s="31" t="s">
        <v>3</v>
      </c>
      <c r="I38" s="12" t="s">
        <v>14</v>
      </c>
      <c r="J38" s="31" t="s">
        <v>4</v>
      </c>
      <c r="K38" s="39" t="s">
        <v>14</v>
      </c>
    </row>
    <row r="39" spans="1:11" ht="80" customHeight="1" x14ac:dyDescent="0.2">
      <c r="A39" s="114"/>
      <c r="B39" s="139"/>
      <c r="C39" s="28"/>
      <c r="D39" s="119" t="s">
        <v>2</v>
      </c>
      <c r="E39" s="120"/>
      <c r="F39" s="119" t="s">
        <v>2</v>
      </c>
      <c r="G39" s="121"/>
      <c r="H39" s="123" t="s">
        <v>2</v>
      </c>
      <c r="I39" s="123"/>
      <c r="J39" s="123" t="s">
        <v>2</v>
      </c>
      <c r="K39" s="123"/>
    </row>
    <row r="40" spans="1:11" ht="15" customHeight="1" x14ac:dyDescent="0.2">
      <c r="A40" s="114"/>
      <c r="B40" s="35"/>
      <c r="C40" s="28"/>
      <c r="D40" s="115" t="s">
        <v>5</v>
      </c>
      <c r="E40" s="116"/>
      <c r="F40" s="116"/>
      <c r="G40" s="116"/>
      <c r="H40" s="115" t="s">
        <v>6</v>
      </c>
      <c r="I40" s="116"/>
      <c r="J40" s="116"/>
      <c r="K40" s="117"/>
    </row>
    <row r="41" spans="1:11" ht="12" customHeight="1" x14ac:dyDescent="0.2">
      <c r="A41" s="114"/>
      <c r="B41" s="136" t="str">
        <f>'Beoordelen proefopdrachten'!B3</f>
        <v>Lichte tinten</v>
      </c>
      <c r="C41" s="28"/>
      <c r="D41" s="31" t="s">
        <v>3</v>
      </c>
      <c r="E41" s="12" t="s">
        <v>14</v>
      </c>
      <c r="F41" s="31" t="s">
        <v>4</v>
      </c>
      <c r="G41" s="37" t="s">
        <v>14</v>
      </c>
      <c r="H41" s="38" t="s">
        <v>3</v>
      </c>
      <c r="I41" s="39" t="s">
        <v>14</v>
      </c>
      <c r="J41" s="38" t="s">
        <v>4</v>
      </c>
      <c r="K41" s="39" t="s">
        <v>14</v>
      </c>
    </row>
    <row r="42" spans="1:11" ht="80" customHeight="1" x14ac:dyDescent="0.2">
      <c r="A42" s="114"/>
      <c r="B42" s="137"/>
      <c r="C42" s="28"/>
      <c r="D42" s="119" t="s">
        <v>2</v>
      </c>
      <c r="E42" s="120"/>
      <c r="F42" s="119" t="s">
        <v>2</v>
      </c>
      <c r="G42" s="121"/>
      <c r="H42" s="123" t="s">
        <v>2</v>
      </c>
      <c r="I42" s="123"/>
      <c r="J42" s="123" t="s">
        <v>2</v>
      </c>
      <c r="K42" s="123"/>
    </row>
    <row r="43" spans="1:11" ht="15" customHeight="1" x14ac:dyDescent="0.2">
      <c r="A43" s="114"/>
      <c r="B43" s="33"/>
      <c r="C43" s="28"/>
      <c r="D43" s="115" t="s">
        <v>5</v>
      </c>
      <c r="E43" s="116"/>
      <c r="F43" s="116"/>
      <c r="G43" s="116"/>
      <c r="H43" s="115" t="s">
        <v>6</v>
      </c>
      <c r="I43" s="116"/>
      <c r="J43" s="116"/>
      <c r="K43" s="117"/>
    </row>
    <row r="44" spans="1:11" ht="12" customHeight="1" x14ac:dyDescent="0.2">
      <c r="A44" s="114"/>
      <c r="B44" s="138" t="str">
        <f>'Beoordelen proefopdrachten'!B4</f>
        <v>Felle tinten</v>
      </c>
      <c r="C44" s="28"/>
      <c r="D44" s="31" t="s">
        <v>3</v>
      </c>
      <c r="E44" s="12" t="s">
        <v>14</v>
      </c>
      <c r="F44" s="31" t="s">
        <v>4</v>
      </c>
      <c r="G44" s="37" t="s">
        <v>14</v>
      </c>
      <c r="H44" s="38" t="s">
        <v>3</v>
      </c>
      <c r="I44" s="39" t="s">
        <v>14</v>
      </c>
      <c r="J44" s="38" t="s">
        <v>4</v>
      </c>
      <c r="K44" s="39" t="s">
        <v>14</v>
      </c>
    </row>
    <row r="45" spans="1:11" ht="80" customHeight="1" x14ac:dyDescent="0.2">
      <c r="A45" s="114"/>
      <c r="B45" s="139"/>
      <c r="C45" s="28"/>
      <c r="D45" s="119" t="s">
        <v>2</v>
      </c>
      <c r="E45" s="120"/>
      <c r="F45" s="119" t="s">
        <v>2</v>
      </c>
      <c r="G45" s="121"/>
      <c r="H45" s="123" t="s">
        <v>2</v>
      </c>
      <c r="I45" s="123"/>
      <c r="J45" s="123" t="s">
        <v>2</v>
      </c>
      <c r="K45" s="123"/>
    </row>
    <row r="46" spans="1:11" ht="15" customHeight="1" x14ac:dyDescent="0.2">
      <c r="A46" s="114" t="str">
        <f>'Beoordelen proefopdrachten'!A5</f>
        <v>Foto portret</v>
      </c>
      <c r="B46" s="36"/>
      <c r="C46" s="28"/>
      <c r="D46" s="115" t="s">
        <v>5</v>
      </c>
      <c r="E46" s="116"/>
      <c r="F46" s="116"/>
      <c r="G46" s="116"/>
      <c r="H46" s="115" t="s">
        <v>6</v>
      </c>
      <c r="I46" s="116"/>
      <c r="J46" s="116"/>
      <c r="K46" s="117"/>
    </row>
    <row r="47" spans="1:11" ht="12" customHeight="1" x14ac:dyDescent="0.2">
      <c r="A47" s="114"/>
      <c r="B47" s="151" t="str">
        <f>'Beoordelen proefopdrachten'!B5</f>
        <v>Kleuren</v>
      </c>
      <c r="C47" s="28"/>
      <c r="D47" s="31" t="s">
        <v>3</v>
      </c>
      <c r="E47" s="12" t="s">
        <v>14</v>
      </c>
      <c r="F47" s="31" t="s">
        <v>4</v>
      </c>
      <c r="G47" s="37" t="s">
        <v>14</v>
      </c>
      <c r="H47" s="38" t="s">
        <v>3</v>
      </c>
      <c r="I47" s="39" t="s">
        <v>14</v>
      </c>
      <c r="J47" s="38" t="s">
        <v>4</v>
      </c>
      <c r="K47" s="39" t="s">
        <v>14</v>
      </c>
    </row>
    <row r="48" spans="1:11" ht="80" customHeight="1" x14ac:dyDescent="0.2">
      <c r="A48" s="114"/>
      <c r="B48" s="137"/>
      <c r="C48" s="28"/>
      <c r="D48" s="119" t="s">
        <v>2</v>
      </c>
      <c r="E48" s="120"/>
      <c r="F48" s="119" t="s">
        <v>2</v>
      </c>
      <c r="G48" s="121"/>
      <c r="H48" s="123" t="s">
        <v>2</v>
      </c>
      <c r="I48" s="123"/>
      <c r="J48" s="123" t="s">
        <v>2</v>
      </c>
      <c r="K48" s="123"/>
    </row>
    <row r="49" spans="1:11" ht="15" customHeight="1" x14ac:dyDescent="0.2">
      <c r="A49" s="114" t="str">
        <f>'Beoordelen proefopdrachten'!A5</f>
        <v>Foto portret</v>
      </c>
      <c r="B49" s="33"/>
      <c r="C49" s="28"/>
      <c r="D49" s="115" t="s">
        <v>5</v>
      </c>
      <c r="E49" s="116"/>
      <c r="F49" s="116"/>
      <c r="G49" s="116"/>
      <c r="H49" s="115" t="s">
        <v>6</v>
      </c>
      <c r="I49" s="116"/>
      <c r="J49" s="116"/>
      <c r="K49" s="117"/>
    </row>
    <row r="50" spans="1:11" ht="12" customHeight="1" x14ac:dyDescent="0.2">
      <c r="A50" s="114"/>
      <c r="B50" s="152" t="str">
        <f>'Beoordelen proefopdrachten'!B6</f>
        <v>Contrast</v>
      </c>
      <c r="C50" s="28"/>
      <c r="D50" s="31" t="s">
        <v>3</v>
      </c>
      <c r="E50" s="12" t="s">
        <v>14</v>
      </c>
      <c r="F50" s="31" t="s">
        <v>4</v>
      </c>
      <c r="G50" s="37" t="s">
        <v>14</v>
      </c>
      <c r="H50" s="38" t="s">
        <v>3</v>
      </c>
      <c r="I50" s="39" t="s">
        <v>14</v>
      </c>
      <c r="J50" s="38" t="s">
        <v>4</v>
      </c>
      <c r="K50" s="39" t="s">
        <v>14</v>
      </c>
    </row>
    <row r="51" spans="1:11" ht="80" customHeight="1" x14ac:dyDescent="0.2">
      <c r="A51" s="114"/>
      <c r="B51" s="153"/>
      <c r="C51" s="28"/>
      <c r="D51" s="119" t="s">
        <v>2</v>
      </c>
      <c r="E51" s="120"/>
      <c r="F51" s="119" t="s">
        <v>2</v>
      </c>
      <c r="G51" s="121"/>
      <c r="H51" s="123" t="s">
        <v>2</v>
      </c>
      <c r="I51" s="123"/>
      <c r="J51" s="123" t="s">
        <v>2</v>
      </c>
      <c r="K51" s="123"/>
    </row>
    <row r="52" spans="1:11" ht="15" customHeight="1" x14ac:dyDescent="0.2">
      <c r="A52" s="133" t="str">
        <f>'Beoordelen proefopdrachten'!A7</f>
        <v>Foto zwart-wit</v>
      </c>
      <c r="B52" s="49"/>
      <c r="C52" s="28"/>
      <c r="D52" s="115" t="s">
        <v>5</v>
      </c>
      <c r="E52" s="116"/>
      <c r="F52" s="116"/>
      <c r="G52" s="116"/>
      <c r="H52" s="115" t="s">
        <v>6</v>
      </c>
      <c r="I52" s="116"/>
      <c r="J52" s="116"/>
      <c r="K52" s="117"/>
    </row>
    <row r="53" spans="1:11" ht="12" customHeight="1" x14ac:dyDescent="0.2">
      <c r="A53" s="134"/>
      <c r="B53" s="148" t="str">
        <f>'Beoordelen proefopdrachten'!B7</f>
        <v>Zwarting (grijswaarden zijn grijs en geen kleuren ‘zweem’)</v>
      </c>
      <c r="C53" s="28"/>
      <c r="D53" s="31" t="s">
        <v>3</v>
      </c>
      <c r="E53" s="12" t="s">
        <v>14</v>
      </c>
      <c r="F53" s="31" t="s">
        <v>4</v>
      </c>
      <c r="G53" s="37" t="s">
        <v>14</v>
      </c>
      <c r="H53" s="38" t="s">
        <v>3</v>
      </c>
      <c r="I53" s="39" t="s">
        <v>14</v>
      </c>
      <c r="J53" s="38" t="s">
        <v>4</v>
      </c>
      <c r="K53" s="39" t="s">
        <v>14</v>
      </c>
    </row>
    <row r="54" spans="1:11" ht="80" customHeight="1" x14ac:dyDescent="0.2">
      <c r="A54" s="134"/>
      <c r="B54" s="149"/>
      <c r="C54" s="28"/>
      <c r="D54" s="119" t="s">
        <v>2</v>
      </c>
      <c r="E54" s="120"/>
      <c r="F54" s="119" t="s">
        <v>2</v>
      </c>
      <c r="G54" s="121"/>
      <c r="H54" s="123" t="s">
        <v>2</v>
      </c>
      <c r="I54" s="123"/>
      <c r="J54" s="123" t="s">
        <v>2</v>
      </c>
      <c r="K54" s="123"/>
    </row>
    <row r="55" spans="1:11" ht="15" customHeight="1" x14ac:dyDescent="0.2">
      <c r="A55" s="134"/>
      <c r="B55" s="40"/>
      <c r="C55" s="28"/>
      <c r="D55" s="115" t="s">
        <v>5</v>
      </c>
      <c r="E55" s="116"/>
      <c r="F55" s="116"/>
      <c r="G55" s="116"/>
      <c r="H55" s="115" t="s">
        <v>6</v>
      </c>
      <c r="I55" s="116"/>
      <c r="J55" s="116"/>
      <c r="K55" s="117"/>
    </row>
    <row r="56" spans="1:11" ht="12" customHeight="1" x14ac:dyDescent="0.2">
      <c r="A56" s="134"/>
      <c r="B56" s="146" t="str">
        <f>'Beoordelen proefopdrachten'!B8</f>
        <v>Contrast</v>
      </c>
      <c r="C56" s="28"/>
      <c r="D56" s="31" t="s">
        <v>3</v>
      </c>
      <c r="E56" s="12" t="s">
        <v>14</v>
      </c>
      <c r="F56" s="31" t="s">
        <v>4</v>
      </c>
      <c r="G56" s="37" t="s">
        <v>14</v>
      </c>
      <c r="H56" s="38" t="s">
        <v>3</v>
      </c>
      <c r="I56" s="39" t="s">
        <v>14</v>
      </c>
      <c r="J56" s="38" t="s">
        <v>4</v>
      </c>
      <c r="K56" s="39" t="s">
        <v>14</v>
      </c>
    </row>
    <row r="57" spans="1:11" ht="80" customHeight="1" x14ac:dyDescent="0.2">
      <c r="A57" s="134"/>
      <c r="B57" s="147"/>
      <c r="C57" s="28"/>
      <c r="D57" s="119" t="s">
        <v>2</v>
      </c>
      <c r="E57" s="120"/>
      <c r="F57" s="119" t="s">
        <v>2</v>
      </c>
      <c r="G57" s="121"/>
      <c r="H57" s="122" t="s">
        <v>2</v>
      </c>
      <c r="I57" s="123"/>
      <c r="J57" s="122" t="s">
        <v>2</v>
      </c>
      <c r="K57" s="123"/>
    </row>
    <row r="58" spans="1:11" ht="15" customHeight="1" x14ac:dyDescent="0.2">
      <c r="A58" s="114" t="str">
        <f>'Beoordelen proefopdrachten'!A9</f>
        <v>Logo</v>
      </c>
      <c r="B58" s="69"/>
      <c r="C58" s="28"/>
      <c r="D58" s="115" t="s">
        <v>5</v>
      </c>
      <c r="E58" s="116"/>
      <c r="F58" s="116"/>
      <c r="G58" s="116"/>
      <c r="H58" s="115" t="s">
        <v>6</v>
      </c>
      <c r="I58" s="116"/>
      <c r="J58" s="116"/>
      <c r="K58" s="117"/>
    </row>
    <row r="59" spans="1:11" ht="15" customHeight="1" x14ac:dyDescent="0.2">
      <c r="A59" s="114"/>
      <c r="B59" s="118" t="str">
        <f>'Beoordelen proefopdrachten'!B9</f>
        <v>Kleur/contrast</v>
      </c>
      <c r="C59" s="28"/>
      <c r="D59" s="31" t="s">
        <v>3</v>
      </c>
      <c r="E59" s="12" t="s">
        <v>14</v>
      </c>
      <c r="F59" s="31" t="s">
        <v>4</v>
      </c>
      <c r="G59" s="37" t="s">
        <v>14</v>
      </c>
      <c r="H59" s="38" t="s">
        <v>3</v>
      </c>
      <c r="I59" s="39" t="s">
        <v>14</v>
      </c>
      <c r="J59" s="38" t="s">
        <v>4</v>
      </c>
      <c r="K59" s="39" t="s">
        <v>14</v>
      </c>
    </row>
    <row r="60" spans="1:11" ht="80" customHeight="1" x14ac:dyDescent="0.2">
      <c r="A60" s="114"/>
      <c r="B60" s="118"/>
      <c r="C60" s="28"/>
      <c r="D60" s="119" t="s">
        <v>2</v>
      </c>
      <c r="E60" s="120"/>
      <c r="F60" s="119" t="s">
        <v>2</v>
      </c>
      <c r="G60" s="121"/>
      <c r="H60" s="122" t="s">
        <v>2</v>
      </c>
      <c r="I60" s="123"/>
      <c r="J60" s="122" t="s">
        <v>2</v>
      </c>
      <c r="K60" s="123"/>
    </row>
    <row r="61" spans="1:11" ht="15" customHeight="1" x14ac:dyDescent="0.2">
      <c r="A61" s="114" t="str">
        <f>'Beoordelen proefopdrachten'!A10</f>
        <v>Volvlak</v>
      </c>
      <c r="B61" s="69"/>
      <c r="C61" s="28"/>
      <c r="D61" s="115" t="s">
        <v>5</v>
      </c>
      <c r="E61" s="116"/>
      <c r="F61" s="116"/>
      <c r="G61" s="116"/>
      <c r="H61" s="115" t="s">
        <v>6</v>
      </c>
      <c r="I61" s="116"/>
      <c r="J61" s="116"/>
      <c r="K61" s="117"/>
    </row>
    <row r="62" spans="1:11" ht="15" customHeight="1" x14ac:dyDescent="0.2">
      <c r="A62" s="114"/>
      <c r="B62" s="118" t="str">
        <f>'Beoordelen proefopdrachten'!B10</f>
        <v xml:space="preserve">Mate van tonerdekking </v>
      </c>
      <c r="C62" s="28"/>
      <c r="D62" s="31" t="s">
        <v>3</v>
      </c>
      <c r="E62" s="12" t="s">
        <v>14</v>
      </c>
      <c r="F62" s="31" t="s">
        <v>4</v>
      </c>
      <c r="G62" s="37" t="s">
        <v>14</v>
      </c>
      <c r="H62" s="38" t="s">
        <v>3</v>
      </c>
      <c r="I62" s="39" t="s">
        <v>14</v>
      </c>
      <c r="J62" s="38" t="s">
        <v>4</v>
      </c>
      <c r="K62" s="39" t="s">
        <v>14</v>
      </c>
    </row>
    <row r="63" spans="1:11" ht="80" customHeight="1" x14ac:dyDescent="0.2">
      <c r="A63" s="114"/>
      <c r="B63" s="118"/>
      <c r="C63" s="28"/>
      <c r="D63" s="119" t="s">
        <v>2</v>
      </c>
      <c r="E63" s="120"/>
      <c r="F63" s="119" t="s">
        <v>2</v>
      </c>
      <c r="G63" s="121"/>
      <c r="H63" s="122" t="s">
        <v>2</v>
      </c>
      <c r="I63" s="123"/>
      <c r="J63" s="122" t="s">
        <v>2</v>
      </c>
      <c r="K63" s="123"/>
    </row>
    <row r="64" spans="1:11" ht="15" customHeight="1" x14ac:dyDescent="0.2">
      <c r="A64" s="114" t="str">
        <f>'Beoordelen proefopdrachten'!A11</f>
        <v>Algemeen</v>
      </c>
      <c r="B64" s="69"/>
      <c r="C64" s="28"/>
      <c r="D64" s="115" t="s">
        <v>5</v>
      </c>
      <c r="E64" s="116"/>
      <c r="F64" s="116"/>
      <c r="G64" s="116"/>
      <c r="H64" s="115" t="s">
        <v>6</v>
      </c>
      <c r="I64" s="116"/>
      <c r="J64" s="116"/>
      <c r="K64" s="117"/>
    </row>
    <row r="65" spans="1:11" ht="15" customHeight="1" x14ac:dyDescent="0.2">
      <c r="A65" s="114"/>
      <c r="B65" s="118" t="str">
        <f>'Beoordelen proefopdrachten'!B11</f>
        <v>Strepen</v>
      </c>
      <c r="C65" s="28"/>
      <c r="D65" s="31" t="s">
        <v>3</v>
      </c>
      <c r="E65" s="12" t="s">
        <v>14</v>
      </c>
      <c r="F65" s="31" t="s">
        <v>4</v>
      </c>
      <c r="G65" s="37" t="s">
        <v>14</v>
      </c>
      <c r="H65" s="38" t="s">
        <v>3</v>
      </c>
      <c r="I65" s="39" t="s">
        <v>14</v>
      </c>
      <c r="J65" s="38" t="s">
        <v>4</v>
      </c>
      <c r="K65" s="39" t="s">
        <v>14</v>
      </c>
    </row>
    <row r="66" spans="1:11" ht="80" customHeight="1" x14ac:dyDescent="0.2">
      <c r="A66" s="114"/>
      <c r="B66" s="118"/>
      <c r="C66" s="28"/>
      <c r="D66" s="119" t="s">
        <v>2</v>
      </c>
      <c r="E66" s="120"/>
      <c r="F66" s="119" t="s">
        <v>2</v>
      </c>
      <c r="G66" s="121"/>
      <c r="H66" s="122" t="s">
        <v>2</v>
      </c>
      <c r="I66" s="123"/>
      <c r="J66" s="122" t="s">
        <v>2</v>
      </c>
      <c r="K66" s="123"/>
    </row>
    <row r="67" spans="1:11" ht="15" customHeight="1" x14ac:dyDescent="0.2">
      <c r="A67" s="109"/>
      <c r="B67" s="110"/>
      <c r="C67" s="28"/>
      <c r="D67" s="111"/>
      <c r="E67" s="112"/>
      <c r="F67" s="112"/>
      <c r="G67" s="112"/>
      <c r="H67" s="112"/>
      <c r="I67" s="112"/>
      <c r="J67" s="112"/>
      <c r="K67" s="113"/>
    </row>
    <row r="68" spans="1:11" ht="15" customHeight="1" x14ac:dyDescent="0.2">
      <c r="H68" s="34"/>
    </row>
    <row r="69" spans="1:11" ht="38" customHeight="1" x14ac:dyDescent="0.2">
      <c r="A69" s="72"/>
      <c r="B69" s="66" t="str">
        <f>'Beoordelaar 1'!B36</f>
        <v>Beoordeling Type 2: 
Full Color MFP A4/A3, minimaal 45 PPM</v>
      </c>
      <c r="C69" s="29"/>
      <c r="D69" s="101" t="str">
        <f>'Beoordelen proefopdrachten'!A18</f>
        <v>Kwaliteit recht-printen</v>
      </c>
      <c r="E69" s="143"/>
      <c r="F69" s="143"/>
      <c r="G69" s="143"/>
      <c r="H69" s="143"/>
      <c r="I69" s="143"/>
      <c r="J69" s="143"/>
      <c r="K69" s="102"/>
    </row>
    <row r="70" spans="1:11" ht="12" customHeight="1" x14ac:dyDescent="0.2">
      <c r="A70" s="133"/>
      <c r="B70" s="144" t="str">
        <f>'Beoordelen proefopdrachten'!A19</f>
        <v>Mate van recht afdrukken (links en rechts gemeten over de lange zijde).</v>
      </c>
      <c r="C70" s="28"/>
      <c r="D70" s="31" t="s">
        <v>3</v>
      </c>
      <c r="E70" s="68" t="s">
        <v>14</v>
      </c>
      <c r="F70" s="124"/>
      <c r="G70" s="125"/>
      <c r="H70" s="125"/>
      <c r="I70" s="125"/>
      <c r="J70" s="125"/>
      <c r="K70" s="126"/>
    </row>
    <row r="71" spans="1:11" ht="80" customHeight="1" x14ac:dyDescent="0.2">
      <c r="A71" s="134"/>
      <c r="B71" s="144"/>
      <c r="C71" s="28"/>
      <c r="D71" s="119" t="s">
        <v>2</v>
      </c>
      <c r="E71" s="120"/>
      <c r="F71" s="127"/>
      <c r="G71" s="128"/>
      <c r="H71" s="128"/>
      <c r="I71" s="128"/>
      <c r="J71" s="128"/>
      <c r="K71" s="129"/>
    </row>
    <row r="72" spans="1:11" ht="12" customHeight="1" x14ac:dyDescent="0.2">
      <c r="A72" s="134"/>
      <c r="B72" s="144" t="str">
        <f>'Beoordelen proefopdrachten'!A20</f>
        <v>Stand van de afdruk in de onderlinge afdrukken (zowel over de lange als de korte zijde).</v>
      </c>
      <c r="C72" s="28"/>
      <c r="D72" s="31" t="s">
        <v>3</v>
      </c>
      <c r="E72" s="68" t="s">
        <v>14</v>
      </c>
      <c r="F72" s="127"/>
      <c r="G72" s="128"/>
      <c r="H72" s="128"/>
      <c r="I72" s="128"/>
      <c r="J72" s="128"/>
      <c r="K72" s="129"/>
    </row>
    <row r="73" spans="1:11" ht="80" customHeight="1" x14ac:dyDescent="0.2">
      <c r="A73" s="134"/>
      <c r="B73" s="144"/>
      <c r="C73" s="28"/>
      <c r="D73" s="119" t="s">
        <v>2</v>
      </c>
      <c r="E73" s="120"/>
      <c r="F73" s="127"/>
      <c r="G73" s="128"/>
      <c r="H73" s="128"/>
      <c r="I73" s="128"/>
      <c r="J73" s="128"/>
      <c r="K73" s="129"/>
    </row>
    <row r="74" spans="1:11" ht="15" customHeight="1" x14ac:dyDescent="0.2">
      <c r="A74" s="135"/>
      <c r="B74" s="41"/>
      <c r="C74" s="28"/>
      <c r="D74" s="111"/>
      <c r="E74" s="113"/>
      <c r="F74" s="130"/>
      <c r="G74" s="131"/>
      <c r="H74" s="131"/>
      <c r="I74" s="131"/>
      <c r="J74" s="131"/>
      <c r="K74" s="132"/>
    </row>
    <row r="75" spans="1:11" ht="15" customHeight="1" x14ac:dyDescent="0.2">
      <c r="H75" s="34"/>
    </row>
    <row r="76" spans="1:11" ht="38" customHeight="1" x14ac:dyDescent="0.2">
      <c r="A76" s="72"/>
      <c r="B76" s="66" t="str">
        <f>'Beoordelaar 1'!B76</f>
        <v>Beoordeling Type 3: 
Full color repromachine A4/A3 minimaal 65 PPM</v>
      </c>
      <c r="C76" s="29"/>
      <c r="D76" s="101" t="str">
        <f>'Beoordelen proefopdrachten'!A1</f>
        <v>Afdrukkwaliteit</v>
      </c>
      <c r="E76" s="143"/>
      <c r="F76" s="143"/>
      <c r="G76" s="143"/>
      <c r="H76" s="143"/>
      <c r="I76" s="143"/>
      <c r="J76" s="143"/>
      <c r="K76" s="102"/>
    </row>
    <row r="77" spans="1:11" ht="15" customHeight="1" x14ac:dyDescent="0.2">
      <c r="A77" s="114" t="str">
        <f>'Beoordelen proefopdrachten'!A2</f>
        <v>Kleuren</v>
      </c>
      <c r="B77" s="30"/>
      <c r="C77" s="28"/>
      <c r="D77" s="115" t="s">
        <v>5</v>
      </c>
      <c r="E77" s="116"/>
      <c r="F77" s="116"/>
      <c r="G77" s="116"/>
      <c r="H77" s="115" t="s">
        <v>6</v>
      </c>
      <c r="I77" s="116"/>
      <c r="J77" s="116"/>
      <c r="K77" s="117"/>
    </row>
    <row r="78" spans="1:11" ht="12" customHeight="1" x14ac:dyDescent="0.2">
      <c r="A78" s="114"/>
      <c r="B78" s="138" t="str">
        <f>'Beoordelen proefopdrachten'!B2</f>
        <v>Grijswaarden</v>
      </c>
      <c r="C78" s="28"/>
      <c r="D78" s="31" t="s">
        <v>3</v>
      </c>
      <c r="E78" s="12" t="s">
        <v>14</v>
      </c>
      <c r="F78" s="31" t="s">
        <v>4</v>
      </c>
      <c r="G78" s="32" t="s">
        <v>14</v>
      </c>
      <c r="H78" s="31" t="s">
        <v>3</v>
      </c>
      <c r="I78" s="12" t="s">
        <v>14</v>
      </c>
      <c r="J78" s="31" t="s">
        <v>4</v>
      </c>
      <c r="K78" s="39" t="s">
        <v>14</v>
      </c>
    </row>
    <row r="79" spans="1:11" ht="80" customHeight="1" x14ac:dyDescent="0.2">
      <c r="A79" s="114"/>
      <c r="B79" s="139"/>
      <c r="C79" s="28"/>
      <c r="D79" s="119" t="s">
        <v>2</v>
      </c>
      <c r="E79" s="120"/>
      <c r="F79" s="119" t="s">
        <v>2</v>
      </c>
      <c r="G79" s="121"/>
      <c r="H79" s="123" t="s">
        <v>2</v>
      </c>
      <c r="I79" s="123"/>
      <c r="J79" s="123" t="s">
        <v>2</v>
      </c>
      <c r="K79" s="123"/>
    </row>
    <row r="80" spans="1:11" ht="15" customHeight="1" x14ac:dyDescent="0.2">
      <c r="A80" s="114"/>
      <c r="B80" s="35"/>
      <c r="C80" s="28"/>
      <c r="D80" s="115" t="s">
        <v>5</v>
      </c>
      <c r="E80" s="116"/>
      <c r="F80" s="116"/>
      <c r="G80" s="116"/>
      <c r="H80" s="115" t="s">
        <v>6</v>
      </c>
      <c r="I80" s="116"/>
      <c r="J80" s="116"/>
      <c r="K80" s="117"/>
    </row>
    <row r="81" spans="1:11" ht="12" customHeight="1" x14ac:dyDescent="0.2">
      <c r="A81" s="114"/>
      <c r="B81" s="136" t="str">
        <f>'Beoordelen proefopdrachten'!B3</f>
        <v>Lichte tinten</v>
      </c>
      <c r="C81" s="28"/>
      <c r="D81" s="31" t="s">
        <v>3</v>
      </c>
      <c r="E81" s="12" t="s">
        <v>14</v>
      </c>
      <c r="F81" s="31" t="s">
        <v>4</v>
      </c>
      <c r="G81" s="37" t="s">
        <v>14</v>
      </c>
      <c r="H81" s="38" t="s">
        <v>3</v>
      </c>
      <c r="I81" s="39" t="s">
        <v>14</v>
      </c>
      <c r="J81" s="38" t="s">
        <v>4</v>
      </c>
      <c r="K81" s="39" t="s">
        <v>15</v>
      </c>
    </row>
    <row r="82" spans="1:11" ht="80" customHeight="1" x14ac:dyDescent="0.2">
      <c r="A82" s="114"/>
      <c r="B82" s="137"/>
      <c r="C82" s="28"/>
      <c r="D82" s="119" t="s">
        <v>2</v>
      </c>
      <c r="E82" s="120"/>
      <c r="F82" s="119" t="s">
        <v>2</v>
      </c>
      <c r="G82" s="121"/>
      <c r="H82" s="123" t="s">
        <v>2</v>
      </c>
      <c r="I82" s="123"/>
      <c r="J82" s="123" t="s">
        <v>2</v>
      </c>
      <c r="K82" s="123"/>
    </row>
    <row r="83" spans="1:11" ht="15" customHeight="1" x14ac:dyDescent="0.2">
      <c r="A83" s="114"/>
      <c r="B83" s="33"/>
      <c r="C83" s="28"/>
      <c r="D83" s="115" t="s">
        <v>5</v>
      </c>
      <c r="E83" s="116"/>
      <c r="F83" s="116"/>
      <c r="G83" s="116"/>
      <c r="H83" s="115" t="s">
        <v>6</v>
      </c>
      <c r="I83" s="116"/>
      <c r="J83" s="116"/>
      <c r="K83" s="117"/>
    </row>
    <row r="84" spans="1:11" ht="12" customHeight="1" x14ac:dyDescent="0.2">
      <c r="A84" s="114"/>
      <c r="B84" s="138" t="str">
        <f>'Beoordelen proefopdrachten'!B4</f>
        <v>Felle tinten</v>
      </c>
      <c r="C84" s="28"/>
      <c r="D84" s="31" t="s">
        <v>3</v>
      </c>
      <c r="E84" s="12" t="s">
        <v>14</v>
      </c>
      <c r="F84" s="31" t="s">
        <v>4</v>
      </c>
      <c r="G84" s="37" t="s">
        <v>14</v>
      </c>
      <c r="H84" s="38" t="s">
        <v>3</v>
      </c>
      <c r="I84" s="39" t="s">
        <v>14</v>
      </c>
      <c r="J84" s="38" t="s">
        <v>4</v>
      </c>
      <c r="K84" s="39" t="s">
        <v>14</v>
      </c>
    </row>
    <row r="85" spans="1:11" ht="80" customHeight="1" x14ac:dyDescent="0.2">
      <c r="A85" s="114"/>
      <c r="B85" s="139"/>
      <c r="C85" s="28"/>
      <c r="D85" s="119" t="s">
        <v>2</v>
      </c>
      <c r="E85" s="120"/>
      <c r="F85" s="119" t="s">
        <v>2</v>
      </c>
      <c r="G85" s="121"/>
      <c r="H85" s="123" t="s">
        <v>2</v>
      </c>
      <c r="I85" s="123"/>
      <c r="J85" s="123" t="s">
        <v>2</v>
      </c>
      <c r="K85" s="123"/>
    </row>
    <row r="86" spans="1:11" ht="15" customHeight="1" x14ac:dyDescent="0.2">
      <c r="A86" s="114" t="str">
        <f>'Beoordelen proefopdrachten'!A5</f>
        <v>Foto portret</v>
      </c>
      <c r="B86" s="36"/>
      <c r="C86" s="28"/>
      <c r="D86" s="115" t="s">
        <v>5</v>
      </c>
      <c r="E86" s="116"/>
      <c r="F86" s="116"/>
      <c r="G86" s="116"/>
      <c r="H86" s="115" t="s">
        <v>6</v>
      </c>
      <c r="I86" s="116"/>
      <c r="J86" s="116"/>
      <c r="K86" s="117"/>
    </row>
    <row r="87" spans="1:11" ht="12" customHeight="1" x14ac:dyDescent="0.2">
      <c r="A87" s="114"/>
      <c r="B87" s="151" t="str">
        <f>'Beoordelen proefopdrachten'!B5</f>
        <v>Kleuren</v>
      </c>
      <c r="C87" s="28"/>
      <c r="D87" s="31" t="s">
        <v>3</v>
      </c>
      <c r="E87" s="12" t="s">
        <v>14</v>
      </c>
      <c r="F87" s="31" t="s">
        <v>4</v>
      </c>
      <c r="G87" s="37" t="s">
        <v>14</v>
      </c>
      <c r="H87" s="38" t="s">
        <v>3</v>
      </c>
      <c r="I87" s="39" t="s">
        <v>14</v>
      </c>
      <c r="J87" s="38" t="s">
        <v>4</v>
      </c>
      <c r="K87" s="39" t="s">
        <v>14</v>
      </c>
    </row>
    <row r="88" spans="1:11" ht="80" customHeight="1" x14ac:dyDescent="0.2">
      <c r="A88" s="114"/>
      <c r="B88" s="137"/>
      <c r="C88" s="28"/>
      <c r="D88" s="119" t="s">
        <v>2</v>
      </c>
      <c r="E88" s="120"/>
      <c r="F88" s="119" t="s">
        <v>2</v>
      </c>
      <c r="G88" s="121"/>
      <c r="H88" s="123" t="s">
        <v>2</v>
      </c>
      <c r="I88" s="123"/>
      <c r="J88" s="123" t="s">
        <v>2</v>
      </c>
      <c r="K88" s="123"/>
    </row>
    <row r="89" spans="1:11" ht="15" customHeight="1" x14ac:dyDescent="0.2">
      <c r="A89" s="114" t="str">
        <f>'Beoordelen proefopdrachten'!A5</f>
        <v>Foto portret</v>
      </c>
      <c r="B89" s="33"/>
      <c r="C89" s="28"/>
      <c r="D89" s="115" t="s">
        <v>5</v>
      </c>
      <c r="E89" s="116"/>
      <c r="F89" s="116"/>
      <c r="G89" s="116"/>
      <c r="H89" s="115" t="s">
        <v>6</v>
      </c>
      <c r="I89" s="116"/>
      <c r="J89" s="116"/>
      <c r="K89" s="117"/>
    </row>
    <row r="90" spans="1:11" ht="12" customHeight="1" x14ac:dyDescent="0.2">
      <c r="A90" s="114"/>
      <c r="B90" s="152" t="str">
        <f>'Beoordelen proefopdrachten'!B6</f>
        <v>Contrast</v>
      </c>
      <c r="C90" s="28"/>
      <c r="D90" s="31" t="s">
        <v>3</v>
      </c>
      <c r="E90" s="12" t="s">
        <v>14</v>
      </c>
      <c r="F90" s="31" t="s">
        <v>4</v>
      </c>
      <c r="G90" s="37" t="s">
        <v>14</v>
      </c>
      <c r="H90" s="38" t="s">
        <v>3</v>
      </c>
      <c r="I90" s="39" t="s">
        <v>14</v>
      </c>
      <c r="J90" s="38" t="s">
        <v>4</v>
      </c>
      <c r="K90" s="39" t="s">
        <v>14</v>
      </c>
    </row>
    <row r="91" spans="1:11" ht="80" customHeight="1" x14ac:dyDescent="0.2">
      <c r="A91" s="114"/>
      <c r="B91" s="153"/>
      <c r="C91" s="28"/>
      <c r="D91" s="119" t="s">
        <v>2</v>
      </c>
      <c r="E91" s="120"/>
      <c r="F91" s="119" t="s">
        <v>2</v>
      </c>
      <c r="G91" s="121"/>
      <c r="H91" s="123" t="s">
        <v>2</v>
      </c>
      <c r="I91" s="123"/>
      <c r="J91" s="123" t="s">
        <v>2</v>
      </c>
      <c r="K91" s="123"/>
    </row>
    <row r="92" spans="1:11" ht="15" customHeight="1" x14ac:dyDescent="0.2">
      <c r="A92" s="133" t="str">
        <f>'Beoordelen proefopdrachten'!A7</f>
        <v>Foto zwart-wit</v>
      </c>
      <c r="B92" s="49"/>
      <c r="C92" s="28"/>
      <c r="D92" s="115" t="s">
        <v>5</v>
      </c>
      <c r="E92" s="116"/>
      <c r="F92" s="116"/>
      <c r="G92" s="116"/>
      <c r="H92" s="115" t="s">
        <v>6</v>
      </c>
      <c r="I92" s="116"/>
      <c r="J92" s="116"/>
      <c r="K92" s="117"/>
    </row>
    <row r="93" spans="1:11" ht="12" customHeight="1" x14ac:dyDescent="0.2">
      <c r="A93" s="134"/>
      <c r="B93" s="148" t="str">
        <f>'Beoordelen proefopdrachten'!B7</f>
        <v>Zwarting (grijswaarden zijn grijs en geen kleuren ‘zweem’)</v>
      </c>
      <c r="C93" s="28"/>
      <c r="D93" s="31" t="s">
        <v>3</v>
      </c>
      <c r="E93" s="12" t="s">
        <v>14</v>
      </c>
      <c r="F93" s="31" t="s">
        <v>4</v>
      </c>
      <c r="G93" s="37" t="s">
        <v>14</v>
      </c>
      <c r="H93" s="38" t="s">
        <v>3</v>
      </c>
      <c r="I93" s="39" t="s">
        <v>14</v>
      </c>
      <c r="J93" s="38" t="s">
        <v>4</v>
      </c>
      <c r="K93" s="39" t="s">
        <v>14</v>
      </c>
    </row>
    <row r="94" spans="1:11" ht="80" customHeight="1" x14ac:dyDescent="0.2">
      <c r="A94" s="134"/>
      <c r="B94" s="149"/>
      <c r="C94" s="28"/>
      <c r="D94" s="119" t="s">
        <v>2</v>
      </c>
      <c r="E94" s="120"/>
      <c r="F94" s="119" t="s">
        <v>2</v>
      </c>
      <c r="G94" s="121"/>
      <c r="H94" s="123" t="s">
        <v>2</v>
      </c>
      <c r="I94" s="123"/>
      <c r="J94" s="123" t="s">
        <v>2</v>
      </c>
      <c r="K94" s="123"/>
    </row>
    <row r="95" spans="1:11" ht="15" customHeight="1" x14ac:dyDescent="0.2">
      <c r="A95" s="134"/>
      <c r="B95" s="40"/>
      <c r="C95" s="28"/>
      <c r="D95" s="115" t="s">
        <v>5</v>
      </c>
      <c r="E95" s="116"/>
      <c r="F95" s="116"/>
      <c r="G95" s="116"/>
      <c r="H95" s="115" t="s">
        <v>6</v>
      </c>
      <c r="I95" s="116"/>
      <c r="J95" s="116"/>
      <c r="K95" s="117"/>
    </row>
    <row r="96" spans="1:11" ht="12" customHeight="1" x14ac:dyDescent="0.2">
      <c r="A96" s="134"/>
      <c r="B96" s="146" t="str">
        <f>'Beoordelen proefopdrachten'!B8</f>
        <v>Contrast</v>
      </c>
      <c r="C96" s="28"/>
      <c r="D96" s="31" t="s">
        <v>3</v>
      </c>
      <c r="E96" s="12" t="s">
        <v>14</v>
      </c>
      <c r="F96" s="31" t="s">
        <v>4</v>
      </c>
      <c r="G96" s="37" t="s">
        <v>14</v>
      </c>
      <c r="H96" s="38" t="s">
        <v>3</v>
      </c>
      <c r="I96" s="39" t="s">
        <v>14</v>
      </c>
      <c r="J96" s="38" t="s">
        <v>4</v>
      </c>
      <c r="K96" s="39" t="s">
        <v>14</v>
      </c>
    </row>
    <row r="97" spans="1:11" ht="80" customHeight="1" x14ac:dyDescent="0.2">
      <c r="A97" s="134"/>
      <c r="B97" s="147"/>
      <c r="C97" s="28"/>
      <c r="D97" s="119" t="s">
        <v>2</v>
      </c>
      <c r="E97" s="120"/>
      <c r="F97" s="119" t="s">
        <v>2</v>
      </c>
      <c r="G97" s="121"/>
      <c r="H97" s="122" t="s">
        <v>2</v>
      </c>
      <c r="I97" s="123"/>
      <c r="J97" s="122" t="s">
        <v>2</v>
      </c>
      <c r="K97" s="123"/>
    </row>
    <row r="98" spans="1:11" ht="15" customHeight="1" x14ac:dyDescent="0.2">
      <c r="A98" s="114" t="str">
        <f>'Beoordelen proefopdrachten'!A9</f>
        <v>Logo</v>
      </c>
      <c r="B98" s="69"/>
      <c r="C98" s="28"/>
      <c r="D98" s="115" t="s">
        <v>5</v>
      </c>
      <c r="E98" s="116"/>
      <c r="F98" s="116"/>
      <c r="G98" s="116"/>
      <c r="H98" s="115" t="s">
        <v>6</v>
      </c>
      <c r="I98" s="116"/>
      <c r="J98" s="116"/>
      <c r="K98" s="117"/>
    </row>
    <row r="99" spans="1:11" ht="15" customHeight="1" x14ac:dyDescent="0.2">
      <c r="A99" s="114"/>
      <c r="B99" s="118" t="str">
        <f>'Beoordelen proefopdrachten'!B9</f>
        <v>Kleur/contrast</v>
      </c>
      <c r="C99" s="28"/>
      <c r="D99" s="31" t="s">
        <v>3</v>
      </c>
      <c r="E99" s="12" t="s">
        <v>14</v>
      </c>
      <c r="F99" s="31" t="s">
        <v>4</v>
      </c>
      <c r="G99" s="37" t="s">
        <v>14</v>
      </c>
      <c r="H99" s="38" t="s">
        <v>3</v>
      </c>
      <c r="I99" s="39" t="s">
        <v>14</v>
      </c>
      <c r="J99" s="38" t="s">
        <v>4</v>
      </c>
      <c r="K99" s="39" t="s">
        <v>14</v>
      </c>
    </row>
    <row r="100" spans="1:11" ht="80" customHeight="1" x14ac:dyDescent="0.2">
      <c r="A100" s="114"/>
      <c r="B100" s="118"/>
      <c r="C100" s="28"/>
      <c r="D100" s="119" t="s">
        <v>2</v>
      </c>
      <c r="E100" s="120"/>
      <c r="F100" s="119" t="s">
        <v>2</v>
      </c>
      <c r="G100" s="121"/>
      <c r="H100" s="122" t="s">
        <v>2</v>
      </c>
      <c r="I100" s="123"/>
      <c r="J100" s="122" t="s">
        <v>2</v>
      </c>
      <c r="K100" s="123"/>
    </row>
    <row r="101" spans="1:11" ht="15" customHeight="1" x14ac:dyDescent="0.2">
      <c r="A101" s="114" t="str">
        <f>'Beoordelen proefopdrachten'!A10</f>
        <v>Volvlak</v>
      </c>
      <c r="B101" s="69"/>
      <c r="C101" s="28"/>
      <c r="D101" s="115" t="s">
        <v>5</v>
      </c>
      <c r="E101" s="116"/>
      <c r="F101" s="116"/>
      <c r="G101" s="116"/>
      <c r="H101" s="115" t="s">
        <v>6</v>
      </c>
      <c r="I101" s="116"/>
      <c r="J101" s="116"/>
      <c r="K101" s="117"/>
    </row>
    <row r="102" spans="1:11" ht="15" customHeight="1" x14ac:dyDescent="0.2">
      <c r="A102" s="114"/>
      <c r="B102" s="118" t="str">
        <f>'Beoordelen proefopdrachten'!B10</f>
        <v xml:space="preserve">Mate van tonerdekking </v>
      </c>
      <c r="C102" s="28"/>
      <c r="D102" s="31" t="s">
        <v>3</v>
      </c>
      <c r="E102" s="12" t="s">
        <v>14</v>
      </c>
      <c r="F102" s="31" t="s">
        <v>4</v>
      </c>
      <c r="G102" s="37" t="s">
        <v>14</v>
      </c>
      <c r="H102" s="38" t="s">
        <v>3</v>
      </c>
      <c r="I102" s="39" t="s">
        <v>14</v>
      </c>
      <c r="J102" s="38" t="s">
        <v>4</v>
      </c>
      <c r="K102" s="39" t="s">
        <v>14</v>
      </c>
    </row>
    <row r="103" spans="1:11" ht="80" customHeight="1" x14ac:dyDescent="0.2">
      <c r="A103" s="114"/>
      <c r="B103" s="118"/>
      <c r="C103" s="28"/>
      <c r="D103" s="119" t="s">
        <v>2</v>
      </c>
      <c r="E103" s="120"/>
      <c r="F103" s="119" t="s">
        <v>2</v>
      </c>
      <c r="G103" s="121"/>
      <c r="H103" s="122" t="s">
        <v>2</v>
      </c>
      <c r="I103" s="123"/>
      <c r="J103" s="122" t="s">
        <v>2</v>
      </c>
      <c r="K103" s="123"/>
    </row>
    <row r="104" spans="1:11" ht="15" customHeight="1" x14ac:dyDescent="0.2">
      <c r="A104" s="114" t="str">
        <f>'Beoordelen proefopdrachten'!A11</f>
        <v>Algemeen</v>
      </c>
      <c r="B104" s="69"/>
      <c r="C104" s="28"/>
      <c r="D104" s="115" t="s">
        <v>5</v>
      </c>
      <c r="E104" s="116"/>
      <c r="F104" s="116"/>
      <c r="G104" s="116"/>
      <c r="H104" s="115" t="s">
        <v>6</v>
      </c>
      <c r="I104" s="116"/>
      <c r="J104" s="116"/>
      <c r="K104" s="117"/>
    </row>
    <row r="105" spans="1:11" ht="15" customHeight="1" x14ac:dyDescent="0.2">
      <c r="A105" s="114"/>
      <c r="B105" s="118" t="str">
        <f>'Beoordelen proefopdrachten'!B11</f>
        <v>Strepen</v>
      </c>
      <c r="C105" s="28"/>
      <c r="D105" s="31" t="s">
        <v>3</v>
      </c>
      <c r="E105" s="12" t="s">
        <v>14</v>
      </c>
      <c r="F105" s="31" t="s">
        <v>4</v>
      </c>
      <c r="G105" s="37" t="s">
        <v>14</v>
      </c>
      <c r="H105" s="38" t="s">
        <v>3</v>
      </c>
      <c r="I105" s="39" t="s">
        <v>14</v>
      </c>
      <c r="J105" s="38" t="s">
        <v>4</v>
      </c>
      <c r="K105" s="39" t="s">
        <v>14</v>
      </c>
    </row>
    <row r="106" spans="1:11" ht="80" customHeight="1" x14ac:dyDescent="0.2">
      <c r="A106" s="114"/>
      <c r="B106" s="118"/>
      <c r="C106" s="28"/>
      <c r="D106" s="119" t="s">
        <v>2</v>
      </c>
      <c r="E106" s="120"/>
      <c r="F106" s="119" t="s">
        <v>2</v>
      </c>
      <c r="G106" s="121"/>
      <c r="H106" s="122" t="s">
        <v>2</v>
      </c>
      <c r="I106" s="123"/>
      <c r="J106" s="122" t="s">
        <v>2</v>
      </c>
      <c r="K106" s="123"/>
    </row>
    <row r="107" spans="1:11" ht="15" customHeight="1" x14ac:dyDescent="0.2">
      <c r="A107" s="109"/>
      <c r="B107" s="110"/>
      <c r="C107" s="28"/>
      <c r="D107" s="111"/>
      <c r="E107" s="112"/>
      <c r="F107" s="112"/>
      <c r="G107" s="112"/>
      <c r="H107" s="112"/>
      <c r="I107" s="112"/>
      <c r="J107" s="112"/>
      <c r="K107" s="113"/>
    </row>
    <row r="108" spans="1:11" ht="15" customHeight="1" x14ac:dyDescent="0.2">
      <c r="H108" s="34"/>
    </row>
    <row r="109" spans="1:11" ht="38" customHeight="1" x14ac:dyDescent="0.2">
      <c r="A109" s="72"/>
      <c r="B109" s="66" t="str">
        <f>'Beoordelaar 1'!B76</f>
        <v>Beoordeling Type 3: 
Full color repromachine A4/A3 minimaal 65 PPM</v>
      </c>
      <c r="C109" s="29"/>
      <c r="D109" s="101" t="str">
        <f>'Beoordelen proefopdrachten'!A18</f>
        <v>Kwaliteit recht-printen</v>
      </c>
      <c r="E109" s="143"/>
      <c r="F109" s="143"/>
      <c r="G109" s="143"/>
      <c r="H109" s="143"/>
      <c r="I109" s="143"/>
      <c r="J109" s="143"/>
      <c r="K109" s="102"/>
    </row>
    <row r="110" spans="1:11" ht="12" customHeight="1" x14ac:dyDescent="0.2">
      <c r="A110" s="133"/>
      <c r="B110" s="144" t="str">
        <f>'Beoordelen proefopdrachten'!A19</f>
        <v>Mate van recht afdrukken (links en rechts gemeten over de lange zijde).</v>
      </c>
      <c r="C110" s="28"/>
      <c r="D110" s="31" t="s">
        <v>3</v>
      </c>
      <c r="E110" s="68" t="s">
        <v>14</v>
      </c>
      <c r="F110" s="124"/>
      <c r="G110" s="125"/>
      <c r="H110" s="125"/>
      <c r="I110" s="125"/>
      <c r="J110" s="125"/>
      <c r="K110" s="126"/>
    </row>
    <row r="111" spans="1:11" ht="80" customHeight="1" x14ac:dyDescent="0.2">
      <c r="A111" s="134"/>
      <c r="B111" s="144"/>
      <c r="C111" s="28"/>
      <c r="D111" s="119" t="s">
        <v>2</v>
      </c>
      <c r="E111" s="120"/>
      <c r="F111" s="127"/>
      <c r="G111" s="128"/>
      <c r="H111" s="128"/>
      <c r="I111" s="128"/>
      <c r="J111" s="128"/>
      <c r="K111" s="129"/>
    </row>
    <row r="112" spans="1:11" ht="12" customHeight="1" x14ac:dyDescent="0.2">
      <c r="A112" s="134"/>
      <c r="B112" s="144" t="str">
        <f>'Beoordelen proefopdrachten'!A20</f>
        <v>Stand van de afdruk in de onderlinge afdrukken (zowel over de lange als de korte zijde).</v>
      </c>
      <c r="C112" s="28"/>
      <c r="D112" s="31" t="s">
        <v>3</v>
      </c>
      <c r="E112" s="68" t="s">
        <v>14</v>
      </c>
      <c r="F112" s="127"/>
      <c r="G112" s="128"/>
      <c r="H112" s="128"/>
      <c r="I112" s="128"/>
      <c r="J112" s="128"/>
      <c r="K112" s="129"/>
    </row>
    <row r="113" spans="1:11" ht="80" customHeight="1" x14ac:dyDescent="0.2">
      <c r="A113" s="134"/>
      <c r="B113" s="144"/>
      <c r="C113" s="28"/>
      <c r="D113" s="119" t="s">
        <v>2</v>
      </c>
      <c r="E113" s="120"/>
      <c r="F113" s="127"/>
      <c r="G113" s="128"/>
      <c r="H113" s="128"/>
      <c r="I113" s="128"/>
      <c r="J113" s="128"/>
      <c r="K113" s="129"/>
    </row>
    <row r="114" spans="1:11" ht="15" customHeight="1" x14ac:dyDescent="0.2">
      <c r="A114" s="135"/>
      <c r="B114" s="41"/>
      <c r="C114" s="28"/>
      <c r="D114" s="111"/>
      <c r="E114" s="113"/>
      <c r="F114" s="130"/>
      <c r="G114" s="131"/>
      <c r="H114" s="131"/>
      <c r="I114" s="131"/>
      <c r="J114" s="131"/>
      <c r="K114" s="132"/>
    </row>
  </sheetData>
  <sheetProtection algorithmName="SHA-512" hashValue="lBY1/6cLCQkpbxXT+6rM1HfwCGTjl62O2YXgMJuSVW1+VsQU9RLh72wH7I0qpfnJRD2W4y676f1qMeDVphVtPQ==" saltValue="4x63B9x3kNzm8sBlK3rLtA==" spinCount="100000" sheet="1" objects="1" scenarios="1"/>
  <mergeCells count="254">
    <mergeCell ref="A101:A103"/>
    <mergeCell ref="D101:G101"/>
    <mergeCell ref="H101:K101"/>
    <mergeCell ref="B102:B103"/>
    <mergeCell ref="D103:E103"/>
    <mergeCell ref="F103:G103"/>
    <mergeCell ref="H103:I103"/>
    <mergeCell ref="J103:K103"/>
    <mergeCell ref="B93:B94"/>
    <mergeCell ref="D94:E94"/>
    <mergeCell ref="F94:G94"/>
    <mergeCell ref="H94:I94"/>
    <mergeCell ref="J94:K94"/>
    <mergeCell ref="D95:G95"/>
    <mergeCell ref="H95:K95"/>
    <mergeCell ref="B96:B97"/>
    <mergeCell ref="D97:E97"/>
    <mergeCell ref="F97:G97"/>
    <mergeCell ref="H97:I97"/>
    <mergeCell ref="J97:K97"/>
    <mergeCell ref="F79:G79"/>
    <mergeCell ref="H79:I79"/>
    <mergeCell ref="J79:K79"/>
    <mergeCell ref="D80:G80"/>
    <mergeCell ref="H80:K80"/>
    <mergeCell ref="B81:B82"/>
    <mergeCell ref="D69:K69"/>
    <mergeCell ref="H88:I88"/>
    <mergeCell ref="J88:K88"/>
    <mergeCell ref="H10:K10"/>
    <mergeCell ref="H49:K49"/>
    <mergeCell ref="B50:B51"/>
    <mergeCell ref="H51:I51"/>
    <mergeCell ref="J51:K51"/>
    <mergeCell ref="H52:K52"/>
    <mergeCell ref="B53:B54"/>
    <mergeCell ref="H54:I54"/>
    <mergeCell ref="J54:K54"/>
    <mergeCell ref="H31:K31"/>
    <mergeCell ref="H33:I33"/>
    <mergeCell ref="J33:K33"/>
    <mergeCell ref="B38:B39"/>
    <mergeCell ref="B47:B48"/>
    <mergeCell ref="H37:K37"/>
    <mergeCell ref="H39:I39"/>
    <mergeCell ref="J39:K39"/>
    <mergeCell ref="H40:K40"/>
    <mergeCell ref="H48:I48"/>
    <mergeCell ref="J48:K48"/>
    <mergeCell ref="D48:E48"/>
    <mergeCell ref="F48:G48"/>
    <mergeCell ref="H46:K46"/>
    <mergeCell ref="D54:E54"/>
    <mergeCell ref="H4:K4"/>
    <mergeCell ref="H6:I6"/>
    <mergeCell ref="J6:K6"/>
    <mergeCell ref="H7:K7"/>
    <mergeCell ref="H9:I9"/>
    <mergeCell ref="B8:B9"/>
    <mergeCell ref="B11:B12"/>
    <mergeCell ref="D40:G40"/>
    <mergeCell ref="D42:E42"/>
    <mergeCell ref="F42:G42"/>
    <mergeCell ref="D36:K36"/>
    <mergeCell ref="B20:B21"/>
    <mergeCell ref="B23:B24"/>
    <mergeCell ref="B41:B42"/>
    <mergeCell ref="H42:I42"/>
    <mergeCell ref="J42:K42"/>
    <mergeCell ref="H21:I21"/>
    <mergeCell ref="J21:K21"/>
    <mergeCell ref="H22:K22"/>
    <mergeCell ref="H24:I24"/>
    <mergeCell ref="J24:K24"/>
    <mergeCell ref="H28:K28"/>
    <mergeCell ref="H30:I30"/>
    <mergeCell ref="J9:K9"/>
    <mergeCell ref="J30:K30"/>
    <mergeCell ref="A31:A33"/>
    <mergeCell ref="D31:G31"/>
    <mergeCell ref="B32:B33"/>
    <mergeCell ref="D33:E33"/>
    <mergeCell ref="F33:G33"/>
    <mergeCell ref="A34:B34"/>
    <mergeCell ref="D34:K34"/>
    <mergeCell ref="D1:K1"/>
    <mergeCell ref="D4:G4"/>
    <mergeCell ref="D6:E6"/>
    <mergeCell ref="F6:G6"/>
    <mergeCell ref="D7:G7"/>
    <mergeCell ref="D9:E9"/>
    <mergeCell ref="F9:G9"/>
    <mergeCell ref="A28:A30"/>
    <mergeCell ref="B29:B30"/>
    <mergeCell ref="D3:K3"/>
    <mergeCell ref="A4:A12"/>
    <mergeCell ref="A13:A18"/>
    <mergeCell ref="A19:A24"/>
    <mergeCell ref="A25:A27"/>
    <mergeCell ref="H25:K25"/>
    <mergeCell ref="B26:B27"/>
    <mergeCell ref="D39:E39"/>
    <mergeCell ref="F39:G39"/>
    <mergeCell ref="D37:G37"/>
    <mergeCell ref="D10:G10"/>
    <mergeCell ref="D15:E15"/>
    <mergeCell ref="F15:G15"/>
    <mergeCell ref="D19:G19"/>
    <mergeCell ref="D16:G16"/>
    <mergeCell ref="D18:E18"/>
    <mergeCell ref="F18:G18"/>
    <mergeCell ref="D12:E12"/>
    <mergeCell ref="F12:G12"/>
    <mergeCell ref="D13:G13"/>
    <mergeCell ref="D24:E24"/>
    <mergeCell ref="F24:G24"/>
    <mergeCell ref="D21:E21"/>
    <mergeCell ref="D28:G28"/>
    <mergeCell ref="D30:E30"/>
    <mergeCell ref="F30:G30"/>
    <mergeCell ref="F21:G21"/>
    <mergeCell ref="D22:G22"/>
    <mergeCell ref="D25:G25"/>
    <mergeCell ref="D27:E27"/>
    <mergeCell ref="F27:G27"/>
    <mergeCell ref="H27:I27"/>
    <mergeCell ref="J27:K27"/>
    <mergeCell ref="H12:I12"/>
    <mergeCell ref="J12:K12"/>
    <mergeCell ref="H13:K13"/>
    <mergeCell ref="H15:I15"/>
    <mergeCell ref="J15:K15"/>
    <mergeCell ref="H16:K16"/>
    <mergeCell ref="H18:I18"/>
    <mergeCell ref="J18:K18"/>
    <mergeCell ref="H19:K19"/>
    <mergeCell ref="B5:B6"/>
    <mergeCell ref="B14:B15"/>
    <mergeCell ref="B17:B18"/>
    <mergeCell ref="A37:A45"/>
    <mergeCell ref="A46:A51"/>
    <mergeCell ref="A52:A57"/>
    <mergeCell ref="A58:A60"/>
    <mergeCell ref="D58:G58"/>
    <mergeCell ref="H58:K58"/>
    <mergeCell ref="B59:B60"/>
    <mergeCell ref="D60:E60"/>
    <mergeCell ref="F60:G60"/>
    <mergeCell ref="H60:I60"/>
    <mergeCell ref="J60:K60"/>
    <mergeCell ref="D43:G43"/>
    <mergeCell ref="D52:G52"/>
    <mergeCell ref="D49:G49"/>
    <mergeCell ref="D51:E51"/>
    <mergeCell ref="F51:G51"/>
    <mergeCell ref="H43:K43"/>
    <mergeCell ref="B44:B45"/>
    <mergeCell ref="H45:I45"/>
    <mergeCell ref="J45:K45"/>
    <mergeCell ref="D45:E45"/>
    <mergeCell ref="F45:G45"/>
    <mergeCell ref="D55:G55"/>
    <mergeCell ref="H55:K55"/>
    <mergeCell ref="A61:A63"/>
    <mergeCell ref="D61:G61"/>
    <mergeCell ref="H61:K61"/>
    <mergeCell ref="B62:B63"/>
    <mergeCell ref="D63:E63"/>
    <mergeCell ref="F63:G63"/>
    <mergeCell ref="H63:I63"/>
    <mergeCell ref="J63:K63"/>
    <mergeCell ref="D46:G46"/>
    <mergeCell ref="B56:B57"/>
    <mergeCell ref="D57:E57"/>
    <mergeCell ref="F57:G57"/>
    <mergeCell ref="H57:I57"/>
    <mergeCell ref="J57:K57"/>
    <mergeCell ref="F54:G54"/>
    <mergeCell ref="A64:A66"/>
    <mergeCell ref="D64:G64"/>
    <mergeCell ref="H64:K64"/>
    <mergeCell ref="B65:B66"/>
    <mergeCell ref="D66:E66"/>
    <mergeCell ref="F66:G66"/>
    <mergeCell ref="H66:I66"/>
    <mergeCell ref="J66:K66"/>
    <mergeCell ref="A67:B67"/>
    <mergeCell ref="D67:K67"/>
    <mergeCell ref="A70:A74"/>
    <mergeCell ref="B70:B71"/>
    <mergeCell ref="F70:K74"/>
    <mergeCell ref="D71:E71"/>
    <mergeCell ref="B72:B73"/>
    <mergeCell ref="D73:E73"/>
    <mergeCell ref="D74:E74"/>
    <mergeCell ref="D76:K76"/>
    <mergeCell ref="A77:A85"/>
    <mergeCell ref="D83:G83"/>
    <mergeCell ref="H83:K83"/>
    <mergeCell ref="B84:B85"/>
    <mergeCell ref="D85:E85"/>
    <mergeCell ref="F85:G85"/>
    <mergeCell ref="H85:I85"/>
    <mergeCell ref="J85:K85"/>
    <mergeCell ref="D82:E82"/>
    <mergeCell ref="F82:G82"/>
    <mergeCell ref="H82:I82"/>
    <mergeCell ref="J82:K82"/>
    <mergeCell ref="D77:G77"/>
    <mergeCell ref="H77:K77"/>
    <mergeCell ref="B78:B79"/>
    <mergeCell ref="D79:E79"/>
    <mergeCell ref="A86:A91"/>
    <mergeCell ref="A92:A97"/>
    <mergeCell ref="A98:A100"/>
    <mergeCell ref="D98:G98"/>
    <mergeCell ref="H98:K98"/>
    <mergeCell ref="B99:B100"/>
    <mergeCell ref="D100:E100"/>
    <mergeCell ref="F100:G100"/>
    <mergeCell ref="H100:I100"/>
    <mergeCell ref="J100:K100"/>
    <mergeCell ref="D86:G86"/>
    <mergeCell ref="H86:K86"/>
    <mergeCell ref="B87:B88"/>
    <mergeCell ref="D88:E88"/>
    <mergeCell ref="F88:G88"/>
    <mergeCell ref="D89:G89"/>
    <mergeCell ref="H89:K89"/>
    <mergeCell ref="B90:B91"/>
    <mergeCell ref="D91:E91"/>
    <mergeCell ref="F91:G91"/>
    <mergeCell ref="H91:I91"/>
    <mergeCell ref="J91:K91"/>
    <mergeCell ref="D92:G92"/>
    <mergeCell ref="H92:K92"/>
    <mergeCell ref="D109:K109"/>
    <mergeCell ref="A110:A114"/>
    <mergeCell ref="B110:B111"/>
    <mergeCell ref="F110:K114"/>
    <mergeCell ref="D111:E111"/>
    <mergeCell ref="B112:B113"/>
    <mergeCell ref="D113:E113"/>
    <mergeCell ref="D114:E114"/>
    <mergeCell ref="D104:G104"/>
    <mergeCell ref="H104:K104"/>
    <mergeCell ref="B105:B106"/>
    <mergeCell ref="D106:E106"/>
    <mergeCell ref="F106:G106"/>
    <mergeCell ref="H106:I106"/>
    <mergeCell ref="J106:K106"/>
    <mergeCell ref="A107:B107"/>
    <mergeCell ref="D107:K107"/>
    <mergeCell ref="A104:A106"/>
  </mergeCells>
  <conditionalFormatting sqref="J18">
    <cfRule type="containsText" dxfId="512" priority="146" operator="containsText" text="onvoldoende">
      <formula>NOT(ISERROR(SEARCH("onvoldoende",J18)))</formula>
    </cfRule>
  </conditionalFormatting>
  <conditionalFormatting sqref="H18">
    <cfRule type="containsText" dxfId="511" priority="145" operator="containsText" text="onvoldoende">
      <formula>NOT(ISERROR(SEARCH("onvoldoende",H18)))</formula>
    </cfRule>
  </conditionalFormatting>
  <conditionalFormatting sqref="D24">
    <cfRule type="containsText" dxfId="510" priority="143" operator="containsText" text="onvoldoende">
      <formula>NOT(ISERROR(SEARCH("onvoldoende",D24)))</formula>
    </cfRule>
  </conditionalFormatting>
  <conditionalFormatting sqref="F18">
    <cfRule type="containsText" dxfId="509" priority="148" operator="containsText" text="onvoldoende">
      <formula>NOT(ISERROR(SEARCH("onvoldoende",F18)))</formula>
    </cfRule>
  </conditionalFormatting>
  <conditionalFormatting sqref="D18">
    <cfRule type="containsText" dxfId="508" priority="147" operator="containsText" text="onvoldoende">
      <formula>NOT(ISERROR(SEARCH("onvoldoende",D18)))</formula>
    </cfRule>
  </conditionalFormatting>
  <conditionalFormatting sqref="J15">
    <cfRule type="containsText" dxfId="507" priority="150" operator="containsText" text="onvoldoende">
      <formula>NOT(ISERROR(SEARCH("onvoldoende",J15)))</formula>
    </cfRule>
  </conditionalFormatting>
  <conditionalFormatting sqref="H15">
    <cfRule type="containsText" dxfId="506" priority="149" operator="containsText" text="onvoldoende">
      <formula>NOT(ISERROR(SEARCH("onvoldoende",H15)))</formula>
    </cfRule>
  </conditionalFormatting>
  <conditionalFormatting sqref="J12">
    <cfRule type="containsText" dxfId="505" priority="154" operator="containsText" text="onvoldoende">
      <formula>NOT(ISERROR(SEARCH("onvoldoende",J12)))</formula>
    </cfRule>
  </conditionalFormatting>
  <conditionalFormatting sqref="H12">
    <cfRule type="containsText" dxfId="504" priority="153" operator="containsText" text="onvoldoende">
      <formula>NOT(ISERROR(SEARCH("onvoldoende",H12)))</formula>
    </cfRule>
  </conditionalFormatting>
  <conditionalFormatting sqref="F15">
    <cfRule type="containsText" dxfId="503" priority="152" operator="containsText" text="onvoldoende">
      <formula>NOT(ISERROR(SEARCH("onvoldoende",F15)))</formula>
    </cfRule>
  </conditionalFormatting>
  <conditionalFormatting sqref="D15">
    <cfRule type="containsText" dxfId="502" priority="151" operator="containsText" text="onvoldoende">
      <formula>NOT(ISERROR(SEARCH("onvoldoende",D15)))</formula>
    </cfRule>
  </conditionalFormatting>
  <conditionalFormatting sqref="J24">
    <cfRule type="containsText" dxfId="501" priority="142" operator="containsText" text="onvoldoende">
      <formula>NOT(ISERROR(SEARCH("onvoldoende",J24)))</formula>
    </cfRule>
  </conditionalFormatting>
  <conditionalFormatting sqref="H24">
    <cfRule type="containsText" dxfId="500" priority="141" operator="containsText" text="onvoldoende">
      <formula>NOT(ISERROR(SEARCH("onvoldoende",H24)))</formula>
    </cfRule>
  </conditionalFormatting>
  <conditionalFormatting sqref="J21">
    <cfRule type="containsText" dxfId="499" priority="140" operator="containsText" text="onvoldoende">
      <formula>NOT(ISERROR(SEARCH("onvoldoende",J21)))</formula>
    </cfRule>
  </conditionalFormatting>
  <conditionalFormatting sqref="H21">
    <cfRule type="containsText" dxfId="498" priority="139" operator="containsText" text="onvoldoende">
      <formula>NOT(ISERROR(SEARCH("onvoldoende",H21)))</formula>
    </cfRule>
  </conditionalFormatting>
  <conditionalFormatting sqref="F21">
    <cfRule type="containsText" dxfId="497" priority="138" operator="containsText" text="onvoldoende">
      <formula>NOT(ISERROR(SEARCH("onvoldoende",F21)))</formula>
    </cfRule>
  </conditionalFormatting>
  <conditionalFormatting sqref="D21">
    <cfRule type="containsText" dxfId="496" priority="137" operator="containsText" text="onvoldoende">
      <formula>NOT(ISERROR(SEARCH("onvoldoende",D21)))</formula>
    </cfRule>
  </conditionalFormatting>
  <conditionalFormatting sqref="F24">
    <cfRule type="containsText" dxfId="495" priority="144" operator="containsText" text="onvoldoende">
      <formula>NOT(ISERROR(SEARCH("onvoldoende",F24)))</formula>
    </cfRule>
  </conditionalFormatting>
  <conditionalFormatting sqref="D111">
    <cfRule type="containsText" dxfId="494" priority="4" operator="containsText" text="onvoldoende">
      <formula>NOT(ISERROR(SEARCH("onvoldoende",D111)))</formula>
    </cfRule>
  </conditionalFormatting>
  <conditionalFormatting sqref="D113">
    <cfRule type="containsText" dxfId="493" priority="3" operator="containsText" text="onvoldoende">
      <formula>NOT(ISERROR(SEARCH("onvoldoende",D113)))</formula>
    </cfRule>
  </conditionalFormatting>
  <conditionalFormatting sqref="J60">
    <cfRule type="containsText" dxfId="492" priority="26" operator="containsText" text="onvoldoende">
      <formula>NOT(ISERROR(SEARCH("onvoldoende",J60)))</formula>
    </cfRule>
  </conditionalFormatting>
  <conditionalFormatting sqref="H60">
    <cfRule type="containsText" dxfId="491" priority="25" operator="containsText" text="onvoldoende">
      <formula>NOT(ISERROR(SEARCH("onvoldoende",H60)))</formula>
    </cfRule>
  </conditionalFormatting>
  <conditionalFormatting sqref="F63">
    <cfRule type="containsText" dxfId="490" priority="24" operator="containsText" text="onvoldoende">
      <formula>NOT(ISERROR(SEARCH("onvoldoende",F63)))</formula>
    </cfRule>
  </conditionalFormatting>
  <conditionalFormatting sqref="D63">
    <cfRule type="containsText" dxfId="489" priority="23" operator="containsText" text="onvoldoende">
      <formula>NOT(ISERROR(SEARCH("onvoldoende",D63)))</formula>
    </cfRule>
  </conditionalFormatting>
  <conditionalFormatting sqref="J63">
    <cfRule type="containsText" dxfId="488" priority="22" operator="containsText" text="onvoldoende">
      <formula>NOT(ISERROR(SEARCH("onvoldoende",J63)))</formula>
    </cfRule>
  </conditionalFormatting>
  <conditionalFormatting sqref="H63">
    <cfRule type="containsText" dxfId="487" priority="21" operator="containsText" text="onvoldoende">
      <formula>NOT(ISERROR(SEARCH("onvoldoende",H63)))</formula>
    </cfRule>
  </conditionalFormatting>
  <conditionalFormatting sqref="F60">
    <cfRule type="containsText" dxfId="486" priority="28" operator="containsText" text="onvoldoende">
      <formula>NOT(ISERROR(SEARCH("onvoldoende",F60)))</formula>
    </cfRule>
  </conditionalFormatting>
  <conditionalFormatting sqref="D60">
    <cfRule type="containsText" dxfId="485" priority="27" operator="containsText" text="onvoldoende">
      <formula>NOT(ISERROR(SEARCH("onvoldoende",D60)))</formula>
    </cfRule>
  </conditionalFormatting>
  <conditionalFormatting sqref="J100">
    <cfRule type="containsText" dxfId="484" priority="14" operator="containsText" text="onvoldoende">
      <formula>NOT(ISERROR(SEARCH("onvoldoende",J100)))</formula>
    </cfRule>
  </conditionalFormatting>
  <conditionalFormatting sqref="H100">
    <cfRule type="containsText" dxfId="483" priority="13" operator="containsText" text="onvoldoende">
      <formula>NOT(ISERROR(SEARCH("onvoldoende",H100)))</formula>
    </cfRule>
  </conditionalFormatting>
  <conditionalFormatting sqref="F100">
    <cfRule type="containsText" dxfId="482" priority="16" operator="containsText" text="onvoldoende">
      <formula>NOT(ISERROR(SEARCH("onvoldoende",F100)))</formula>
    </cfRule>
  </conditionalFormatting>
  <conditionalFormatting sqref="D100">
    <cfRule type="containsText" dxfId="481" priority="15" operator="containsText" text="onvoldoende">
      <formula>NOT(ISERROR(SEARCH("onvoldoende",D100)))</formula>
    </cfRule>
  </conditionalFormatting>
  <conditionalFormatting sqref="F103">
    <cfRule type="containsText" dxfId="480" priority="12" operator="containsText" text="onvoldoende">
      <formula>NOT(ISERROR(SEARCH("onvoldoende",F103)))</formula>
    </cfRule>
  </conditionalFormatting>
  <conditionalFormatting sqref="D103">
    <cfRule type="containsText" dxfId="479" priority="11" operator="containsText" text="onvoldoende">
      <formula>NOT(ISERROR(SEARCH("onvoldoende",D103)))</formula>
    </cfRule>
  </conditionalFormatting>
  <conditionalFormatting sqref="J103">
    <cfRule type="containsText" dxfId="478" priority="10" operator="containsText" text="onvoldoende">
      <formula>NOT(ISERROR(SEARCH("onvoldoende",J103)))</formula>
    </cfRule>
  </conditionalFormatting>
  <conditionalFormatting sqref="H103">
    <cfRule type="containsText" dxfId="477" priority="9" operator="containsText" text="onvoldoende">
      <formula>NOT(ISERROR(SEARCH("onvoldoende",H103)))</formula>
    </cfRule>
  </conditionalFormatting>
  <conditionalFormatting sqref="F106">
    <cfRule type="containsText" dxfId="476" priority="8" operator="containsText" text="onvoldoende">
      <formula>NOT(ISERROR(SEARCH("onvoldoende",F106)))</formula>
    </cfRule>
  </conditionalFormatting>
  <conditionalFormatting sqref="D106">
    <cfRule type="containsText" dxfId="475" priority="7" operator="containsText" text="onvoldoende">
      <formula>NOT(ISERROR(SEARCH("onvoldoende",D106)))</formula>
    </cfRule>
  </conditionalFormatting>
  <conditionalFormatting sqref="J106">
    <cfRule type="containsText" dxfId="474" priority="6" operator="containsText" text="onvoldoende">
      <formula>NOT(ISERROR(SEARCH("onvoldoende",J106)))</formula>
    </cfRule>
  </conditionalFormatting>
  <conditionalFormatting sqref="H106">
    <cfRule type="containsText" dxfId="473" priority="5" operator="containsText" text="onvoldoende">
      <formula>NOT(ISERROR(SEARCH("onvoldoende",H106)))</formula>
    </cfRule>
  </conditionalFormatting>
  <conditionalFormatting sqref="D71">
    <cfRule type="containsText" dxfId="472" priority="2" operator="containsText" text="onvoldoende">
      <formula>NOT(ISERROR(SEARCH("onvoldoende",D71)))</formula>
    </cfRule>
  </conditionalFormatting>
  <conditionalFormatting sqref="D73">
    <cfRule type="containsText" dxfId="471" priority="1" operator="containsText" text="onvoldoende">
      <formula>NOT(ISERROR(SEARCH("onvoldoende",D73)))</formula>
    </cfRule>
  </conditionalFormatting>
  <conditionalFormatting sqref="J66">
    <cfRule type="containsText" dxfId="470" priority="18" operator="containsText" text="onvoldoende">
      <formula>NOT(ISERROR(SEARCH("onvoldoende",J66)))</formula>
    </cfRule>
  </conditionalFormatting>
  <conditionalFormatting sqref="H66">
    <cfRule type="containsText" dxfId="469" priority="17" operator="containsText" text="onvoldoende">
      <formula>NOT(ISERROR(SEARCH("onvoldoende",H66)))</formula>
    </cfRule>
  </conditionalFormatting>
  <conditionalFormatting sqref="F66">
    <cfRule type="containsText" dxfId="468" priority="20" operator="containsText" text="onvoldoende">
      <formula>NOT(ISERROR(SEARCH("onvoldoende",F66)))</formula>
    </cfRule>
  </conditionalFormatting>
  <conditionalFormatting sqref="D66">
    <cfRule type="containsText" dxfId="467" priority="19" operator="containsText" text="onvoldoende">
      <formula>NOT(ISERROR(SEARCH("onvoldoende",D66)))</formula>
    </cfRule>
  </conditionalFormatting>
  <conditionalFormatting sqref="J6">
    <cfRule type="containsText" dxfId="466" priority="162" operator="containsText" text="onvoldoende">
      <formula>NOT(ISERROR(SEARCH("onvoldoende",J6)))</formula>
    </cfRule>
  </conditionalFormatting>
  <conditionalFormatting sqref="H6">
    <cfRule type="containsText" dxfId="465" priority="161" operator="containsText" text="onvoldoende">
      <formula>NOT(ISERROR(SEARCH("onvoldoende",H6)))</formula>
    </cfRule>
  </conditionalFormatting>
  <conditionalFormatting sqref="F9">
    <cfRule type="containsText" dxfId="464" priority="160" operator="containsText" text="onvoldoende">
      <formula>NOT(ISERROR(SEARCH("onvoldoende",F9)))</formula>
    </cfRule>
  </conditionalFormatting>
  <conditionalFormatting sqref="D9">
    <cfRule type="containsText" dxfId="463" priority="159" operator="containsText" text="onvoldoende">
      <formula>NOT(ISERROR(SEARCH("onvoldoende",D9)))</formula>
    </cfRule>
  </conditionalFormatting>
  <conditionalFormatting sqref="J9">
    <cfRule type="containsText" dxfId="462" priority="158" operator="containsText" text="onvoldoende">
      <formula>NOT(ISERROR(SEARCH("onvoldoende",J9)))</formula>
    </cfRule>
  </conditionalFormatting>
  <conditionalFormatting sqref="H9">
    <cfRule type="containsText" dxfId="461" priority="157" operator="containsText" text="onvoldoende">
      <formula>NOT(ISERROR(SEARCH("onvoldoende",H9)))</formula>
    </cfRule>
  </conditionalFormatting>
  <conditionalFormatting sqref="F6">
    <cfRule type="containsText" dxfId="460" priority="164" operator="containsText" text="onvoldoende">
      <formula>NOT(ISERROR(SEARCH("onvoldoende",F6)))</formula>
    </cfRule>
  </conditionalFormatting>
  <conditionalFormatting sqref="D6">
    <cfRule type="containsText" dxfId="459" priority="163" operator="containsText" text="onvoldoende">
      <formula>NOT(ISERROR(SEARCH("onvoldoende",D6)))</formula>
    </cfRule>
  </conditionalFormatting>
  <conditionalFormatting sqref="F12">
    <cfRule type="containsText" dxfId="458" priority="156" operator="containsText" text="onvoldoende">
      <formula>NOT(ISERROR(SEARCH("onvoldoende",F12)))</formula>
    </cfRule>
  </conditionalFormatting>
  <conditionalFormatting sqref="D12">
    <cfRule type="containsText" dxfId="457" priority="155" operator="containsText" text="onvoldoende">
      <formula>NOT(ISERROR(SEARCH("onvoldoende",D12)))</formula>
    </cfRule>
  </conditionalFormatting>
  <conditionalFormatting sqref="F91">
    <cfRule type="containsText" dxfId="456" priority="64" operator="containsText" text="onvoldoende">
      <formula>NOT(ISERROR(SEARCH("onvoldoende",F91)))</formula>
    </cfRule>
  </conditionalFormatting>
  <conditionalFormatting sqref="D91">
    <cfRule type="containsText" dxfId="455" priority="63" operator="containsText" text="onvoldoende">
      <formula>NOT(ISERROR(SEARCH("onvoldoende",D91)))</formula>
    </cfRule>
  </conditionalFormatting>
  <conditionalFormatting sqref="J91">
    <cfRule type="containsText" dxfId="454" priority="62" operator="containsText" text="onvoldoende">
      <formula>NOT(ISERROR(SEARCH("onvoldoende",J91)))</formula>
    </cfRule>
  </conditionalFormatting>
  <conditionalFormatting sqref="H91">
    <cfRule type="containsText" dxfId="453" priority="61" operator="containsText" text="onvoldoende">
      <formula>NOT(ISERROR(SEARCH("onvoldoende",H91)))</formula>
    </cfRule>
  </conditionalFormatting>
  <conditionalFormatting sqref="J54">
    <cfRule type="containsText" dxfId="452" priority="96" operator="containsText" text="onvoldoende">
      <formula>NOT(ISERROR(SEARCH("onvoldoende",J54)))</formula>
    </cfRule>
  </conditionalFormatting>
  <conditionalFormatting sqref="H54">
    <cfRule type="containsText" dxfId="451" priority="95" operator="containsText" text="onvoldoende">
      <formula>NOT(ISERROR(SEARCH("onvoldoende",H54)))</formula>
    </cfRule>
  </conditionalFormatting>
  <conditionalFormatting sqref="J39">
    <cfRule type="containsText" dxfId="450" priority="118" operator="containsText" text="onvoldoende">
      <formula>NOT(ISERROR(SEARCH("onvoldoende",J39)))</formula>
    </cfRule>
  </conditionalFormatting>
  <conditionalFormatting sqref="H39">
    <cfRule type="containsText" dxfId="449" priority="117" operator="containsText" text="onvoldoende">
      <formula>NOT(ISERROR(SEARCH("onvoldoende",H39)))</formula>
    </cfRule>
  </conditionalFormatting>
  <conditionalFormatting sqref="F42">
    <cfRule type="containsText" dxfId="448" priority="116" operator="containsText" text="onvoldoende">
      <formula>NOT(ISERROR(SEARCH("onvoldoende",F42)))</formula>
    </cfRule>
  </conditionalFormatting>
  <conditionalFormatting sqref="D42">
    <cfRule type="containsText" dxfId="447" priority="115" operator="containsText" text="onvoldoende">
      <formula>NOT(ISERROR(SEARCH("onvoldoende",D42)))</formula>
    </cfRule>
  </conditionalFormatting>
  <conditionalFormatting sqref="J42">
    <cfRule type="containsText" dxfId="446" priority="114" operator="containsText" text="onvoldoende">
      <formula>NOT(ISERROR(SEARCH("onvoldoende",J42)))</formula>
    </cfRule>
  </conditionalFormatting>
  <conditionalFormatting sqref="H42">
    <cfRule type="containsText" dxfId="445" priority="113" operator="containsText" text="onvoldoende">
      <formula>NOT(ISERROR(SEARCH("onvoldoende",H42)))</formula>
    </cfRule>
  </conditionalFormatting>
  <conditionalFormatting sqref="F39">
    <cfRule type="containsText" dxfId="444" priority="120" operator="containsText" text="onvoldoende">
      <formula>NOT(ISERROR(SEARCH("onvoldoende",F39)))</formula>
    </cfRule>
  </conditionalFormatting>
  <conditionalFormatting sqref="D39">
    <cfRule type="containsText" dxfId="443" priority="119" operator="containsText" text="onvoldoende">
      <formula>NOT(ISERROR(SEARCH("onvoldoende",D39)))</formula>
    </cfRule>
  </conditionalFormatting>
  <conditionalFormatting sqref="J48">
    <cfRule type="containsText" dxfId="442" priority="106" operator="containsText" text="onvoldoende">
      <formula>NOT(ISERROR(SEARCH("onvoldoende",J48)))</formula>
    </cfRule>
  </conditionalFormatting>
  <conditionalFormatting sqref="H48">
    <cfRule type="containsText" dxfId="441" priority="105" operator="containsText" text="onvoldoende">
      <formula>NOT(ISERROR(SEARCH("onvoldoende",H48)))</formula>
    </cfRule>
  </conditionalFormatting>
  <conditionalFormatting sqref="F48">
    <cfRule type="containsText" dxfId="440" priority="108" operator="containsText" text="onvoldoende">
      <formula>NOT(ISERROR(SEARCH("onvoldoende",F48)))</formula>
    </cfRule>
  </conditionalFormatting>
  <conditionalFormatting sqref="D48">
    <cfRule type="containsText" dxfId="439" priority="107" operator="containsText" text="onvoldoende">
      <formula>NOT(ISERROR(SEARCH("onvoldoende",D48)))</formula>
    </cfRule>
  </conditionalFormatting>
  <conditionalFormatting sqref="F51">
    <cfRule type="containsText" dxfId="438" priority="104" operator="containsText" text="onvoldoende">
      <formula>NOT(ISERROR(SEARCH("onvoldoende",F51)))</formula>
    </cfRule>
  </conditionalFormatting>
  <conditionalFormatting sqref="D51">
    <cfRule type="containsText" dxfId="437" priority="103" operator="containsText" text="onvoldoende">
      <formula>NOT(ISERROR(SEARCH("onvoldoende",D51)))</formula>
    </cfRule>
  </conditionalFormatting>
  <conditionalFormatting sqref="J51">
    <cfRule type="containsText" dxfId="436" priority="102" operator="containsText" text="onvoldoende">
      <formula>NOT(ISERROR(SEARCH("onvoldoende",J51)))</formula>
    </cfRule>
  </conditionalFormatting>
  <conditionalFormatting sqref="H51">
    <cfRule type="containsText" dxfId="435" priority="101" operator="containsText" text="onvoldoende">
      <formula>NOT(ISERROR(SEARCH("onvoldoende",H51)))</formula>
    </cfRule>
  </conditionalFormatting>
  <conditionalFormatting sqref="F57">
    <cfRule type="containsText" dxfId="434" priority="100" operator="containsText" text="onvoldoende">
      <formula>NOT(ISERROR(SEARCH("onvoldoende",F57)))</formula>
    </cfRule>
  </conditionalFormatting>
  <conditionalFormatting sqref="D57">
    <cfRule type="containsText" dxfId="433" priority="99" operator="containsText" text="onvoldoende">
      <formula>NOT(ISERROR(SEARCH("onvoldoende",D57)))</formula>
    </cfRule>
  </conditionalFormatting>
  <conditionalFormatting sqref="J57">
    <cfRule type="containsText" dxfId="432" priority="98" operator="containsText" text="onvoldoende">
      <formula>NOT(ISERROR(SEARCH("onvoldoende",J57)))</formula>
    </cfRule>
  </conditionalFormatting>
  <conditionalFormatting sqref="H57">
    <cfRule type="containsText" dxfId="431" priority="97" operator="containsText" text="onvoldoende">
      <formula>NOT(ISERROR(SEARCH("onvoldoende",H57)))</formula>
    </cfRule>
  </conditionalFormatting>
  <conditionalFormatting sqref="F54">
    <cfRule type="containsText" dxfId="430" priority="94" operator="containsText" text="onvoldoende">
      <formula>NOT(ISERROR(SEARCH("onvoldoende",F54)))</formula>
    </cfRule>
  </conditionalFormatting>
  <conditionalFormatting sqref="D54">
    <cfRule type="containsText" dxfId="429" priority="93" operator="containsText" text="onvoldoende">
      <formula>NOT(ISERROR(SEARCH("onvoldoende",D54)))</formula>
    </cfRule>
  </conditionalFormatting>
  <conditionalFormatting sqref="J45">
    <cfRule type="containsText" dxfId="428" priority="110" operator="containsText" text="onvoldoende">
      <formula>NOT(ISERROR(SEARCH("onvoldoende",J45)))</formula>
    </cfRule>
  </conditionalFormatting>
  <conditionalFormatting sqref="H45">
    <cfRule type="containsText" dxfId="427" priority="109" operator="containsText" text="onvoldoende">
      <formula>NOT(ISERROR(SEARCH("onvoldoende",H45)))</formula>
    </cfRule>
  </conditionalFormatting>
  <conditionalFormatting sqref="F45">
    <cfRule type="containsText" dxfId="426" priority="112" operator="containsText" text="onvoldoende">
      <formula>NOT(ISERROR(SEARCH("onvoldoende",F45)))</formula>
    </cfRule>
  </conditionalFormatting>
  <conditionalFormatting sqref="D45">
    <cfRule type="containsText" dxfId="425" priority="111" operator="containsText" text="onvoldoende">
      <formula>NOT(ISERROR(SEARCH("onvoldoende",D45)))</formula>
    </cfRule>
  </conditionalFormatting>
  <conditionalFormatting sqref="F30">
    <cfRule type="containsText" dxfId="424" priority="36" operator="containsText" text="onvoldoende">
      <formula>NOT(ISERROR(SEARCH("onvoldoende",F30)))</formula>
    </cfRule>
  </conditionalFormatting>
  <conditionalFormatting sqref="D30">
    <cfRule type="containsText" dxfId="423" priority="35" operator="containsText" text="onvoldoende">
      <formula>NOT(ISERROR(SEARCH("onvoldoende",D30)))</formula>
    </cfRule>
  </conditionalFormatting>
  <conditionalFormatting sqref="J30">
    <cfRule type="containsText" dxfId="422" priority="34" operator="containsText" text="onvoldoende">
      <formula>NOT(ISERROR(SEARCH("onvoldoende",J30)))</formula>
    </cfRule>
  </conditionalFormatting>
  <conditionalFormatting sqref="H30">
    <cfRule type="containsText" dxfId="421" priority="33" operator="containsText" text="onvoldoende">
      <formula>NOT(ISERROR(SEARCH("onvoldoende",H30)))</formula>
    </cfRule>
  </conditionalFormatting>
  <conditionalFormatting sqref="J94">
    <cfRule type="containsText" dxfId="420" priority="56" operator="containsText" text="onvoldoende">
      <formula>NOT(ISERROR(SEARCH("onvoldoende",J94)))</formula>
    </cfRule>
  </conditionalFormatting>
  <conditionalFormatting sqref="H94">
    <cfRule type="containsText" dxfId="419" priority="55" operator="containsText" text="onvoldoende">
      <formula>NOT(ISERROR(SEARCH("onvoldoende",H94)))</formula>
    </cfRule>
  </conditionalFormatting>
  <conditionalFormatting sqref="J79">
    <cfRule type="containsText" dxfId="418" priority="78" operator="containsText" text="onvoldoende">
      <formula>NOT(ISERROR(SEARCH("onvoldoende",J79)))</formula>
    </cfRule>
  </conditionalFormatting>
  <conditionalFormatting sqref="H79">
    <cfRule type="containsText" dxfId="417" priority="77" operator="containsText" text="onvoldoende">
      <formula>NOT(ISERROR(SEARCH("onvoldoende",H79)))</formula>
    </cfRule>
  </conditionalFormatting>
  <conditionalFormatting sqref="F82">
    <cfRule type="containsText" dxfId="416" priority="76" operator="containsText" text="onvoldoende">
      <formula>NOT(ISERROR(SEARCH("onvoldoende",F82)))</formula>
    </cfRule>
  </conditionalFormatting>
  <conditionalFormatting sqref="D82">
    <cfRule type="containsText" dxfId="415" priority="75" operator="containsText" text="onvoldoende">
      <formula>NOT(ISERROR(SEARCH("onvoldoende",D82)))</formula>
    </cfRule>
  </conditionalFormatting>
  <conditionalFormatting sqref="J82">
    <cfRule type="containsText" dxfId="414" priority="74" operator="containsText" text="onvoldoende">
      <formula>NOT(ISERROR(SEARCH("onvoldoende",J82)))</formula>
    </cfRule>
  </conditionalFormatting>
  <conditionalFormatting sqref="H82">
    <cfRule type="containsText" dxfId="413" priority="73" operator="containsText" text="onvoldoende">
      <formula>NOT(ISERROR(SEARCH("onvoldoende",H82)))</formula>
    </cfRule>
  </conditionalFormatting>
  <conditionalFormatting sqref="F79">
    <cfRule type="containsText" dxfId="412" priority="80" operator="containsText" text="onvoldoende">
      <formula>NOT(ISERROR(SEARCH("onvoldoende",F79)))</formula>
    </cfRule>
  </conditionalFormatting>
  <conditionalFormatting sqref="D79">
    <cfRule type="containsText" dxfId="411" priority="79" operator="containsText" text="onvoldoende">
      <formula>NOT(ISERROR(SEARCH("onvoldoende",D79)))</formula>
    </cfRule>
  </conditionalFormatting>
  <conditionalFormatting sqref="J88">
    <cfRule type="containsText" dxfId="410" priority="66" operator="containsText" text="onvoldoende">
      <formula>NOT(ISERROR(SEARCH("onvoldoende",J88)))</formula>
    </cfRule>
  </conditionalFormatting>
  <conditionalFormatting sqref="H88">
    <cfRule type="containsText" dxfId="409" priority="65" operator="containsText" text="onvoldoende">
      <formula>NOT(ISERROR(SEARCH("onvoldoende",H88)))</formula>
    </cfRule>
  </conditionalFormatting>
  <conditionalFormatting sqref="F88">
    <cfRule type="containsText" dxfId="408" priority="68" operator="containsText" text="onvoldoende">
      <formula>NOT(ISERROR(SEARCH("onvoldoende",F88)))</formula>
    </cfRule>
  </conditionalFormatting>
  <conditionalFormatting sqref="D88">
    <cfRule type="containsText" dxfId="407" priority="67" operator="containsText" text="onvoldoende">
      <formula>NOT(ISERROR(SEARCH("onvoldoende",D88)))</formula>
    </cfRule>
  </conditionalFormatting>
  <conditionalFormatting sqref="F97">
    <cfRule type="containsText" dxfId="406" priority="60" operator="containsText" text="onvoldoende">
      <formula>NOT(ISERROR(SEARCH("onvoldoende",F97)))</formula>
    </cfRule>
  </conditionalFormatting>
  <conditionalFormatting sqref="D97">
    <cfRule type="containsText" dxfId="405" priority="59" operator="containsText" text="onvoldoende">
      <formula>NOT(ISERROR(SEARCH("onvoldoende",D97)))</formula>
    </cfRule>
  </conditionalFormatting>
  <conditionalFormatting sqref="J97">
    <cfRule type="containsText" dxfId="404" priority="58" operator="containsText" text="onvoldoende">
      <formula>NOT(ISERROR(SEARCH("onvoldoende",J97)))</formula>
    </cfRule>
  </conditionalFormatting>
  <conditionalFormatting sqref="H97">
    <cfRule type="containsText" dxfId="403" priority="57" operator="containsText" text="onvoldoende">
      <formula>NOT(ISERROR(SEARCH("onvoldoende",H97)))</formula>
    </cfRule>
  </conditionalFormatting>
  <conditionalFormatting sqref="F94">
    <cfRule type="containsText" dxfId="402" priority="54" operator="containsText" text="onvoldoende">
      <formula>NOT(ISERROR(SEARCH("onvoldoende",F94)))</formula>
    </cfRule>
  </conditionalFormatting>
  <conditionalFormatting sqref="D94">
    <cfRule type="containsText" dxfId="401" priority="53" operator="containsText" text="onvoldoende">
      <formula>NOT(ISERROR(SEARCH("onvoldoende",D94)))</formula>
    </cfRule>
  </conditionalFormatting>
  <conditionalFormatting sqref="J85">
    <cfRule type="containsText" dxfId="400" priority="70" operator="containsText" text="onvoldoende">
      <formula>NOT(ISERROR(SEARCH("onvoldoende",J85)))</formula>
    </cfRule>
  </conditionalFormatting>
  <conditionalFormatting sqref="H85">
    <cfRule type="containsText" dxfId="399" priority="69" operator="containsText" text="onvoldoende">
      <formula>NOT(ISERROR(SEARCH("onvoldoende",H85)))</formula>
    </cfRule>
  </conditionalFormatting>
  <conditionalFormatting sqref="F85">
    <cfRule type="containsText" dxfId="398" priority="72" operator="containsText" text="onvoldoende">
      <formula>NOT(ISERROR(SEARCH("onvoldoende",F85)))</formula>
    </cfRule>
  </conditionalFormatting>
  <conditionalFormatting sqref="D85">
    <cfRule type="containsText" dxfId="397" priority="71" operator="containsText" text="onvoldoende">
      <formula>NOT(ISERROR(SEARCH("onvoldoende",D85)))</formula>
    </cfRule>
  </conditionalFormatting>
  <conditionalFormatting sqref="F27">
    <cfRule type="containsText" dxfId="396" priority="40" operator="containsText" text="onvoldoende">
      <formula>NOT(ISERROR(SEARCH("onvoldoende",F27)))</formula>
    </cfRule>
  </conditionalFormatting>
  <conditionalFormatting sqref="D27">
    <cfRule type="containsText" dxfId="395" priority="39" operator="containsText" text="onvoldoende">
      <formula>NOT(ISERROR(SEARCH("onvoldoende",D27)))</formula>
    </cfRule>
  </conditionalFormatting>
  <conditionalFormatting sqref="J27">
    <cfRule type="containsText" dxfId="394" priority="38" operator="containsText" text="onvoldoende">
      <formula>NOT(ISERROR(SEARCH("onvoldoende",J27)))</formula>
    </cfRule>
  </conditionalFormatting>
  <conditionalFormatting sqref="H27">
    <cfRule type="containsText" dxfId="393" priority="37" operator="containsText" text="onvoldoende">
      <formula>NOT(ISERROR(SEARCH("onvoldoende",H27)))</formula>
    </cfRule>
  </conditionalFormatting>
  <conditionalFormatting sqref="F33">
    <cfRule type="containsText" dxfId="392" priority="32" operator="containsText" text="onvoldoende">
      <formula>NOT(ISERROR(SEARCH("onvoldoende",F33)))</formula>
    </cfRule>
  </conditionalFormatting>
  <conditionalFormatting sqref="D33">
    <cfRule type="containsText" dxfId="391" priority="31" operator="containsText" text="onvoldoende">
      <formula>NOT(ISERROR(SEARCH("onvoldoende",D33)))</formula>
    </cfRule>
  </conditionalFormatting>
  <conditionalFormatting sqref="J33">
    <cfRule type="containsText" dxfId="390" priority="30" operator="containsText" text="onvoldoende">
      <formula>NOT(ISERROR(SEARCH("onvoldoende",J33)))</formula>
    </cfRule>
  </conditionalFormatting>
  <conditionalFormatting sqref="H33">
    <cfRule type="containsText" dxfId="389" priority="29" operator="containsText" text="onvoldoende">
      <formula>NOT(ISERROR(SEARCH("onvoldoende",H33)))</formula>
    </cfRule>
  </conditionalFormatting>
  <dataValidations count="2">
    <dataValidation type="list" errorStyle="warning" allowBlank="1" showErrorMessage="1" error="Voor juiste waarde in. _x000a_" sqref="G84 K90 I90 E78 I78 I87 E81 E96 I81 E93 G93 I93 K93 K84 G47 I44 E50 E44 G38 K38 K47 G41 I56 G56 K41 E47 G50 K56 G44 K50 I50 E38 I38 I47 E41 E56 I41 E53 G53 I53 K53 K44 G87 I84 E90 E84 G78 K78 K87 G81 I96 G96 K81 E87 G90 K96 G14 I11 E17 E11 G5 K5 K14 G8 I23 G23 K8 E14 G17 K23 G11 K17 I17 E5 I5 I14 E8 E23 I8 E20 G20 I20 K20 K11 I26 G26 K26 E26 I29 G29 K29 E29 I32 G32 K32 E32 I59 G59 K59 E59 I62 G62 K62 E62 I65 G65 K65 E65 I99 G99 K99 E99 I102 G102 K102 E102 I105 G105 K105 E105" xr:uid="{8B993CEB-3D57-4148-97E5-BDAF606763D9}">
      <formula1>SCORE</formula1>
    </dataValidation>
    <dataValidation type="list" errorStyle="warning" allowBlank="1" showErrorMessage="1" error="Voor juiste waarde in. _x000a_" sqref="E70 E72 E110 E112" xr:uid="{3187FD2C-0931-B743-8D53-0A452BEFD749}">
      <formula1>RECHT</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EF37-1880-3449-AFC0-33EB7CF383F9}">
  <sheetPr>
    <tabColor theme="5" tint="0.79998168889431442"/>
  </sheetPr>
  <dimension ref="A1:K114"/>
  <sheetViews>
    <sheetView showGridLines="0" topLeftCell="A101" workbookViewId="0">
      <selection activeCell="K5" sqref="K5"/>
    </sheetView>
  </sheetViews>
  <sheetFormatPr baseColWidth="10" defaultRowHeight="15" x14ac:dyDescent="0.2"/>
  <cols>
    <col min="1" max="1" width="15.83203125" style="70" customWidth="1"/>
    <col min="2" max="2" width="70.83203125" style="24" customWidth="1"/>
    <col min="3" max="3" width="2.6640625" style="34" customWidth="1"/>
    <col min="4" max="4" width="10.6640625" style="24" customWidth="1"/>
    <col min="5" max="5" width="14.6640625" style="24" customWidth="1"/>
    <col min="6" max="6" width="10.6640625" style="3" customWidth="1"/>
    <col min="7" max="7" width="14.6640625" style="3" customWidth="1"/>
    <col min="8" max="8" width="10.6640625" style="8" customWidth="1"/>
    <col min="9" max="9" width="14.6640625" style="3" customWidth="1"/>
    <col min="10" max="10" width="10.6640625" style="3" customWidth="1"/>
    <col min="11" max="11" width="14.5" style="3" customWidth="1"/>
  </cols>
  <sheetData>
    <row r="1" spans="1:11" s="3" customFormat="1" ht="25.25" customHeight="1" x14ac:dyDescent="0.2">
      <c r="A1" s="70"/>
      <c r="B1" s="25" t="s">
        <v>31</v>
      </c>
      <c r="C1" s="26"/>
      <c r="D1" s="154" t="str">
        <f>'Beoordelaar 1'!D1</f>
        <v>Naam inschrijver: &lt;&lt;&gt;&gt;</v>
      </c>
      <c r="E1" s="154"/>
      <c r="F1" s="154"/>
      <c r="G1" s="154"/>
      <c r="H1" s="154"/>
      <c r="I1" s="154"/>
      <c r="J1" s="154"/>
      <c r="K1" s="154"/>
    </row>
    <row r="2" spans="1:11" s="8" customFormat="1" ht="10.25" customHeight="1" x14ac:dyDescent="0.2">
      <c r="A2" s="71"/>
      <c r="B2" s="27"/>
      <c r="C2" s="28"/>
      <c r="D2" s="27"/>
      <c r="E2" s="27"/>
      <c r="F2" s="27"/>
      <c r="G2" s="27"/>
      <c r="H2" s="28"/>
    </row>
    <row r="3" spans="1:11" s="3" customFormat="1" ht="38" customHeight="1" x14ac:dyDescent="0.2">
      <c r="A3" s="72"/>
      <c r="B3" s="66" t="str">
        <f>'Beoordelaar 1'!B3</f>
        <v>Beoordeling Type 1: 
Full color MFP A4/A3, minimaal 30 PPM</v>
      </c>
      <c r="C3" s="29"/>
      <c r="D3" s="101" t="str">
        <f>'Beoordelen proefopdrachten'!A1</f>
        <v>Afdrukkwaliteit</v>
      </c>
      <c r="E3" s="143"/>
      <c r="F3" s="143"/>
      <c r="G3" s="143"/>
      <c r="H3" s="143"/>
      <c r="I3" s="143"/>
      <c r="J3" s="143"/>
      <c r="K3" s="102"/>
    </row>
    <row r="4" spans="1:11" s="97" customFormat="1" ht="27" customHeight="1" x14ac:dyDescent="0.2">
      <c r="A4" s="114" t="str">
        <f>'Beoordelen proefopdrachten'!A2</f>
        <v>Kleuren</v>
      </c>
      <c r="B4" s="95"/>
      <c r="C4" s="96"/>
      <c r="D4" s="140" t="s">
        <v>5</v>
      </c>
      <c r="E4" s="141"/>
      <c r="F4" s="141"/>
      <c r="G4" s="141"/>
      <c r="H4" s="140" t="s">
        <v>6</v>
      </c>
      <c r="I4" s="141"/>
      <c r="J4" s="141"/>
      <c r="K4" s="142"/>
    </row>
    <row r="5" spans="1:11" s="3" customFormat="1" ht="12" customHeight="1" x14ac:dyDescent="0.2">
      <c r="A5" s="114"/>
      <c r="B5" s="138" t="str">
        <f>'Beoordelen proefopdrachten'!B2</f>
        <v>Grijswaarden</v>
      </c>
      <c r="C5" s="28"/>
      <c r="D5" s="31" t="s">
        <v>3</v>
      </c>
      <c r="E5" s="12" t="s">
        <v>14</v>
      </c>
      <c r="F5" s="31" t="s">
        <v>4</v>
      </c>
      <c r="G5" s="32" t="s">
        <v>14</v>
      </c>
      <c r="H5" s="31" t="s">
        <v>3</v>
      </c>
      <c r="I5" s="12" t="s">
        <v>14</v>
      </c>
      <c r="J5" s="31" t="s">
        <v>4</v>
      </c>
      <c r="K5" s="39" t="s">
        <v>14</v>
      </c>
    </row>
    <row r="6" spans="1:11" s="3" customFormat="1" ht="80" customHeight="1" x14ac:dyDescent="0.2">
      <c r="A6" s="114"/>
      <c r="B6" s="139"/>
      <c r="C6" s="28"/>
      <c r="D6" s="119" t="s">
        <v>2</v>
      </c>
      <c r="E6" s="120"/>
      <c r="F6" s="119" t="s">
        <v>2</v>
      </c>
      <c r="G6" s="121"/>
      <c r="H6" s="123" t="s">
        <v>2</v>
      </c>
      <c r="I6" s="123"/>
      <c r="J6" s="123" t="s">
        <v>2</v>
      </c>
      <c r="K6" s="123"/>
    </row>
    <row r="7" spans="1:11" s="3" customFormat="1" ht="15" customHeight="1" x14ac:dyDescent="0.2">
      <c r="A7" s="114"/>
      <c r="B7" s="35"/>
      <c r="C7" s="28"/>
      <c r="D7" s="115" t="s">
        <v>5</v>
      </c>
      <c r="E7" s="116"/>
      <c r="F7" s="116"/>
      <c r="G7" s="116"/>
      <c r="H7" s="115" t="s">
        <v>6</v>
      </c>
      <c r="I7" s="116"/>
      <c r="J7" s="116"/>
      <c r="K7" s="117"/>
    </row>
    <row r="8" spans="1:11" s="3" customFormat="1" ht="12" customHeight="1" x14ac:dyDescent="0.2">
      <c r="A8" s="114"/>
      <c r="B8" s="136" t="str">
        <f>'Beoordelen proefopdrachten'!B3</f>
        <v>Lichte tinten</v>
      </c>
      <c r="C8" s="28"/>
      <c r="D8" s="31" t="s">
        <v>3</v>
      </c>
      <c r="E8" s="12" t="s">
        <v>14</v>
      </c>
      <c r="F8" s="31" t="s">
        <v>4</v>
      </c>
      <c r="G8" s="37" t="s">
        <v>14</v>
      </c>
      <c r="H8" s="38" t="s">
        <v>3</v>
      </c>
      <c r="I8" s="39" t="s">
        <v>14</v>
      </c>
      <c r="J8" s="38" t="s">
        <v>4</v>
      </c>
      <c r="K8" s="39" t="s">
        <v>14</v>
      </c>
    </row>
    <row r="9" spans="1:11" s="3" customFormat="1" ht="80" customHeight="1" x14ac:dyDescent="0.2">
      <c r="A9" s="114"/>
      <c r="B9" s="137"/>
      <c r="C9" s="28"/>
      <c r="D9" s="119" t="s">
        <v>2</v>
      </c>
      <c r="E9" s="120"/>
      <c r="F9" s="119" t="s">
        <v>2</v>
      </c>
      <c r="G9" s="121"/>
      <c r="H9" s="123" t="s">
        <v>2</v>
      </c>
      <c r="I9" s="123"/>
      <c r="J9" s="123" t="s">
        <v>2</v>
      </c>
      <c r="K9" s="123"/>
    </row>
    <row r="10" spans="1:11" s="3" customFormat="1" ht="15" customHeight="1" x14ac:dyDescent="0.2">
      <c r="A10" s="114"/>
      <c r="B10" s="33"/>
      <c r="C10" s="28"/>
      <c r="D10" s="115" t="s">
        <v>5</v>
      </c>
      <c r="E10" s="116"/>
      <c r="F10" s="116"/>
      <c r="G10" s="116"/>
      <c r="H10" s="115" t="s">
        <v>6</v>
      </c>
      <c r="I10" s="116"/>
      <c r="J10" s="116"/>
      <c r="K10" s="117"/>
    </row>
    <row r="11" spans="1:11" s="3" customFormat="1" ht="12" customHeight="1" x14ac:dyDescent="0.2">
      <c r="A11" s="114"/>
      <c r="B11" s="138" t="str">
        <f>'Beoordelen proefopdrachten'!B4</f>
        <v>Felle tinten</v>
      </c>
      <c r="C11" s="28"/>
      <c r="D11" s="31" t="s">
        <v>3</v>
      </c>
      <c r="E11" s="12" t="s">
        <v>14</v>
      </c>
      <c r="F11" s="31" t="s">
        <v>4</v>
      </c>
      <c r="G11" s="37" t="s">
        <v>14</v>
      </c>
      <c r="H11" s="38" t="s">
        <v>3</v>
      </c>
      <c r="I11" s="39" t="s">
        <v>14</v>
      </c>
      <c r="J11" s="38" t="s">
        <v>4</v>
      </c>
      <c r="K11" s="39" t="s">
        <v>14</v>
      </c>
    </row>
    <row r="12" spans="1:11" s="3" customFormat="1" ht="80" customHeight="1" x14ac:dyDescent="0.2">
      <c r="A12" s="114"/>
      <c r="B12" s="139"/>
      <c r="C12" s="28"/>
      <c r="D12" s="119" t="s">
        <v>2</v>
      </c>
      <c r="E12" s="120"/>
      <c r="F12" s="119" t="s">
        <v>2</v>
      </c>
      <c r="G12" s="121"/>
      <c r="H12" s="123" t="s">
        <v>2</v>
      </c>
      <c r="I12" s="123"/>
      <c r="J12" s="123" t="s">
        <v>2</v>
      </c>
      <c r="K12" s="123"/>
    </row>
    <row r="13" spans="1:11" s="3" customFormat="1" ht="15" customHeight="1" x14ac:dyDescent="0.2">
      <c r="A13" s="114" t="str">
        <f>'Beoordelen proefopdrachten'!A5</f>
        <v>Foto portret</v>
      </c>
      <c r="B13" s="36"/>
      <c r="C13" s="28"/>
      <c r="D13" s="115" t="s">
        <v>5</v>
      </c>
      <c r="E13" s="116"/>
      <c r="F13" s="116"/>
      <c r="G13" s="116"/>
      <c r="H13" s="115" t="s">
        <v>6</v>
      </c>
      <c r="I13" s="116"/>
      <c r="J13" s="116"/>
      <c r="K13" s="117"/>
    </row>
    <row r="14" spans="1:11" s="3" customFormat="1" ht="12" customHeight="1" x14ac:dyDescent="0.2">
      <c r="A14" s="114"/>
      <c r="B14" s="151" t="str">
        <f>'Beoordelen proefopdrachten'!B5</f>
        <v>Kleuren</v>
      </c>
      <c r="C14" s="28"/>
      <c r="D14" s="31" t="s">
        <v>3</v>
      </c>
      <c r="E14" s="12" t="s">
        <v>14</v>
      </c>
      <c r="F14" s="31" t="s">
        <v>4</v>
      </c>
      <c r="G14" s="37" t="s">
        <v>14</v>
      </c>
      <c r="H14" s="38" t="s">
        <v>3</v>
      </c>
      <c r="I14" s="39" t="s">
        <v>14</v>
      </c>
      <c r="J14" s="38" t="s">
        <v>4</v>
      </c>
      <c r="K14" s="39" t="s">
        <v>14</v>
      </c>
    </row>
    <row r="15" spans="1:11" s="3" customFormat="1" ht="80" customHeight="1" x14ac:dyDescent="0.2">
      <c r="A15" s="114"/>
      <c r="B15" s="137"/>
      <c r="C15" s="28"/>
      <c r="D15" s="119" t="s">
        <v>2</v>
      </c>
      <c r="E15" s="120"/>
      <c r="F15" s="119" t="s">
        <v>2</v>
      </c>
      <c r="G15" s="121"/>
      <c r="H15" s="123" t="s">
        <v>2</v>
      </c>
      <c r="I15" s="123"/>
      <c r="J15" s="123" t="s">
        <v>2</v>
      </c>
      <c r="K15" s="123"/>
    </row>
    <row r="16" spans="1:11" s="3" customFormat="1" ht="15" customHeight="1" x14ac:dyDescent="0.2">
      <c r="A16" s="114"/>
      <c r="B16" s="33"/>
      <c r="C16" s="28"/>
      <c r="D16" s="115" t="s">
        <v>5</v>
      </c>
      <c r="E16" s="116"/>
      <c r="F16" s="116"/>
      <c r="G16" s="116"/>
      <c r="H16" s="115" t="s">
        <v>6</v>
      </c>
      <c r="I16" s="116"/>
      <c r="J16" s="116"/>
      <c r="K16" s="117"/>
    </row>
    <row r="17" spans="1:11" s="3" customFormat="1" ht="12" customHeight="1" x14ac:dyDescent="0.2">
      <c r="A17" s="114"/>
      <c r="B17" s="152" t="str">
        <f>'Beoordelen proefopdrachten'!B6</f>
        <v>Contrast</v>
      </c>
      <c r="C17" s="28"/>
      <c r="D17" s="31" t="s">
        <v>3</v>
      </c>
      <c r="E17" s="12" t="s">
        <v>14</v>
      </c>
      <c r="F17" s="31" t="s">
        <v>4</v>
      </c>
      <c r="G17" s="37" t="s">
        <v>14</v>
      </c>
      <c r="H17" s="38" t="s">
        <v>3</v>
      </c>
      <c r="I17" s="39" t="s">
        <v>14</v>
      </c>
      <c r="J17" s="38" t="s">
        <v>4</v>
      </c>
      <c r="K17" s="39" t="s">
        <v>14</v>
      </c>
    </row>
    <row r="18" spans="1:11" s="3" customFormat="1" ht="80" customHeight="1" x14ac:dyDescent="0.2">
      <c r="A18" s="114"/>
      <c r="B18" s="153"/>
      <c r="C18" s="28"/>
      <c r="D18" s="119" t="s">
        <v>2</v>
      </c>
      <c r="E18" s="120"/>
      <c r="F18" s="119" t="s">
        <v>2</v>
      </c>
      <c r="G18" s="121"/>
      <c r="H18" s="123" t="s">
        <v>2</v>
      </c>
      <c r="I18" s="123"/>
      <c r="J18" s="123" t="s">
        <v>2</v>
      </c>
      <c r="K18" s="123"/>
    </row>
    <row r="19" spans="1:11" s="3" customFormat="1" ht="15" customHeight="1" x14ac:dyDescent="0.2">
      <c r="A19" s="133" t="str">
        <f>'Beoordelen proefopdrachten'!A7</f>
        <v>Foto zwart-wit</v>
      </c>
      <c r="B19" s="49"/>
      <c r="C19" s="28"/>
      <c r="D19" s="115" t="s">
        <v>5</v>
      </c>
      <c r="E19" s="116"/>
      <c r="F19" s="116"/>
      <c r="G19" s="116"/>
      <c r="H19" s="115" t="s">
        <v>6</v>
      </c>
      <c r="I19" s="116"/>
      <c r="J19" s="116"/>
      <c r="K19" s="117"/>
    </row>
    <row r="20" spans="1:11" s="3" customFormat="1" ht="12" customHeight="1" x14ac:dyDescent="0.2">
      <c r="A20" s="134"/>
      <c r="B20" s="148" t="str">
        <f>'Beoordelen proefopdrachten'!B7</f>
        <v>Zwarting (grijswaarden zijn grijs en geen kleuren ‘zweem’)</v>
      </c>
      <c r="C20" s="28"/>
      <c r="D20" s="31" t="s">
        <v>3</v>
      </c>
      <c r="E20" s="12" t="s">
        <v>14</v>
      </c>
      <c r="F20" s="31" t="s">
        <v>4</v>
      </c>
      <c r="G20" s="37" t="s">
        <v>14</v>
      </c>
      <c r="H20" s="38" t="s">
        <v>3</v>
      </c>
      <c r="I20" s="39" t="s">
        <v>14</v>
      </c>
      <c r="J20" s="38" t="s">
        <v>4</v>
      </c>
      <c r="K20" s="39" t="s">
        <v>14</v>
      </c>
    </row>
    <row r="21" spans="1:11" s="3" customFormat="1" ht="80" customHeight="1" x14ac:dyDescent="0.2">
      <c r="A21" s="134"/>
      <c r="B21" s="149"/>
      <c r="C21" s="28"/>
      <c r="D21" s="119" t="s">
        <v>2</v>
      </c>
      <c r="E21" s="120"/>
      <c r="F21" s="119" t="s">
        <v>2</v>
      </c>
      <c r="G21" s="121"/>
      <c r="H21" s="123" t="s">
        <v>2</v>
      </c>
      <c r="I21" s="123"/>
      <c r="J21" s="123" t="s">
        <v>2</v>
      </c>
      <c r="K21" s="123"/>
    </row>
    <row r="22" spans="1:11" s="3" customFormat="1" ht="15" customHeight="1" x14ac:dyDescent="0.2">
      <c r="A22" s="134"/>
      <c r="B22" s="40"/>
      <c r="C22" s="28"/>
      <c r="D22" s="115" t="s">
        <v>5</v>
      </c>
      <c r="E22" s="116"/>
      <c r="F22" s="116"/>
      <c r="G22" s="116"/>
      <c r="H22" s="115" t="s">
        <v>6</v>
      </c>
      <c r="I22" s="116"/>
      <c r="J22" s="116"/>
      <c r="K22" s="117"/>
    </row>
    <row r="23" spans="1:11" s="3" customFormat="1" ht="12" customHeight="1" x14ac:dyDescent="0.2">
      <c r="A23" s="134"/>
      <c r="B23" s="146" t="str">
        <f>'Beoordelen proefopdrachten'!B8</f>
        <v>Contrast</v>
      </c>
      <c r="C23" s="28"/>
      <c r="D23" s="31" t="s">
        <v>3</v>
      </c>
      <c r="E23" s="12" t="s">
        <v>14</v>
      </c>
      <c r="F23" s="31" t="s">
        <v>4</v>
      </c>
      <c r="G23" s="37" t="s">
        <v>14</v>
      </c>
      <c r="H23" s="38" t="s">
        <v>3</v>
      </c>
      <c r="I23" s="39" t="s">
        <v>14</v>
      </c>
      <c r="J23" s="38" t="s">
        <v>4</v>
      </c>
      <c r="K23" s="39" t="s">
        <v>14</v>
      </c>
    </row>
    <row r="24" spans="1:11" s="3" customFormat="1" ht="80" customHeight="1" x14ac:dyDescent="0.2">
      <c r="A24" s="134"/>
      <c r="B24" s="147"/>
      <c r="C24" s="28"/>
      <c r="D24" s="119" t="s">
        <v>2</v>
      </c>
      <c r="E24" s="120"/>
      <c r="F24" s="119" t="s">
        <v>2</v>
      </c>
      <c r="G24" s="121"/>
      <c r="H24" s="122" t="s">
        <v>2</v>
      </c>
      <c r="I24" s="123"/>
      <c r="J24" s="122" t="s">
        <v>2</v>
      </c>
      <c r="K24" s="123"/>
    </row>
    <row r="25" spans="1:11" s="3" customFormat="1" ht="15" customHeight="1" x14ac:dyDescent="0.2">
      <c r="A25" s="114" t="str">
        <f>'Beoordelen proefopdrachten'!A9</f>
        <v>Logo</v>
      </c>
      <c r="B25" s="69"/>
      <c r="C25" s="28"/>
      <c r="D25" s="115" t="s">
        <v>5</v>
      </c>
      <c r="E25" s="116"/>
      <c r="F25" s="116"/>
      <c r="G25" s="116"/>
      <c r="H25" s="115" t="s">
        <v>6</v>
      </c>
      <c r="I25" s="116"/>
      <c r="J25" s="116"/>
      <c r="K25" s="117"/>
    </row>
    <row r="26" spans="1:11" s="3" customFormat="1" ht="15" customHeight="1" x14ac:dyDescent="0.2">
      <c r="A26" s="114"/>
      <c r="B26" s="118" t="str">
        <f>'Beoordelen proefopdrachten'!B9</f>
        <v>Kleur/contrast</v>
      </c>
      <c r="C26" s="28"/>
      <c r="D26" s="31" t="s">
        <v>3</v>
      </c>
      <c r="E26" s="12" t="s">
        <v>14</v>
      </c>
      <c r="F26" s="31" t="s">
        <v>4</v>
      </c>
      <c r="G26" s="37" t="s">
        <v>14</v>
      </c>
      <c r="H26" s="38" t="s">
        <v>3</v>
      </c>
      <c r="I26" s="39" t="s">
        <v>14</v>
      </c>
      <c r="J26" s="38" t="s">
        <v>4</v>
      </c>
      <c r="K26" s="39" t="s">
        <v>14</v>
      </c>
    </row>
    <row r="27" spans="1:11" s="3" customFormat="1" ht="80" customHeight="1" x14ac:dyDescent="0.2">
      <c r="A27" s="114"/>
      <c r="B27" s="118"/>
      <c r="C27" s="28"/>
      <c r="D27" s="119" t="s">
        <v>2</v>
      </c>
      <c r="E27" s="120"/>
      <c r="F27" s="119" t="s">
        <v>2</v>
      </c>
      <c r="G27" s="121"/>
      <c r="H27" s="122" t="s">
        <v>2</v>
      </c>
      <c r="I27" s="123"/>
      <c r="J27" s="122" t="s">
        <v>2</v>
      </c>
      <c r="K27" s="123"/>
    </row>
    <row r="28" spans="1:11" s="3" customFormat="1" ht="15" customHeight="1" x14ac:dyDescent="0.2">
      <c r="A28" s="114" t="str">
        <f>'Beoordelen proefopdrachten'!A10</f>
        <v>Volvlak</v>
      </c>
      <c r="B28" s="69"/>
      <c r="C28" s="28"/>
      <c r="D28" s="115" t="s">
        <v>5</v>
      </c>
      <c r="E28" s="116"/>
      <c r="F28" s="116"/>
      <c r="G28" s="116"/>
      <c r="H28" s="115" t="s">
        <v>6</v>
      </c>
      <c r="I28" s="116"/>
      <c r="J28" s="116"/>
      <c r="K28" s="117"/>
    </row>
    <row r="29" spans="1:11" s="3" customFormat="1" ht="15" customHeight="1" x14ac:dyDescent="0.2">
      <c r="A29" s="114"/>
      <c r="B29" s="118" t="str">
        <f>'Beoordelen proefopdrachten'!B10</f>
        <v xml:space="preserve">Mate van tonerdekking </v>
      </c>
      <c r="C29" s="28"/>
      <c r="D29" s="31" t="s">
        <v>3</v>
      </c>
      <c r="E29" s="12" t="s">
        <v>14</v>
      </c>
      <c r="F29" s="31" t="s">
        <v>4</v>
      </c>
      <c r="G29" s="37" t="s">
        <v>14</v>
      </c>
      <c r="H29" s="38" t="s">
        <v>3</v>
      </c>
      <c r="I29" s="39" t="s">
        <v>14</v>
      </c>
      <c r="J29" s="38" t="s">
        <v>4</v>
      </c>
      <c r="K29" s="39" t="s">
        <v>14</v>
      </c>
    </row>
    <row r="30" spans="1:11" s="3" customFormat="1" ht="80" customHeight="1" x14ac:dyDescent="0.2">
      <c r="A30" s="114"/>
      <c r="B30" s="118"/>
      <c r="C30" s="28"/>
      <c r="D30" s="119" t="s">
        <v>2</v>
      </c>
      <c r="E30" s="120"/>
      <c r="F30" s="119" t="s">
        <v>2</v>
      </c>
      <c r="G30" s="121"/>
      <c r="H30" s="122" t="s">
        <v>2</v>
      </c>
      <c r="I30" s="123"/>
      <c r="J30" s="122" t="s">
        <v>2</v>
      </c>
      <c r="K30" s="123"/>
    </row>
    <row r="31" spans="1:11" s="3" customFormat="1" ht="15" customHeight="1" x14ac:dyDescent="0.2">
      <c r="A31" s="114" t="str">
        <f>'Beoordelen proefopdrachten'!A11</f>
        <v>Algemeen</v>
      </c>
      <c r="B31" s="69"/>
      <c r="C31" s="28"/>
      <c r="D31" s="115" t="s">
        <v>5</v>
      </c>
      <c r="E31" s="116"/>
      <c r="F31" s="116"/>
      <c r="G31" s="116"/>
      <c r="H31" s="115" t="s">
        <v>6</v>
      </c>
      <c r="I31" s="116"/>
      <c r="J31" s="116"/>
      <c r="K31" s="117"/>
    </row>
    <row r="32" spans="1:11" s="3" customFormat="1" ht="15" customHeight="1" x14ac:dyDescent="0.2">
      <c r="A32" s="114"/>
      <c r="B32" s="118" t="str">
        <f>'Beoordelen proefopdrachten'!B11</f>
        <v>Strepen</v>
      </c>
      <c r="C32" s="28"/>
      <c r="D32" s="31" t="s">
        <v>3</v>
      </c>
      <c r="E32" s="12" t="s">
        <v>14</v>
      </c>
      <c r="F32" s="31" t="s">
        <v>4</v>
      </c>
      <c r="G32" s="37" t="s">
        <v>14</v>
      </c>
      <c r="H32" s="38" t="s">
        <v>3</v>
      </c>
      <c r="I32" s="39" t="s">
        <v>14</v>
      </c>
      <c r="J32" s="38" t="s">
        <v>4</v>
      </c>
      <c r="K32" s="39" t="s">
        <v>14</v>
      </c>
    </row>
    <row r="33" spans="1:11" s="3" customFormat="1" ht="80" customHeight="1" x14ac:dyDescent="0.2">
      <c r="A33" s="114"/>
      <c r="B33" s="118"/>
      <c r="C33" s="28"/>
      <c r="D33" s="119" t="s">
        <v>2</v>
      </c>
      <c r="E33" s="120"/>
      <c r="F33" s="119" t="s">
        <v>2</v>
      </c>
      <c r="G33" s="121"/>
      <c r="H33" s="122" t="s">
        <v>2</v>
      </c>
      <c r="I33" s="123"/>
      <c r="J33" s="122" t="s">
        <v>2</v>
      </c>
      <c r="K33" s="123"/>
    </row>
    <row r="34" spans="1:11" s="3" customFormat="1" ht="15" customHeight="1" x14ac:dyDescent="0.2">
      <c r="A34" s="109"/>
      <c r="B34" s="110"/>
      <c r="C34" s="28"/>
      <c r="D34" s="111"/>
      <c r="E34" s="112"/>
      <c r="F34" s="112"/>
      <c r="G34" s="112"/>
      <c r="H34" s="112"/>
      <c r="I34" s="112"/>
      <c r="J34" s="112"/>
      <c r="K34" s="113"/>
    </row>
    <row r="35" spans="1:11" s="3" customFormat="1" ht="12" customHeight="1" x14ac:dyDescent="0.2">
      <c r="A35" s="71"/>
      <c r="B35" s="24"/>
      <c r="C35" s="34"/>
      <c r="D35" s="24"/>
      <c r="E35" s="24"/>
    </row>
    <row r="36" spans="1:11" s="3" customFormat="1" ht="38" customHeight="1" x14ac:dyDescent="0.2">
      <c r="A36" s="72"/>
      <c r="B36" s="66" t="str">
        <f>'Beoordelaar 1'!B36</f>
        <v>Beoordeling Type 2: 
Full Color MFP A4/A3, minimaal 45 PPM</v>
      </c>
      <c r="C36" s="29"/>
      <c r="D36" s="101" t="str">
        <f>'Beoordelen proefopdrachten'!A1</f>
        <v>Afdrukkwaliteit</v>
      </c>
      <c r="E36" s="143"/>
      <c r="F36" s="143"/>
      <c r="G36" s="143"/>
      <c r="H36" s="143"/>
      <c r="I36" s="143"/>
      <c r="J36" s="143"/>
      <c r="K36" s="102"/>
    </row>
    <row r="37" spans="1:11" s="3" customFormat="1" ht="15" customHeight="1" x14ac:dyDescent="0.2">
      <c r="A37" s="114" t="str">
        <f>'Beoordelen proefopdrachten'!A2</f>
        <v>Kleuren</v>
      </c>
      <c r="B37" s="30"/>
      <c r="C37" s="28"/>
      <c r="D37" s="115" t="s">
        <v>5</v>
      </c>
      <c r="E37" s="116"/>
      <c r="F37" s="116"/>
      <c r="G37" s="116"/>
      <c r="H37" s="115" t="s">
        <v>6</v>
      </c>
      <c r="I37" s="116"/>
      <c r="J37" s="116"/>
      <c r="K37" s="117"/>
    </row>
    <row r="38" spans="1:11" s="3" customFormat="1" ht="12" customHeight="1" x14ac:dyDescent="0.2">
      <c r="A38" s="114"/>
      <c r="B38" s="138" t="str">
        <f>'Beoordelen proefopdrachten'!B2</f>
        <v>Grijswaarden</v>
      </c>
      <c r="C38" s="28"/>
      <c r="D38" s="31" t="s">
        <v>3</v>
      </c>
      <c r="E38" s="12" t="s">
        <v>14</v>
      </c>
      <c r="F38" s="31" t="s">
        <v>4</v>
      </c>
      <c r="G38" s="32" t="s">
        <v>14</v>
      </c>
      <c r="H38" s="31" t="s">
        <v>3</v>
      </c>
      <c r="I38" s="12" t="s">
        <v>14</v>
      </c>
      <c r="J38" s="31" t="s">
        <v>4</v>
      </c>
      <c r="K38" s="39" t="s">
        <v>14</v>
      </c>
    </row>
    <row r="39" spans="1:11" s="3" customFormat="1" ht="80" customHeight="1" x14ac:dyDescent="0.2">
      <c r="A39" s="114"/>
      <c r="B39" s="139"/>
      <c r="C39" s="28"/>
      <c r="D39" s="119" t="s">
        <v>2</v>
      </c>
      <c r="E39" s="120"/>
      <c r="F39" s="119" t="s">
        <v>2</v>
      </c>
      <c r="G39" s="121"/>
      <c r="H39" s="123" t="s">
        <v>2</v>
      </c>
      <c r="I39" s="123"/>
      <c r="J39" s="123" t="s">
        <v>2</v>
      </c>
      <c r="K39" s="123"/>
    </row>
    <row r="40" spans="1:11" s="3" customFormat="1" ht="15" customHeight="1" x14ac:dyDescent="0.2">
      <c r="A40" s="114"/>
      <c r="B40" s="35"/>
      <c r="C40" s="28"/>
      <c r="D40" s="115" t="s">
        <v>5</v>
      </c>
      <c r="E40" s="116"/>
      <c r="F40" s="116"/>
      <c r="G40" s="116"/>
      <c r="H40" s="115" t="s">
        <v>6</v>
      </c>
      <c r="I40" s="116"/>
      <c r="J40" s="116"/>
      <c r="K40" s="117"/>
    </row>
    <row r="41" spans="1:11" s="3" customFormat="1" ht="12" customHeight="1" x14ac:dyDescent="0.2">
      <c r="A41" s="114"/>
      <c r="B41" s="136" t="str">
        <f>'Beoordelen proefopdrachten'!B3</f>
        <v>Lichte tinten</v>
      </c>
      <c r="C41" s="28"/>
      <c r="D41" s="31" t="s">
        <v>3</v>
      </c>
      <c r="E41" s="12" t="s">
        <v>14</v>
      </c>
      <c r="F41" s="31" t="s">
        <v>4</v>
      </c>
      <c r="G41" s="37" t="s">
        <v>14</v>
      </c>
      <c r="H41" s="38" t="s">
        <v>3</v>
      </c>
      <c r="I41" s="39" t="s">
        <v>14</v>
      </c>
      <c r="J41" s="38" t="s">
        <v>4</v>
      </c>
      <c r="K41" s="39" t="s">
        <v>14</v>
      </c>
    </row>
    <row r="42" spans="1:11" s="3" customFormat="1" ht="80" customHeight="1" x14ac:dyDescent="0.2">
      <c r="A42" s="114"/>
      <c r="B42" s="137"/>
      <c r="C42" s="28"/>
      <c r="D42" s="119" t="s">
        <v>2</v>
      </c>
      <c r="E42" s="120"/>
      <c r="F42" s="119" t="s">
        <v>2</v>
      </c>
      <c r="G42" s="121"/>
      <c r="H42" s="123" t="s">
        <v>2</v>
      </c>
      <c r="I42" s="123"/>
      <c r="J42" s="123" t="s">
        <v>2</v>
      </c>
      <c r="K42" s="123"/>
    </row>
    <row r="43" spans="1:11" s="3" customFormat="1" ht="15" customHeight="1" x14ac:dyDescent="0.2">
      <c r="A43" s="114"/>
      <c r="B43" s="33"/>
      <c r="C43" s="28"/>
      <c r="D43" s="115" t="s">
        <v>5</v>
      </c>
      <c r="E43" s="116"/>
      <c r="F43" s="116"/>
      <c r="G43" s="116"/>
      <c r="H43" s="115" t="s">
        <v>6</v>
      </c>
      <c r="I43" s="116"/>
      <c r="J43" s="116"/>
      <c r="K43" s="117"/>
    </row>
    <row r="44" spans="1:11" s="3" customFormat="1" ht="12" customHeight="1" x14ac:dyDescent="0.2">
      <c r="A44" s="114"/>
      <c r="B44" s="138" t="str">
        <f>'Beoordelen proefopdrachten'!B4</f>
        <v>Felle tinten</v>
      </c>
      <c r="C44" s="28"/>
      <c r="D44" s="31" t="s">
        <v>3</v>
      </c>
      <c r="E44" s="12" t="s">
        <v>14</v>
      </c>
      <c r="F44" s="31" t="s">
        <v>4</v>
      </c>
      <c r="G44" s="37" t="s">
        <v>14</v>
      </c>
      <c r="H44" s="38" t="s">
        <v>3</v>
      </c>
      <c r="I44" s="39" t="s">
        <v>14</v>
      </c>
      <c r="J44" s="38" t="s">
        <v>4</v>
      </c>
      <c r="K44" s="39" t="s">
        <v>14</v>
      </c>
    </row>
    <row r="45" spans="1:11" s="3" customFormat="1" ht="80" customHeight="1" x14ac:dyDescent="0.2">
      <c r="A45" s="114"/>
      <c r="B45" s="139"/>
      <c r="C45" s="28"/>
      <c r="D45" s="119" t="s">
        <v>2</v>
      </c>
      <c r="E45" s="120"/>
      <c r="F45" s="119" t="s">
        <v>2</v>
      </c>
      <c r="G45" s="121"/>
      <c r="H45" s="123" t="s">
        <v>2</v>
      </c>
      <c r="I45" s="123"/>
      <c r="J45" s="123" t="s">
        <v>2</v>
      </c>
      <c r="K45" s="123"/>
    </row>
    <row r="46" spans="1:11" s="3" customFormat="1" ht="15" customHeight="1" x14ac:dyDescent="0.2">
      <c r="A46" s="114" t="str">
        <f>'Beoordelen proefopdrachten'!A5</f>
        <v>Foto portret</v>
      </c>
      <c r="B46" s="36"/>
      <c r="C46" s="28"/>
      <c r="D46" s="115" t="s">
        <v>5</v>
      </c>
      <c r="E46" s="116"/>
      <c r="F46" s="116"/>
      <c r="G46" s="116"/>
      <c r="H46" s="115" t="s">
        <v>6</v>
      </c>
      <c r="I46" s="116"/>
      <c r="J46" s="116"/>
      <c r="K46" s="117"/>
    </row>
    <row r="47" spans="1:11" s="3" customFormat="1" ht="12" customHeight="1" x14ac:dyDescent="0.2">
      <c r="A47" s="114"/>
      <c r="B47" s="151" t="str">
        <f>'Beoordelen proefopdrachten'!B5</f>
        <v>Kleuren</v>
      </c>
      <c r="C47" s="28"/>
      <c r="D47" s="31" t="s">
        <v>3</v>
      </c>
      <c r="E47" s="12" t="s">
        <v>14</v>
      </c>
      <c r="F47" s="31" t="s">
        <v>4</v>
      </c>
      <c r="G47" s="37" t="s">
        <v>14</v>
      </c>
      <c r="H47" s="38" t="s">
        <v>3</v>
      </c>
      <c r="I47" s="39" t="s">
        <v>14</v>
      </c>
      <c r="J47" s="38" t="s">
        <v>4</v>
      </c>
      <c r="K47" s="39" t="s">
        <v>14</v>
      </c>
    </row>
    <row r="48" spans="1:11" s="3" customFormat="1" ht="80" customHeight="1" x14ac:dyDescent="0.2">
      <c r="A48" s="114"/>
      <c r="B48" s="137"/>
      <c r="C48" s="28"/>
      <c r="D48" s="119" t="s">
        <v>2</v>
      </c>
      <c r="E48" s="120"/>
      <c r="F48" s="119" t="s">
        <v>2</v>
      </c>
      <c r="G48" s="121"/>
      <c r="H48" s="123" t="s">
        <v>2</v>
      </c>
      <c r="I48" s="123"/>
      <c r="J48" s="123" t="s">
        <v>2</v>
      </c>
      <c r="K48" s="123"/>
    </row>
    <row r="49" spans="1:11" s="3" customFormat="1" ht="15" customHeight="1" x14ac:dyDescent="0.2">
      <c r="A49" s="114" t="str">
        <f>'Beoordelen proefopdrachten'!A5</f>
        <v>Foto portret</v>
      </c>
      <c r="B49" s="33"/>
      <c r="C49" s="28"/>
      <c r="D49" s="115" t="s">
        <v>5</v>
      </c>
      <c r="E49" s="116"/>
      <c r="F49" s="116"/>
      <c r="G49" s="116"/>
      <c r="H49" s="115" t="s">
        <v>6</v>
      </c>
      <c r="I49" s="116"/>
      <c r="J49" s="116"/>
      <c r="K49" s="117"/>
    </row>
    <row r="50" spans="1:11" s="3" customFormat="1" ht="12" customHeight="1" x14ac:dyDescent="0.2">
      <c r="A50" s="114"/>
      <c r="B50" s="152" t="str">
        <f>'Beoordelen proefopdrachten'!B6</f>
        <v>Contrast</v>
      </c>
      <c r="C50" s="28"/>
      <c r="D50" s="31" t="s">
        <v>3</v>
      </c>
      <c r="E50" s="12" t="s">
        <v>14</v>
      </c>
      <c r="F50" s="31" t="s">
        <v>4</v>
      </c>
      <c r="G50" s="37" t="s">
        <v>14</v>
      </c>
      <c r="H50" s="38" t="s">
        <v>3</v>
      </c>
      <c r="I50" s="39" t="s">
        <v>14</v>
      </c>
      <c r="J50" s="38" t="s">
        <v>4</v>
      </c>
      <c r="K50" s="39" t="s">
        <v>14</v>
      </c>
    </row>
    <row r="51" spans="1:11" s="3" customFormat="1" ht="80" customHeight="1" x14ac:dyDescent="0.2">
      <c r="A51" s="114"/>
      <c r="B51" s="153"/>
      <c r="C51" s="28"/>
      <c r="D51" s="119" t="s">
        <v>2</v>
      </c>
      <c r="E51" s="120"/>
      <c r="F51" s="119" t="s">
        <v>2</v>
      </c>
      <c r="G51" s="121"/>
      <c r="H51" s="123" t="s">
        <v>2</v>
      </c>
      <c r="I51" s="123"/>
      <c r="J51" s="123" t="s">
        <v>2</v>
      </c>
      <c r="K51" s="123"/>
    </row>
    <row r="52" spans="1:11" s="3" customFormat="1" ht="15" customHeight="1" x14ac:dyDescent="0.2">
      <c r="A52" s="133" t="str">
        <f>'Beoordelen proefopdrachten'!A7</f>
        <v>Foto zwart-wit</v>
      </c>
      <c r="B52" s="49"/>
      <c r="C52" s="28"/>
      <c r="D52" s="115" t="s">
        <v>5</v>
      </c>
      <c r="E52" s="116"/>
      <c r="F52" s="116"/>
      <c r="G52" s="116"/>
      <c r="H52" s="115" t="s">
        <v>6</v>
      </c>
      <c r="I52" s="116"/>
      <c r="J52" s="116"/>
      <c r="K52" s="117"/>
    </row>
    <row r="53" spans="1:11" s="3" customFormat="1" ht="12" customHeight="1" x14ac:dyDescent="0.2">
      <c r="A53" s="134"/>
      <c r="B53" s="148" t="str">
        <f>'Beoordelen proefopdrachten'!B7</f>
        <v>Zwarting (grijswaarden zijn grijs en geen kleuren ‘zweem’)</v>
      </c>
      <c r="C53" s="28"/>
      <c r="D53" s="31" t="s">
        <v>3</v>
      </c>
      <c r="E53" s="12" t="s">
        <v>14</v>
      </c>
      <c r="F53" s="31" t="s">
        <v>4</v>
      </c>
      <c r="G53" s="37" t="s">
        <v>14</v>
      </c>
      <c r="H53" s="38" t="s">
        <v>3</v>
      </c>
      <c r="I53" s="39" t="s">
        <v>14</v>
      </c>
      <c r="J53" s="38" t="s">
        <v>4</v>
      </c>
      <c r="K53" s="39" t="s">
        <v>14</v>
      </c>
    </row>
    <row r="54" spans="1:11" s="3" customFormat="1" ht="80" customHeight="1" x14ac:dyDescent="0.2">
      <c r="A54" s="134"/>
      <c r="B54" s="149"/>
      <c r="C54" s="28"/>
      <c r="D54" s="119" t="s">
        <v>2</v>
      </c>
      <c r="E54" s="120"/>
      <c r="F54" s="119" t="s">
        <v>2</v>
      </c>
      <c r="G54" s="121"/>
      <c r="H54" s="123" t="s">
        <v>2</v>
      </c>
      <c r="I54" s="123"/>
      <c r="J54" s="123" t="s">
        <v>2</v>
      </c>
      <c r="K54" s="123"/>
    </row>
    <row r="55" spans="1:11" s="3" customFormat="1" ht="15" customHeight="1" x14ac:dyDescent="0.2">
      <c r="A55" s="134"/>
      <c r="B55" s="40"/>
      <c r="C55" s="28"/>
      <c r="D55" s="115" t="s">
        <v>5</v>
      </c>
      <c r="E55" s="116"/>
      <c r="F55" s="116"/>
      <c r="G55" s="116"/>
      <c r="H55" s="115" t="s">
        <v>6</v>
      </c>
      <c r="I55" s="116"/>
      <c r="J55" s="116"/>
      <c r="K55" s="117"/>
    </row>
    <row r="56" spans="1:11" s="3" customFormat="1" ht="12" customHeight="1" x14ac:dyDescent="0.2">
      <c r="A56" s="134"/>
      <c r="B56" s="146" t="str">
        <f>'Beoordelen proefopdrachten'!B8</f>
        <v>Contrast</v>
      </c>
      <c r="C56" s="28"/>
      <c r="D56" s="31" t="s">
        <v>3</v>
      </c>
      <c r="E56" s="12" t="s">
        <v>14</v>
      </c>
      <c r="F56" s="31" t="s">
        <v>4</v>
      </c>
      <c r="G56" s="37" t="s">
        <v>14</v>
      </c>
      <c r="H56" s="38" t="s">
        <v>3</v>
      </c>
      <c r="I56" s="39" t="s">
        <v>14</v>
      </c>
      <c r="J56" s="38" t="s">
        <v>4</v>
      </c>
      <c r="K56" s="39" t="s">
        <v>14</v>
      </c>
    </row>
    <row r="57" spans="1:11" s="3" customFormat="1" ht="80" customHeight="1" x14ac:dyDescent="0.2">
      <c r="A57" s="134"/>
      <c r="B57" s="147"/>
      <c r="C57" s="28"/>
      <c r="D57" s="119" t="s">
        <v>2</v>
      </c>
      <c r="E57" s="120"/>
      <c r="F57" s="119" t="s">
        <v>2</v>
      </c>
      <c r="G57" s="121"/>
      <c r="H57" s="122" t="s">
        <v>2</v>
      </c>
      <c r="I57" s="123"/>
      <c r="J57" s="122" t="s">
        <v>2</v>
      </c>
      <c r="K57" s="123"/>
    </row>
    <row r="58" spans="1:11" s="3" customFormat="1" ht="15" customHeight="1" x14ac:dyDescent="0.2">
      <c r="A58" s="114" t="str">
        <f>'Beoordelen proefopdrachten'!A9</f>
        <v>Logo</v>
      </c>
      <c r="B58" s="69"/>
      <c r="C58" s="28"/>
      <c r="D58" s="115" t="s">
        <v>5</v>
      </c>
      <c r="E58" s="116"/>
      <c r="F58" s="116"/>
      <c r="G58" s="116"/>
      <c r="H58" s="115" t="s">
        <v>6</v>
      </c>
      <c r="I58" s="116"/>
      <c r="J58" s="116"/>
      <c r="K58" s="117"/>
    </row>
    <row r="59" spans="1:11" s="3" customFormat="1" ht="15" customHeight="1" x14ac:dyDescent="0.2">
      <c r="A59" s="114"/>
      <c r="B59" s="118" t="str">
        <f>'Beoordelen proefopdrachten'!B9</f>
        <v>Kleur/contrast</v>
      </c>
      <c r="C59" s="28"/>
      <c r="D59" s="31" t="s">
        <v>3</v>
      </c>
      <c r="E59" s="12" t="s">
        <v>14</v>
      </c>
      <c r="F59" s="31" t="s">
        <v>4</v>
      </c>
      <c r="G59" s="37" t="s">
        <v>14</v>
      </c>
      <c r="H59" s="38" t="s">
        <v>3</v>
      </c>
      <c r="I59" s="39" t="s">
        <v>14</v>
      </c>
      <c r="J59" s="38" t="s">
        <v>4</v>
      </c>
      <c r="K59" s="39" t="s">
        <v>14</v>
      </c>
    </row>
    <row r="60" spans="1:11" s="3" customFormat="1" ht="80" customHeight="1" x14ac:dyDescent="0.2">
      <c r="A60" s="114"/>
      <c r="B60" s="118"/>
      <c r="C60" s="28"/>
      <c r="D60" s="119" t="s">
        <v>2</v>
      </c>
      <c r="E60" s="120"/>
      <c r="F60" s="119" t="s">
        <v>2</v>
      </c>
      <c r="G60" s="121"/>
      <c r="H60" s="122" t="s">
        <v>2</v>
      </c>
      <c r="I60" s="123"/>
      <c r="J60" s="122" t="s">
        <v>2</v>
      </c>
      <c r="K60" s="123"/>
    </row>
    <row r="61" spans="1:11" s="3" customFormat="1" ht="15" customHeight="1" x14ac:dyDescent="0.2">
      <c r="A61" s="114" t="str">
        <f>'Beoordelen proefopdrachten'!A10</f>
        <v>Volvlak</v>
      </c>
      <c r="B61" s="69"/>
      <c r="C61" s="28"/>
      <c r="D61" s="115" t="s">
        <v>5</v>
      </c>
      <c r="E61" s="116"/>
      <c r="F61" s="116"/>
      <c r="G61" s="116"/>
      <c r="H61" s="115" t="s">
        <v>6</v>
      </c>
      <c r="I61" s="116"/>
      <c r="J61" s="116"/>
      <c r="K61" s="117"/>
    </row>
    <row r="62" spans="1:11" s="3" customFormat="1" ht="15" customHeight="1" x14ac:dyDescent="0.2">
      <c r="A62" s="114"/>
      <c r="B62" s="118" t="str">
        <f>'Beoordelen proefopdrachten'!B10</f>
        <v xml:space="preserve">Mate van tonerdekking </v>
      </c>
      <c r="C62" s="28"/>
      <c r="D62" s="31" t="s">
        <v>3</v>
      </c>
      <c r="E62" s="12" t="s">
        <v>14</v>
      </c>
      <c r="F62" s="31" t="s">
        <v>4</v>
      </c>
      <c r="G62" s="37" t="s">
        <v>14</v>
      </c>
      <c r="H62" s="38" t="s">
        <v>3</v>
      </c>
      <c r="I62" s="39" t="s">
        <v>14</v>
      </c>
      <c r="J62" s="38" t="s">
        <v>4</v>
      </c>
      <c r="K62" s="39" t="s">
        <v>14</v>
      </c>
    </row>
    <row r="63" spans="1:11" s="3" customFormat="1" ht="80" customHeight="1" x14ac:dyDescent="0.2">
      <c r="A63" s="114"/>
      <c r="B63" s="118"/>
      <c r="C63" s="28"/>
      <c r="D63" s="119" t="s">
        <v>2</v>
      </c>
      <c r="E63" s="120"/>
      <c r="F63" s="119" t="s">
        <v>2</v>
      </c>
      <c r="G63" s="121"/>
      <c r="H63" s="122" t="s">
        <v>2</v>
      </c>
      <c r="I63" s="123"/>
      <c r="J63" s="122" t="s">
        <v>2</v>
      </c>
      <c r="K63" s="123"/>
    </row>
    <row r="64" spans="1:11" s="3" customFormat="1" ht="15" customHeight="1" x14ac:dyDescent="0.2">
      <c r="A64" s="114" t="str">
        <f>'Beoordelen proefopdrachten'!A11</f>
        <v>Algemeen</v>
      </c>
      <c r="B64" s="69"/>
      <c r="C64" s="28"/>
      <c r="D64" s="115" t="s">
        <v>5</v>
      </c>
      <c r="E64" s="116"/>
      <c r="F64" s="116"/>
      <c r="G64" s="116"/>
      <c r="H64" s="115" t="s">
        <v>6</v>
      </c>
      <c r="I64" s="116"/>
      <c r="J64" s="116"/>
      <c r="K64" s="117"/>
    </row>
    <row r="65" spans="1:11" s="3" customFormat="1" ht="15" customHeight="1" x14ac:dyDescent="0.2">
      <c r="A65" s="114"/>
      <c r="B65" s="118" t="str">
        <f>'Beoordelen proefopdrachten'!B11</f>
        <v>Strepen</v>
      </c>
      <c r="C65" s="28"/>
      <c r="D65" s="31" t="s">
        <v>3</v>
      </c>
      <c r="E65" s="12" t="s">
        <v>14</v>
      </c>
      <c r="F65" s="31" t="s">
        <v>4</v>
      </c>
      <c r="G65" s="37" t="s">
        <v>14</v>
      </c>
      <c r="H65" s="38" t="s">
        <v>3</v>
      </c>
      <c r="I65" s="39" t="s">
        <v>14</v>
      </c>
      <c r="J65" s="38" t="s">
        <v>4</v>
      </c>
      <c r="K65" s="39" t="s">
        <v>14</v>
      </c>
    </row>
    <row r="66" spans="1:11" s="3" customFormat="1" ht="80" customHeight="1" x14ac:dyDescent="0.2">
      <c r="A66" s="114"/>
      <c r="B66" s="118"/>
      <c r="C66" s="28"/>
      <c r="D66" s="119" t="s">
        <v>2</v>
      </c>
      <c r="E66" s="120"/>
      <c r="F66" s="119" t="s">
        <v>2</v>
      </c>
      <c r="G66" s="121"/>
      <c r="H66" s="122" t="s">
        <v>2</v>
      </c>
      <c r="I66" s="123"/>
      <c r="J66" s="122" t="s">
        <v>2</v>
      </c>
      <c r="K66" s="123"/>
    </row>
    <row r="67" spans="1:11" s="3" customFormat="1" ht="15" customHeight="1" x14ac:dyDescent="0.2">
      <c r="A67" s="109"/>
      <c r="B67" s="110"/>
      <c r="C67" s="28"/>
      <c r="D67" s="111"/>
      <c r="E67" s="112"/>
      <c r="F67" s="112"/>
      <c r="G67" s="112"/>
      <c r="H67" s="112"/>
      <c r="I67" s="112"/>
      <c r="J67" s="112"/>
      <c r="K67" s="113"/>
    </row>
    <row r="68" spans="1:11" s="3" customFormat="1" ht="15" customHeight="1" x14ac:dyDescent="0.2">
      <c r="A68" s="70"/>
      <c r="B68" s="24"/>
      <c r="C68" s="34"/>
      <c r="D68" s="24"/>
      <c r="E68" s="24"/>
      <c r="H68" s="34"/>
    </row>
    <row r="69" spans="1:11" s="3" customFormat="1" ht="38" customHeight="1" x14ac:dyDescent="0.2">
      <c r="A69" s="72"/>
      <c r="B69" s="66" t="str">
        <f>B36</f>
        <v>Beoordeling Type 2: 
Full Color MFP A4/A3, minimaal 45 PPM</v>
      </c>
      <c r="C69" s="29"/>
      <c r="D69" s="101" t="str">
        <f>'Beoordelen proefopdrachten'!A18</f>
        <v>Kwaliteit recht-printen</v>
      </c>
      <c r="E69" s="143"/>
      <c r="F69" s="143"/>
      <c r="G69" s="143"/>
      <c r="H69" s="143"/>
      <c r="I69" s="143"/>
      <c r="J69" s="143"/>
      <c r="K69" s="102"/>
    </row>
    <row r="70" spans="1:11" s="3" customFormat="1" ht="12" customHeight="1" x14ac:dyDescent="0.2">
      <c r="A70" s="133" t="s">
        <v>55</v>
      </c>
      <c r="B70" s="144" t="str">
        <f>'Beoordelen proefopdrachten'!A19</f>
        <v>Mate van recht afdrukken (links en rechts gemeten over de lange zijde).</v>
      </c>
      <c r="C70" s="28"/>
      <c r="D70" s="67"/>
      <c r="E70" s="68" t="s">
        <v>14</v>
      </c>
      <c r="F70" s="124" t="s">
        <v>55</v>
      </c>
      <c r="G70" s="125"/>
      <c r="H70" s="125"/>
      <c r="I70" s="125"/>
      <c r="J70" s="125"/>
      <c r="K70" s="126"/>
    </row>
    <row r="71" spans="1:11" s="3" customFormat="1" ht="80" customHeight="1" x14ac:dyDescent="0.2">
      <c r="A71" s="134"/>
      <c r="B71" s="144"/>
      <c r="C71" s="28"/>
      <c r="D71" s="145" t="s">
        <v>2</v>
      </c>
      <c r="E71" s="145"/>
      <c r="F71" s="127"/>
      <c r="G71" s="128"/>
      <c r="H71" s="128"/>
      <c r="I71" s="128"/>
      <c r="J71" s="128"/>
      <c r="K71" s="129"/>
    </row>
    <row r="72" spans="1:11" s="3" customFormat="1" ht="12" customHeight="1" x14ac:dyDescent="0.2">
      <c r="A72" s="134"/>
      <c r="B72" s="144" t="str">
        <f>'Beoordelen proefopdrachten'!A20</f>
        <v>Stand van de afdruk in de onderlinge afdrukken (zowel over de lange als de korte zijde).</v>
      </c>
      <c r="C72" s="28"/>
      <c r="D72" s="67"/>
      <c r="E72" s="68" t="s">
        <v>14</v>
      </c>
      <c r="F72" s="127"/>
      <c r="G72" s="128"/>
      <c r="H72" s="128"/>
      <c r="I72" s="128"/>
      <c r="J72" s="128"/>
      <c r="K72" s="129"/>
    </row>
    <row r="73" spans="1:11" s="3" customFormat="1" ht="80" customHeight="1" x14ac:dyDescent="0.2">
      <c r="A73" s="134"/>
      <c r="B73" s="144"/>
      <c r="C73" s="28"/>
      <c r="D73" s="145" t="s">
        <v>2</v>
      </c>
      <c r="E73" s="145"/>
      <c r="F73" s="127"/>
      <c r="G73" s="128"/>
      <c r="H73" s="128"/>
      <c r="I73" s="128"/>
      <c r="J73" s="128"/>
      <c r="K73" s="129"/>
    </row>
    <row r="74" spans="1:11" s="3" customFormat="1" ht="15" customHeight="1" x14ac:dyDescent="0.2">
      <c r="A74" s="135"/>
      <c r="B74" s="41"/>
      <c r="C74" s="28"/>
      <c r="D74" s="111"/>
      <c r="E74" s="113"/>
      <c r="F74" s="130"/>
      <c r="G74" s="131"/>
      <c r="H74" s="131"/>
      <c r="I74" s="131"/>
      <c r="J74" s="131"/>
      <c r="K74" s="132"/>
    </row>
    <row r="75" spans="1:11" s="3" customFormat="1" ht="15" customHeight="1" x14ac:dyDescent="0.2">
      <c r="A75" s="70"/>
      <c r="B75" s="24"/>
      <c r="C75" s="34"/>
      <c r="D75" s="24"/>
      <c r="E75" s="24"/>
      <c r="H75" s="34"/>
    </row>
    <row r="76" spans="1:11" s="3" customFormat="1" ht="38" customHeight="1" x14ac:dyDescent="0.2">
      <c r="A76" s="72"/>
      <c r="B76" s="66" t="str">
        <f>'Beoordelaar 1'!B76</f>
        <v>Beoordeling Type 3: 
Full color repromachine A4/A3 minimaal 65 PPM</v>
      </c>
      <c r="C76" s="29"/>
      <c r="D76" s="101" t="str">
        <f>'Beoordelen proefopdrachten'!A1</f>
        <v>Afdrukkwaliteit</v>
      </c>
      <c r="E76" s="143"/>
      <c r="F76" s="143"/>
      <c r="G76" s="143"/>
      <c r="H76" s="143"/>
      <c r="I76" s="143"/>
      <c r="J76" s="143"/>
      <c r="K76" s="102"/>
    </row>
    <row r="77" spans="1:11" s="3" customFormat="1" ht="15" customHeight="1" x14ac:dyDescent="0.2">
      <c r="A77" s="114" t="str">
        <f>'Beoordelen proefopdrachten'!A2</f>
        <v>Kleuren</v>
      </c>
      <c r="B77" s="30"/>
      <c r="C77" s="28"/>
      <c r="D77" s="115" t="s">
        <v>5</v>
      </c>
      <c r="E77" s="116"/>
      <c r="F77" s="116"/>
      <c r="G77" s="116"/>
      <c r="H77" s="115" t="s">
        <v>6</v>
      </c>
      <c r="I77" s="116"/>
      <c r="J77" s="116"/>
      <c r="K77" s="117"/>
    </row>
    <row r="78" spans="1:11" s="3" customFormat="1" ht="12" customHeight="1" x14ac:dyDescent="0.2">
      <c r="A78" s="114"/>
      <c r="B78" s="138" t="str">
        <f>'Beoordelen proefopdrachten'!B2</f>
        <v>Grijswaarden</v>
      </c>
      <c r="C78" s="28"/>
      <c r="D78" s="31" t="s">
        <v>3</v>
      </c>
      <c r="E78" s="12" t="s">
        <v>14</v>
      </c>
      <c r="F78" s="31" t="s">
        <v>4</v>
      </c>
      <c r="G78" s="32" t="s">
        <v>14</v>
      </c>
      <c r="H78" s="31" t="s">
        <v>3</v>
      </c>
      <c r="I78" s="12" t="s">
        <v>14</v>
      </c>
      <c r="J78" s="31" t="s">
        <v>4</v>
      </c>
      <c r="K78" s="39" t="s">
        <v>14</v>
      </c>
    </row>
    <row r="79" spans="1:11" s="3" customFormat="1" ht="80" customHeight="1" x14ac:dyDescent="0.2">
      <c r="A79" s="114"/>
      <c r="B79" s="139"/>
      <c r="C79" s="28"/>
      <c r="D79" s="119" t="s">
        <v>2</v>
      </c>
      <c r="E79" s="120"/>
      <c r="F79" s="119" t="s">
        <v>2</v>
      </c>
      <c r="G79" s="121"/>
      <c r="H79" s="123" t="s">
        <v>2</v>
      </c>
      <c r="I79" s="123"/>
      <c r="J79" s="123" t="s">
        <v>2</v>
      </c>
      <c r="K79" s="123"/>
    </row>
    <row r="80" spans="1:11" s="3" customFormat="1" ht="15" customHeight="1" x14ac:dyDescent="0.2">
      <c r="A80" s="114"/>
      <c r="B80" s="35"/>
      <c r="C80" s="28"/>
      <c r="D80" s="115" t="s">
        <v>5</v>
      </c>
      <c r="E80" s="116"/>
      <c r="F80" s="116"/>
      <c r="G80" s="116"/>
      <c r="H80" s="115" t="s">
        <v>6</v>
      </c>
      <c r="I80" s="116"/>
      <c r="J80" s="116"/>
      <c r="K80" s="117"/>
    </row>
    <row r="81" spans="1:11" s="3" customFormat="1" ht="12" customHeight="1" x14ac:dyDescent="0.2">
      <c r="A81" s="114"/>
      <c r="B81" s="136" t="str">
        <f>'Beoordelen proefopdrachten'!B3</f>
        <v>Lichte tinten</v>
      </c>
      <c r="C81" s="28"/>
      <c r="D81" s="31" t="s">
        <v>3</v>
      </c>
      <c r="E81" s="12" t="s">
        <v>14</v>
      </c>
      <c r="F81" s="31" t="s">
        <v>4</v>
      </c>
      <c r="G81" s="37" t="s">
        <v>14</v>
      </c>
      <c r="H81" s="38" t="s">
        <v>3</v>
      </c>
      <c r="I81" s="39" t="s">
        <v>14</v>
      </c>
      <c r="J81" s="38" t="s">
        <v>4</v>
      </c>
      <c r="K81" s="39" t="s">
        <v>14</v>
      </c>
    </row>
    <row r="82" spans="1:11" s="3" customFormat="1" ht="80" customHeight="1" x14ac:dyDescent="0.2">
      <c r="A82" s="114"/>
      <c r="B82" s="137"/>
      <c r="C82" s="28"/>
      <c r="D82" s="119" t="s">
        <v>2</v>
      </c>
      <c r="E82" s="120"/>
      <c r="F82" s="119" t="s">
        <v>2</v>
      </c>
      <c r="G82" s="121"/>
      <c r="H82" s="123" t="s">
        <v>2</v>
      </c>
      <c r="I82" s="123"/>
      <c r="J82" s="123" t="s">
        <v>2</v>
      </c>
      <c r="K82" s="123"/>
    </row>
    <row r="83" spans="1:11" s="3" customFormat="1" ht="15" customHeight="1" x14ac:dyDescent="0.2">
      <c r="A83" s="114"/>
      <c r="B83" s="33"/>
      <c r="C83" s="28"/>
      <c r="D83" s="115" t="s">
        <v>5</v>
      </c>
      <c r="E83" s="116"/>
      <c r="F83" s="116"/>
      <c r="G83" s="116"/>
      <c r="H83" s="115" t="s">
        <v>6</v>
      </c>
      <c r="I83" s="116"/>
      <c r="J83" s="116"/>
      <c r="K83" s="117"/>
    </row>
    <row r="84" spans="1:11" s="3" customFormat="1" ht="12" customHeight="1" x14ac:dyDescent="0.2">
      <c r="A84" s="114"/>
      <c r="B84" s="138" t="str">
        <f>'Beoordelen proefopdrachten'!B4</f>
        <v>Felle tinten</v>
      </c>
      <c r="C84" s="28"/>
      <c r="D84" s="31" t="s">
        <v>3</v>
      </c>
      <c r="E84" s="12" t="s">
        <v>14</v>
      </c>
      <c r="F84" s="31" t="s">
        <v>4</v>
      </c>
      <c r="G84" s="37" t="s">
        <v>14</v>
      </c>
      <c r="H84" s="38" t="s">
        <v>3</v>
      </c>
      <c r="I84" s="39" t="s">
        <v>14</v>
      </c>
      <c r="J84" s="38" t="s">
        <v>4</v>
      </c>
      <c r="K84" s="39" t="s">
        <v>14</v>
      </c>
    </row>
    <row r="85" spans="1:11" s="3" customFormat="1" ht="80" customHeight="1" x14ac:dyDescent="0.2">
      <c r="A85" s="114"/>
      <c r="B85" s="139"/>
      <c r="C85" s="28"/>
      <c r="D85" s="119" t="s">
        <v>2</v>
      </c>
      <c r="E85" s="120"/>
      <c r="F85" s="119" t="s">
        <v>2</v>
      </c>
      <c r="G85" s="121"/>
      <c r="H85" s="123" t="s">
        <v>2</v>
      </c>
      <c r="I85" s="123"/>
      <c r="J85" s="123" t="s">
        <v>2</v>
      </c>
      <c r="K85" s="123"/>
    </row>
    <row r="86" spans="1:11" s="3" customFormat="1" ht="15" customHeight="1" x14ac:dyDescent="0.2">
      <c r="A86" s="114" t="str">
        <f>'Beoordelen proefopdrachten'!A5</f>
        <v>Foto portret</v>
      </c>
      <c r="B86" s="36"/>
      <c r="C86" s="28"/>
      <c r="D86" s="115" t="s">
        <v>5</v>
      </c>
      <c r="E86" s="116"/>
      <c r="F86" s="116"/>
      <c r="G86" s="116"/>
      <c r="H86" s="115" t="s">
        <v>6</v>
      </c>
      <c r="I86" s="116"/>
      <c r="J86" s="116"/>
      <c r="K86" s="117"/>
    </row>
    <row r="87" spans="1:11" s="3" customFormat="1" ht="12" customHeight="1" x14ac:dyDescent="0.2">
      <c r="A87" s="114"/>
      <c r="B87" s="151" t="str">
        <f>'Beoordelen proefopdrachten'!B5</f>
        <v>Kleuren</v>
      </c>
      <c r="C87" s="28"/>
      <c r="D87" s="31" t="s">
        <v>3</v>
      </c>
      <c r="E87" s="12" t="s">
        <v>14</v>
      </c>
      <c r="F87" s="31" t="s">
        <v>4</v>
      </c>
      <c r="G87" s="37" t="s">
        <v>14</v>
      </c>
      <c r="H87" s="38" t="s">
        <v>3</v>
      </c>
      <c r="I87" s="39" t="s">
        <v>14</v>
      </c>
      <c r="J87" s="38" t="s">
        <v>4</v>
      </c>
      <c r="K87" s="39" t="s">
        <v>14</v>
      </c>
    </row>
    <row r="88" spans="1:11" s="3" customFormat="1" ht="80" customHeight="1" x14ac:dyDescent="0.2">
      <c r="A88" s="114"/>
      <c r="B88" s="137"/>
      <c r="C88" s="28"/>
      <c r="D88" s="119" t="s">
        <v>2</v>
      </c>
      <c r="E88" s="120"/>
      <c r="F88" s="119" t="s">
        <v>2</v>
      </c>
      <c r="G88" s="121"/>
      <c r="H88" s="123" t="s">
        <v>2</v>
      </c>
      <c r="I88" s="123"/>
      <c r="J88" s="123" t="s">
        <v>2</v>
      </c>
      <c r="K88" s="123"/>
    </row>
    <row r="89" spans="1:11" s="3" customFormat="1" ht="15" customHeight="1" x14ac:dyDescent="0.2">
      <c r="A89" s="114" t="str">
        <f>'Beoordelen proefopdrachten'!A5</f>
        <v>Foto portret</v>
      </c>
      <c r="B89" s="33"/>
      <c r="C89" s="28"/>
      <c r="D89" s="115" t="s">
        <v>5</v>
      </c>
      <c r="E89" s="116"/>
      <c r="F89" s="116"/>
      <c r="G89" s="116"/>
      <c r="H89" s="115" t="s">
        <v>6</v>
      </c>
      <c r="I89" s="116"/>
      <c r="J89" s="116"/>
      <c r="K89" s="117"/>
    </row>
    <row r="90" spans="1:11" s="3" customFormat="1" ht="12" customHeight="1" x14ac:dyDescent="0.2">
      <c r="A90" s="114"/>
      <c r="B90" s="152" t="str">
        <f>'Beoordelen proefopdrachten'!B6</f>
        <v>Contrast</v>
      </c>
      <c r="C90" s="28"/>
      <c r="D90" s="31" t="s">
        <v>3</v>
      </c>
      <c r="E90" s="12" t="s">
        <v>14</v>
      </c>
      <c r="F90" s="31" t="s">
        <v>4</v>
      </c>
      <c r="G90" s="37" t="s">
        <v>14</v>
      </c>
      <c r="H90" s="38" t="s">
        <v>3</v>
      </c>
      <c r="I90" s="39" t="s">
        <v>14</v>
      </c>
      <c r="J90" s="38" t="s">
        <v>4</v>
      </c>
      <c r="K90" s="39" t="s">
        <v>14</v>
      </c>
    </row>
    <row r="91" spans="1:11" s="3" customFormat="1" ht="80" customHeight="1" x14ac:dyDescent="0.2">
      <c r="A91" s="114"/>
      <c r="B91" s="153"/>
      <c r="C91" s="28"/>
      <c r="D91" s="119" t="s">
        <v>2</v>
      </c>
      <c r="E91" s="120"/>
      <c r="F91" s="119" t="s">
        <v>2</v>
      </c>
      <c r="G91" s="121"/>
      <c r="H91" s="123" t="s">
        <v>2</v>
      </c>
      <c r="I91" s="123"/>
      <c r="J91" s="123" t="s">
        <v>2</v>
      </c>
      <c r="K91" s="123"/>
    </row>
    <row r="92" spans="1:11" s="3" customFormat="1" ht="15" customHeight="1" x14ac:dyDescent="0.2">
      <c r="A92" s="133" t="str">
        <f>'Beoordelen proefopdrachten'!A7</f>
        <v>Foto zwart-wit</v>
      </c>
      <c r="B92" s="49"/>
      <c r="C92" s="28"/>
      <c r="D92" s="115" t="s">
        <v>5</v>
      </c>
      <c r="E92" s="116"/>
      <c r="F92" s="116"/>
      <c r="G92" s="116"/>
      <c r="H92" s="115" t="s">
        <v>6</v>
      </c>
      <c r="I92" s="116"/>
      <c r="J92" s="116"/>
      <c r="K92" s="117"/>
    </row>
    <row r="93" spans="1:11" s="3" customFormat="1" ht="12" customHeight="1" x14ac:dyDescent="0.2">
      <c r="A93" s="134"/>
      <c r="B93" s="148" t="str">
        <f>'Beoordelen proefopdrachten'!B7</f>
        <v>Zwarting (grijswaarden zijn grijs en geen kleuren ‘zweem’)</v>
      </c>
      <c r="C93" s="28"/>
      <c r="D93" s="31" t="s">
        <v>3</v>
      </c>
      <c r="E93" s="12" t="s">
        <v>14</v>
      </c>
      <c r="F93" s="31" t="s">
        <v>4</v>
      </c>
      <c r="G93" s="37" t="s">
        <v>14</v>
      </c>
      <c r="H93" s="38" t="s">
        <v>3</v>
      </c>
      <c r="I93" s="39" t="s">
        <v>14</v>
      </c>
      <c r="J93" s="38" t="s">
        <v>4</v>
      </c>
      <c r="K93" s="39" t="s">
        <v>14</v>
      </c>
    </row>
    <row r="94" spans="1:11" s="3" customFormat="1" ht="80" customHeight="1" x14ac:dyDescent="0.2">
      <c r="A94" s="134"/>
      <c r="B94" s="149"/>
      <c r="C94" s="28"/>
      <c r="D94" s="119" t="s">
        <v>2</v>
      </c>
      <c r="E94" s="120"/>
      <c r="F94" s="119" t="s">
        <v>2</v>
      </c>
      <c r="G94" s="121"/>
      <c r="H94" s="123" t="s">
        <v>2</v>
      </c>
      <c r="I94" s="123"/>
      <c r="J94" s="123" t="s">
        <v>2</v>
      </c>
      <c r="K94" s="123"/>
    </row>
    <row r="95" spans="1:11" s="3" customFormat="1" ht="15" customHeight="1" x14ac:dyDescent="0.2">
      <c r="A95" s="134"/>
      <c r="B95" s="40"/>
      <c r="C95" s="28"/>
      <c r="D95" s="115" t="s">
        <v>5</v>
      </c>
      <c r="E95" s="116"/>
      <c r="F95" s="116"/>
      <c r="G95" s="116"/>
      <c r="H95" s="115" t="s">
        <v>6</v>
      </c>
      <c r="I95" s="116"/>
      <c r="J95" s="116"/>
      <c r="K95" s="117"/>
    </row>
    <row r="96" spans="1:11" s="3" customFormat="1" ht="12" customHeight="1" x14ac:dyDescent="0.2">
      <c r="A96" s="134"/>
      <c r="B96" s="146" t="str">
        <f>'Beoordelen proefopdrachten'!B8</f>
        <v>Contrast</v>
      </c>
      <c r="C96" s="28"/>
      <c r="D96" s="31" t="s">
        <v>3</v>
      </c>
      <c r="E96" s="12" t="s">
        <v>14</v>
      </c>
      <c r="F96" s="31" t="s">
        <v>4</v>
      </c>
      <c r="G96" s="37" t="s">
        <v>14</v>
      </c>
      <c r="H96" s="38" t="s">
        <v>3</v>
      </c>
      <c r="I96" s="39" t="s">
        <v>14</v>
      </c>
      <c r="J96" s="38" t="s">
        <v>4</v>
      </c>
      <c r="K96" s="39" t="s">
        <v>14</v>
      </c>
    </row>
    <row r="97" spans="1:11" s="3" customFormat="1" ht="80" customHeight="1" x14ac:dyDescent="0.2">
      <c r="A97" s="134"/>
      <c r="B97" s="147"/>
      <c r="C97" s="28"/>
      <c r="D97" s="119" t="s">
        <v>2</v>
      </c>
      <c r="E97" s="120"/>
      <c r="F97" s="119" t="s">
        <v>2</v>
      </c>
      <c r="G97" s="121"/>
      <c r="H97" s="122" t="s">
        <v>2</v>
      </c>
      <c r="I97" s="123"/>
      <c r="J97" s="122" t="s">
        <v>2</v>
      </c>
      <c r="K97" s="123"/>
    </row>
    <row r="98" spans="1:11" s="3" customFormat="1" ht="15" customHeight="1" x14ac:dyDescent="0.2">
      <c r="A98" s="114" t="str">
        <f>'Beoordelen proefopdrachten'!A9</f>
        <v>Logo</v>
      </c>
      <c r="B98" s="69"/>
      <c r="C98" s="28"/>
      <c r="D98" s="115" t="s">
        <v>5</v>
      </c>
      <c r="E98" s="116"/>
      <c r="F98" s="116"/>
      <c r="G98" s="116"/>
      <c r="H98" s="115" t="s">
        <v>6</v>
      </c>
      <c r="I98" s="116"/>
      <c r="J98" s="116"/>
      <c r="K98" s="117"/>
    </row>
    <row r="99" spans="1:11" s="3" customFormat="1" ht="15" customHeight="1" x14ac:dyDescent="0.2">
      <c r="A99" s="114"/>
      <c r="B99" s="118" t="str">
        <f>'Beoordelen proefopdrachten'!B9</f>
        <v>Kleur/contrast</v>
      </c>
      <c r="C99" s="28"/>
      <c r="D99" s="31" t="s">
        <v>3</v>
      </c>
      <c r="E99" s="12" t="s">
        <v>14</v>
      </c>
      <c r="F99" s="31" t="s">
        <v>4</v>
      </c>
      <c r="G99" s="37" t="s">
        <v>14</v>
      </c>
      <c r="H99" s="38" t="s">
        <v>3</v>
      </c>
      <c r="I99" s="39" t="s">
        <v>14</v>
      </c>
      <c r="J99" s="38" t="s">
        <v>4</v>
      </c>
      <c r="K99" s="39" t="s">
        <v>14</v>
      </c>
    </row>
    <row r="100" spans="1:11" s="3" customFormat="1" ht="80" customHeight="1" x14ac:dyDescent="0.2">
      <c r="A100" s="114"/>
      <c r="B100" s="118"/>
      <c r="C100" s="28"/>
      <c r="D100" s="119" t="s">
        <v>2</v>
      </c>
      <c r="E100" s="120"/>
      <c r="F100" s="119" t="s">
        <v>2</v>
      </c>
      <c r="G100" s="121"/>
      <c r="H100" s="122" t="s">
        <v>2</v>
      </c>
      <c r="I100" s="123"/>
      <c r="J100" s="122" t="s">
        <v>2</v>
      </c>
      <c r="K100" s="123"/>
    </row>
    <row r="101" spans="1:11" s="3" customFormat="1" ht="15" customHeight="1" x14ac:dyDescent="0.2">
      <c r="A101" s="114" t="str">
        <f>'Beoordelen proefopdrachten'!A10</f>
        <v>Volvlak</v>
      </c>
      <c r="B101" s="69"/>
      <c r="C101" s="28"/>
      <c r="D101" s="115" t="s">
        <v>5</v>
      </c>
      <c r="E101" s="116"/>
      <c r="F101" s="116"/>
      <c r="G101" s="116"/>
      <c r="H101" s="115" t="s">
        <v>6</v>
      </c>
      <c r="I101" s="116"/>
      <c r="J101" s="116"/>
      <c r="K101" s="117"/>
    </row>
    <row r="102" spans="1:11" s="3" customFormat="1" ht="15" customHeight="1" x14ac:dyDescent="0.2">
      <c r="A102" s="114"/>
      <c r="B102" s="118" t="str">
        <f>'Beoordelen proefopdrachten'!B10</f>
        <v xml:space="preserve">Mate van tonerdekking </v>
      </c>
      <c r="C102" s="28"/>
      <c r="D102" s="31" t="s">
        <v>3</v>
      </c>
      <c r="E102" s="12" t="s">
        <v>14</v>
      </c>
      <c r="F102" s="31" t="s">
        <v>4</v>
      </c>
      <c r="G102" s="37" t="s">
        <v>14</v>
      </c>
      <c r="H102" s="38" t="s">
        <v>3</v>
      </c>
      <c r="I102" s="39" t="s">
        <v>14</v>
      </c>
      <c r="J102" s="38" t="s">
        <v>4</v>
      </c>
      <c r="K102" s="39" t="s">
        <v>14</v>
      </c>
    </row>
    <row r="103" spans="1:11" s="3" customFormat="1" ht="80" customHeight="1" x14ac:dyDescent="0.2">
      <c r="A103" s="114"/>
      <c r="B103" s="118"/>
      <c r="C103" s="28"/>
      <c r="D103" s="119" t="s">
        <v>2</v>
      </c>
      <c r="E103" s="120"/>
      <c r="F103" s="119" t="s">
        <v>2</v>
      </c>
      <c r="G103" s="121"/>
      <c r="H103" s="122" t="s">
        <v>2</v>
      </c>
      <c r="I103" s="123"/>
      <c r="J103" s="122" t="s">
        <v>2</v>
      </c>
      <c r="K103" s="123"/>
    </row>
    <row r="104" spans="1:11" s="3" customFormat="1" ht="15" customHeight="1" x14ac:dyDescent="0.2">
      <c r="A104" s="114" t="str">
        <f>'Beoordelen proefopdrachten'!A11</f>
        <v>Algemeen</v>
      </c>
      <c r="B104" s="69"/>
      <c r="C104" s="28"/>
      <c r="D104" s="115" t="s">
        <v>5</v>
      </c>
      <c r="E104" s="116"/>
      <c r="F104" s="116"/>
      <c r="G104" s="116"/>
      <c r="H104" s="115" t="s">
        <v>6</v>
      </c>
      <c r="I104" s="116"/>
      <c r="J104" s="116"/>
      <c r="K104" s="117"/>
    </row>
    <row r="105" spans="1:11" s="3" customFormat="1" ht="15" customHeight="1" x14ac:dyDescent="0.2">
      <c r="A105" s="114"/>
      <c r="B105" s="118" t="str">
        <f>'Beoordelen proefopdrachten'!B11</f>
        <v>Strepen</v>
      </c>
      <c r="C105" s="28"/>
      <c r="D105" s="31" t="s">
        <v>3</v>
      </c>
      <c r="E105" s="12" t="s">
        <v>14</v>
      </c>
      <c r="F105" s="31" t="s">
        <v>4</v>
      </c>
      <c r="G105" s="37" t="s">
        <v>14</v>
      </c>
      <c r="H105" s="38" t="s">
        <v>3</v>
      </c>
      <c r="I105" s="39" t="s">
        <v>14</v>
      </c>
      <c r="J105" s="38" t="s">
        <v>4</v>
      </c>
      <c r="K105" s="39" t="s">
        <v>14</v>
      </c>
    </row>
    <row r="106" spans="1:11" s="3" customFormat="1" ht="80" customHeight="1" x14ac:dyDescent="0.2">
      <c r="A106" s="114"/>
      <c r="B106" s="118"/>
      <c r="C106" s="28"/>
      <c r="D106" s="119" t="s">
        <v>2</v>
      </c>
      <c r="E106" s="120"/>
      <c r="F106" s="119" t="s">
        <v>2</v>
      </c>
      <c r="G106" s="121"/>
      <c r="H106" s="122" t="s">
        <v>2</v>
      </c>
      <c r="I106" s="123"/>
      <c r="J106" s="122" t="s">
        <v>2</v>
      </c>
      <c r="K106" s="123"/>
    </row>
    <row r="107" spans="1:11" s="3" customFormat="1" ht="15" customHeight="1" x14ac:dyDescent="0.2">
      <c r="A107" s="109"/>
      <c r="B107" s="110"/>
      <c r="C107" s="28"/>
      <c r="D107" s="111"/>
      <c r="E107" s="112"/>
      <c r="F107" s="112"/>
      <c r="G107" s="112"/>
      <c r="H107" s="112"/>
      <c r="I107" s="112"/>
      <c r="J107" s="112"/>
      <c r="K107" s="113"/>
    </row>
    <row r="108" spans="1:11" s="3" customFormat="1" ht="15" customHeight="1" x14ac:dyDescent="0.2">
      <c r="A108" s="70"/>
      <c r="B108" s="24"/>
      <c r="C108" s="34"/>
      <c r="D108" s="24"/>
      <c r="E108" s="24"/>
      <c r="H108" s="34"/>
    </row>
    <row r="109" spans="1:11" s="3" customFormat="1" ht="38" customHeight="1" x14ac:dyDescent="0.2">
      <c r="A109" s="72"/>
      <c r="B109" s="66" t="str">
        <f>B76</f>
        <v>Beoordeling Type 3: 
Full color repromachine A4/A3 minimaal 65 PPM</v>
      </c>
      <c r="C109" s="29"/>
      <c r="D109" s="101" t="str">
        <f>'Beoordelen proefopdrachten'!A18</f>
        <v>Kwaliteit recht-printen</v>
      </c>
      <c r="E109" s="143"/>
      <c r="F109" s="143"/>
      <c r="G109" s="143"/>
      <c r="H109" s="143"/>
      <c r="I109" s="143"/>
      <c r="J109" s="143"/>
      <c r="K109" s="102"/>
    </row>
    <row r="110" spans="1:11" s="3" customFormat="1" ht="12" customHeight="1" x14ac:dyDescent="0.2">
      <c r="A110" s="133" t="s">
        <v>55</v>
      </c>
      <c r="B110" s="144" t="str">
        <f>'Beoordelen proefopdrachten'!A19</f>
        <v>Mate van recht afdrukken (links en rechts gemeten over de lange zijde).</v>
      </c>
      <c r="C110" s="28"/>
      <c r="D110" s="67"/>
      <c r="E110" s="68" t="s">
        <v>14</v>
      </c>
      <c r="F110" s="124" t="s">
        <v>55</v>
      </c>
      <c r="G110" s="125"/>
      <c r="H110" s="125"/>
      <c r="I110" s="125"/>
      <c r="J110" s="125"/>
      <c r="K110" s="126"/>
    </row>
    <row r="111" spans="1:11" s="3" customFormat="1" ht="80" customHeight="1" x14ac:dyDescent="0.2">
      <c r="A111" s="134"/>
      <c r="B111" s="144"/>
      <c r="C111" s="28"/>
      <c r="D111" s="145" t="s">
        <v>2</v>
      </c>
      <c r="E111" s="145"/>
      <c r="F111" s="127"/>
      <c r="G111" s="128"/>
      <c r="H111" s="128"/>
      <c r="I111" s="128"/>
      <c r="J111" s="128"/>
      <c r="K111" s="129"/>
    </row>
    <row r="112" spans="1:11" s="3" customFormat="1" ht="12" customHeight="1" x14ac:dyDescent="0.2">
      <c r="A112" s="134"/>
      <c r="B112" s="144" t="str">
        <f>'Beoordelen proefopdrachten'!A20</f>
        <v>Stand van de afdruk in de onderlinge afdrukken (zowel over de lange als de korte zijde).</v>
      </c>
      <c r="C112" s="28"/>
      <c r="D112" s="67"/>
      <c r="E112" s="68" t="s">
        <v>14</v>
      </c>
      <c r="F112" s="127"/>
      <c r="G112" s="128"/>
      <c r="H112" s="128"/>
      <c r="I112" s="128"/>
      <c r="J112" s="128"/>
      <c r="K112" s="129"/>
    </row>
    <row r="113" spans="1:11" s="3" customFormat="1" ht="80" customHeight="1" x14ac:dyDescent="0.2">
      <c r="A113" s="134"/>
      <c r="B113" s="144"/>
      <c r="C113" s="28"/>
      <c r="D113" s="145" t="s">
        <v>2</v>
      </c>
      <c r="E113" s="145"/>
      <c r="F113" s="127"/>
      <c r="G113" s="128"/>
      <c r="H113" s="128"/>
      <c r="I113" s="128"/>
      <c r="J113" s="128"/>
      <c r="K113" s="129"/>
    </row>
    <row r="114" spans="1:11" s="3" customFormat="1" ht="15" customHeight="1" x14ac:dyDescent="0.2">
      <c r="A114" s="135"/>
      <c r="B114" s="41"/>
      <c r="C114" s="28"/>
      <c r="D114" s="111"/>
      <c r="E114" s="113"/>
      <c r="F114" s="130"/>
      <c r="G114" s="131"/>
      <c r="H114" s="131"/>
      <c r="I114" s="131"/>
      <c r="J114" s="131"/>
      <c r="K114" s="132"/>
    </row>
  </sheetData>
  <sheetProtection algorithmName="SHA-512" hashValue="E4y953wHyRDsk2AtSd50xoeYbWNqisF9h/WKRbDjlf+ApTtw8i74UtQwq/3ObQI3LcJob5D56CUmrjf0FRxAog==" saltValue="9xtGFl/3riQzCmN7NXz5YQ==" spinCount="100000" sheet="1" objects="1" scenarios="1"/>
  <mergeCells count="254">
    <mergeCell ref="D1:K1"/>
    <mergeCell ref="D3:K3"/>
    <mergeCell ref="A4:A12"/>
    <mergeCell ref="D4:G4"/>
    <mergeCell ref="H4:K4"/>
    <mergeCell ref="B5:B6"/>
    <mergeCell ref="D6:E6"/>
    <mergeCell ref="F6:G6"/>
    <mergeCell ref="H6:I6"/>
    <mergeCell ref="J6:K6"/>
    <mergeCell ref="D10:G10"/>
    <mergeCell ref="H10:K10"/>
    <mergeCell ref="B11:B12"/>
    <mergeCell ref="D12:E12"/>
    <mergeCell ref="F12:G12"/>
    <mergeCell ref="H12:I12"/>
    <mergeCell ref="J12:K12"/>
    <mergeCell ref="D7:G7"/>
    <mergeCell ref="H7:K7"/>
    <mergeCell ref="B8:B9"/>
    <mergeCell ref="D9:E9"/>
    <mergeCell ref="F9:G9"/>
    <mergeCell ref="H9:I9"/>
    <mergeCell ref="J9:K9"/>
    <mergeCell ref="B17:B18"/>
    <mergeCell ref="D18:E18"/>
    <mergeCell ref="F18:G18"/>
    <mergeCell ref="H18:I18"/>
    <mergeCell ref="J18:K18"/>
    <mergeCell ref="A19:A24"/>
    <mergeCell ref="D19:G19"/>
    <mergeCell ref="H19:K19"/>
    <mergeCell ref="B20:B21"/>
    <mergeCell ref="D21:E21"/>
    <mergeCell ref="A13:A18"/>
    <mergeCell ref="D13:G13"/>
    <mergeCell ref="H13:K13"/>
    <mergeCell ref="B14:B15"/>
    <mergeCell ref="D15:E15"/>
    <mergeCell ref="F15:G15"/>
    <mergeCell ref="H15:I15"/>
    <mergeCell ref="J15:K15"/>
    <mergeCell ref="D16:G16"/>
    <mergeCell ref="H16:K16"/>
    <mergeCell ref="A25:A27"/>
    <mergeCell ref="D25:G25"/>
    <mergeCell ref="H25:K25"/>
    <mergeCell ref="B26:B27"/>
    <mergeCell ref="D27:E27"/>
    <mergeCell ref="F27:G27"/>
    <mergeCell ref="H27:I27"/>
    <mergeCell ref="J27:K27"/>
    <mergeCell ref="F21:G21"/>
    <mergeCell ref="H21:I21"/>
    <mergeCell ref="J21:K21"/>
    <mergeCell ref="D22:G22"/>
    <mergeCell ref="H22:K22"/>
    <mergeCell ref="B23:B24"/>
    <mergeCell ref="D24:E24"/>
    <mergeCell ref="F24:G24"/>
    <mergeCell ref="H24:I24"/>
    <mergeCell ref="J24:K24"/>
    <mergeCell ref="A31:A33"/>
    <mergeCell ref="D31:G31"/>
    <mergeCell ref="H31:K31"/>
    <mergeCell ref="B32:B33"/>
    <mergeCell ref="D33:E33"/>
    <mergeCell ref="F33:G33"/>
    <mergeCell ref="H33:I33"/>
    <mergeCell ref="J33:K33"/>
    <mergeCell ref="A28:A30"/>
    <mergeCell ref="D28:G28"/>
    <mergeCell ref="H28:K28"/>
    <mergeCell ref="B29:B30"/>
    <mergeCell ref="D30:E30"/>
    <mergeCell ref="F30:G30"/>
    <mergeCell ref="H30:I30"/>
    <mergeCell ref="J30:K30"/>
    <mergeCell ref="A34:B34"/>
    <mergeCell ref="D34:K34"/>
    <mergeCell ref="D36:K36"/>
    <mergeCell ref="A37:A45"/>
    <mergeCell ref="D37:G37"/>
    <mergeCell ref="H37:K37"/>
    <mergeCell ref="B38:B39"/>
    <mergeCell ref="D39:E39"/>
    <mergeCell ref="F39:G39"/>
    <mergeCell ref="H39:I39"/>
    <mergeCell ref="D43:G43"/>
    <mergeCell ref="H43:K43"/>
    <mergeCell ref="B44:B45"/>
    <mergeCell ref="D45:E45"/>
    <mergeCell ref="F45:G45"/>
    <mergeCell ref="H45:I45"/>
    <mergeCell ref="J45:K45"/>
    <mergeCell ref="J39:K39"/>
    <mergeCell ref="D40:G40"/>
    <mergeCell ref="H40:K40"/>
    <mergeCell ref="B41:B42"/>
    <mergeCell ref="D42:E42"/>
    <mergeCell ref="F42:G42"/>
    <mergeCell ref="H42:I42"/>
    <mergeCell ref="J42:K42"/>
    <mergeCell ref="B50:B51"/>
    <mergeCell ref="D51:E51"/>
    <mergeCell ref="F51:G51"/>
    <mergeCell ref="H51:I51"/>
    <mergeCell ref="J51:K51"/>
    <mergeCell ref="A52:A57"/>
    <mergeCell ref="D52:G52"/>
    <mergeCell ref="H52:K52"/>
    <mergeCell ref="B53:B54"/>
    <mergeCell ref="D54:E54"/>
    <mergeCell ref="A46:A51"/>
    <mergeCell ref="D46:G46"/>
    <mergeCell ref="H46:K46"/>
    <mergeCell ref="B47:B48"/>
    <mergeCell ref="D48:E48"/>
    <mergeCell ref="F48:G48"/>
    <mergeCell ref="H48:I48"/>
    <mergeCell ref="J48:K48"/>
    <mergeCell ref="D49:G49"/>
    <mergeCell ref="H49:K49"/>
    <mergeCell ref="A58:A60"/>
    <mergeCell ref="D58:G58"/>
    <mergeCell ref="H58:K58"/>
    <mergeCell ref="B59:B60"/>
    <mergeCell ref="D60:E60"/>
    <mergeCell ref="F60:G60"/>
    <mergeCell ref="H60:I60"/>
    <mergeCell ref="J60:K60"/>
    <mergeCell ref="F54:G54"/>
    <mergeCell ref="H54:I54"/>
    <mergeCell ref="J54:K54"/>
    <mergeCell ref="D55:G55"/>
    <mergeCell ref="H55:K55"/>
    <mergeCell ref="B56:B57"/>
    <mergeCell ref="D57:E57"/>
    <mergeCell ref="F57:G57"/>
    <mergeCell ref="H57:I57"/>
    <mergeCell ref="J57:K57"/>
    <mergeCell ref="A64:A66"/>
    <mergeCell ref="D64:G64"/>
    <mergeCell ref="H64:K64"/>
    <mergeCell ref="B65:B66"/>
    <mergeCell ref="D66:E66"/>
    <mergeCell ref="F66:G66"/>
    <mergeCell ref="H66:I66"/>
    <mergeCell ref="J66:K66"/>
    <mergeCell ref="A61:A63"/>
    <mergeCell ref="D61:G61"/>
    <mergeCell ref="H61:K61"/>
    <mergeCell ref="B62:B63"/>
    <mergeCell ref="D63:E63"/>
    <mergeCell ref="F63:G63"/>
    <mergeCell ref="H63:I63"/>
    <mergeCell ref="J63:K63"/>
    <mergeCell ref="A67:B67"/>
    <mergeCell ref="D67:K67"/>
    <mergeCell ref="D69:K69"/>
    <mergeCell ref="A70:A74"/>
    <mergeCell ref="B70:B71"/>
    <mergeCell ref="F70:K74"/>
    <mergeCell ref="D71:E71"/>
    <mergeCell ref="B72:B73"/>
    <mergeCell ref="D73:E73"/>
    <mergeCell ref="D74:E74"/>
    <mergeCell ref="D76:K76"/>
    <mergeCell ref="A77:A85"/>
    <mergeCell ref="D77:G77"/>
    <mergeCell ref="H77:K77"/>
    <mergeCell ref="B78:B79"/>
    <mergeCell ref="D79:E79"/>
    <mergeCell ref="F79:G79"/>
    <mergeCell ref="H79:I79"/>
    <mergeCell ref="J79:K79"/>
    <mergeCell ref="D80:G80"/>
    <mergeCell ref="D83:G83"/>
    <mergeCell ref="H83:K83"/>
    <mergeCell ref="B84:B85"/>
    <mergeCell ref="D85:E85"/>
    <mergeCell ref="F85:G85"/>
    <mergeCell ref="H85:I85"/>
    <mergeCell ref="J85:K85"/>
    <mergeCell ref="H80:K80"/>
    <mergeCell ref="B81:B82"/>
    <mergeCell ref="D82:E82"/>
    <mergeCell ref="F82:G82"/>
    <mergeCell ref="H82:I82"/>
    <mergeCell ref="J82:K82"/>
    <mergeCell ref="B90:B91"/>
    <mergeCell ref="D91:E91"/>
    <mergeCell ref="F91:G91"/>
    <mergeCell ref="H91:I91"/>
    <mergeCell ref="J91:K91"/>
    <mergeCell ref="A92:A97"/>
    <mergeCell ref="D92:G92"/>
    <mergeCell ref="H92:K92"/>
    <mergeCell ref="B93:B94"/>
    <mergeCell ref="D94:E94"/>
    <mergeCell ref="A86:A91"/>
    <mergeCell ref="D86:G86"/>
    <mergeCell ref="H86:K86"/>
    <mergeCell ref="B87:B88"/>
    <mergeCell ref="D88:E88"/>
    <mergeCell ref="F88:G88"/>
    <mergeCell ref="H88:I88"/>
    <mergeCell ref="J88:K88"/>
    <mergeCell ref="D89:G89"/>
    <mergeCell ref="H89:K89"/>
    <mergeCell ref="A98:A100"/>
    <mergeCell ref="D98:G98"/>
    <mergeCell ref="H98:K98"/>
    <mergeCell ref="B99:B100"/>
    <mergeCell ref="D100:E100"/>
    <mergeCell ref="F100:G100"/>
    <mergeCell ref="H100:I100"/>
    <mergeCell ref="J100:K100"/>
    <mergeCell ref="F94:G94"/>
    <mergeCell ref="H94:I94"/>
    <mergeCell ref="J94:K94"/>
    <mergeCell ref="D95:G95"/>
    <mergeCell ref="H95:K95"/>
    <mergeCell ref="B96:B97"/>
    <mergeCell ref="D97:E97"/>
    <mergeCell ref="F97:G97"/>
    <mergeCell ref="H97:I97"/>
    <mergeCell ref="J97:K97"/>
    <mergeCell ref="A104:A106"/>
    <mergeCell ref="D104:G104"/>
    <mergeCell ref="H104:K104"/>
    <mergeCell ref="B105:B106"/>
    <mergeCell ref="D106:E106"/>
    <mergeCell ref="F106:G106"/>
    <mergeCell ref="H106:I106"/>
    <mergeCell ref="J106:K106"/>
    <mergeCell ref="A101:A103"/>
    <mergeCell ref="D101:G101"/>
    <mergeCell ref="H101:K101"/>
    <mergeCell ref="B102:B103"/>
    <mergeCell ref="D103:E103"/>
    <mergeCell ref="F103:G103"/>
    <mergeCell ref="H103:I103"/>
    <mergeCell ref="J103:K103"/>
    <mergeCell ref="A107:B107"/>
    <mergeCell ref="D107:K107"/>
    <mergeCell ref="D109:K109"/>
    <mergeCell ref="A110:A114"/>
    <mergeCell ref="B110:B111"/>
    <mergeCell ref="F110:K114"/>
    <mergeCell ref="D111:E111"/>
    <mergeCell ref="B112:B113"/>
    <mergeCell ref="D113:E113"/>
    <mergeCell ref="D114:E114"/>
  </mergeCells>
  <conditionalFormatting sqref="J18">
    <cfRule type="containsText" dxfId="388" priority="106" operator="containsText" text="onvoldoende">
      <formula>NOT(ISERROR(SEARCH("onvoldoende",J18)))</formula>
    </cfRule>
  </conditionalFormatting>
  <conditionalFormatting sqref="H18">
    <cfRule type="containsText" dxfId="387" priority="105" operator="containsText" text="onvoldoende">
      <formula>NOT(ISERROR(SEARCH("onvoldoende",H18)))</formula>
    </cfRule>
  </conditionalFormatting>
  <conditionalFormatting sqref="D24">
    <cfRule type="containsText" dxfId="386" priority="103" operator="containsText" text="onvoldoende">
      <formula>NOT(ISERROR(SEARCH("onvoldoende",D24)))</formula>
    </cfRule>
  </conditionalFormatting>
  <conditionalFormatting sqref="F18">
    <cfRule type="containsText" dxfId="385" priority="108" operator="containsText" text="onvoldoende">
      <formula>NOT(ISERROR(SEARCH("onvoldoende",F18)))</formula>
    </cfRule>
  </conditionalFormatting>
  <conditionalFormatting sqref="D18">
    <cfRule type="containsText" dxfId="384" priority="107" operator="containsText" text="onvoldoende">
      <formula>NOT(ISERROR(SEARCH("onvoldoende",D18)))</formula>
    </cfRule>
  </conditionalFormatting>
  <conditionalFormatting sqref="J15">
    <cfRule type="containsText" dxfId="383" priority="110" operator="containsText" text="onvoldoende">
      <formula>NOT(ISERROR(SEARCH("onvoldoende",J15)))</formula>
    </cfRule>
  </conditionalFormatting>
  <conditionalFormatting sqref="H15">
    <cfRule type="containsText" dxfId="382" priority="109" operator="containsText" text="onvoldoende">
      <formula>NOT(ISERROR(SEARCH("onvoldoende",H15)))</formula>
    </cfRule>
  </conditionalFormatting>
  <conditionalFormatting sqref="J12">
    <cfRule type="containsText" dxfId="381" priority="114" operator="containsText" text="onvoldoende">
      <formula>NOT(ISERROR(SEARCH("onvoldoende",J12)))</formula>
    </cfRule>
  </conditionalFormatting>
  <conditionalFormatting sqref="H12">
    <cfRule type="containsText" dxfId="380" priority="113" operator="containsText" text="onvoldoende">
      <formula>NOT(ISERROR(SEARCH("onvoldoende",H12)))</formula>
    </cfRule>
  </conditionalFormatting>
  <conditionalFormatting sqref="F15">
    <cfRule type="containsText" dxfId="379" priority="112" operator="containsText" text="onvoldoende">
      <formula>NOT(ISERROR(SEARCH("onvoldoende",F15)))</formula>
    </cfRule>
  </conditionalFormatting>
  <conditionalFormatting sqref="D15">
    <cfRule type="containsText" dxfId="378" priority="111" operator="containsText" text="onvoldoende">
      <formula>NOT(ISERROR(SEARCH("onvoldoende",D15)))</formula>
    </cfRule>
  </conditionalFormatting>
  <conditionalFormatting sqref="J24">
    <cfRule type="containsText" dxfId="377" priority="102" operator="containsText" text="onvoldoende">
      <formula>NOT(ISERROR(SEARCH("onvoldoende",J24)))</formula>
    </cfRule>
  </conditionalFormatting>
  <conditionalFormatting sqref="H24">
    <cfRule type="containsText" dxfId="376" priority="101" operator="containsText" text="onvoldoende">
      <formula>NOT(ISERROR(SEARCH("onvoldoende",H24)))</formula>
    </cfRule>
  </conditionalFormatting>
  <conditionalFormatting sqref="J21">
    <cfRule type="containsText" dxfId="375" priority="100" operator="containsText" text="onvoldoende">
      <formula>NOT(ISERROR(SEARCH("onvoldoende",J21)))</formula>
    </cfRule>
  </conditionalFormatting>
  <conditionalFormatting sqref="H21">
    <cfRule type="containsText" dxfId="374" priority="99" operator="containsText" text="onvoldoende">
      <formula>NOT(ISERROR(SEARCH("onvoldoende",H21)))</formula>
    </cfRule>
  </conditionalFormatting>
  <conditionalFormatting sqref="F21">
    <cfRule type="containsText" dxfId="373" priority="98" operator="containsText" text="onvoldoende">
      <formula>NOT(ISERROR(SEARCH("onvoldoende",F21)))</formula>
    </cfRule>
  </conditionalFormatting>
  <conditionalFormatting sqref="D21">
    <cfRule type="containsText" dxfId="372" priority="97" operator="containsText" text="onvoldoende">
      <formula>NOT(ISERROR(SEARCH("onvoldoende",D21)))</formula>
    </cfRule>
  </conditionalFormatting>
  <conditionalFormatting sqref="F24">
    <cfRule type="containsText" dxfId="371" priority="104" operator="containsText" text="onvoldoende">
      <formula>NOT(ISERROR(SEARCH("onvoldoende",F24)))</formula>
    </cfRule>
  </conditionalFormatting>
  <conditionalFormatting sqref="F106">
    <cfRule type="containsText" dxfId="370" priority="4" operator="containsText" text="onvoldoende">
      <formula>NOT(ISERROR(SEARCH("onvoldoende",F106)))</formula>
    </cfRule>
  </conditionalFormatting>
  <conditionalFormatting sqref="D106">
    <cfRule type="containsText" dxfId="369" priority="3" operator="containsText" text="onvoldoende">
      <formula>NOT(ISERROR(SEARCH("onvoldoende",D106)))</formula>
    </cfRule>
  </conditionalFormatting>
  <conditionalFormatting sqref="J88">
    <cfRule type="containsText" dxfId="368" priority="26" operator="containsText" text="onvoldoende">
      <formula>NOT(ISERROR(SEARCH("onvoldoende",J88)))</formula>
    </cfRule>
  </conditionalFormatting>
  <conditionalFormatting sqref="H88">
    <cfRule type="containsText" dxfId="367" priority="25" operator="containsText" text="onvoldoende">
      <formula>NOT(ISERROR(SEARCH("onvoldoende",H88)))</formula>
    </cfRule>
  </conditionalFormatting>
  <conditionalFormatting sqref="F91">
    <cfRule type="containsText" dxfId="366" priority="24" operator="containsText" text="onvoldoende">
      <formula>NOT(ISERROR(SEARCH("onvoldoende",F91)))</formula>
    </cfRule>
  </conditionalFormatting>
  <conditionalFormatting sqref="D91">
    <cfRule type="containsText" dxfId="365" priority="23" operator="containsText" text="onvoldoende">
      <formula>NOT(ISERROR(SEARCH("onvoldoende",D91)))</formula>
    </cfRule>
  </conditionalFormatting>
  <conditionalFormatting sqref="J91">
    <cfRule type="containsText" dxfId="364" priority="22" operator="containsText" text="onvoldoende">
      <formula>NOT(ISERROR(SEARCH("onvoldoende",J91)))</formula>
    </cfRule>
  </conditionalFormatting>
  <conditionalFormatting sqref="H91">
    <cfRule type="containsText" dxfId="363" priority="21" operator="containsText" text="onvoldoende">
      <formula>NOT(ISERROR(SEARCH("onvoldoende",H91)))</formula>
    </cfRule>
  </conditionalFormatting>
  <conditionalFormatting sqref="F88">
    <cfRule type="containsText" dxfId="362" priority="28" operator="containsText" text="onvoldoende">
      <formula>NOT(ISERROR(SEARCH("onvoldoende",F88)))</formula>
    </cfRule>
  </conditionalFormatting>
  <conditionalFormatting sqref="D88">
    <cfRule type="containsText" dxfId="361" priority="27" operator="containsText" text="onvoldoende">
      <formula>NOT(ISERROR(SEARCH("onvoldoende",D88)))</formula>
    </cfRule>
  </conditionalFormatting>
  <conditionalFormatting sqref="F94">
    <cfRule type="containsText" dxfId="360" priority="14" operator="containsText" text="onvoldoende">
      <formula>NOT(ISERROR(SEARCH("onvoldoende",F94)))</formula>
    </cfRule>
  </conditionalFormatting>
  <conditionalFormatting sqref="D94">
    <cfRule type="containsText" dxfId="359" priority="13" operator="containsText" text="onvoldoende">
      <formula>NOT(ISERROR(SEARCH("onvoldoende",D94)))</formula>
    </cfRule>
  </conditionalFormatting>
  <conditionalFormatting sqref="J94">
    <cfRule type="containsText" dxfId="358" priority="16" operator="containsText" text="onvoldoende">
      <formula>NOT(ISERROR(SEARCH("onvoldoende",J94)))</formula>
    </cfRule>
  </conditionalFormatting>
  <conditionalFormatting sqref="H94">
    <cfRule type="containsText" dxfId="357" priority="15" operator="containsText" text="onvoldoende">
      <formula>NOT(ISERROR(SEARCH("onvoldoende",H94)))</formula>
    </cfRule>
  </conditionalFormatting>
  <conditionalFormatting sqref="F100">
    <cfRule type="containsText" dxfId="356" priority="12" operator="containsText" text="onvoldoende">
      <formula>NOT(ISERROR(SEARCH("onvoldoende",F100)))</formula>
    </cfRule>
  </conditionalFormatting>
  <conditionalFormatting sqref="D100">
    <cfRule type="containsText" dxfId="355" priority="11" operator="containsText" text="onvoldoende">
      <formula>NOT(ISERROR(SEARCH("onvoldoende",D100)))</formula>
    </cfRule>
  </conditionalFormatting>
  <conditionalFormatting sqref="J100">
    <cfRule type="containsText" dxfId="354" priority="10" operator="containsText" text="onvoldoende">
      <formula>NOT(ISERROR(SEARCH("onvoldoende",J100)))</formula>
    </cfRule>
  </conditionalFormatting>
  <conditionalFormatting sqref="H100">
    <cfRule type="containsText" dxfId="353" priority="9" operator="containsText" text="onvoldoende">
      <formula>NOT(ISERROR(SEARCH("onvoldoende",H100)))</formula>
    </cfRule>
  </conditionalFormatting>
  <conditionalFormatting sqref="F103">
    <cfRule type="containsText" dxfId="352" priority="8" operator="containsText" text="onvoldoende">
      <formula>NOT(ISERROR(SEARCH("onvoldoende",F103)))</formula>
    </cfRule>
  </conditionalFormatting>
  <conditionalFormatting sqref="D103">
    <cfRule type="containsText" dxfId="351" priority="7" operator="containsText" text="onvoldoende">
      <formula>NOT(ISERROR(SEARCH("onvoldoende",D103)))</formula>
    </cfRule>
  </conditionalFormatting>
  <conditionalFormatting sqref="J103">
    <cfRule type="containsText" dxfId="350" priority="6" operator="containsText" text="onvoldoende">
      <formula>NOT(ISERROR(SEARCH("onvoldoende",J103)))</formula>
    </cfRule>
  </conditionalFormatting>
  <conditionalFormatting sqref="H103">
    <cfRule type="containsText" dxfId="349" priority="5" operator="containsText" text="onvoldoende">
      <formula>NOT(ISERROR(SEARCH("onvoldoende",H103)))</formula>
    </cfRule>
  </conditionalFormatting>
  <conditionalFormatting sqref="J106">
    <cfRule type="containsText" dxfId="348" priority="2" operator="containsText" text="onvoldoende">
      <formula>NOT(ISERROR(SEARCH("onvoldoende",J106)))</formula>
    </cfRule>
  </conditionalFormatting>
  <conditionalFormatting sqref="H106">
    <cfRule type="containsText" dxfId="347" priority="1" operator="containsText" text="onvoldoende">
      <formula>NOT(ISERROR(SEARCH("onvoldoende",H106)))</formula>
    </cfRule>
  </conditionalFormatting>
  <conditionalFormatting sqref="J97">
    <cfRule type="containsText" dxfId="346" priority="18" operator="containsText" text="onvoldoende">
      <formula>NOT(ISERROR(SEARCH("onvoldoende",J97)))</formula>
    </cfRule>
  </conditionalFormatting>
  <conditionalFormatting sqref="H97">
    <cfRule type="containsText" dxfId="345" priority="17" operator="containsText" text="onvoldoende">
      <formula>NOT(ISERROR(SEARCH("onvoldoende",H97)))</formula>
    </cfRule>
  </conditionalFormatting>
  <conditionalFormatting sqref="F97">
    <cfRule type="containsText" dxfId="344" priority="20" operator="containsText" text="onvoldoende">
      <formula>NOT(ISERROR(SEARCH("onvoldoende",F97)))</formula>
    </cfRule>
  </conditionalFormatting>
  <conditionalFormatting sqref="D97">
    <cfRule type="containsText" dxfId="343" priority="19" operator="containsText" text="onvoldoende">
      <formula>NOT(ISERROR(SEARCH("onvoldoende",D97)))</formula>
    </cfRule>
  </conditionalFormatting>
  <conditionalFormatting sqref="J6">
    <cfRule type="containsText" dxfId="342" priority="122" operator="containsText" text="onvoldoende">
      <formula>NOT(ISERROR(SEARCH("onvoldoende",J6)))</formula>
    </cfRule>
  </conditionalFormatting>
  <conditionalFormatting sqref="H6">
    <cfRule type="containsText" dxfId="341" priority="121" operator="containsText" text="onvoldoende">
      <formula>NOT(ISERROR(SEARCH("onvoldoende",H6)))</formula>
    </cfRule>
  </conditionalFormatting>
  <conditionalFormatting sqref="F9">
    <cfRule type="containsText" dxfId="340" priority="120" operator="containsText" text="onvoldoende">
      <formula>NOT(ISERROR(SEARCH("onvoldoende",F9)))</formula>
    </cfRule>
  </conditionalFormatting>
  <conditionalFormatting sqref="D9">
    <cfRule type="containsText" dxfId="339" priority="119" operator="containsText" text="onvoldoende">
      <formula>NOT(ISERROR(SEARCH("onvoldoende",D9)))</formula>
    </cfRule>
  </conditionalFormatting>
  <conditionalFormatting sqref="J9">
    <cfRule type="containsText" dxfId="338" priority="118" operator="containsText" text="onvoldoende">
      <formula>NOT(ISERROR(SEARCH("onvoldoende",J9)))</formula>
    </cfRule>
  </conditionalFormatting>
  <conditionalFormatting sqref="H9">
    <cfRule type="containsText" dxfId="337" priority="117" operator="containsText" text="onvoldoende">
      <formula>NOT(ISERROR(SEARCH("onvoldoende",H9)))</formula>
    </cfRule>
  </conditionalFormatting>
  <conditionalFormatting sqref="F6">
    <cfRule type="containsText" dxfId="336" priority="124" operator="containsText" text="onvoldoende">
      <formula>NOT(ISERROR(SEARCH("onvoldoende",F6)))</formula>
    </cfRule>
  </conditionalFormatting>
  <conditionalFormatting sqref="D6">
    <cfRule type="containsText" dxfId="335" priority="123" operator="containsText" text="onvoldoende">
      <formula>NOT(ISERROR(SEARCH("onvoldoende",D6)))</formula>
    </cfRule>
  </conditionalFormatting>
  <conditionalFormatting sqref="F12">
    <cfRule type="containsText" dxfId="334" priority="116" operator="containsText" text="onvoldoende">
      <formula>NOT(ISERROR(SEARCH("onvoldoende",F12)))</formula>
    </cfRule>
  </conditionalFormatting>
  <conditionalFormatting sqref="D12">
    <cfRule type="containsText" dxfId="333" priority="115" operator="containsText" text="onvoldoende">
      <formula>NOT(ISERROR(SEARCH("onvoldoende",D12)))</formula>
    </cfRule>
  </conditionalFormatting>
  <conditionalFormatting sqref="F60">
    <cfRule type="containsText" dxfId="332" priority="52" operator="containsText" text="onvoldoende">
      <formula>NOT(ISERROR(SEARCH("onvoldoende",F60)))</formula>
    </cfRule>
  </conditionalFormatting>
  <conditionalFormatting sqref="D60">
    <cfRule type="containsText" dxfId="331" priority="51" operator="containsText" text="onvoldoende">
      <formula>NOT(ISERROR(SEARCH("onvoldoende",D60)))</formula>
    </cfRule>
  </conditionalFormatting>
  <conditionalFormatting sqref="J60">
    <cfRule type="containsText" dxfId="330" priority="50" operator="containsText" text="onvoldoende">
      <formula>NOT(ISERROR(SEARCH("onvoldoende",J60)))</formula>
    </cfRule>
  </conditionalFormatting>
  <conditionalFormatting sqref="H60">
    <cfRule type="containsText" dxfId="329" priority="49" operator="containsText" text="onvoldoende">
      <formula>NOT(ISERROR(SEARCH("onvoldoende",H60)))</formula>
    </cfRule>
  </conditionalFormatting>
  <conditionalFormatting sqref="F45">
    <cfRule type="containsText" dxfId="328" priority="72" operator="containsText" text="onvoldoende">
      <formula>NOT(ISERROR(SEARCH("onvoldoende",F45)))</formula>
    </cfRule>
  </conditionalFormatting>
  <conditionalFormatting sqref="D45">
    <cfRule type="containsText" dxfId="327" priority="71" operator="containsText" text="onvoldoende">
      <formula>NOT(ISERROR(SEARCH("onvoldoende",D45)))</formula>
    </cfRule>
  </conditionalFormatting>
  <conditionalFormatting sqref="D111">
    <cfRule type="containsText" dxfId="326" priority="94" operator="containsText" text="onvoldoende">
      <formula>NOT(ISERROR(SEARCH("onvoldoende",D111)))</formula>
    </cfRule>
  </conditionalFormatting>
  <conditionalFormatting sqref="D113">
    <cfRule type="containsText" dxfId="325" priority="93" operator="containsText" text="onvoldoende">
      <formula>NOT(ISERROR(SEARCH("onvoldoende",D113)))</formula>
    </cfRule>
  </conditionalFormatting>
  <conditionalFormatting sqref="F27">
    <cfRule type="containsText" dxfId="324" priority="92" operator="containsText" text="onvoldoende">
      <formula>NOT(ISERROR(SEARCH("onvoldoende",F27)))</formula>
    </cfRule>
  </conditionalFormatting>
  <conditionalFormatting sqref="D27">
    <cfRule type="containsText" dxfId="323" priority="91" operator="containsText" text="onvoldoende">
      <formula>NOT(ISERROR(SEARCH("onvoldoende",D27)))</formula>
    </cfRule>
  </conditionalFormatting>
  <conditionalFormatting sqref="J27">
    <cfRule type="containsText" dxfId="322" priority="90" operator="containsText" text="onvoldoende">
      <formula>NOT(ISERROR(SEARCH("onvoldoende",J27)))</formula>
    </cfRule>
  </conditionalFormatting>
  <conditionalFormatting sqref="H27">
    <cfRule type="containsText" dxfId="321" priority="89" operator="containsText" text="onvoldoende">
      <formula>NOT(ISERROR(SEARCH("onvoldoende",H27)))</formula>
    </cfRule>
  </conditionalFormatting>
  <conditionalFormatting sqref="D71">
    <cfRule type="containsText" dxfId="320" priority="96" operator="containsText" text="onvoldoende">
      <formula>NOT(ISERROR(SEARCH("onvoldoende",D71)))</formula>
    </cfRule>
  </conditionalFormatting>
  <conditionalFormatting sqref="D73">
    <cfRule type="containsText" dxfId="319" priority="95" operator="containsText" text="onvoldoende">
      <formula>NOT(ISERROR(SEARCH("onvoldoende",D73)))</formula>
    </cfRule>
  </conditionalFormatting>
  <conditionalFormatting sqref="J33">
    <cfRule type="containsText" dxfId="318" priority="82" operator="containsText" text="onvoldoende">
      <formula>NOT(ISERROR(SEARCH("onvoldoende",J33)))</formula>
    </cfRule>
  </conditionalFormatting>
  <conditionalFormatting sqref="H33">
    <cfRule type="containsText" dxfId="317" priority="81" operator="containsText" text="onvoldoende">
      <formula>NOT(ISERROR(SEARCH("onvoldoende",H33)))</formula>
    </cfRule>
  </conditionalFormatting>
  <conditionalFormatting sqref="F33">
    <cfRule type="containsText" dxfId="316" priority="84" operator="containsText" text="onvoldoende">
      <formula>NOT(ISERROR(SEARCH("onvoldoende",F33)))</formula>
    </cfRule>
  </conditionalFormatting>
  <conditionalFormatting sqref="D33">
    <cfRule type="containsText" dxfId="315" priority="83" operator="containsText" text="onvoldoende">
      <formula>NOT(ISERROR(SEARCH("onvoldoende",D33)))</formula>
    </cfRule>
  </conditionalFormatting>
  <conditionalFormatting sqref="F39">
    <cfRule type="containsText" dxfId="314" priority="80" operator="containsText" text="onvoldoende">
      <formula>NOT(ISERROR(SEARCH("onvoldoende",F39)))</formula>
    </cfRule>
  </conditionalFormatting>
  <conditionalFormatting sqref="D39">
    <cfRule type="containsText" dxfId="313" priority="79" operator="containsText" text="onvoldoende">
      <formula>NOT(ISERROR(SEARCH("onvoldoende",D39)))</formula>
    </cfRule>
  </conditionalFormatting>
  <conditionalFormatting sqref="J39">
    <cfRule type="containsText" dxfId="312" priority="78" operator="containsText" text="onvoldoende">
      <formula>NOT(ISERROR(SEARCH("onvoldoende",J39)))</formula>
    </cfRule>
  </conditionalFormatting>
  <conditionalFormatting sqref="H39">
    <cfRule type="containsText" dxfId="311" priority="77" operator="containsText" text="onvoldoende">
      <formula>NOT(ISERROR(SEARCH("onvoldoende",H39)))</formula>
    </cfRule>
  </conditionalFormatting>
  <conditionalFormatting sqref="F42">
    <cfRule type="containsText" dxfId="310" priority="76" operator="containsText" text="onvoldoende">
      <formula>NOT(ISERROR(SEARCH("onvoldoende",F42)))</formula>
    </cfRule>
  </conditionalFormatting>
  <conditionalFormatting sqref="D42">
    <cfRule type="containsText" dxfId="309" priority="75" operator="containsText" text="onvoldoende">
      <formula>NOT(ISERROR(SEARCH("onvoldoende",D42)))</formula>
    </cfRule>
  </conditionalFormatting>
  <conditionalFormatting sqref="J42">
    <cfRule type="containsText" dxfId="308" priority="74" operator="containsText" text="onvoldoende">
      <formula>NOT(ISERROR(SEARCH("onvoldoende",J42)))</formula>
    </cfRule>
  </conditionalFormatting>
  <conditionalFormatting sqref="H42">
    <cfRule type="containsText" dxfId="307" priority="73" operator="containsText" text="onvoldoende">
      <formula>NOT(ISERROR(SEARCH("onvoldoende",H42)))</formula>
    </cfRule>
  </conditionalFormatting>
  <conditionalFormatting sqref="J45">
    <cfRule type="containsText" dxfId="306" priority="70" operator="containsText" text="onvoldoende">
      <formula>NOT(ISERROR(SEARCH("onvoldoende",J45)))</formula>
    </cfRule>
  </conditionalFormatting>
  <conditionalFormatting sqref="H45">
    <cfRule type="containsText" dxfId="305" priority="69" operator="containsText" text="onvoldoende">
      <formula>NOT(ISERROR(SEARCH("onvoldoende",H45)))</formula>
    </cfRule>
  </conditionalFormatting>
  <conditionalFormatting sqref="J30">
    <cfRule type="containsText" dxfId="304" priority="86" operator="containsText" text="onvoldoende">
      <formula>NOT(ISERROR(SEARCH("onvoldoende",J30)))</formula>
    </cfRule>
  </conditionalFormatting>
  <conditionalFormatting sqref="H30">
    <cfRule type="containsText" dxfId="303" priority="85" operator="containsText" text="onvoldoende">
      <formula>NOT(ISERROR(SEARCH("onvoldoende",H30)))</formula>
    </cfRule>
  </conditionalFormatting>
  <conditionalFormatting sqref="F30">
    <cfRule type="containsText" dxfId="302" priority="88" operator="containsText" text="onvoldoende">
      <formula>NOT(ISERROR(SEARCH("onvoldoende",F30)))</formula>
    </cfRule>
  </conditionalFormatting>
  <conditionalFormatting sqref="D30">
    <cfRule type="containsText" dxfId="301" priority="87" operator="containsText" text="onvoldoende">
      <formula>NOT(ISERROR(SEARCH("onvoldoende",D30)))</formula>
    </cfRule>
  </conditionalFormatting>
  <conditionalFormatting sqref="F82">
    <cfRule type="containsText" dxfId="300" priority="36" operator="containsText" text="onvoldoende">
      <formula>NOT(ISERROR(SEARCH("onvoldoende",F82)))</formula>
    </cfRule>
  </conditionalFormatting>
  <conditionalFormatting sqref="D82">
    <cfRule type="containsText" dxfId="299" priority="35" operator="containsText" text="onvoldoende">
      <formula>NOT(ISERROR(SEARCH("onvoldoende",D82)))</formula>
    </cfRule>
  </conditionalFormatting>
  <conditionalFormatting sqref="J82">
    <cfRule type="containsText" dxfId="298" priority="34" operator="containsText" text="onvoldoende">
      <formula>NOT(ISERROR(SEARCH("onvoldoende",J82)))</formula>
    </cfRule>
  </conditionalFormatting>
  <conditionalFormatting sqref="H82">
    <cfRule type="containsText" dxfId="297" priority="33" operator="containsText" text="onvoldoende">
      <formula>NOT(ISERROR(SEARCH("onvoldoende",H82)))</formula>
    </cfRule>
  </conditionalFormatting>
  <conditionalFormatting sqref="F66">
    <cfRule type="containsText" dxfId="296" priority="44" operator="containsText" text="onvoldoende">
      <formula>NOT(ISERROR(SEARCH("onvoldoende",F66)))</formula>
    </cfRule>
  </conditionalFormatting>
  <conditionalFormatting sqref="D66">
    <cfRule type="containsText" dxfId="295" priority="43" operator="containsText" text="onvoldoende">
      <formula>NOT(ISERROR(SEARCH("onvoldoende",D66)))</formula>
    </cfRule>
  </conditionalFormatting>
  <conditionalFormatting sqref="J48">
    <cfRule type="containsText" dxfId="294" priority="66" operator="containsText" text="onvoldoende">
      <formula>NOT(ISERROR(SEARCH("onvoldoende",J48)))</formula>
    </cfRule>
  </conditionalFormatting>
  <conditionalFormatting sqref="H48">
    <cfRule type="containsText" dxfId="293" priority="65" operator="containsText" text="onvoldoende">
      <formula>NOT(ISERROR(SEARCH("onvoldoende",H48)))</formula>
    </cfRule>
  </conditionalFormatting>
  <conditionalFormatting sqref="F51">
    <cfRule type="containsText" dxfId="292" priority="64" operator="containsText" text="onvoldoende">
      <formula>NOT(ISERROR(SEARCH("onvoldoende",F51)))</formula>
    </cfRule>
  </conditionalFormatting>
  <conditionalFormatting sqref="D51">
    <cfRule type="containsText" dxfId="291" priority="63" operator="containsText" text="onvoldoende">
      <formula>NOT(ISERROR(SEARCH("onvoldoende",D51)))</formula>
    </cfRule>
  </conditionalFormatting>
  <conditionalFormatting sqref="J51">
    <cfRule type="containsText" dxfId="290" priority="62" operator="containsText" text="onvoldoende">
      <formula>NOT(ISERROR(SEARCH("onvoldoende",J51)))</formula>
    </cfRule>
  </conditionalFormatting>
  <conditionalFormatting sqref="H51">
    <cfRule type="containsText" dxfId="289" priority="61" operator="containsText" text="onvoldoende">
      <formula>NOT(ISERROR(SEARCH("onvoldoende",H51)))</formula>
    </cfRule>
  </conditionalFormatting>
  <conditionalFormatting sqref="F48">
    <cfRule type="containsText" dxfId="288" priority="68" operator="containsText" text="onvoldoende">
      <formula>NOT(ISERROR(SEARCH("onvoldoende",F48)))</formula>
    </cfRule>
  </conditionalFormatting>
  <conditionalFormatting sqref="D48">
    <cfRule type="containsText" dxfId="287" priority="67" operator="containsText" text="onvoldoende">
      <formula>NOT(ISERROR(SEARCH("onvoldoende",D48)))</formula>
    </cfRule>
  </conditionalFormatting>
  <conditionalFormatting sqref="F54">
    <cfRule type="containsText" dxfId="286" priority="54" operator="containsText" text="onvoldoende">
      <formula>NOT(ISERROR(SEARCH("onvoldoende",F54)))</formula>
    </cfRule>
  </conditionalFormatting>
  <conditionalFormatting sqref="D54">
    <cfRule type="containsText" dxfId="285" priority="53" operator="containsText" text="onvoldoende">
      <formula>NOT(ISERROR(SEARCH("onvoldoende",D54)))</formula>
    </cfRule>
  </conditionalFormatting>
  <conditionalFormatting sqref="J54">
    <cfRule type="containsText" dxfId="284" priority="56" operator="containsText" text="onvoldoende">
      <formula>NOT(ISERROR(SEARCH("onvoldoende",J54)))</formula>
    </cfRule>
  </conditionalFormatting>
  <conditionalFormatting sqref="H54">
    <cfRule type="containsText" dxfId="283" priority="55" operator="containsText" text="onvoldoende">
      <formula>NOT(ISERROR(SEARCH("onvoldoende",H54)))</formula>
    </cfRule>
  </conditionalFormatting>
  <conditionalFormatting sqref="F63">
    <cfRule type="containsText" dxfId="282" priority="48" operator="containsText" text="onvoldoende">
      <formula>NOT(ISERROR(SEARCH("onvoldoende",F63)))</formula>
    </cfRule>
  </conditionalFormatting>
  <conditionalFormatting sqref="D63">
    <cfRule type="containsText" dxfId="281" priority="47" operator="containsText" text="onvoldoende">
      <formula>NOT(ISERROR(SEARCH("onvoldoende",D63)))</formula>
    </cfRule>
  </conditionalFormatting>
  <conditionalFormatting sqref="J63">
    <cfRule type="containsText" dxfId="280" priority="46" operator="containsText" text="onvoldoende">
      <formula>NOT(ISERROR(SEARCH("onvoldoende",J63)))</formula>
    </cfRule>
  </conditionalFormatting>
  <conditionalFormatting sqref="H63">
    <cfRule type="containsText" dxfId="279" priority="45" operator="containsText" text="onvoldoende">
      <formula>NOT(ISERROR(SEARCH("onvoldoende",H63)))</formula>
    </cfRule>
  </conditionalFormatting>
  <conditionalFormatting sqref="J66">
    <cfRule type="containsText" dxfId="278" priority="42" operator="containsText" text="onvoldoende">
      <formula>NOT(ISERROR(SEARCH("onvoldoende",J66)))</formula>
    </cfRule>
  </conditionalFormatting>
  <conditionalFormatting sqref="H66">
    <cfRule type="containsText" dxfId="277" priority="41" operator="containsText" text="onvoldoende">
      <formula>NOT(ISERROR(SEARCH("onvoldoende",H66)))</formula>
    </cfRule>
  </conditionalFormatting>
  <conditionalFormatting sqref="J57">
    <cfRule type="containsText" dxfId="276" priority="58" operator="containsText" text="onvoldoende">
      <formula>NOT(ISERROR(SEARCH("onvoldoende",J57)))</formula>
    </cfRule>
  </conditionalFormatting>
  <conditionalFormatting sqref="H57">
    <cfRule type="containsText" dxfId="275" priority="57" operator="containsText" text="onvoldoende">
      <formula>NOT(ISERROR(SEARCH("onvoldoende",H57)))</formula>
    </cfRule>
  </conditionalFormatting>
  <conditionalFormatting sqref="F57">
    <cfRule type="containsText" dxfId="274" priority="60" operator="containsText" text="onvoldoende">
      <formula>NOT(ISERROR(SEARCH("onvoldoende",F57)))</formula>
    </cfRule>
  </conditionalFormatting>
  <conditionalFormatting sqref="D57">
    <cfRule type="containsText" dxfId="273" priority="59" operator="containsText" text="onvoldoende">
      <formula>NOT(ISERROR(SEARCH("onvoldoende",D57)))</formula>
    </cfRule>
  </conditionalFormatting>
  <conditionalFormatting sqref="F79">
    <cfRule type="containsText" dxfId="272" priority="40" operator="containsText" text="onvoldoende">
      <formula>NOT(ISERROR(SEARCH("onvoldoende",F79)))</formula>
    </cfRule>
  </conditionalFormatting>
  <conditionalFormatting sqref="D79">
    <cfRule type="containsText" dxfId="271" priority="39" operator="containsText" text="onvoldoende">
      <formula>NOT(ISERROR(SEARCH("onvoldoende",D79)))</formula>
    </cfRule>
  </conditionalFormatting>
  <conditionalFormatting sqref="J79">
    <cfRule type="containsText" dxfId="270" priority="38" operator="containsText" text="onvoldoende">
      <formula>NOT(ISERROR(SEARCH("onvoldoende",J79)))</formula>
    </cfRule>
  </conditionalFormatting>
  <conditionalFormatting sqref="H79">
    <cfRule type="containsText" dxfId="269" priority="37" operator="containsText" text="onvoldoende">
      <formula>NOT(ISERROR(SEARCH("onvoldoende",H79)))</formula>
    </cfRule>
  </conditionalFormatting>
  <conditionalFormatting sqref="F85">
    <cfRule type="containsText" dxfId="268" priority="32" operator="containsText" text="onvoldoende">
      <formula>NOT(ISERROR(SEARCH("onvoldoende",F85)))</formula>
    </cfRule>
  </conditionalFormatting>
  <conditionalFormatting sqref="D85">
    <cfRule type="containsText" dxfId="267" priority="31" operator="containsText" text="onvoldoende">
      <formula>NOT(ISERROR(SEARCH("onvoldoende",D85)))</formula>
    </cfRule>
  </conditionalFormatting>
  <conditionalFormatting sqref="J85">
    <cfRule type="containsText" dxfId="266" priority="30" operator="containsText" text="onvoldoende">
      <formula>NOT(ISERROR(SEARCH("onvoldoende",J85)))</formula>
    </cfRule>
  </conditionalFormatting>
  <conditionalFormatting sqref="H85">
    <cfRule type="containsText" dxfId="265" priority="29" operator="containsText" text="onvoldoende">
      <formula>NOT(ISERROR(SEARCH("onvoldoende",H85)))</formula>
    </cfRule>
  </conditionalFormatting>
  <dataValidations count="2">
    <dataValidation type="list" errorStyle="warning" allowBlank="1" showErrorMessage="1" error="Voor juiste waarde in. _x000a_" sqref="E70 E72 E110 E112" xr:uid="{5F302578-692B-A14E-8A14-2C851F3FB818}">
      <formula1>RECHT</formula1>
    </dataValidation>
    <dataValidation type="list" errorStyle="warning" allowBlank="1" showErrorMessage="1" error="Voor juiste waarde in. _x000a_" sqref="G84 K90 I90 E78 I78 I87 E81 E96 I81 E93 G93 I93 K93 K84 G47 I44 E50 E44 G38 K38 K47 G41 I56 G56 K41 E47 G50 K56 G44 K50 I50 E38 I38 I47 E41 E56 I41 E53 G53 I53 K53 K44 G87 I84 E90 E84 G78 K78 K87 G81 I96 G96 K81 E87 G90 K96 G14 I11 E17 E11 G5 K5 K14 G8 I23 G23 K8 E14 G17 K23 G11 K17 I17 E5 I5 I14 E8 E23 I8 E20 G20 I20 K20 K11 G105 K105 I105 E105 I26 G26 K26 E26 I29 G29 K29 E29 I32 G32 K32 E32 I59 G59 K59 E59 I62 G62 K62 E62 I65 G65 K65 E65 E99 I99 G99 K99 E102 I102 G102 K102" xr:uid="{DA7E9880-12DD-8C4D-BA54-436D6ABDCC05}">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L221"/>
  <sheetViews>
    <sheetView showGridLines="0" tabSelected="1" topLeftCell="A198" zoomScale="120" zoomScaleNormal="120" workbookViewId="0">
      <pane xSplit="3" topLeftCell="D1" activePane="topRight" state="frozen"/>
      <selection pane="topRight" activeCell="E219" sqref="E219"/>
    </sheetView>
  </sheetViews>
  <sheetFormatPr baseColWidth="10" defaultColWidth="8.83203125" defaultRowHeight="35" customHeight="1" x14ac:dyDescent="0.2"/>
  <cols>
    <col min="1" max="1" width="15.83203125" style="75" customWidth="1"/>
    <col min="2" max="2" width="40.83203125" style="18" customWidth="1"/>
    <col min="3" max="3" width="29.6640625" style="9" customWidth="1"/>
    <col min="4" max="4" width="2.6640625" style="5" customWidth="1"/>
    <col min="5" max="5" width="14.83203125" style="3" customWidth="1"/>
    <col min="6" max="6" width="20.83203125" style="3" customWidth="1"/>
    <col min="7" max="7" width="14.83203125" style="3" customWidth="1"/>
    <col min="8" max="8" width="20.83203125" style="3" customWidth="1"/>
    <col min="9" max="9" width="14.83203125" style="3" customWidth="1"/>
    <col min="10" max="10" width="20.83203125" style="3" customWidth="1"/>
    <col min="11" max="11" width="14.83203125" style="3" customWidth="1"/>
    <col min="12" max="12" width="20.83203125" style="3" customWidth="1"/>
    <col min="13" max="16384" width="8.83203125" style="3"/>
  </cols>
  <sheetData>
    <row r="1" spans="1:12" ht="43" customHeight="1" x14ac:dyDescent="0.2">
      <c r="A1" s="187"/>
      <c r="B1" s="188"/>
      <c r="C1" s="189"/>
      <c r="D1" s="45"/>
      <c r="E1" s="184" t="str">
        <f>'Beoordelaar 1'!D1</f>
        <v>Naam inschrijver: &lt;&lt;&gt;&gt;</v>
      </c>
      <c r="F1" s="185"/>
      <c r="G1" s="185"/>
      <c r="H1" s="185"/>
      <c r="I1" s="185"/>
      <c r="J1" s="185"/>
      <c r="K1" s="185"/>
      <c r="L1" s="186"/>
    </row>
    <row r="2" spans="1:12" s="8" customFormat="1" ht="10" customHeight="1" x14ac:dyDescent="0.2">
      <c r="A2" s="73"/>
      <c r="B2" s="15"/>
      <c r="C2" s="15"/>
      <c r="D2" s="47"/>
      <c r="E2" s="15"/>
      <c r="F2" s="15"/>
      <c r="G2" s="15"/>
      <c r="H2" s="15"/>
    </row>
    <row r="3" spans="1:12" ht="35" customHeight="1" x14ac:dyDescent="0.2">
      <c r="A3" s="157" t="str">
        <f>'Beoordelaar 1'!B3</f>
        <v>Beoordeling Type 1: 
Full color MFP A4/A3, minimaal 30 PPM</v>
      </c>
      <c r="B3" s="157"/>
      <c r="C3" s="82" t="str" cm="1">
        <f t="array" ref="C3:D3">'Beoordelen proefopdrachten'!A1:B1</f>
        <v>Afdrukkwaliteit</v>
      </c>
      <c r="D3" s="4">
        <v>0</v>
      </c>
      <c r="E3" s="190" t="s">
        <v>26</v>
      </c>
      <c r="F3" s="159"/>
      <c r="G3" s="158" t="s">
        <v>27</v>
      </c>
      <c r="H3" s="159"/>
      <c r="I3" s="158" t="s">
        <v>28</v>
      </c>
      <c r="J3" s="159"/>
      <c r="K3" s="158" t="s">
        <v>29</v>
      </c>
      <c r="L3" s="159"/>
    </row>
    <row r="4" spans="1:12" ht="22" customHeight="1" x14ac:dyDescent="0.2">
      <c r="A4" s="114" t="str">
        <f>'Beoordelen proefopdrachten'!A2</f>
        <v>Kleuren</v>
      </c>
      <c r="B4" s="176" t="str">
        <f>'Beoordelen proefopdrachten'!B2</f>
        <v>Grijswaarden</v>
      </c>
      <c r="C4" s="19" t="s">
        <v>33</v>
      </c>
      <c r="D4" s="6"/>
      <c r="E4" s="52" t="str">
        <f>'Beoordelaar 1'!E5</f>
        <v>SCORE:</v>
      </c>
      <c r="F4" s="175" t="s">
        <v>23</v>
      </c>
      <c r="G4" s="52" t="str">
        <f>'Beoordelaar 1'!G5</f>
        <v>SCORE:</v>
      </c>
      <c r="H4" s="175" t="s">
        <v>24</v>
      </c>
      <c r="I4" s="46" t="str">
        <f>'Beoordelaar 1'!I5</f>
        <v>SCORE:</v>
      </c>
      <c r="J4" s="165" t="s">
        <v>21</v>
      </c>
      <c r="K4" s="46" t="str">
        <f>'Beoordelaar 1'!K5</f>
        <v>SCORE:</v>
      </c>
      <c r="L4" s="165" t="s">
        <v>22</v>
      </c>
    </row>
    <row r="5" spans="1:12" ht="22" customHeight="1" thickBot="1" x14ac:dyDescent="0.25">
      <c r="A5" s="114"/>
      <c r="B5" s="177"/>
      <c r="C5" s="19" t="s">
        <v>34</v>
      </c>
      <c r="D5" s="6"/>
      <c r="E5" s="53" t="str">
        <f>'Beoordelaar 2'!E5</f>
        <v>SCORE:</v>
      </c>
      <c r="F5" s="175"/>
      <c r="G5" s="53" t="str">
        <f>'Beoordelaar 2'!G5</f>
        <v>SCORE:</v>
      </c>
      <c r="H5" s="175"/>
      <c r="I5" s="16" t="str">
        <f>'Beoordelaar 2'!I5</f>
        <v>SCORE:</v>
      </c>
      <c r="J5" s="165"/>
      <c r="K5" s="16" t="str">
        <f>'Beoordelaar 2'!K5</f>
        <v>SCORE:</v>
      </c>
      <c r="L5" s="165"/>
    </row>
    <row r="6" spans="1:12" ht="22" customHeight="1" x14ac:dyDescent="0.2">
      <c r="A6" s="114"/>
      <c r="B6" s="177"/>
      <c r="C6" s="19" t="s">
        <v>35</v>
      </c>
      <c r="D6" s="6"/>
      <c r="E6" s="54" t="str">
        <f>'Beoordelaar 3'!E5</f>
        <v>SCORE:</v>
      </c>
      <c r="F6" s="175"/>
      <c r="G6" s="54" t="str">
        <f>'Beoordelaar 3'!G5</f>
        <v>SCORE:</v>
      </c>
      <c r="H6" s="175"/>
      <c r="I6" s="7" t="str">
        <f>'Beoordelaar 3'!I5</f>
        <v>SCORE:</v>
      </c>
      <c r="J6" s="165"/>
      <c r="K6" s="7" t="str">
        <f>'Beoordelaar 3'!K5</f>
        <v>SCORE:</v>
      </c>
      <c r="L6" s="165"/>
    </row>
    <row r="7" spans="1:12" ht="22" customHeight="1" x14ac:dyDescent="0.2">
      <c r="A7" s="114"/>
      <c r="B7" s="177"/>
      <c r="C7" s="19" t="s">
        <v>58</v>
      </c>
      <c r="D7" s="6"/>
      <c r="E7" s="93" t="str">
        <f>'Beoordelaar 4'!E5</f>
        <v>SCORE:</v>
      </c>
      <c r="F7" s="175"/>
      <c r="G7" s="93" t="str">
        <f>'Beoordelaar 4'!G5</f>
        <v>SCORE:</v>
      </c>
      <c r="H7" s="175"/>
      <c r="I7" s="92" t="str">
        <f>'Beoordelaar 4'!I5</f>
        <v>SCORE:</v>
      </c>
      <c r="J7" s="165"/>
      <c r="K7" s="92" t="str">
        <f>'Beoordelaar 4'!K5</f>
        <v>SCORE:</v>
      </c>
      <c r="L7" s="165"/>
    </row>
    <row r="8" spans="1:12" ht="20" customHeight="1" x14ac:dyDescent="0.2">
      <c r="A8" s="114"/>
      <c r="B8" s="177"/>
      <c r="C8" s="42" t="s">
        <v>25</v>
      </c>
      <c r="D8" s="1"/>
      <c r="E8" s="55" t="s">
        <v>14</v>
      </c>
      <c r="F8" s="175"/>
      <c r="G8" s="55" t="s">
        <v>14</v>
      </c>
      <c r="H8" s="175"/>
      <c r="I8" s="50" t="s">
        <v>14</v>
      </c>
      <c r="J8" s="165"/>
      <c r="K8" s="50" t="s">
        <v>14</v>
      </c>
      <c r="L8" s="165"/>
    </row>
    <row r="9" spans="1:12" ht="20" customHeight="1" x14ac:dyDescent="0.2">
      <c r="A9" s="114"/>
      <c r="B9" s="178"/>
      <c r="C9" s="43" t="s">
        <v>18</v>
      </c>
      <c r="D9" s="1"/>
      <c r="E9" s="56" t="str">
        <f>IF(E8="Beter","1000",IF(E8="Vergelijkbaar","500",IF(E8="matig","0",IF(E8="Onacceptabel","KO"," "))))</f>
        <v xml:space="preserve"> </v>
      </c>
      <c r="F9" s="57"/>
      <c r="G9" s="56" t="str">
        <f>IF(G8="Beter","1000",IF(G8="Vergelijkbaar","500",IF(G8="matig","0",IF(G8="Onacceptabel","KO"," "))))</f>
        <v xml:space="preserve"> </v>
      </c>
      <c r="H9" s="57"/>
      <c r="I9" s="58" t="str">
        <f>IF(I8="Beter","1000",IF(I8="Vergelijkbaar","500",IF(I8="matig","0",IF(I8="Onacceptabel","KO"," "))))</f>
        <v xml:space="preserve"> </v>
      </c>
      <c r="J9" s="59"/>
      <c r="K9" s="58" t="str">
        <f>IF(K8="Beter","1000",IF(K8="Vergelijkbaar","500",IF(K8="matig","0",IF(K8="Onacceptabel","KO"," "))))</f>
        <v xml:space="preserve"> </v>
      </c>
      <c r="L9" s="59"/>
    </row>
    <row r="10" spans="1:12" ht="22" customHeight="1" x14ac:dyDescent="0.2">
      <c r="A10" s="114"/>
      <c r="B10" s="161" t="str">
        <f>'Beoordelen proefopdrachten'!B3</f>
        <v>Lichte tinten</v>
      </c>
      <c r="C10" s="19" t="str">
        <f>C4</f>
        <v>Beoordelaar 1</v>
      </c>
      <c r="D10" s="6"/>
      <c r="E10" s="52" t="str">
        <f>'Beoordelaar 1'!E8</f>
        <v>SCORE:</v>
      </c>
      <c r="F10" s="175" t="s">
        <v>23</v>
      </c>
      <c r="G10" s="52" t="str">
        <f>'Beoordelaar 1'!G8</f>
        <v>SCORE:</v>
      </c>
      <c r="H10" s="175" t="s">
        <v>24</v>
      </c>
      <c r="I10" s="46" t="str">
        <f>'Beoordelaar 1'!I8</f>
        <v>SCORE:</v>
      </c>
      <c r="J10" s="165" t="s">
        <v>21</v>
      </c>
      <c r="K10" s="46" t="str">
        <f>'Beoordelaar 1'!K8</f>
        <v>SCORE:</v>
      </c>
      <c r="L10" s="165" t="s">
        <v>22</v>
      </c>
    </row>
    <row r="11" spans="1:12" ht="22" customHeight="1" thickBot="1" x14ac:dyDescent="0.25">
      <c r="A11" s="114"/>
      <c r="B11" s="162"/>
      <c r="C11" s="19" t="str">
        <f>C5</f>
        <v>Beoordelaar 2</v>
      </c>
      <c r="D11" s="6"/>
      <c r="E11" s="53" t="str">
        <f>'Beoordelaar 2'!E8</f>
        <v>SCORE:</v>
      </c>
      <c r="F11" s="175"/>
      <c r="G11" s="53" t="str">
        <f>'Beoordelaar 2'!G8</f>
        <v>SCORE:</v>
      </c>
      <c r="H11" s="175"/>
      <c r="I11" s="16" t="str">
        <f>'Beoordelaar 2'!I8</f>
        <v>SCORE:</v>
      </c>
      <c r="J11" s="165"/>
      <c r="K11" s="16" t="str">
        <f>'Beoordelaar 2'!K8</f>
        <v>SCORE:</v>
      </c>
      <c r="L11" s="165"/>
    </row>
    <row r="12" spans="1:12" ht="22" customHeight="1" x14ac:dyDescent="0.2">
      <c r="A12" s="114"/>
      <c r="B12" s="162"/>
      <c r="C12" s="19" t="str">
        <f>C6</f>
        <v>Beoordelaar 3</v>
      </c>
      <c r="D12" s="6"/>
      <c r="E12" s="54" t="str">
        <f>'Beoordelaar 3'!E8</f>
        <v>SCORE:</v>
      </c>
      <c r="F12" s="175"/>
      <c r="G12" s="54" t="str">
        <f>'Beoordelaar 3'!G8</f>
        <v>SCORE:</v>
      </c>
      <c r="H12" s="175"/>
      <c r="I12" s="7" t="str">
        <f>'Beoordelaar 3'!I8</f>
        <v>SCORE:</v>
      </c>
      <c r="J12" s="165"/>
      <c r="K12" s="7" t="str">
        <f>'Beoordelaar 3'!K8</f>
        <v>SCORE:</v>
      </c>
      <c r="L12" s="165"/>
    </row>
    <row r="13" spans="1:12" ht="22" customHeight="1" x14ac:dyDescent="0.2">
      <c r="A13" s="114"/>
      <c r="B13" s="162"/>
      <c r="C13" s="19" t="str">
        <f>C7</f>
        <v>Beoordelaar 4</v>
      </c>
      <c r="D13" s="6"/>
      <c r="E13" s="93" t="str">
        <f>'Beoordelaar 4'!E8</f>
        <v>SCORE:</v>
      </c>
      <c r="F13" s="175"/>
      <c r="G13" s="93" t="str">
        <f>'Beoordelaar 4'!G8</f>
        <v>SCORE:</v>
      </c>
      <c r="H13" s="175"/>
      <c r="I13" s="92" t="str">
        <f>'Beoordelaar 4'!I8</f>
        <v>SCORE:</v>
      </c>
      <c r="J13" s="165"/>
      <c r="K13" s="92" t="str">
        <f>'Beoordelaar 4'!K8</f>
        <v>SCORE:</v>
      </c>
      <c r="L13" s="165"/>
    </row>
    <row r="14" spans="1:12" ht="20" customHeight="1" x14ac:dyDescent="0.2">
      <c r="A14" s="114"/>
      <c r="B14" s="162"/>
      <c r="C14" s="42" t="s">
        <v>25</v>
      </c>
      <c r="D14" s="1"/>
      <c r="E14" s="55" t="s">
        <v>14</v>
      </c>
      <c r="F14" s="175"/>
      <c r="G14" s="55" t="s">
        <v>14</v>
      </c>
      <c r="H14" s="175"/>
      <c r="I14" s="50" t="s">
        <v>14</v>
      </c>
      <c r="J14" s="165"/>
      <c r="K14" s="50" t="s">
        <v>14</v>
      </c>
      <c r="L14" s="165"/>
    </row>
    <row r="15" spans="1:12" ht="20" customHeight="1" x14ac:dyDescent="0.2">
      <c r="A15" s="114"/>
      <c r="B15" s="163"/>
      <c r="C15" s="43" t="s">
        <v>18</v>
      </c>
      <c r="D15" s="1"/>
      <c r="E15" s="56" t="str">
        <f>IF(E14="Beter","1000",IF(E14="Vergelijkbaar","500",IF(E14="matig","0",IF(E14="Onacceptabel","KO"," "))))</f>
        <v xml:space="preserve"> </v>
      </c>
      <c r="F15" s="57"/>
      <c r="G15" s="56" t="str">
        <f>IF(G14="Beter","1000",IF(G14="Vergelijkbaar","500",IF(G14="matig","0",IF(G14="Onacceptabel","KO"," "))))</f>
        <v xml:space="preserve"> </v>
      </c>
      <c r="H15" s="57"/>
      <c r="I15" s="58" t="str">
        <f>IF(I14="Beter","1000",IF(I14="Vergelijkbaar","500",IF(I14="matig","0",IF(I14="Onacceptabel","KO"," "))))</f>
        <v xml:space="preserve"> </v>
      </c>
      <c r="J15" s="59"/>
      <c r="K15" s="58" t="str">
        <f>IF(K14="Beter","1000",IF(K14="Vergelijkbaar","500",IF(K14="matig","0",IF(K14="Onacceptabel","KO"," "))))</f>
        <v xml:space="preserve"> </v>
      </c>
      <c r="L15" s="59"/>
    </row>
    <row r="16" spans="1:12" ht="22" customHeight="1" x14ac:dyDescent="0.2">
      <c r="A16" s="114"/>
      <c r="B16" s="162" t="str">
        <f>'Beoordelen proefopdrachten'!B4</f>
        <v>Felle tinten</v>
      </c>
      <c r="C16" s="19" t="str">
        <f>C4</f>
        <v>Beoordelaar 1</v>
      </c>
      <c r="D16" s="6"/>
      <c r="E16" s="52" t="str">
        <f>'Beoordelaar 1'!E11</f>
        <v>SCORE:</v>
      </c>
      <c r="F16" s="175" t="s">
        <v>23</v>
      </c>
      <c r="G16" s="52" t="str">
        <f>'Beoordelaar 1'!G11</f>
        <v>SCORE:</v>
      </c>
      <c r="H16" s="175" t="s">
        <v>24</v>
      </c>
      <c r="I16" s="46" t="str">
        <f>'Beoordelaar 1'!I11</f>
        <v>SCORE:</v>
      </c>
      <c r="J16" s="165" t="s">
        <v>21</v>
      </c>
      <c r="K16" s="46" t="str">
        <f>'Beoordelaar 1'!K11</f>
        <v>SCORE:</v>
      </c>
      <c r="L16" s="165" t="s">
        <v>22</v>
      </c>
    </row>
    <row r="17" spans="1:12" ht="22" customHeight="1" thickBot="1" x14ac:dyDescent="0.25">
      <c r="A17" s="114"/>
      <c r="B17" s="162"/>
      <c r="C17" s="19" t="str">
        <f>C5</f>
        <v>Beoordelaar 2</v>
      </c>
      <c r="D17" s="6"/>
      <c r="E17" s="53" t="str">
        <f>'Beoordelaar 2'!E11</f>
        <v>SCORE:</v>
      </c>
      <c r="F17" s="175"/>
      <c r="G17" s="53" t="str">
        <f>'Beoordelaar 2'!G11</f>
        <v>SCORE:</v>
      </c>
      <c r="H17" s="175"/>
      <c r="I17" s="16" t="str">
        <f>'Beoordelaar 2'!I11</f>
        <v>SCORE:</v>
      </c>
      <c r="J17" s="165"/>
      <c r="K17" s="16" t="str">
        <f>'Beoordelaar 2'!K11</f>
        <v>SCORE:</v>
      </c>
      <c r="L17" s="165"/>
    </row>
    <row r="18" spans="1:12" ht="22" customHeight="1" x14ac:dyDescent="0.2">
      <c r="A18" s="114"/>
      <c r="B18" s="162"/>
      <c r="C18" s="19" t="str">
        <f>C6</f>
        <v>Beoordelaar 3</v>
      </c>
      <c r="D18" s="6"/>
      <c r="E18" s="54" t="str">
        <f>'Beoordelaar 3'!E11</f>
        <v>SCORE:</v>
      </c>
      <c r="F18" s="175"/>
      <c r="G18" s="54" t="str">
        <f>'Beoordelaar 3'!G11</f>
        <v>SCORE:</v>
      </c>
      <c r="H18" s="175"/>
      <c r="I18" s="7" t="str">
        <f>'Beoordelaar 3'!I11</f>
        <v>SCORE:</v>
      </c>
      <c r="J18" s="165"/>
      <c r="K18" s="7" t="str">
        <f>'Beoordelaar 3'!K11</f>
        <v>SCORE:</v>
      </c>
      <c r="L18" s="165"/>
    </row>
    <row r="19" spans="1:12" ht="22" customHeight="1" x14ac:dyDescent="0.2">
      <c r="A19" s="114"/>
      <c r="B19" s="162"/>
      <c r="C19" s="19" t="str">
        <f>C7</f>
        <v>Beoordelaar 4</v>
      </c>
      <c r="D19" s="6"/>
      <c r="E19" s="93" t="str">
        <f>'Beoordelaar 4'!E11</f>
        <v>SCORE:</v>
      </c>
      <c r="F19" s="175"/>
      <c r="G19" s="93" t="str">
        <f>'Beoordelaar 4'!G11</f>
        <v>SCORE:</v>
      </c>
      <c r="H19" s="175"/>
      <c r="I19" s="92" t="str">
        <f>'Beoordelaar 4'!I11</f>
        <v>SCORE:</v>
      </c>
      <c r="J19" s="165"/>
      <c r="K19" s="92" t="str">
        <f>'Beoordelaar 4'!K11</f>
        <v>SCORE:</v>
      </c>
      <c r="L19" s="165"/>
    </row>
    <row r="20" spans="1:12" ht="20" customHeight="1" x14ac:dyDescent="0.2">
      <c r="A20" s="114"/>
      <c r="B20" s="162"/>
      <c r="C20" s="42" t="s">
        <v>25</v>
      </c>
      <c r="D20" s="1"/>
      <c r="E20" s="55" t="s">
        <v>14</v>
      </c>
      <c r="F20" s="175"/>
      <c r="G20" s="55" t="s">
        <v>14</v>
      </c>
      <c r="H20" s="175"/>
      <c r="I20" s="50" t="s">
        <v>14</v>
      </c>
      <c r="J20" s="165"/>
      <c r="K20" s="50" t="s">
        <v>14</v>
      </c>
      <c r="L20" s="165"/>
    </row>
    <row r="21" spans="1:12" ht="20" customHeight="1" x14ac:dyDescent="0.2">
      <c r="A21" s="114"/>
      <c r="B21" s="163"/>
      <c r="C21" s="43" t="s">
        <v>18</v>
      </c>
      <c r="D21" s="1"/>
      <c r="E21" s="56" t="str">
        <f>IF(E20="Beter","1000",IF(E20="Vergelijkbaar","500",IF(E20="matig","0",IF(E20="Onacceptabel","KO"," "))))</f>
        <v xml:space="preserve"> </v>
      </c>
      <c r="F21" s="57"/>
      <c r="G21" s="56" t="str">
        <f>IF(G20="Beter","1000",IF(G20="Vergelijkbaar","500",IF(G20="matig","0",IF(G20="Onacceptabel","KO"," "))))</f>
        <v xml:space="preserve"> </v>
      </c>
      <c r="H21" s="57"/>
      <c r="I21" s="58" t="str">
        <f>IF(I20="Beter","1000",IF(I20="Vergelijkbaar","500",IF(I20="matig","0",IF(I20="Onacceptabel","KO"," "))))</f>
        <v xml:space="preserve"> </v>
      </c>
      <c r="J21" s="59"/>
      <c r="K21" s="58" t="str">
        <f>IF(K20="Beter","1000",IF(K20="Vergelijkbaar","500",IF(K20="matig","0",IF(K20="Onacceptabel","KO"," "))))</f>
        <v xml:space="preserve"> </v>
      </c>
      <c r="L21" s="59"/>
    </row>
    <row r="22" spans="1:12" ht="22" customHeight="1" x14ac:dyDescent="0.2">
      <c r="A22" s="114" t="str">
        <f>'Beoordelen proefopdrachten'!A5</f>
        <v>Foto portret</v>
      </c>
      <c r="B22" s="161" t="str">
        <f>'Beoordelen proefopdrachten'!B5</f>
        <v>Kleuren</v>
      </c>
      <c r="C22" s="19" t="str">
        <f>C10</f>
        <v>Beoordelaar 1</v>
      </c>
      <c r="D22" s="6"/>
      <c r="E22" s="52" t="str">
        <f>'Beoordelaar 1'!E14</f>
        <v>SCORE:</v>
      </c>
      <c r="F22" s="175" t="s">
        <v>23</v>
      </c>
      <c r="G22" s="52" t="str">
        <f>'Beoordelaar 1'!G14</f>
        <v>SCORE:</v>
      </c>
      <c r="H22" s="175" t="s">
        <v>24</v>
      </c>
      <c r="I22" s="46" t="str">
        <f>'Beoordelaar 1'!I14</f>
        <v>SCORE:</v>
      </c>
      <c r="J22" s="165" t="s">
        <v>21</v>
      </c>
      <c r="K22" s="46" t="str">
        <f>'Beoordelaar 1'!K14</f>
        <v>SCORE:</v>
      </c>
      <c r="L22" s="165" t="s">
        <v>22</v>
      </c>
    </row>
    <row r="23" spans="1:12" ht="22" customHeight="1" thickBot="1" x14ac:dyDescent="0.25">
      <c r="A23" s="114"/>
      <c r="B23" s="162"/>
      <c r="C23" s="19" t="str">
        <f>C11</f>
        <v>Beoordelaar 2</v>
      </c>
      <c r="D23" s="6"/>
      <c r="E23" s="53" t="str">
        <f>'Beoordelaar 2'!E14</f>
        <v>SCORE:</v>
      </c>
      <c r="F23" s="175"/>
      <c r="G23" s="53" t="str">
        <f>'Beoordelaar 2'!G14</f>
        <v>SCORE:</v>
      </c>
      <c r="H23" s="175"/>
      <c r="I23" s="16" t="str">
        <f>'Beoordelaar 2'!I14</f>
        <v>SCORE:</v>
      </c>
      <c r="J23" s="165"/>
      <c r="K23" s="16" t="str">
        <f>'Beoordelaar 2'!K14</f>
        <v>SCORE:</v>
      </c>
      <c r="L23" s="165"/>
    </row>
    <row r="24" spans="1:12" ht="22" customHeight="1" x14ac:dyDescent="0.2">
      <c r="A24" s="114"/>
      <c r="B24" s="162"/>
      <c r="C24" s="19" t="str">
        <f>C12</f>
        <v>Beoordelaar 3</v>
      </c>
      <c r="D24" s="6"/>
      <c r="E24" s="54" t="str">
        <f>'Beoordelaar 3'!E14</f>
        <v>SCORE:</v>
      </c>
      <c r="F24" s="175"/>
      <c r="G24" s="54" t="str">
        <f>'Beoordelaar 3'!G14</f>
        <v>SCORE:</v>
      </c>
      <c r="H24" s="175"/>
      <c r="I24" s="7" t="str">
        <f>'Beoordelaar 3'!I14</f>
        <v>SCORE:</v>
      </c>
      <c r="J24" s="165"/>
      <c r="K24" s="7" t="str">
        <f>'Beoordelaar 3'!K14</f>
        <v>SCORE:</v>
      </c>
      <c r="L24" s="165"/>
    </row>
    <row r="25" spans="1:12" ht="22" customHeight="1" x14ac:dyDescent="0.2">
      <c r="A25" s="114"/>
      <c r="B25" s="162"/>
      <c r="C25" s="19" t="str">
        <f>C13</f>
        <v>Beoordelaar 4</v>
      </c>
      <c r="D25" s="6"/>
      <c r="E25" s="93" t="str">
        <f>'Beoordelaar 4'!E14</f>
        <v>SCORE:</v>
      </c>
      <c r="F25" s="175"/>
      <c r="G25" s="93" t="str">
        <f>'Beoordelaar 4'!G14</f>
        <v>SCORE:</v>
      </c>
      <c r="H25" s="175"/>
      <c r="I25" s="92" t="str">
        <f>'Beoordelaar 4'!I14</f>
        <v>SCORE:</v>
      </c>
      <c r="J25" s="165"/>
      <c r="K25" s="92" t="str">
        <f>'Beoordelaar 4'!K14</f>
        <v>SCORE:</v>
      </c>
      <c r="L25" s="165"/>
    </row>
    <row r="26" spans="1:12" ht="20" customHeight="1" x14ac:dyDescent="0.2">
      <c r="A26" s="114"/>
      <c r="B26" s="162"/>
      <c r="C26" s="42" t="s">
        <v>25</v>
      </c>
      <c r="D26" s="1"/>
      <c r="E26" s="55" t="s">
        <v>14</v>
      </c>
      <c r="F26" s="175"/>
      <c r="G26" s="55" t="s">
        <v>14</v>
      </c>
      <c r="H26" s="175"/>
      <c r="I26" s="50" t="s">
        <v>14</v>
      </c>
      <c r="J26" s="165"/>
      <c r="K26" s="50" t="s">
        <v>14</v>
      </c>
      <c r="L26" s="165"/>
    </row>
    <row r="27" spans="1:12" ht="20" customHeight="1" x14ac:dyDescent="0.2">
      <c r="A27" s="114"/>
      <c r="B27" s="163"/>
      <c r="C27" s="43" t="s">
        <v>18</v>
      </c>
      <c r="D27" s="1"/>
      <c r="E27" s="56" t="str">
        <f>IF(E26="Beter","1000",IF(E26="Vergelijkbaar","500",IF(E26="matig","0",IF(E26="Onacceptabel","KO"," "))))</f>
        <v xml:space="preserve"> </v>
      </c>
      <c r="F27" s="57"/>
      <c r="G27" s="56" t="str">
        <f>IF(G26="Beter","1000",IF(G26="Vergelijkbaar","500",IF(G26="matig","0",IF(G26="Onacceptabel","KO"," "))))</f>
        <v xml:space="preserve"> </v>
      </c>
      <c r="H27" s="57"/>
      <c r="I27" s="58" t="str">
        <f>IF(I26="Beter","1000",IF(I26="Vergelijkbaar","500",IF(I26="matig","0",IF(I26="Onacceptabel","KO"," "))))</f>
        <v xml:space="preserve"> </v>
      </c>
      <c r="J27" s="59"/>
      <c r="K27" s="58" t="str">
        <f>IF(K26="Beter","1000",IF(K26="Vergelijkbaar","500",IF(K26="matig","0",IF(K26="Onacceptabel","KO"," "))))</f>
        <v xml:space="preserve"> </v>
      </c>
      <c r="L27" s="59"/>
    </row>
    <row r="28" spans="1:12" ht="22" customHeight="1" x14ac:dyDescent="0.2">
      <c r="A28" s="114"/>
      <c r="B28" s="161" t="str">
        <f>'Beoordelen proefopdrachten'!B6</f>
        <v>Contrast</v>
      </c>
      <c r="C28" s="19" t="str">
        <f>C4</f>
        <v>Beoordelaar 1</v>
      </c>
      <c r="D28" s="6"/>
      <c r="E28" s="52" t="str">
        <f>'Beoordelaar 1'!E17</f>
        <v>SCORE:</v>
      </c>
      <c r="F28" s="175" t="s">
        <v>23</v>
      </c>
      <c r="G28" s="52" t="str">
        <f>'Beoordelaar 1'!G17</f>
        <v>SCORE:</v>
      </c>
      <c r="H28" s="175" t="s">
        <v>24</v>
      </c>
      <c r="I28" s="46" t="str">
        <f>'Beoordelaar 1'!I17</f>
        <v>SCORE:</v>
      </c>
      <c r="J28" s="165" t="s">
        <v>21</v>
      </c>
      <c r="K28" s="46" t="str">
        <f>'Beoordelaar 1'!K17</f>
        <v>SCORE:</v>
      </c>
      <c r="L28" s="165" t="s">
        <v>22</v>
      </c>
    </row>
    <row r="29" spans="1:12" ht="22" customHeight="1" thickBot="1" x14ac:dyDescent="0.25">
      <c r="A29" s="114"/>
      <c r="B29" s="162"/>
      <c r="C29" s="19" t="str">
        <f>C5</f>
        <v>Beoordelaar 2</v>
      </c>
      <c r="D29" s="6"/>
      <c r="E29" s="53" t="str">
        <f>'Beoordelaar 2'!E17</f>
        <v>SCORE:</v>
      </c>
      <c r="F29" s="175"/>
      <c r="G29" s="53" t="str">
        <f>'Beoordelaar 2'!G17</f>
        <v>SCORE:</v>
      </c>
      <c r="H29" s="175"/>
      <c r="I29" s="16" t="str">
        <f>'Beoordelaar 2'!I17</f>
        <v>SCORE:</v>
      </c>
      <c r="J29" s="165"/>
      <c r="K29" s="16" t="str">
        <f>'Beoordelaar 2'!K17</f>
        <v>SCORE:</v>
      </c>
      <c r="L29" s="165"/>
    </row>
    <row r="30" spans="1:12" ht="22" customHeight="1" x14ac:dyDescent="0.2">
      <c r="A30" s="114"/>
      <c r="B30" s="162"/>
      <c r="C30" s="19" t="str">
        <f>C6</f>
        <v>Beoordelaar 3</v>
      </c>
      <c r="D30" s="6"/>
      <c r="E30" s="54" t="str">
        <f>'Beoordelaar 3'!E17</f>
        <v>SCORE:</v>
      </c>
      <c r="F30" s="175"/>
      <c r="G30" s="54" t="str">
        <f>'Beoordelaar 3'!G17</f>
        <v>SCORE:</v>
      </c>
      <c r="H30" s="175"/>
      <c r="I30" s="7" t="str">
        <f>'Beoordelaar 3'!I17</f>
        <v>SCORE:</v>
      </c>
      <c r="J30" s="165"/>
      <c r="K30" s="7" t="str">
        <f>'Beoordelaar 3'!K17</f>
        <v>SCORE:</v>
      </c>
      <c r="L30" s="165"/>
    </row>
    <row r="31" spans="1:12" ht="22" customHeight="1" x14ac:dyDescent="0.2">
      <c r="A31" s="114"/>
      <c r="B31" s="162"/>
      <c r="C31" s="19" t="str">
        <f>C7</f>
        <v>Beoordelaar 4</v>
      </c>
      <c r="D31" s="6"/>
      <c r="E31" s="93" t="str">
        <f>'Beoordelaar 4'!E17</f>
        <v>SCORE:</v>
      </c>
      <c r="F31" s="175"/>
      <c r="G31" s="93" t="str">
        <f>'Beoordelaar 4'!G17</f>
        <v>SCORE:</v>
      </c>
      <c r="H31" s="175"/>
      <c r="I31" s="92" t="str">
        <f>'Beoordelaar 4'!I17</f>
        <v>SCORE:</v>
      </c>
      <c r="J31" s="165"/>
      <c r="K31" s="92" t="str">
        <f>'Beoordelaar 4'!K17</f>
        <v>SCORE:</v>
      </c>
      <c r="L31" s="165"/>
    </row>
    <row r="32" spans="1:12" ht="20" customHeight="1" x14ac:dyDescent="0.2">
      <c r="A32" s="114"/>
      <c r="B32" s="162"/>
      <c r="C32" s="42" t="s">
        <v>25</v>
      </c>
      <c r="D32" s="1"/>
      <c r="E32" s="55" t="s">
        <v>14</v>
      </c>
      <c r="F32" s="175"/>
      <c r="G32" s="55" t="s">
        <v>14</v>
      </c>
      <c r="H32" s="175"/>
      <c r="I32" s="50" t="s">
        <v>14</v>
      </c>
      <c r="J32" s="165"/>
      <c r="K32" s="50" t="s">
        <v>14</v>
      </c>
      <c r="L32" s="165"/>
    </row>
    <row r="33" spans="1:12" ht="20" customHeight="1" x14ac:dyDescent="0.2">
      <c r="A33" s="114"/>
      <c r="B33" s="163"/>
      <c r="C33" s="43" t="s">
        <v>18</v>
      </c>
      <c r="D33" s="1"/>
      <c r="E33" s="56" t="str">
        <f>IF(E32="Beter","1000",IF(E32="Vergelijkbaar","500",IF(E32="matig","0",IF(E32="Onacceptabel","KO"," "))))</f>
        <v xml:space="preserve"> </v>
      </c>
      <c r="F33" s="57"/>
      <c r="G33" s="56" t="str">
        <f>IF(G32="Beter","1000",IF(G32="Vergelijkbaar","500",IF(G32="matig","0",IF(G32="Onacceptabel","KO"," "))))</f>
        <v xml:space="preserve"> </v>
      </c>
      <c r="H33" s="57"/>
      <c r="I33" s="58" t="str">
        <f>IF(I32="Beter","1000",IF(I32="Vergelijkbaar","500",IF(I32="matig","0",IF(I32="Onacceptabel","KO"," "))))</f>
        <v xml:space="preserve"> </v>
      </c>
      <c r="J33" s="59"/>
      <c r="K33" s="58" t="str">
        <f>IF(K32="Beter","1000",IF(K32="Vergelijkbaar","500",IF(K32="matig","0",IF(K32="Onacceptabel","KO"," "))))</f>
        <v xml:space="preserve"> </v>
      </c>
      <c r="L33" s="59"/>
    </row>
    <row r="34" spans="1:12" ht="22" customHeight="1" x14ac:dyDescent="0.2">
      <c r="A34" s="182" t="str">
        <f>'Beoordelen proefopdrachten'!A7</f>
        <v>Foto zwart-wit</v>
      </c>
      <c r="B34" s="161" t="str">
        <f>'Beoordelen proefopdrachten'!B7</f>
        <v>Zwarting (grijswaarden zijn grijs en geen kleuren ‘zweem’)</v>
      </c>
      <c r="C34" s="19" t="str">
        <f>C10</f>
        <v>Beoordelaar 1</v>
      </c>
      <c r="D34" s="6"/>
      <c r="E34" s="52" t="str">
        <f>'Beoordelaar 1'!E20</f>
        <v>SCORE:</v>
      </c>
      <c r="F34" s="175" t="s">
        <v>23</v>
      </c>
      <c r="G34" s="52" t="str">
        <f>'Beoordelaar 1'!G20</f>
        <v>SCORE:</v>
      </c>
      <c r="H34" s="175" t="s">
        <v>24</v>
      </c>
      <c r="I34" s="46" t="str">
        <f>'Beoordelaar 1'!I20</f>
        <v>SCORE:</v>
      </c>
      <c r="J34" s="165" t="s">
        <v>21</v>
      </c>
      <c r="K34" s="46" t="str">
        <f>'Beoordelaar 1'!K20</f>
        <v>SCORE:</v>
      </c>
      <c r="L34" s="165" t="s">
        <v>22</v>
      </c>
    </row>
    <row r="35" spans="1:12" ht="22" customHeight="1" thickBot="1" x14ac:dyDescent="0.25">
      <c r="A35" s="134"/>
      <c r="B35" s="162"/>
      <c r="C35" s="19" t="str">
        <f>C11</f>
        <v>Beoordelaar 2</v>
      </c>
      <c r="D35" s="6"/>
      <c r="E35" s="53" t="str">
        <f>'Beoordelaar 2'!E20</f>
        <v>SCORE:</v>
      </c>
      <c r="F35" s="175"/>
      <c r="G35" s="53" t="str">
        <f>'Beoordelaar 2'!G20</f>
        <v>SCORE:</v>
      </c>
      <c r="H35" s="175"/>
      <c r="I35" s="16" t="str">
        <f>'Beoordelaar 2'!I20</f>
        <v>SCORE:</v>
      </c>
      <c r="J35" s="165"/>
      <c r="K35" s="16" t="str">
        <f>'Beoordelaar 2'!K20</f>
        <v>SCORE:</v>
      </c>
      <c r="L35" s="165"/>
    </row>
    <row r="36" spans="1:12" ht="22" customHeight="1" x14ac:dyDescent="0.2">
      <c r="A36" s="134"/>
      <c r="B36" s="162"/>
      <c r="C36" s="19" t="str">
        <f>C12</f>
        <v>Beoordelaar 3</v>
      </c>
      <c r="D36" s="6"/>
      <c r="E36" s="54" t="str">
        <f>'Beoordelaar 3'!E20</f>
        <v>SCORE:</v>
      </c>
      <c r="F36" s="175"/>
      <c r="G36" s="54" t="str">
        <f>'Beoordelaar 3'!G20</f>
        <v>SCORE:</v>
      </c>
      <c r="H36" s="175"/>
      <c r="I36" s="7" t="str">
        <f>'Beoordelaar 3'!I20</f>
        <v>SCORE:</v>
      </c>
      <c r="J36" s="165"/>
      <c r="K36" s="7" t="str">
        <f>'Beoordelaar 3'!K20</f>
        <v>SCORE:</v>
      </c>
      <c r="L36" s="165"/>
    </row>
    <row r="37" spans="1:12" ht="22" customHeight="1" x14ac:dyDescent="0.2">
      <c r="A37" s="134"/>
      <c r="B37" s="162"/>
      <c r="C37" s="19" t="str">
        <f>C13</f>
        <v>Beoordelaar 4</v>
      </c>
      <c r="D37" s="6"/>
      <c r="E37" s="93" t="str">
        <f>'Beoordelaar 4'!E20</f>
        <v>SCORE:</v>
      </c>
      <c r="F37" s="175"/>
      <c r="G37" s="93" t="str">
        <f>'Beoordelaar 4'!G20</f>
        <v>SCORE:</v>
      </c>
      <c r="H37" s="175"/>
      <c r="I37" s="92" t="str">
        <f>'Beoordelaar 4'!I20</f>
        <v>SCORE:</v>
      </c>
      <c r="J37" s="165"/>
      <c r="K37" s="92" t="str">
        <f>'Beoordelaar 4'!K20</f>
        <v>SCORE:</v>
      </c>
      <c r="L37" s="165"/>
    </row>
    <row r="38" spans="1:12" ht="20" customHeight="1" x14ac:dyDescent="0.2">
      <c r="A38" s="134"/>
      <c r="B38" s="162"/>
      <c r="C38" s="42" t="s">
        <v>25</v>
      </c>
      <c r="D38" s="1"/>
      <c r="E38" s="55" t="s">
        <v>14</v>
      </c>
      <c r="F38" s="175"/>
      <c r="G38" s="55" t="s">
        <v>14</v>
      </c>
      <c r="H38" s="175"/>
      <c r="I38" s="50" t="s">
        <v>14</v>
      </c>
      <c r="J38" s="165"/>
      <c r="K38" s="50" t="s">
        <v>14</v>
      </c>
      <c r="L38" s="165"/>
    </row>
    <row r="39" spans="1:12" ht="20" customHeight="1" x14ac:dyDescent="0.2">
      <c r="A39" s="134"/>
      <c r="B39" s="163"/>
      <c r="C39" s="43" t="s">
        <v>18</v>
      </c>
      <c r="D39" s="1"/>
      <c r="E39" s="56" t="str">
        <f>IF(E38="Beter","1000",IF(E38="Vergelijkbaar","500",IF(E38="matig","0",IF(E38="Onacceptabel","KO"," "))))</f>
        <v xml:space="preserve"> </v>
      </c>
      <c r="F39" s="57"/>
      <c r="G39" s="56" t="str">
        <f>IF(G38="Beter","1000",IF(G38="Vergelijkbaar","500",IF(G38="matig","0",IF(G38="Onacceptabel","KO"," "))))</f>
        <v xml:space="preserve"> </v>
      </c>
      <c r="H39" s="57"/>
      <c r="I39" s="58" t="str">
        <f>IF(I38="Beter","1000",IF(I38="Vergelijkbaar","500",IF(I38="matig","0",IF(I38="Onacceptabel","KO"," "))))</f>
        <v xml:space="preserve"> </v>
      </c>
      <c r="J39" s="59"/>
      <c r="K39" s="58" t="str">
        <f>IF(K38="Beter","1000",IF(K38="Vergelijkbaar","500",IF(K38="matig","0",IF(K38="Onacceptabel","KO"," "))))</f>
        <v xml:space="preserve"> </v>
      </c>
      <c r="L39" s="59"/>
    </row>
    <row r="40" spans="1:12" ht="22" customHeight="1" x14ac:dyDescent="0.2">
      <c r="A40" s="134"/>
      <c r="B40" s="161" t="str">
        <f>'Beoordelen proefopdrachten'!B8</f>
        <v>Contrast</v>
      </c>
      <c r="C40" s="19" t="str">
        <f>C16</f>
        <v>Beoordelaar 1</v>
      </c>
      <c r="D40" s="6"/>
      <c r="E40" s="52" t="str">
        <f>'Beoordelaar 1'!E23</f>
        <v>SCORE:</v>
      </c>
      <c r="F40" s="175" t="s">
        <v>23</v>
      </c>
      <c r="G40" s="52" t="str">
        <f>'Beoordelaar 1'!G23</f>
        <v>SCORE:</v>
      </c>
      <c r="H40" s="175" t="s">
        <v>24</v>
      </c>
      <c r="I40" s="46" t="str">
        <f>'Beoordelaar 1'!I23</f>
        <v>SCORE:</v>
      </c>
      <c r="J40" s="165" t="s">
        <v>21</v>
      </c>
      <c r="K40" s="46" t="str">
        <f>'Beoordelaar 1'!K23</f>
        <v>SCORE:</v>
      </c>
      <c r="L40" s="165" t="s">
        <v>22</v>
      </c>
    </row>
    <row r="41" spans="1:12" ht="22" customHeight="1" thickBot="1" x14ac:dyDescent="0.25">
      <c r="A41" s="134"/>
      <c r="B41" s="162"/>
      <c r="C41" s="19" t="str">
        <f>C17</f>
        <v>Beoordelaar 2</v>
      </c>
      <c r="D41" s="6"/>
      <c r="E41" s="53" t="str">
        <f>'Beoordelaar 2'!E23</f>
        <v>SCORE:</v>
      </c>
      <c r="F41" s="175"/>
      <c r="G41" s="53" t="str">
        <f>'Beoordelaar 2'!G23</f>
        <v>SCORE:</v>
      </c>
      <c r="H41" s="175"/>
      <c r="I41" s="16" t="str">
        <f>'Beoordelaar 2'!I23</f>
        <v>SCORE:</v>
      </c>
      <c r="J41" s="165"/>
      <c r="K41" s="16" t="str">
        <f>'Beoordelaar 2'!K23</f>
        <v>SCORE:</v>
      </c>
      <c r="L41" s="165"/>
    </row>
    <row r="42" spans="1:12" ht="22" customHeight="1" x14ac:dyDescent="0.2">
      <c r="A42" s="134"/>
      <c r="B42" s="162"/>
      <c r="C42" s="19" t="str">
        <f>C18</f>
        <v>Beoordelaar 3</v>
      </c>
      <c r="D42" s="6"/>
      <c r="E42" s="54" t="str">
        <f>'Beoordelaar 3'!E23</f>
        <v>SCORE:</v>
      </c>
      <c r="F42" s="175"/>
      <c r="G42" s="54" t="str">
        <f>'Beoordelaar 3'!G23</f>
        <v>SCORE:</v>
      </c>
      <c r="H42" s="175"/>
      <c r="I42" s="7" t="str">
        <f>'Beoordelaar 3'!I23</f>
        <v>SCORE:</v>
      </c>
      <c r="J42" s="165"/>
      <c r="K42" s="7" t="str">
        <f>'Beoordelaar 3'!K23</f>
        <v>SCORE:</v>
      </c>
      <c r="L42" s="165"/>
    </row>
    <row r="43" spans="1:12" ht="22" customHeight="1" x14ac:dyDescent="0.2">
      <c r="A43" s="134"/>
      <c r="B43" s="162"/>
      <c r="C43" s="19" t="str">
        <f>C19</f>
        <v>Beoordelaar 4</v>
      </c>
      <c r="D43" s="6"/>
      <c r="E43" s="93" t="str">
        <f>'Beoordelaar 4'!E23</f>
        <v>SCORE:</v>
      </c>
      <c r="F43" s="175"/>
      <c r="G43" s="93" t="str">
        <f>'Beoordelaar 4'!G23</f>
        <v>SCORE:</v>
      </c>
      <c r="H43" s="175"/>
      <c r="I43" s="92" t="str">
        <f>'Beoordelaar 4'!I23</f>
        <v>SCORE:</v>
      </c>
      <c r="J43" s="165"/>
      <c r="K43" s="92" t="str">
        <f>'Beoordelaar 4'!K23</f>
        <v>SCORE:</v>
      </c>
      <c r="L43" s="165"/>
    </row>
    <row r="44" spans="1:12" ht="20" customHeight="1" x14ac:dyDescent="0.2">
      <c r="A44" s="134"/>
      <c r="B44" s="162"/>
      <c r="C44" s="42" t="s">
        <v>25</v>
      </c>
      <c r="D44" s="1"/>
      <c r="E44" s="55" t="s">
        <v>14</v>
      </c>
      <c r="F44" s="175"/>
      <c r="G44" s="55" t="s">
        <v>14</v>
      </c>
      <c r="H44" s="175"/>
      <c r="I44" s="50" t="s">
        <v>14</v>
      </c>
      <c r="J44" s="165"/>
      <c r="K44" s="50" t="s">
        <v>14</v>
      </c>
      <c r="L44" s="165"/>
    </row>
    <row r="45" spans="1:12" ht="20" customHeight="1" x14ac:dyDescent="0.2">
      <c r="A45" s="183"/>
      <c r="B45" s="163"/>
      <c r="C45" s="43" t="s">
        <v>18</v>
      </c>
      <c r="D45" s="1"/>
      <c r="E45" s="56" t="str">
        <f>IF(E44="Beter","1000",IF(E44="Vergelijkbaar","500",IF(E44="matig","0",IF(E44="Onacceptabel","KO"," "))))</f>
        <v xml:space="preserve"> </v>
      </c>
      <c r="F45" s="57"/>
      <c r="G45" s="56" t="str">
        <f>IF(G44="Beter","1000",IF(G44="Vergelijkbaar","500",IF(G44="matig","0",IF(G44="Onacceptabel","KO"," "))))</f>
        <v xml:space="preserve"> </v>
      </c>
      <c r="H45" s="57"/>
      <c r="I45" s="58" t="str">
        <f>IF(I44="Beter","1000",IF(I44="Vergelijkbaar","500",IF(I44="matig","0",IF(I44="Onacceptabel","KO"," "))))</f>
        <v xml:space="preserve"> </v>
      </c>
      <c r="J45" s="59"/>
      <c r="K45" s="58" t="str">
        <f>IF(K44="Beter","1000",IF(K44="Vergelijkbaar","500",IF(K44="matig","0",IF(K44="Onacceptabel","KO"," "))))</f>
        <v xml:space="preserve"> </v>
      </c>
      <c r="L45" s="59"/>
    </row>
    <row r="46" spans="1:12" ht="20" customHeight="1" x14ac:dyDescent="0.2">
      <c r="A46" s="133" t="str">
        <f>'Beoordelen proefopdrachten'!A9</f>
        <v>Logo</v>
      </c>
      <c r="B46" s="161" t="str">
        <f>'Beoordelen proefopdrachten'!B9</f>
        <v>Kleur/contrast</v>
      </c>
      <c r="C46" s="19" t="str">
        <f>C22</f>
        <v>Beoordelaar 1</v>
      </c>
      <c r="D46" s="1"/>
      <c r="E46" s="52" t="str">
        <f>'Beoordelaar 1'!E26</f>
        <v>SCORE:</v>
      </c>
      <c r="F46" s="175" t="s">
        <v>23</v>
      </c>
      <c r="G46" s="52" t="str">
        <f>'Beoordelaar 1'!G26</f>
        <v>SCORE:</v>
      </c>
      <c r="H46" s="175" t="s">
        <v>24</v>
      </c>
      <c r="I46" s="46" t="str">
        <f>'Beoordelaar 1'!I26</f>
        <v>SCORE:</v>
      </c>
      <c r="J46" s="165" t="s">
        <v>21</v>
      </c>
      <c r="K46" s="46" t="str">
        <f>'Beoordelaar 1'!K26</f>
        <v>SCORE:</v>
      </c>
      <c r="L46" s="165" t="s">
        <v>22</v>
      </c>
    </row>
    <row r="47" spans="1:12" ht="20" customHeight="1" thickBot="1" x14ac:dyDescent="0.25">
      <c r="A47" s="134"/>
      <c r="B47" s="162"/>
      <c r="C47" s="19" t="str">
        <f>C23</f>
        <v>Beoordelaar 2</v>
      </c>
      <c r="D47" s="1"/>
      <c r="E47" s="53" t="str">
        <f>'Beoordelaar 2'!E26</f>
        <v>SCORE:</v>
      </c>
      <c r="F47" s="175"/>
      <c r="G47" s="53" t="str">
        <f>'Beoordelaar 2'!G26</f>
        <v>SCORE:</v>
      </c>
      <c r="H47" s="175"/>
      <c r="I47" s="16" t="str">
        <f>'Beoordelaar 2'!I26</f>
        <v>SCORE:</v>
      </c>
      <c r="J47" s="165"/>
      <c r="K47" s="16" t="str">
        <f>'Beoordelaar 2'!K26</f>
        <v>SCORE:</v>
      </c>
      <c r="L47" s="165"/>
    </row>
    <row r="48" spans="1:12" ht="20" customHeight="1" x14ac:dyDescent="0.2">
      <c r="A48" s="134"/>
      <c r="B48" s="162"/>
      <c r="C48" s="19" t="str">
        <f>C24</f>
        <v>Beoordelaar 3</v>
      </c>
      <c r="D48" s="1"/>
      <c r="E48" s="54" t="str">
        <f>'Beoordelaar 3'!E26</f>
        <v>SCORE:</v>
      </c>
      <c r="F48" s="175"/>
      <c r="G48" s="54" t="str">
        <f>'Beoordelaar 3'!G26</f>
        <v>SCORE:</v>
      </c>
      <c r="H48" s="175"/>
      <c r="I48" s="7" t="str">
        <f>'Beoordelaar 3'!I26</f>
        <v>SCORE:</v>
      </c>
      <c r="J48" s="165"/>
      <c r="K48" s="7" t="str">
        <f>'Beoordelaar 3'!K26</f>
        <v>SCORE:</v>
      </c>
      <c r="L48" s="165"/>
    </row>
    <row r="49" spans="1:12" ht="20" customHeight="1" x14ac:dyDescent="0.2">
      <c r="A49" s="134"/>
      <c r="B49" s="162"/>
      <c r="C49" s="19" t="str">
        <f>C25</f>
        <v>Beoordelaar 4</v>
      </c>
      <c r="D49" s="1"/>
      <c r="E49" s="93" t="str">
        <f>'Beoordelaar 4'!E26</f>
        <v>SCORE:</v>
      </c>
      <c r="F49" s="175"/>
      <c r="G49" s="93" t="str">
        <f>'Beoordelaar 4'!G26</f>
        <v>SCORE:</v>
      </c>
      <c r="H49" s="175"/>
      <c r="I49" s="92" t="str">
        <f>'Beoordelaar 4'!I26</f>
        <v>SCORE:</v>
      </c>
      <c r="J49" s="165"/>
      <c r="K49" s="92" t="str">
        <f>'Beoordelaar 4'!K26</f>
        <v>SCORE:</v>
      </c>
      <c r="L49" s="165"/>
    </row>
    <row r="50" spans="1:12" ht="20" customHeight="1" x14ac:dyDescent="0.2">
      <c r="A50" s="134"/>
      <c r="B50" s="162"/>
      <c r="C50" s="42" t="s">
        <v>25</v>
      </c>
      <c r="D50" s="1"/>
      <c r="E50" s="55" t="s">
        <v>14</v>
      </c>
      <c r="F50" s="175"/>
      <c r="G50" s="55" t="s">
        <v>14</v>
      </c>
      <c r="H50" s="175"/>
      <c r="I50" s="50" t="s">
        <v>14</v>
      </c>
      <c r="J50" s="165"/>
      <c r="K50" s="50" t="s">
        <v>14</v>
      </c>
      <c r="L50" s="165"/>
    </row>
    <row r="51" spans="1:12" ht="20" customHeight="1" x14ac:dyDescent="0.2">
      <c r="A51" s="135"/>
      <c r="B51" s="163"/>
      <c r="C51" s="43" t="s">
        <v>18</v>
      </c>
      <c r="D51" s="1"/>
      <c r="E51" s="56" t="str">
        <f>IF(E50="Beter","1000",IF(E50="Vergelijkbaar","500",IF(E50="matig","0",IF(E50="Onacceptabel","KO"," "))))</f>
        <v xml:space="preserve"> </v>
      </c>
      <c r="F51" s="57"/>
      <c r="G51" s="56" t="str">
        <f>IF(G50="Beter","1000",IF(G50="Vergelijkbaar","500",IF(G50="matig","0",IF(G50="Onacceptabel","KO"," "))))</f>
        <v xml:space="preserve"> </v>
      </c>
      <c r="H51" s="57"/>
      <c r="I51" s="58" t="str">
        <f>IF(I50="Beter","1000",IF(I50="Vergelijkbaar","500",IF(I50="matig","0",IF(I50="Onacceptabel","KO"," "))))</f>
        <v xml:space="preserve"> </v>
      </c>
      <c r="J51" s="59"/>
      <c r="K51" s="58" t="str">
        <f>IF(K50="Beter","1000",IF(K50="Vergelijkbaar","500",IF(K50="matig","0",IF(K50="Onacceptabel","KO"," "))))</f>
        <v xml:space="preserve"> </v>
      </c>
      <c r="L51" s="59"/>
    </row>
    <row r="52" spans="1:12" ht="20" customHeight="1" x14ac:dyDescent="0.2">
      <c r="A52" s="133" t="str">
        <f>'Beoordelen proefopdrachten'!A10</f>
        <v>Volvlak</v>
      </c>
      <c r="B52" s="161" t="str">
        <f>'Beoordelen proefopdrachten'!B10</f>
        <v xml:space="preserve">Mate van tonerdekking </v>
      </c>
      <c r="C52" s="19" t="str">
        <f>C28</f>
        <v>Beoordelaar 1</v>
      </c>
      <c r="D52" s="1"/>
      <c r="E52" s="52" t="str">
        <f>'Beoordelaar 1'!E29</f>
        <v>SCORE:</v>
      </c>
      <c r="F52" s="175" t="s">
        <v>23</v>
      </c>
      <c r="G52" s="52" t="str">
        <f>'Beoordelaar 1'!G29</f>
        <v>SCORE:</v>
      </c>
      <c r="H52" s="175" t="s">
        <v>24</v>
      </c>
      <c r="I52" s="46" t="str">
        <f>'Beoordelaar 1'!I29</f>
        <v>SCORE:</v>
      </c>
      <c r="J52" s="165" t="s">
        <v>21</v>
      </c>
      <c r="K52" s="46" t="str">
        <f>'Beoordelaar 1'!K29</f>
        <v>SCORE:</v>
      </c>
      <c r="L52" s="165" t="s">
        <v>22</v>
      </c>
    </row>
    <row r="53" spans="1:12" ht="20" customHeight="1" thickBot="1" x14ac:dyDescent="0.25">
      <c r="A53" s="134"/>
      <c r="B53" s="162"/>
      <c r="C53" s="19" t="str">
        <f>C29</f>
        <v>Beoordelaar 2</v>
      </c>
      <c r="D53" s="1"/>
      <c r="E53" s="53" t="str">
        <f>'Beoordelaar 2'!E29</f>
        <v>SCORE:</v>
      </c>
      <c r="F53" s="175"/>
      <c r="G53" s="53" t="str">
        <f>'Beoordelaar 2'!G29</f>
        <v>SCORE:</v>
      </c>
      <c r="H53" s="175"/>
      <c r="I53" s="16" t="str">
        <f>'Beoordelaar 2'!I29</f>
        <v>SCORE:</v>
      </c>
      <c r="J53" s="165"/>
      <c r="K53" s="16" t="str">
        <f>'Beoordelaar 2'!K29</f>
        <v>SCORE:</v>
      </c>
      <c r="L53" s="165"/>
    </row>
    <row r="54" spans="1:12" ht="20" customHeight="1" x14ac:dyDescent="0.2">
      <c r="A54" s="134"/>
      <c r="B54" s="162"/>
      <c r="C54" s="19" t="str">
        <f>C30</f>
        <v>Beoordelaar 3</v>
      </c>
      <c r="D54" s="1"/>
      <c r="E54" s="54" t="str">
        <f>'Beoordelaar 3'!E29</f>
        <v>SCORE:</v>
      </c>
      <c r="F54" s="175"/>
      <c r="G54" s="54" t="str">
        <f>'Beoordelaar 3'!G29</f>
        <v>SCORE:</v>
      </c>
      <c r="H54" s="175"/>
      <c r="I54" s="7" t="str">
        <f>'Beoordelaar 3'!I29</f>
        <v>SCORE:</v>
      </c>
      <c r="J54" s="165"/>
      <c r="K54" s="7" t="str">
        <f>'Beoordelaar 3'!K29</f>
        <v>SCORE:</v>
      </c>
      <c r="L54" s="165"/>
    </row>
    <row r="55" spans="1:12" ht="20" customHeight="1" x14ac:dyDescent="0.2">
      <c r="A55" s="134"/>
      <c r="B55" s="162"/>
      <c r="C55" s="19" t="str">
        <f>C31</f>
        <v>Beoordelaar 4</v>
      </c>
      <c r="D55" s="1"/>
      <c r="E55" s="93" t="str">
        <f>'Beoordelaar 4'!E29</f>
        <v>SCORE:</v>
      </c>
      <c r="F55" s="175"/>
      <c r="G55" s="93" t="str">
        <f>'Beoordelaar 4'!G29</f>
        <v>SCORE:</v>
      </c>
      <c r="H55" s="175"/>
      <c r="I55" s="92" t="str">
        <f>'Beoordelaar 4'!I29</f>
        <v>SCORE:</v>
      </c>
      <c r="J55" s="165"/>
      <c r="K55" s="92" t="str">
        <f>'Beoordelaar 4'!K29</f>
        <v>SCORE:</v>
      </c>
      <c r="L55" s="165"/>
    </row>
    <row r="56" spans="1:12" ht="20" customHeight="1" x14ac:dyDescent="0.2">
      <c r="A56" s="134"/>
      <c r="B56" s="162"/>
      <c r="C56" s="42" t="s">
        <v>25</v>
      </c>
      <c r="D56" s="1"/>
      <c r="E56" s="55" t="s">
        <v>14</v>
      </c>
      <c r="F56" s="175"/>
      <c r="G56" s="55" t="s">
        <v>14</v>
      </c>
      <c r="H56" s="175"/>
      <c r="I56" s="50" t="s">
        <v>14</v>
      </c>
      <c r="J56" s="165"/>
      <c r="K56" s="50" t="s">
        <v>14</v>
      </c>
      <c r="L56" s="165"/>
    </row>
    <row r="57" spans="1:12" ht="20" customHeight="1" x14ac:dyDescent="0.2">
      <c r="A57" s="135"/>
      <c r="B57" s="163"/>
      <c r="C57" s="43" t="s">
        <v>18</v>
      </c>
      <c r="D57" s="1"/>
      <c r="E57" s="56" t="str">
        <f>IF(E56="Beter","1000",IF(E56="Vergelijkbaar","500",IF(E56="matig","0",IF(E56="Onacceptabel","KO"," "))))</f>
        <v xml:space="preserve"> </v>
      </c>
      <c r="F57" s="57"/>
      <c r="G57" s="56" t="str">
        <f>IF(G56="Beter","1000",IF(G56="Vergelijkbaar","500",IF(G56="matig","0",IF(G56="Onacceptabel","KO"," "))))</f>
        <v xml:space="preserve"> </v>
      </c>
      <c r="H57" s="57"/>
      <c r="I57" s="58" t="str">
        <f>IF(I56="Beter","1000",IF(I56="Vergelijkbaar","500",IF(I56="matig","0",IF(I56="Onacceptabel","KO"," "))))</f>
        <v xml:space="preserve"> </v>
      </c>
      <c r="J57" s="59"/>
      <c r="K57" s="58" t="str">
        <f>IF(K56="Beter","1000",IF(K56="Vergelijkbaar","500",IF(K56="matig","0",IF(K56="Onacceptabel","KO"," "))))</f>
        <v xml:space="preserve"> </v>
      </c>
      <c r="L57" s="59"/>
    </row>
    <row r="58" spans="1:12" ht="20" customHeight="1" x14ac:dyDescent="0.2">
      <c r="A58" s="133" t="str">
        <f>'Beoordelen proefopdrachten'!A11</f>
        <v>Algemeen</v>
      </c>
      <c r="B58" s="161" t="str">
        <f>'Beoordelen proefopdrachten'!B11</f>
        <v>Strepen</v>
      </c>
      <c r="C58" s="19" t="str">
        <f>C34</f>
        <v>Beoordelaar 1</v>
      </c>
      <c r="D58" s="1"/>
      <c r="E58" s="52" t="str">
        <f>'Beoordelaar 1'!E32</f>
        <v>SCORE:</v>
      </c>
      <c r="F58" s="175" t="s">
        <v>23</v>
      </c>
      <c r="G58" s="52" t="str">
        <f>'Beoordelaar 1'!G32</f>
        <v>SCORE:</v>
      </c>
      <c r="H58" s="175" t="s">
        <v>24</v>
      </c>
      <c r="I58" s="46" t="str">
        <f>'Beoordelaar 1'!I32</f>
        <v>SCORE:</v>
      </c>
      <c r="J58" s="165" t="s">
        <v>21</v>
      </c>
      <c r="K58" s="46" t="str">
        <f>'Beoordelaar 1'!K32</f>
        <v>SCORE:</v>
      </c>
      <c r="L58" s="165" t="s">
        <v>22</v>
      </c>
    </row>
    <row r="59" spans="1:12" ht="20" customHeight="1" thickBot="1" x14ac:dyDescent="0.25">
      <c r="A59" s="134"/>
      <c r="B59" s="162"/>
      <c r="C59" s="19" t="str">
        <f>C35</f>
        <v>Beoordelaar 2</v>
      </c>
      <c r="D59" s="1"/>
      <c r="E59" s="53" t="str">
        <f>'Beoordelaar 2'!E32</f>
        <v>SCORE:</v>
      </c>
      <c r="F59" s="175"/>
      <c r="G59" s="53" t="str">
        <f>'Beoordelaar 2'!G32</f>
        <v>SCORE:</v>
      </c>
      <c r="H59" s="175"/>
      <c r="I59" s="16" t="str">
        <f>'Beoordelaar 2'!I32</f>
        <v>SCORE:</v>
      </c>
      <c r="J59" s="165"/>
      <c r="K59" s="16" t="str">
        <f>'Beoordelaar 2'!K32</f>
        <v>SCORE:</v>
      </c>
      <c r="L59" s="165"/>
    </row>
    <row r="60" spans="1:12" ht="20" customHeight="1" x14ac:dyDescent="0.2">
      <c r="A60" s="134"/>
      <c r="B60" s="162"/>
      <c r="C60" s="19" t="str">
        <f>C36</f>
        <v>Beoordelaar 3</v>
      </c>
      <c r="D60" s="1"/>
      <c r="E60" s="54" t="str">
        <f>'Beoordelaar 3'!E32</f>
        <v>SCORE:</v>
      </c>
      <c r="F60" s="175"/>
      <c r="G60" s="54" t="str">
        <f>'Beoordelaar 3'!G32</f>
        <v>SCORE:</v>
      </c>
      <c r="H60" s="175"/>
      <c r="I60" s="7" t="str">
        <f>'Beoordelaar 3'!I32</f>
        <v>SCORE:</v>
      </c>
      <c r="J60" s="165"/>
      <c r="K60" s="7" t="str">
        <f>'Beoordelaar 3'!K32</f>
        <v>SCORE:</v>
      </c>
      <c r="L60" s="165"/>
    </row>
    <row r="61" spans="1:12" ht="20" customHeight="1" x14ac:dyDescent="0.2">
      <c r="A61" s="134"/>
      <c r="B61" s="162"/>
      <c r="C61" s="19" t="str">
        <f>C37</f>
        <v>Beoordelaar 4</v>
      </c>
      <c r="D61" s="1"/>
      <c r="E61" s="93" t="str">
        <f>'Beoordelaar 4'!E32</f>
        <v>SCORE:</v>
      </c>
      <c r="F61" s="175"/>
      <c r="G61" s="93" t="str">
        <f>'Beoordelaar 4'!G32</f>
        <v>SCORE:</v>
      </c>
      <c r="H61" s="175"/>
      <c r="I61" s="92" t="str">
        <f>'Beoordelaar 4'!I32</f>
        <v>SCORE:</v>
      </c>
      <c r="J61" s="165"/>
      <c r="K61" s="92" t="str">
        <f>'Beoordelaar 4'!K32</f>
        <v>SCORE:</v>
      </c>
      <c r="L61" s="165"/>
    </row>
    <row r="62" spans="1:12" ht="20" customHeight="1" x14ac:dyDescent="0.2">
      <c r="A62" s="134"/>
      <c r="B62" s="162"/>
      <c r="C62" s="42" t="s">
        <v>25</v>
      </c>
      <c r="D62" s="1"/>
      <c r="E62" s="55" t="s">
        <v>14</v>
      </c>
      <c r="F62" s="175"/>
      <c r="G62" s="55" t="s">
        <v>14</v>
      </c>
      <c r="H62" s="175"/>
      <c r="I62" s="50" t="s">
        <v>14</v>
      </c>
      <c r="J62" s="165"/>
      <c r="K62" s="50" t="s">
        <v>14</v>
      </c>
      <c r="L62" s="165"/>
    </row>
    <row r="63" spans="1:12" ht="20" customHeight="1" x14ac:dyDescent="0.2">
      <c r="A63" s="135"/>
      <c r="B63" s="163"/>
      <c r="C63" s="43" t="s">
        <v>18</v>
      </c>
      <c r="D63" s="1"/>
      <c r="E63" s="56" t="str">
        <f>IF(E62="Beter","1000",IF(E62="Vergelijkbaar","500",IF(E62="matig","0",IF(E62="Onacceptabel","KO"," "))))</f>
        <v xml:space="preserve"> </v>
      </c>
      <c r="F63" s="57"/>
      <c r="G63" s="56" t="str">
        <f>IF(G62="Beter","1000",IF(G62="Vergelijkbaar","500",IF(G62="matig","0",IF(G62="Onacceptabel","KO"," "))))</f>
        <v xml:space="preserve"> </v>
      </c>
      <c r="H63" s="57"/>
      <c r="I63" s="58" t="str">
        <f>IF(I62="Beter","1000",IF(I62="Vergelijkbaar","500",IF(I62="matig","0",IF(I62="Onacceptabel","KO"," "))))</f>
        <v xml:space="preserve"> </v>
      </c>
      <c r="J63" s="59"/>
      <c r="K63" s="58" t="str">
        <f>IF(K62="Beter","1000",IF(K62="Vergelijkbaar","500",IF(K62="matig","0",IF(K62="Onacceptabel","KO"," "))))</f>
        <v xml:space="preserve"> </v>
      </c>
      <c r="L63" s="59"/>
    </row>
    <row r="64" spans="1:12" ht="40" customHeight="1" x14ac:dyDescent="0.2">
      <c r="A64" s="74"/>
      <c r="B64" s="17"/>
      <c r="C64" s="48" t="s">
        <v>30</v>
      </c>
      <c r="D64" s="1"/>
      <c r="E64" s="179" t="e">
        <f>(E9+G9+E15+G15+E21+G21+E27+G27+E33+G33+E39+G39+E45+G45+I9+K9+I15+K15+I21+K21+I27+K27+I33+K33+I39+K39+I45+K45+E51+G51+I51+K51+K57+I57+G57+E57+E63+G63+I63+K63)/40</f>
        <v>#VALUE!</v>
      </c>
      <c r="F64" s="180"/>
      <c r="G64" s="180"/>
      <c r="H64" s="180"/>
      <c r="I64" s="180"/>
      <c r="J64" s="180"/>
      <c r="K64" s="180"/>
      <c r="L64" s="181"/>
    </row>
    <row r="65" spans="1:12" ht="12" customHeight="1" x14ac:dyDescent="0.2"/>
    <row r="66" spans="1:12" ht="35" customHeight="1" x14ac:dyDescent="0.2">
      <c r="A66" s="157" t="str">
        <f>'Beoordelaar 1'!B36</f>
        <v>Beoordeling Type 2: 
Full Color MFP A4/A3, minimaal 45 PPM</v>
      </c>
      <c r="B66" s="157"/>
      <c r="C66" s="82" t="str" cm="1">
        <f t="array" ref="C66:D66">'Beoordelen proefopdrachten'!A1:B1</f>
        <v>Afdrukkwaliteit</v>
      </c>
      <c r="D66" s="4">
        <v>0</v>
      </c>
      <c r="E66" s="158" t="s">
        <v>26</v>
      </c>
      <c r="F66" s="159"/>
      <c r="G66" s="158" t="s">
        <v>27</v>
      </c>
      <c r="H66" s="159"/>
      <c r="I66" s="158" t="s">
        <v>28</v>
      </c>
      <c r="J66" s="159"/>
      <c r="K66" s="158" t="s">
        <v>29</v>
      </c>
      <c r="L66" s="159"/>
    </row>
    <row r="67" spans="1:12" ht="22" customHeight="1" x14ac:dyDescent="0.2">
      <c r="A67" s="114" t="str">
        <f>'Beoordelen proefopdrachten'!A2</f>
        <v>Kleuren</v>
      </c>
      <c r="B67" s="161" t="str">
        <f>'Beoordelen proefopdrachten'!B2</f>
        <v>Grijswaarden</v>
      </c>
      <c r="C67" s="19" t="str">
        <f>C40</f>
        <v>Beoordelaar 1</v>
      </c>
      <c r="D67" s="6"/>
      <c r="E67" s="52" t="str">
        <f>'Beoordelaar 1'!E38</f>
        <v>SCORE:</v>
      </c>
      <c r="F67" s="175" t="s">
        <v>23</v>
      </c>
      <c r="G67" s="52" t="str">
        <f>'Beoordelaar 1'!G38</f>
        <v>SCORE:</v>
      </c>
      <c r="H67" s="175" t="s">
        <v>24</v>
      </c>
      <c r="I67" s="46" t="str">
        <f>'Beoordelaar 1'!I38</f>
        <v>SCORE:</v>
      </c>
      <c r="J67" s="165" t="s">
        <v>21</v>
      </c>
      <c r="K67" s="46" t="str">
        <f>'Beoordelaar 1'!K38</f>
        <v>SCORE:</v>
      </c>
      <c r="L67" s="165" t="s">
        <v>22</v>
      </c>
    </row>
    <row r="68" spans="1:12" ht="22" customHeight="1" thickBot="1" x14ac:dyDescent="0.25">
      <c r="A68" s="114"/>
      <c r="B68" s="162"/>
      <c r="C68" s="19" t="str">
        <f>C41</f>
        <v>Beoordelaar 2</v>
      </c>
      <c r="D68" s="6"/>
      <c r="E68" s="53" t="str">
        <f>'Beoordelaar 2'!E38</f>
        <v>SCORE:</v>
      </c>
      <c r="F68" s="175"/>
      <c r="G68" s="53" t="str">
        <f>'Beoordelaar 2'!G38</f>
        <v>SCORE:</v>
      </c>
      <c r="H68" s="175"/>
      <c r="I68" s="16" t="str">
        <f>'Beoordelaar 2'!I38</f>
        <v>SCORE:</v>
      </c>
      <c r="J68" s="165"/>
      <c r="K68" s="16" t="str">
        <f>'Beoordelaar 2'!K38</f>
        <v>SCORE:</v>
      </c>
      <c r="L68" s="165"/>
    </row>
    <row r="69" spans="1:12" ht="22" customHeight="1" x14ac:dyDescent="0.2">
      <c r="A69" s="114"/>
      <c r="B69" s="162"/>
      <c r="C69" s="19" t="str">
        <f>C42</f>
        <v>Beoordelaar 3</v>
      </c>
      <c r="D69" s="6"/>
      <c r="E69" s="54" t="str">
        <f>'Beoordelaar 3'!E38</f>
        <v>SCORE:</v>
      </c>
      <c r="F69" s="175"/>
      <c r="G69" s="54" t="str">
        <f>'Beoordelaar 3'!G38</f>
        <v>SCORE:</v>
      </c>
      <c r="H69" s="175"/>
      <c r="I69" s="7" t="str">
        <f>'Beoordelaar 3'!I38</f>
        <v>SCORE:</v>
      </c>
      <c r="J69" s="165"/>
      <c r="K69" s="7" t="str">
        <f>'Beoordelaar 3'!K38</f>
        <v>SCORE:</v>
      </c>
      <c r="L69" s="165"/>
    </row>
    <row r="70" spans="1:12" ht="22" customHeight="1" x14ac:dyDescent="0.2">
      <c r="A70" s="114"/>
      <c r="B70" s="162"/>
      <c r="C70" s="19" t="str">
        <f>C43</f>
        <v>Beoordelaar 4</v>
      </c>
      <c r="D70" s="6"/>
      <c r="E70" s="93" t="str">
        <f>'Beoordelaar 4'!E38</f>
        <v>SCORE:</v>
      </c>
      <c r="F70" s="175"/>
      <c r="G70" s="93" t="str">
        <f>'Beoordelaar 4'!G38</f>
        <v>SCORE:</v>
      </c>
      <c r="H70" s="175"/>
      <c r="I70" s="92" t="str">
        <f>'Beoordelaar 4'!I38</f>
        <v>SCORE:</v>
      </c>
      <c r="J70" s="165"/>
      <c r="K70" s="92" t="str">
        <f>'Beoordelaar 4'!K38</f>
        <v>SCORE:</v>
      </c>
      <c r="L70" s="165"/>
    </row>
    <row r="71" spans="1:12" ht="20" customHeight="1" x14ac:dyDescent="0.2">
      <c r="A71" s="114"/>
      <c r="B71" s="162"/>
      <c r="C71" s="42" t="s">
        <v>25</v>
      </c>
      <c r="D71" s="1"/>
      <c r="E71" s="55" t="s">
        <v>14</v>
      </c>
      <c r="F71" s="175"/>
      <c r="G71" s="55" t="s">
        <v>14</v>
      </c>
      <c r="H71" s="175"/>
      <c r="I71" s="50" t="s">
        <v>14</v>
      </c>
      <c r="J71" s="165"/>
      <c r="K71" s="50" t="s">
        <v>14</v>
      </c>
      <c r="L71" s="165"/>
    </row>
    <row r="72" spans="1:12" ht="20" customHeight="1" x14ac:dyDescent="0.2">
      <c r="A72" s="114"/>
      <c r="B72" s="163"/>
      <c r="C72" s="44" t="s">
        <v>18</v>
      </c>
      <c r="D72" s="1"/>
      <c r="E72" s="56" t="str">
        <f>IF(E71="Beter","1000",IF(E71="Vergelijkbaar","500",IF(E71="matig","0",IF(E71="Onacceptabel","KO"," "))))</f>
        <v xml:space="preserve"> </v>
      </c>
      <c r="F72" s="57"/>
      <c r="G72" s="56" t="str">
        <f>IF(G71="Beter","1000",IF(G71="Vergelijkbaar","500",IF(G71="matig","0",IF(G71="Onacceptabel","KO"," "))))</f>
        <v xml:space="preserve"> </v>
      </c>
      <c r="H72" s="57"/>
      <c r="I72" s="58" t="str">
        <f>IF(I71="Beter","1000",IF(I71="Vergelijkbaar","500",IF(I71="matig","0",IF(I71="Onacceptabel","KO"," "))))</f>
        <v xml:space="preserve"> </v>
      </c>
      <c r="J72" s="59"/>
      <c r="K72" s="58" t="str">
        <f>IF(K71="Beter","1000",IF(K71="Vergelijkbaar","500",IF(K71="matig","0",IF(K71="Onacceptabel","KO"," "))))</f>
        <v xml:space="preserve"> </v>
      </c>
      <c r="L72" s="59"/>
    </row>
    <row r="73" spans="1:12" ht="22" customHeight="1" x14ac:dyDescent="0.2">
      <c r="A73" s="114"/>
      <c r="B73" s="161" t="str">
        <f>'Beoordelen proefopdrachten'!B3</f>
        <v>Lichte tinten</v>
      </c>
      <c r="C73" s="19" t="str">
        <f>C67</f>
        <v>Beoordelaar 1</v>
      </c>
      <c r="D73" s="6"/>
      <c r="E73" s="52" t="str">
        <f>'Beoordelaar 1'!E41</f>
        <v>SCORE:</v>
      </c>
      <c r="F73" s="175" t="s">
        <v>23</v>
      </c>
      <c r="G73" s="52" t="str">
        <f>'Beoordelaar 1'!G41</f>
        <v>SCORE:</v>
      </c>
      <c r="H73" s="175" t="s">
        <v>24</v>
      </c>
      <c r="I73" s="46" t="str">
        <f>'Beoordelaar 1'!I41</f>
        <v>SCORE:</v>
      </c>
      <c r="J73" s="165" t="s">
        <v>21</v>
      </c>
      <c r="K73" s="46" t="str">
        <f>'Beoordelaar 1'!K41</f>
        <v>SCORE:</v>
      </c>
      <c r="L73" s="165" t="s">
        <v>22</v>
      </c>
    </row>
    <row r="74" spans="1:12" ht="22" customHeight="1" thickBot="1" x14ac:dyDescent="0.25">
      <c r="A74" s="114"/>
      <c r="B74" s="162"/>
      <c r="C74" s="19" t="str">
        <f>C68</f>
        <v>Beoordelaar 2</v>
      </c>
      <c r="D74" s="6"/>
      <c r="E74" s="53" t="str">
        <f>'Beoordelaar 2'!E41</f>
        <v>SCORE:</v>
      </c>
      <c r="F74" s="175"/>
      <c r="G74" s="53" t="str">
        <f>'Beoordelaar 2'!G41</f>
        <v>SCORE:</v>
      </c>
      <c r="H74" s="175"/>
      <c r="I74" s="16" t="str">
        <f>'Beoordelaar 2'!I41</f>
        <v>SCORE:</v>
      </c>
      <c r="J74" s="165"/>
      <c r="K74" s="16" t="str">
        <f>'Beoordelaar 2'!K41</f>
        <v>SCORE:</v>
      </c>
      <c r="L74" s="165"/>
    </row>
    <row r="75" spans="1:12" ht="22" customHeight="1" x14ac:dyDescent="0.2">
      <c r="A75" s="114"/>
      <c r="B75" s="162"/>
      <c r="C75" s="19" t="str">
        <f>C69</f>
        <v>Beoordelaar 3</v>
      </c>
      <c r="D75" s="6"/>
      <c r="E75" s="54" t="str">
        <f>'Beoordelaar 3'!E41</f>
        <v>SCORE:</v>
      </c>
      <c r="F75" s="175"/>
      <c r="G75" s="54" t="str">
        <f>'Beoordelaar 3'!G41</f>
        <v>SCORE:</v>
      </c>
      <c r="H75" s="175"/>
      <c r="I75" s="7" t="str">
        <f>'Beoordelaar 3'!I41</f>
        <v>SCORE:</v>
      </c>
      <c r="J75" s="165"/>
      <c r="K75" s="7" t="str">
        <f>'Beoordelaar 3'!K41</f>
        <v>SCORE:</v>
      </c>
      <c r="L75" s="165"/>
    </row>
    <row r="76" spans="1:12" ht="22" customHeight="1" x14ac:dyDescent="0.2">
      <c r="A76" s="114"/>
      <c r="B76" s="162"/>
      <c r="C76" s="19" t="str">
        <f>C70</f>
        <v>Beoordelaar 4</v>
      </c>
      <c r="D76" s="6"/>
      <c r="E76" s="93" t="str">
        <f>'Beoordelaar 4'!E41</f>
        <v>SCORE:</v>
      </c>
      <c r="F76" s="175"/>
      <c r="G76" s="93" t="str">
        <f>'Beoordelaar 4'!G41</f>
        <v>SCORE:</v>
      </c>
      <c r="H76" s="175"/>
      <c r="I76" s="92" t="str">
        <f>'Beoordelaar 4'!I41</f>
        <v>SCORE:</v>
      </c>
      <c r="J76" s="165"/>
      <c r="K76" s="92" t="str">
        <f>'Beoordelaar 4'!K41</f>
        <v>SCORE:</v>
      </c>
      <c r="L76" s="165"/>
    </row>
    <row r="77" spans="1:12" ht="20" customHeight="1" x14ac:dyDescent="0.2">
      <c r="A77" s="114"/>
      <c r="B77" s="162"/>
      <c r="C77" s="42" t="s">
        <v>25</v>
      </c>
      <c r="D77" s="1"/>
      <c r="E77" s="55" t="s">
        <v>14</v>
      </c>
      <c r="F77" s="175"/>
      <c r="G77" s="55" t="s">
        <v>14</v>
      </c>
      <c r="H77" s="175"/>
      <c r="I77" s="50" t="s">
        <v>14</v>
      </c>
      <c r="J77" s="165"/>
      <c r="K77" s="50" t="s">
        <v>14</v>
      </c>
      <c r="L77" s="165"/>
    </row>
    <row r="78" spans="1:12" ht="20" customHeight="1" x14ac:dyDescent="0.2">
      <c r="A78" s="114"/>
      <c r="B78" s="163"/>
      <c r="C78" s="44" t="s">
        <v>18</v>
      </c>
      <c r="D78" s="1"/>
      <c r="E78" s="56" t="str">
        <f>IF(E77="Beter","1000",IF(E77="Vergelijkbaar","500",IF(E77="matig","0",IF(E77="Onacceptabel","KO"," "))))</f>
        <v xml:space="preserve"> </v>
      </c>
      <c r="F78" s="57"/>
      <c r="G78" s="56" t="str">
        <f>IF(G77="Beter","1000",IF(G77="Vergelijkbaar","500",IF(G77="matig","0",IF(G77="Onacceptabel","KO"," "))))</f>
        <v xml:space="preserve"> </v>
      </c>
      <c r="H78" s="57"/>
      <c r="I78" s="58" t="str">
        <f>IF(I77="Beter","1000",IF(I77="Vergelijkbaar","500",IF(I77="matig","0",IF(I77="Onacceptabel","KO"," "))))</f>
        <v xml:space="preserve"> </v>
      </c>
      <c r="J78" s="59"/>
      <c r="K78" s="58" t="str">
        <f>IF(K77="Beter","1000",IF(K77="Vergelijkbaar","500",IF(K77="matig","0",IF(K77="Onacceptabel","KO"," "))))</f>
        <v xml:space="preserve"> </v>
      </c>
      <c r="L78" s="59"/>
    </row>
    <row r="79" spans="1:12" ht="22" customHeight="1" x14ac:dyDescent="0.2">
      <c r="A79" s="114"/>
      <c r="B79" s="176" t="str">
        <f>'Beoordelen proefopdrachten'!B4</f>
        <v>Felle tinten</v>
      </c>
      <c r="C79" s="19" t="str">
        <f>C73</f>
        <v>Beoordelaar 1</v>
      </c>
      <c r="D79" s="6"/>
      <c r="E79" s="52" t="str">
        <f>'Beoordelaar 1'!E44</f>
        <v>SCORE:</v>
      </c>
      <c r="F79" s="175" t="s">
        <v>23</v>
      </c>
      <c r="G79" s="52" t="str">
        <f>'Beoordelaar 1'!G44</f>
        <v>SCORE:</v>
      </c>
      <c r="H79" s="175" t="s">
        <v>24</v>
      </c>
      <c r="I79" s="46" t="str">
        <f>'Beoordelaar 1'!I44</f>
        <v>SCORE:</v>
      </c>
      <c r="J79" s="165" t="s">
        <v>21</v>
      </c>
      <c r="K79" s="46" t="str">
        <f>'Beoordelaar 1'!K44</f>
        <v>SCORE:</v>
      </c>
      <c r="L79" s="165" t="s">
        <v>22</v>
      </c>
    </row>
    <row r="80" spans="1:12" ht="22" customHeight="1" thickBot="1" x14ac:dyDescent="0.25">
      <c r="A80" s="114"/>
      <c r="B80" s="177"/>
      <c r="C80" s="19" t="str">
        <f>C74</f>
        <v>Beoordelaar 2</v>
      </c>
      <c r="D80" s="6"/>
      <c r="E80" s="53" t="str">
        <f>'Beoordelaar 2'!E44</f>
        <v>SCORE:</v>
      </c>
      <c r="F80" s="175"/>
      <c r="G80" s="53" t="str">
        <f>'Beoordelaar 2'!G44</f>
        <v>SCORE:</v>
      </c>
      <c r="H80" s="175"/>
      <c r="I80" s="16" t="str">
        <f>'Beoordelaar 2'!I44</f>
        <v>SCORE:</v>
      </c>
      <c r="J80" s="165"/>
      <c r="K80" s="16" t="str">
        <f>'Beoordelaar 2'!K44</f>
        <v>SCORE:</v>
      </c>
      <c r="L80" s="165"/>
    </row>
    <row r="81" spans="1:12" ht="22" customHeight="1" x14ac:dyDescent="0.2">
      <c r="A81" s="114"/>
      <c r="B81" s="177"/>
      <c r="C81" s="19" t="str">
        <f>C75</f>
        <v>Beoordelaar 3</v>
      </c>
      <c r="D81" s="6"/>
      <c r="E81" s="54" t="str">
        <f>'Beoordelaar 3'!E44</f>
        <v>SCORE:</v>
      </c>
      <c r="F81" s="175"/>
      <c r="G81" s="54" t="str">
        <f>'Beoordelaar 3'!G44</f>
        <v>SCORE:</v>
      </c>
      <c r="H81" s="175"/>
      <c r="I81" s="7" t="str">
        <f>'Beoordelaar 3'!I44</f>
        <v>SCORE:</v>
      </c>
      <c r="J81" s="165"/>
      <c r="K81" s="7" t="str">
        <f>'Beoordelaar 3'!K44</f>
        <v>SCORE:</v>
      </c>
      <c r="L81" s="165"/>
    </row>
    <row r="82" spans="1:12" ht="22" customHeight="1" x14ac:dyDescent="0.2">
      <c r="A82" s="114"/>
      <c r="B82" s="177"/>
      <c r="C82" s="19" t="str">
        <f>C76</f>
        <v>Beoordelaar 4</v>
      </c>
      <c r="D82" s="6"/>
      <c r="E82" s="93" t="str">
        <f>'Beoordelaar 4'!E44</f>
        <v>SCORE:</v>
      </c>
      <c r="F82" s="175"/>
      <c r="G82" s="93" t="str">
        <f>'Beoordelaar 4'!G44</f>
        <v>SCORE:</v>
      </c>
      <c r="H82" s="175"/>
      <c r="I82" s="92" t="str">
        <f>'Beoordelaar 4'!I44</f>
        <v>SCORE:</v>
      </c>
      <c r="J82" s="165"/>
      <c r="K82" s="92" t="str">
        <f>'Beoordelaar 4'!K44</f>
        <v>SCORE:</v>
      </c>
      <c r="L82" s="165"/>
    </row>
    <row r="83" spans="1:12" ht="20" customHeight="1" x14ac:dyDescent="0.2">
      <c r="A83" s="114"/>
      <c r="B83" s="177"/>
      <c r="C83" s="42" t="s">
        <v>25</v>
      </c>
      <c r="D83" s="1"/>
      <c r="E83" s="55" t="s">
        <v>14</v>
      </c>
      <c r="F83" s="175"/>
      <c r="G83" s="55" t="s">
        <v>14</v>
      </c>
      <c r="H83" s="175"/>
      <c r="I83" s="50" t="s">
        <v>14</v>
      </c>
      <c r="J83" s="165"/>
      <c r="K83" s="50" t="s">
        <v>14</v>
      </c>
      <c r="L83" s="165"/>
    </row>
    <row r="84" spans="1:12" ht="20" customHeight="1" x14ac:dyDescent="0.2">
      <c r="A84" s="114"/>
      <c r="B84" s="178"/>
      <c r="C84" s="44" t="s">
        <v>18</v>
      </c>
      <c r="D84" s="1"/>
      <c r="E84" s="56" t="str">
        <f>IF(E83="Beter","1000",IF(E83="Vergelijkbaar","500",IF(E83="matig","0",IF(E83="Onacceptabel","KO"," "))))</f>
        <v xml:space="preserve"> </v>
      </c>
      <c r="F84" s="57"/>
      <c r="G84" s="56" t="str">
        <f>IF(G83="Beter","1000",IF(G83="Vergelijkbaar","500",IF(G83="matig","0",IF(G83="Onacceptabel","KO"," "))))</f>
        <v xml:space="preserve"> </v>
      </c>
      <c r="H84" s="57"/>
      <c r="I84" s="58" t="str">
        <f>IF(I83="Beter","1000",IF(I83="Vergelijkbaar","500",IF(I83="matig","0",IF(I83="Onacceptabel","KO"," "))))</f>
        <v xml:space="preserve"> </v>
      </c>
      <c r="J84" s="59"/>
      <c r="K84" s="58" t="str">
        <f>IF(K83="Beter","1000",IF(K83="Vergelijkbaar","500",IF(K83="matig","0",IF(K83="Onacceptabel","KO"," "))))</f>
        <v xml:space="preserve"> </v>
      </c>
      <c r="L84" s="59"/>
    </row>
    <row r="85" spans="1:12" ht="22" customHeight="1" x14ac:dyDescent="0.2">
      <c r="A85" s="114" t="str">
        <f>'Beoordelen proefopdrachten'!A5</f>
        <v>Foto portret</v>
      </c>
      <c r="B85" s="161" t="str">
        <f>'Beoordelen proefopdrachten'!B5</f>
        <v>Kleuren</v>
      </c>
      <c r="C85" s="19" t="str">
        <f>C79</f>
        <v>Beoordelaar 1</v>
      </c>
      <c r="D85" s="6"/>
      <c r="E85" s="52" t="str">
        <f>'Beoordelaar 1'!E47</f>
        <v>SCORE:</v>
      </c>
      <c r="F85" s="175" t="s">
        <v>23</v>
      </c>
      <c r="G85" s="52" t="str">
        <f>'Beoordelaar 1'!G47</f>
        <v>SCORE:</v>
      </c>
      <c r="H85" s="175" t="s">
        <v>24</v>
      </c>
      <c r="I85" s="46" t="str">
        <f>'Beoordelaar 1'!I47</f>
        <v>SCORE:</v>
      </c>
      <c r="J85" s="165" t="s">
        <v>21</v>
      </c>
      <c r="K85" s="46" t="str">
        <f>'Beoordelaar 1'!K47</f>
        <v>SCORE:</v>
      </c>
      <c r="L85" s="165" t="s">
        <v>22</v>
      </c>
    </row>
    <row r="86" spans="1:12" ht="22" customHeight="1" thickBot="1" x14ac:dyDescent="0.25">
      <c r="A86" s="114"/>
      <c r="B86" s="162"/>
      <c r="C86" s="19" t="str">
        <f>C80</f>
        <v>Beoordelaar 2</v>
      </c>
      <c r="D86" s="6"/>
      <c r="E86" s="53" t="str">
        <f>'Beoordelaar 2'!E47</f>
        <v>SCORE:</v>
      </c>
      <c r="F86" s="175"/>
      <c r="G86" s="53" t="str">
        <f>'Beoordelaar 2'!G47</f>
        <v>SCORE:</v>
      </c>
      <c r="H86" s="175"/>
      <c r="I86" s="16" t="str">
        <f>'Beoordelaar 2'!I47</f>
        <v>SCORE:</v>
      </c>
      <c r="J86" s="165"/>
      <c r="K86" s="16" t="str">
        <f>'Beoordelaar 2'!K47</f>
        <v>SCORE:</v>
      </c>
      <c r="L86" s="165"/>
    </row>
    <row r="87" spans="1:12" ht="22" customHeight="1" x14ac:dyDescent="0.2">
      <c r="A87" s="114"/>
      <c r="B87" s="162"/>
      <c r="C87" s="19" t="str">
        <f>C81</f>
        <v>Beoordelaar 3</v>
      </c>
      <c r="D87" s="6"/>
      <c r="E87" s="54" t="str">
        <f>'Beoordelaar 3'!E47</f>
        <v>SCORE:</v>
      </c>
      <c r="F87" s="175"/>
      <c r="G87" s="54" t="str">
        <f>'Beoordelaar 3'!G47</f>
        <v>SCORE:</v>
      </c>
      <c r="H87" s="175"/>
      <c r="I87" s="7" t="str">
        <f>'Beoordelaar 3'!I47</f>
        <v>SCORE:</v>
      </c>
      <c r="J87" s="165"/>
      <c r="K87" s="7" t="str">
        <f>'Beoordelaar 3'!K47</f>
        <v>SCORE:</v>
      </c>
      <c r="L87" s="165"/>
    </row>
    <row r="88" spans="1:12" ht="22" customHeight="1" x14ac:dyDescent="0.2">
      <c r="A88" s="114"/>
      <c r="B88" s="162"/>
      <c r="C88" s="19" t="str">
        <f>C82</f>
        <v>Beoordelaar 4</v>
      </c>
      <c r="D88" s="6"/>
      <c r="E88" s="93" t="str">
        <f>'Beoordelaar 4'!E47</f>
        <v>SCORE:</v>
      </c>
      <c r="F88" s="175"/>
      <c r="G88" s="93" t="str">
        <f>'Beoordelaar 4'!G47</f>
        <v>SCORE:</v>
      </c>
      <c r="H88" s="175"/>
      <c r="I88" s="92" t="str">
        <f>'Beoordelaar 4'!I47</f>
        <v>SCORE:</v>
      </c>
      <c r="J88" s="165"/>
      <c r="K88" s="92" t="str">
        <f>'Beoordelaar 4'!K47</f>
        <v>SCORE:</v>
      </c>
      <c r="L88" s="165"/>
    </row>
    <row r="89" spans="1:12" ht="20" customHeight="1" x14ac:dyDescent="0.2">
      <c r="A89" s="114"/>
      <c r="B89" s="162"/>
      <c r="C89" s="42" t="s">
        <v>25</v>
      </c>
      <c r="D89" s="1"/>
      <c r="E89" s="55" t="s">
        <v>14</v>
      </c>
      <c r="F89" s="175"/>
      <c r="G89" s="55" t="s">
        <v>14</v>
      </c>
      <c r="H89" s="175"/>
      <c r="I89" s="50" t="s">
        <v>14</v>
      </c>
      <c r="J89" s="165"/>
      <c r="K89" s="50" t="s">
        <v>14</v>
      </c>
      <c r="L89" s="165"/>
    </row>
    <row r="90" spans="1:12" ht="20" customHeight="1" x14ac:dyDescent="0.2">
      <c r="A90" s="114"/>
      <c r="B90" s="163"/>
      <c r="C90" s="43" t="s">
        <v>18</v>
      </c>
      <c r="D90" s="1"/>
      <c r="E90" s="56" t="str">
        <f>IF(E89="Beter","1000",IF(E89="Vergelijkbaar","500",IF(E89="matig","0",IF(E89="Onacceptabel","KO"," "))))</f>
        <v xml:space="preserve"> </v>
      </c>
      <c r="F90" s="57"/>
      <c r="G90" s="56" t="str">
        <f>IF(G89="Beter","1000",IF(G89="Vergelijkbaar","500",IF(G89="matig","0",IF(G89="Onacceptabel","KO"," "))))</f>
        <v xml:space="preserve"> </v>
      </c>
      <c r="H90" s="57"/>
      <c r="I90" s="58" t="str">
        <f>IF(I89="Beter","1000",IF(I89="Vergelijkbaar","500",IF(I89="matig","0",IF(I89="Onacceptabel","KO"," "))))</f>
        <v xml:space="preserve"> </v>
      </c>
      <c r="J90" s="59"/>
      <c r="K90" s="58" t="str">
        <f>IF(K89="Beter","1000",IF(K89="Vergelijkbaar","500",IF(K89="matig","0",IF(K89="Onacceptabel","KO"," "))))</f>
        <v xml:space="preserve"> </v>
      </c>
      <c r="L90" s="59"/>
    </row>
    <row r="91" spans="1:12" ht="22" customHeight="1" x14ac:dyDescent="0.2">
      <c r="A91" s="114" t="str">
        <f>'Beoordelen proefopdrachten'!A5</f>
        <v>Foto portret</v>
      </c>
      <c r="B91" s="161" t="str">
        <f>'Beoordelen proefopdrachten'!B6</f>
        <v>Contrast</v>
      </c>
      <c r="C91" s="19" t="str">
        <f>C85</f>
        <v>Beoordelaar 1</v>
      </c>
      <c r="D91" s="6"/>
      <c r="E91" s="52" t="str">
        <f>'Beoordelaar 1'!E50</f>
        <v>SCORE:</v>
      </c>
      <c r="F91" s="175" t="s">
        <v>23</v>
      </c>
      <c r="G91" s="52" t="str">
        <f>'Beoordelaar 1'!G50</f>
        <v>SCORE:</v>
      </c>
      <c r="H91" s="175" t="s">
        <v>24</v>
      </c>
      <c r="I91" s="46" t="str">
        <f>'Beoordelaar 1'!I50</f>
        <v>SCORE:</v>
      </c>
      <c r="J91" s="165" t="s">
        <v>21</v>
      </c>
      <c r="K91" s="46" t="str">
        <f>'Beoordelaar 1'!K50</f>
        <v>SCORE:</v>
      </c>
      <c r="L91" s="165" t="s">
        <v>22</v>
      </c>
    </row>
    <row r="92" spans="1:12" ht="22" customHeight="1" thickBot="1" x14ac:dyDescent="0.25">
      <c r="A92" s="114"/>
      <c r="B92" s="162"/>
      <c r="C92" s="19" t="str">
        <f>C86</f>
        <v>Beoordelaar 2</v>
      </c>
      <c r="D92" s="6"/>
      <c r="E92" s="53" t="str">
        <f>'Beoordelaar 2'!E50</f>
        <v>Beter</v>
      </c>
      <c r="F92" s="175"/>
      <c r="G92" s="53" t="str">
        <f>'Beoordelaar 2'!G50</f>
        <v>SCORE:</v>
      </c>
      <c r="H92" s="175"/>
      <c r="I92" s="16" t="str">
        <f>'Beoordelaar 2'!I50</f>
        <v>SCORE:</v>
      </c>
      <c r="J92" s="165"/>
      <c r="K92" s="16" t="str">
        <f>'Beoordelaar 2'!K50</f>
        <v>SCORE:</v>
      </c>
      <c r="L92" s="165"/>
    </row>
    <row r="93" spans="1:12" ht="22" customHeight="1" x14ac:dyDescent="0.2">
      <c r="A93" s="114"/>
      <c r="B93" s="162"/>
      <c r="C93" s="19" t="str">
        <f>C87</f>
        <v>Beoordelaar 3</v>
      </c>
      <c r="D93" s="6"/>
      <c r="E93" s="54" t="str">
        <f>'Beoordelaar 3'!E50</f>
        <v>SCORE:</v>
      </c>
      <c r="F93" s="175"/>
      <c r="G93" s="54" t="str">
        <f>'Beoordelaar 3'!G50</f>
        <v>SCORE:</v>
      </c>
      <c r="H93" s="175"/>
      <c r="I93" s="7" t="str">
        <f>'Beoordelaar 3'!I50</f>
        <v>SCORE:</v>
      </c>
      <c r="J93" s="165"/>
      <c r="K93" s="7" t="str">
        <f>'Beoordelaar 3'!K50</f>
        <v>SCORE:</v>
      </c>
      <c r="L93" s="165"/>
    </row>
    <row r="94" spans="1:12" ht="22" customHeight="1" x14ac:dyDescent="0.2">
      <c r="A94" s="114"/>
      <c r="B94" s="162"/>
      <c r="C94" s="19" t="str">
        <f>C88</f>
        <v>Beoordelaar 4</v>
      </c>
      <c r="D94" s="6"/>
      <c r="E94" s="93" t="str">
        <f>'Beoordelaar 4'!E50</f>
        <v>SCORE:</v>
      </c>
      <c r="F94" s="175"/>
      <c r="G94" s="93" t="str">
        <f>'Beoordelaar 4'!G50</f>
        <v>SCORE:</v>
      </c>
      <c r="H94" s="175"/>
      <c r="I94" s="92" t="str">
        <f>'Beoordelaar 4'!I50</f>
        <v>SCORE:</v>
      </c>
      <c r="J94" s="165"/>
      <c r="K94" s="92" t="str">
        <f>'Beoordelaar 4'!K50</f>
        <v>SCORE:</v>
      </c>
      <c r="L94" s="165"/>
    </row>
    <row r="95" spans="1:12" ht="20" customHeight="1" x14ac:dyDescent="0.2">
      <c r="A95" s="114"/>
      <c r="B95" s="162"/>
      <c r="C95" s="42" t="s">
        <v>25</v>
      </c>
      <c r="D95" s="1"/>
      <c r="E95" s="55" t="s">
        <v>14</v>
      </c>
      <c r="F95" s="175"/>
      <c r="G95" s="55" t="s">
        <v>14</v>
      </c>
      <c r="H95" s="175"/>
      <c r="I95" s="50" t="s">
        <v>14</v>
      </c>
      <c r="J95" s="165"/>
      <c r="K95" s="50" t="s">
        <v>14</v>
      </c>
      <c r="L95" s="165"/>
    </row>
    <row r="96" spans="1:12" ht="20" customHeight="1" x14ac:dyDescent="0.2">
      <c r="A96" s="114"/>
      <c r="B96" s="163"/>
      <c r="C96" s="43" t="s">
        <v>18</v>
      </c>
      <c r="D96" s="1"/>
      <c r="E96" s="56" t="str">
        <f>IF(E95="Beter","1000",IF(E95="Vergelijkbaar","500",IF(E95="matig","0",IF(E95="Onacceptabel","KO"," "))))</f>
        <v xml:space="preserve"> </v>
      </c>
      <c r="F96" s="57"/>
      <c r="G96" s="56" t="str">
        <f>IF(G95="Beter","1000",IF(G95="Vergelijkbaar","500",IF(G95="matig","0",IF(G95="Onacceptabel","KO"," "))))</f>
        <v xml:space="preserve"> </v>
      </c>
      <c r="H96" s="57"/>
      <c r="I96" s="58" t="str">
        <f>IF(I95="Beter","1000",IF(I95="Vergelijkbaar","500",IF(I95="matig","0",IF(I95="Onacceptabel","KO"," "))))</f>
        <v xml:space="preserve"> </v>
      </c>
      <c r="J96" s="59"/>
      <c r="K96" s="58" t="str">
        <f>IF(K95="Beter","1000",IF(K95="Vergelijkbaar","500",IF(K95="matig","0",IF(K95="Onacceptabel","KO"," "))))</f>
        <v xml:space="preserve"> </v>
      </c>
      <c r="L96" s="59"/>
    </row>
    <row r="97" spans="1:12" ht="22" customHeight="1" x14ac:dyDescent="0.2">
      <c r="A97" s="182" t="str">
        <f>'Beoordelen proefopdrachten'!A7</f>
        <v>Foto zwart-wit</v>
      </c>
      <c r="B97" s="161" t="str">
        <f>'Beoordelen proefopdrachten'!B7</f>
        <v>Zwarting (grijswaarden zijn grijs en geen kleuren ‘zweem’)</v>
      </c>
      <c r="C97" s="19" t="str">
        <f>C91</f>
        <v>Beoordelaar 1</v>
      </c>
      <c r="D97" s="6"/>
      <c r="E97" s="52" t="str">
        <f>'Beoordelaar 1'!E53</f>
        <v>SCORE:</v>
      </c>
      <c r="F97" s="175" t="s">
        <v>23</v>
      </c>
      <c r="G97" s="52" t="str">
        <f>'Beoordelaar 1'!G53</f>
        <v>SCORE:</v>
      </c>
      <c r="H97" s="175" t="s">
        <v>24</v>
      </c>
      <c r="I97" s="46" t="str">
        <f>'Beoordelaar 1'!I53</f>
        <v>SCORE:</v>
      </c>
      <c r="J97" s="165" t="s">
        <v>21</v>
      </c>
      <c r="K97" s="46" t="str">
        <f>'Beoordelaar 1'!K53</f>
        <v>SCORE:</v>
      </c>
      <c r="L97" s="165" t="s">
        <v>22</v>
      </c>
    </row>
    <row r="98" spans="1:12" ht="22" customHeight="1" thickBot="1" x14ac:dyDescent="0.25">
      <c r="A98" s="134"/>
      <c r="B98" s="162"/>
      <c r="C98" s="19" t="str">
        <f>C92</f>
        <v>Beoordelaar 2</v>
      </c>
      <c r="D98" s="6"/>
      <c r="E98" s="53" t="str">
        <f>'Beoordelaar 2'!E53</f>
        <v>SCORE:</v>
      </c>
      <c r="F98" s="175"/>
      <c r="G98" s="53" t="str">
        <f>'Beoordelaar 2'!G53</f>
        <v>SCORE:</v>
      </c>
      <c r="H98" s="175"/>
      <c r="I98" s="16" t="str">
        <f>'Beoordelaar 2'!I53</f>
        <v>SCORE:</v>
      </c>
      <c r="J98" s="165"/>
      <c r="K98" s="16" t="str">
        <f>'Beoordelaar 2'!K53</f>
        <v>SCORE:</v>
      </c>
      <c r="L98" s="165"/>
    </row>
    <row r="99" spans="1:12" ht="22" customHeight="1" x14ac:dyDescent="0.2">
      <c r="A99" s="134"/>
      <c r="B99" s="162"/>
      <c r="C99" s="19" t="str">
        <f>C93</f>
        <v>Beoordelaar 3</v>
      </c>
      <c r="D99" s="6"/>
      <c r="E99" s="54" t="str">
        <f>'Beoordelaar 3'!E53</f>
        <v>SCORE:</v>
      </c>
      <c r="F99" s="175"/>
      <c r="G99" s="54" t="str">
        <f>'Beoordelaar 3'!G53</f>
        <v>SCORE:</v>
      </c>
      <c r="H99" s="175"/>
      <c r="I99" s="7" t="str">
        <f>'Beoordelaar 3'!I53</f>
        <v>SCORE:</v>
      </c>
      <c r="J99" s="165"/>
      <c r="K99" s="7" t="str">
        <f>'Beoordelaar 3'!K53</f>
        <v>SCORE:</v>
      </c>
      <c r="L99" s="165"/>
    </row>
    <row r="100" spans="1:12" ht="22" customHeight="1" x14ac:dyDescent="0.2">
      <c r="A100" s="134"/>
      <c r="B100" s="162"/>
      <c r="C100" s="19" t="str">
        <f>C94</f>
        <v>Beoordelaar 4</v>
      </c>
      <c r="D100" s="6"/>
      <c r="E100" s="93" t="str">
        <f>'Beoordelaar 4'!E53</f>
        <v>SCORE:</v>
      </c>
      <c r="F100" s="175"/>
      <c r="G100" s="93" t="str">
        <f>'Beoordelaar 4'!G53</f>
        <v>SCORE:</v>
      </c>
      <c r="H100" s="175"/>
      <c r="I100" s="92" t="str">
        <f>'Beoordelaar 4'!I53</f>
        <v>SCORE:</v>
      </c>
      <c r="J100" s="165"/>
      <c r="K100" s="92" t="str">
        <f>'Beoordelaar 4'!K53</f>
        <v>SCORE:</v>
      </c>
      <c r="L100" s="165"/>
    </row>
    <row r="101" spans="1:12" ht="20" customHeight="1" x14ac:dyDescent="0.2">
      <c r="A101" s="134"/>
      <c r="B101" s="162"/>
      <c r="C101" s="42" t="s">
        <v>25</v>
      </c>
      <c r="D101" s="1"/>
      <c r="E101" s="55" t="s">
        <v>14</v>
      </c>
      <c r="F101" s="175"/>
      <c r="G101" s="55" t="s">
        <v>14</v>
      </c>
      <c r="H101" s="175"/>
      <c r="I101" s="50" t="s">
        <v>14</v>
      </c>
      <c r="J101" s="165"/>
      <c r="K101" s="50" t="s">
        <v>14</v>
      </c>
      <c r="L101" s="165"/>
    </row>
    <row r="102" spans="1:12" ht="20" customHeight="1" x14ac:dyDescent="0.2">
      <c r="A102" s="134"/>
      <c r="B102" s="163"/>
      <c r="C102" s="43" t="s">
        <v>18</v>
      </c>
      <c r="D102" s="1"/>
      <c r="E102" s="56" t="str">
        <f>IF(E101="Beter","1000",IF(E101="Vergelijkbaar","500",IF(E101="matig","0",IF(E101="Onacceptabel","KO"," "))))</f>
        <v xml:space="preserve"> </v>
      </c>
      <c r="F102" s="57"/>
      <c r="G102" s="56" t="str">
        <f>IF(G101="Beter","1000",IF(G101="Vergelijkbaar","500",IF(G101="matig","0",IF(G101="Onacceptabel","KO"," "))))</f>
        <v xml:space="preserve"> </v>
      </c>
      <c r="H102" s="57"/>
      <c r="I102" s="58" t="str">
        <f>IF(I101="Beter","1000",IF(I101="Vergelijkbaar","500",IF(I101="matig","0",IF(I101="Onacceptabel","KO"," "))))</f>
        <v xml:space="preserve"> </v>
      </c>
      <c r="J102" s="59"/>
      <c r="K102" s="58" t="str">
        <f>IF(K101="Beter","1000",IF(K101="Vergelijkbaar","500",IF(K101="matig","0",IF(K101="Onacceptabel","KO"," "))))</f>
        <v xml:space="preserve"> </v>
      </c>
      <c r="L102" s="59"/>
    </row>
    <row r="103" spans="1:12" ht="22" customHeight="1" x14ac:dyDescent="0.2">
      <c r="A103" s="134"/>
      <c r="B103" s="161" t="str">
        <f>'Beoordelen proefopdrachten'!B8</f>
        <v>Contrast</v>
      </c>
      <c r="C103" s="19" t="str">
        <f>C97</f>
        <v>Beoordelaar 1</v>
      </c>
      <c r="D103" s="6"/>
      <c r="E103" s="52" t="str">
        <f>'Beoordelaar 1'!E56</f>
        <v>SCORE:</v>
      </c>
      <c r="F103" s="175" t="s">
        <v>23</v>
      </c>
      <c r="G103" s="52" t="str">
        <f>'Beoordelaar 1'!G56</f>
        <v>SCORE:</v>
      </c>
      <c r="H103" s="175" t="s">
        <v>24</v>
      </c>
      <c r="I103" s="46" t="str">
        <f>'Beoordelaar 1'!I56</f>
        <v>SCORE:</v>
      </c>
      <c r="J103" s="165" t="s">
        <v>21</v>
      </c>
      <c r="K103" s="46" t="str">
        <f>'Beoordelaar 1'!K56</f>
        <v>SCORE:</v>
      </c>
      <c r="L103" s="165" t="s">
        <v>22</v>
      </c>
    </row>
    <row r="104" spans="1:12" ht="22" customHeight="1" thickBot="1" x14ac:dyDescent="0.25">
      <c r="A104" s="134"/>
      <c r="B104" s="162"/>
      <c r="C104" s="19" t="str">
        <f>C98</f>
        <v>Beoordelaar 2</v>
      </c>
      <c r="D104" s="6"/>
      <c r="E104" s="53" t="str">
        <f>'Beoordelaar 2'!E56</f>
        <v>SCORE:</v>
      </c>
      <c r="F104" s="175"/>
      <c r="G104" s="53" t="str">
        <f>'Beoordelaar 2'!G56</f>
        <v>SCORE:</v>
      </c>
      <c r="H104" s="175"/>
      <c r="I104" s="16" t="str">
        <f>'Beoordelaar 2'!I56</f>
        <v>SCORE:</v>
      </c>
      <c r="J104" s="165"/>
      <c r="K104" s="16" t="str">
        <f>'Beoordelaar 2'!K56</f>
        <v>SCORE:</v>
      </c>
      <c r="L104" s="165"/>
    </row>
    <row r="105" spans="1:12" ht="22" customHeight="1" x14ac:dyDescent="0.2">
      <c r="A105" s="134"/>
      <c r="B105" s="162"/>
      <c r="C105" s="19" t="str">
        <f>C99</f>
        <v>Beoordelaar 3</v>
      </c>
      <c r="D105" s="6"/>
      <c r="E105" s="54" t="str">
        <f>'Beoordelaar 3'!E56</f>
        <v>SCORE:</v>
      </c>
      <c r="F105" s="175"/>
      <c r="G105" s="54" t="str">
        <f>'Beoordelaar 3'!G56</f>
        <v>SCORE:</v>
      </c>
      <c r="H105" s="175"/>
      <c r="I105" s="7" t="str">
        <f>'Beoordelaar 3'!I56</f>
        <v>SCORE:</v>
      </c>
      <c r="J105" s="165"/>
      <c r="K105" s="7" t="str">
        <f>'Beoordelaar 3'!K56</f>
        <v>SCORE:</v>
      </c>
      <c r="L105" s="165"/>
    </row>
    <row r="106" spans="1:12" ht="22" customHeight="1" x14ac:dyDescent="0.2">
      <c r="A106" s="134"/>
      <c r="B106" s="162"/>
      <c r="C106" s="19" t="str">
        <f>C100</f>
        <v>Beoordelaar 4</v>
      </c>
      <c r="D106" s="6"/>
      <c r="E106" s="93" t="str">
        <f>'Beoordelaar 4'!E56</f>
        <v>SCORE:</v>
      </c>
      <c r="F106" s="175"/>
      <c r="G106" s="93" t="str">
        <f>'Beoordelaar 4'!G56</f>
        <v>SCORE:</v>
      </c>
      <c r="H106" s="175"/>
      <c r="I106" s="92" t="str">
        <f>'Beoordelaar 4'!I56</f>
        <v>SCORE:</v>
      </c>
      <c r="J106" s="165"/>
      <c r="K106" s="92" t="str">
        <f>'Beoordelaar 4'!K56</f>
        <v>SCORE:</v>
      </c>
      <c r="L106" s="165"/>
    </row>
    <row r="107" spans="1:12" ht="20" customHeight="1" x14ac:dyDescent="0.2">
      <c r="A107" s="134"/>
      <c r="B107" s="162"/>
      <c r="C107" s="42" t="s">
        <v>25</v>
      </c>
      <c r="D107" s="1"/>
      <c r="E107" s="55" t="s">
        <v>14</v>
      </c>
      <c r="F107" s="175"/>
      <c r="G107" s="55" t="s">
        <v>14</v>
      </c>
      <c r="H107" s="175"/>
      <c r="I107" s="50" t="s">
        <v>14</v>
      </c>
      <c r="J107" s="165"/>
      <c r="K107" s="50" t="s">
        <v>14</v>
      </c>
      <c r="L107" s="165"/>
    </row>
    <row r="108" spans="1:12" ht="20" customHeight="1" x14ac:dyDescent="0.2">
      <c r="A108" s="183"/>
      <c r="B108" s="163"/>
      <c r="C108" s="43" t="s">
        <v>18</v>
      </c>
      <c r="D108" s="1"/>
      <c r="E108" s="56" t="str">
        <f>IF(E107="Beter","1000",IF(E107="Vergelijkbaar","500",IF(E107="matig","0",IF(E107="Onacceptabel","KO"," "))))</f>
        <v xml:space="preserve"> </v>
      </c>
      <c r="F108" s="57"/>
      <c r="G108" s="56" t="str">
        <f>IF(G107="Beter","1000",IF(G107="Vergelijkbaar","500",IF(G107="matig","0",IF(G107="Onacceptabel","KO"," "))))</f>
        <v xml:space="preserve"> </v>
      </c>
      <c r="H108" s="57"/>
      <c r="I108" s="58" t="str">
        <f>IF(I107="Beter","1000",IF(I107="Vergelijkbaar","500",IF(I107="matig","0",IF(I107="Onacceptabel","KO"," "))))</f>
        <v xml:space="preserve"> </v>
      </c>
      <c r="J108" s="59"/>
      <c r="K108" s="58" t="str">
        <f>IF(K107="Beter","1000",IF(K107="Vergelijkbaar","500",IF(K107="matig","0",IF(K107="Onacceptabel","KO"," "))))</f>
        <v xml:space="preserve"> </v>
      </c>
      <c r="L108" s="59"/>
    </row>
    <row r="109" spans="1:12" ht="20" customHeight="1" x14ac:dyDescent="0.2">
      <c r="A109" s="133" t="str">
        <f>'Beoordelen proefopdrachten'!A9</f>
        <v>Logo</v>
      </c>
      <c r="B109" s="161" t="str">
        <f>'Beoordelen proefopdrachten'!B9</f>
        <v>Kleur/contrast</v>
      </c>
      <c r="C109" s="19" t="str">
        <f>C85</f>
        <v>Beoordelaar 1</v>
      </c>
      <c r="D109" s="1"/>
      <c r="E109" s="52" t="str">
        <f>'Beoordelaar 1'!E59</f>
        <v>SCORE:</v>
      </c>
      <c r="F109" s="175" t="s">
        <v>23</v>
      </c>
      <c r="G109" s="52" t="str">
        <f>'Beoordelaar 1'!G59</f>
        <v>SCORE:</v>
      </c>
      <c r="H109" s="175" t="s">
        <v>24</v>
      </c>
      <c r="I109" s="46" t="str">
        <f>'Beoordelaar 1'!I59</f>
        <v>SCORE:</v>
      </c>
      <c r="J109" s="165" t="s">
        <v>21</v>
      </c>
      <c r="K109" s="46" t="str">
        <f>'Beoordelaar 1'!K59</f>
        <v>SCORE:</v>
      </c>
      <c r="L109" s="165" t="s">
        <v>22</v>
      </c>
    </row>
    <row r="110" spans="1:12" ht="20" customHeight="1" thickBot="1" x14ac:dyDescent="0.25">
      <c r="A110" s="134"/>
      <c r="B110" s="162"/>
      <c r="C110" s="19" t="str">
        <f>C86</f>
        <v>Beoordelaar 2</v>
      </c>
      <c r="D110" s="1"/>
      <c r="E110" s="53" t="str">
        <f>'Beoordelaar 2'!E59</f>
        <v>SCORE:</v>
      </c>
      <c r="F110" s="175"/>
      <c r="G110" s="53" t="str">
        <f>'Beoordelaar 2'!G59</f>
        <v>SCORE:</v>
      </c>
      <c r="H110" s="175"/>
      <c r="I110" s="16" t="str">
        <f>'Beoordelaar 2'!I59</f>
        <v>SCORE:</v>
      </c>
      <c r="J110" s="165"/>
      <c r="K110" s="16" t="str">
        <f>'Beoordelaar 2'!K59</f>
        <v>SCORE:</v>
      </c>
      <c r="L110" s="165"/>
    </row>
    <row r="111" spans="1:12" ht="20" customHeight="1" x14ac:dyDescent="0.2">
      <c r="A111" s="134"/>
      <c r="B111" s="162"/>
      <c r="C111" s="19" t="str">
        <f>C87</f>
        <v>Beoordelaar 3</v>
      </c>
      <c r="D111" s="1"/>
      <c r="E111" s="54" t="str">
        <f>'Beoordelaar 3'!E59</f>
        <v>SCORE:</v>
      </c>
      <c r="F111" s="175"/>
      <c r="G111" s="54" t="str">
        <f>'Beoordelaar 3'!G59</f>
        <v>SCORE:</v>
      </c>
      <c r="H111" s="175"/>
      <c r="I111" s="7" t="str">
        <f>'Beoordelaar 3'!I59</f>
        <v>SCORE:</v>
      </c>
      <c r="J111" s="165"/>
      <c r="K111" s="7" t="str">
        <f>'Beoordelaar 3'!K59</f>
        <v>SCORE:</v>
      </c>
      <c r="L111" s="165"/>
    </row>
    <row r="112" spans="1:12" ht="20" customHeight="1" x14ac:dyDescent="0.2">
      <c r="A112" s="134"/>
      <c r="B112" s="162"/>
      <c r="C112" s="19" t="str">
        <f>C88</f>
        <v>Beoordelaar 4</v>
      </c>
      <c r="D112" s="1"/>
      <c r="E112" s="93" t="str">
        <f>'Beoordelaar 4'!E59</f>
        <v>SCORE:</v>
      </c>
      <c r="F112" s="175"/>
      <c r="G112" s="93" t="str">
        <f>'Beoordelaar 4'!G59</f>
        <v>SCORE:</v>
      </c>
      <c r="H112" s="175"/>
      <c r="I112" s="92" t="str">
        <f>'Beoordelaar 4'!I59</f>
        <v>SCORE:</v>
      </c>
      <c r="J112" s="165"/>
      <c r="K112" s="92" t="str">
        <f>'Beoordelaar 4'!K59</f>
        <v>SCORE:</v>
      </c>
      <c r="L112" s="165"/>
    </row>
    <row r="113" spans="1:12" ht="20" customHeight="1" x14ac:dyDescent="0.2">
      <c r="A113" s="134"/>
      <c r="B113" s="162"/>
      <c r="C113" s="42" t="s">
        <v>25</v>
      </c>
      <c r="D113" s="1"/>
      <c r="E113" s="55" t="s">
        <v>14</v>
      </c>
      <c r="F113" s="175"/>
      <c r="G113" s="55" t="s">
        <v>14</v>
      </c>
      <c r="H113" s="175"/>
      <c r="I113" s="50" t="s">
        <v>14</v>
      </c>
      <c r="J113" s="165"/>
      <c r="K113" s="50" t="s">
        <v>14</v>
      </c>
      <c r="L113" s="165"/>
    </row>
    <row r="114" spans="1:12" ht="20" customHeight="1" x14ac:dyDescent="0.2">
      <c r="A114" s="135"/>
      <c r="B114" s="163"/>
      <c r="C114" s="43" t="s">
        <v>18</v>
      </c>
      <c r="D114" s="1"/>
      <c r="E114" s="56" t="str">
        <f>IF(E113="Beter","1000",IF(E113="Vergelijkbaar","500",IF(E113="matig","0",IF(E113="Onacceptabel","KO"," "))))</f>
        <v xml:space="preserve"> </v>
      </c>
      <c r="F114" s="57"/>
      <c r="G114" s="56" t="str">
        <f>IF(G113="Beter","1000",IF(G113="Vergelijkbaar","500",IF(G113="matig","0",IF(G113="Onacceptabel","KO"," "))))</f>
        <v xml:space="preserve"> </v>
      </c>
      <c r="H114" s="57"/>
      <c r="I114" s="58" t="str">
        <f>IF(I113="Beter","1000",IF(I113="Vergelijkbaar","500",IF(I113="matig","0",IF(I113="Onacceptabel","KO"," "))))</f>
        <v xml:space="preserve"> </v>
      </c>
      <c r="J114" s="59"/>
      <c r="K114" s="58" t="str">
        <f>IF(K113="Beter","1000",IF(K113="Vergelijkbaar","500",IF(K113="matig","0",IF(K113="Onacceptabel","KO"," "))))</f>
        <v xml:space="preserve"> </v>
      </c>
      <c r="L114" s="59"/>
    </row>
    <row r="115" spans="1:12" ht="20" customHeight="1" x14ac:dyDescent="0.2">
      <c r="A115" s="133" t="str">
        <f>'Beoordelen proefopdrachten'!A10</f>
        <v>Volvlak</v>
      </c>
      <c r="B115" s="161" t="str">
        <f>'Beoordelen proefopdrachten'!B10</f>
        <v xml:space="preserve">Mate van tonerdekking </v>
      </c>
      <c r="C115" s="19" t="str">
        <f>C91</f>
        <v>Beoordelaar 1</v>
      </c>
      <c r="D115" s="1"/>
      <c r="E115" s="52" t="str">
        <f>'Beoordelaar 1'!E62</f>
        <v>SCORE:</v>
      </c>
      <c r="F115" s="175" t="s">
        <v>23</v>
      </c>
      <c r="G115" s="52" t="str">
        <f>'Beoordelaar 1'!G62</f>
        <v>SCORE:</v>
      </c>
      <c r="H115" s="175" t="s">
        <v>24</v>
      </c>
      <c r="I115" s="46" t="str">
        <f>'Beoordelaar 1'!I62</f>
        <v>SCORE:</v>
      </c>
      <c r="J115" s="165" t="s">
        <v>21</v>
      </c>
      <c r="K115" s="46" t="str">
        <f>'Beoordelaar 1'!K62</f>
        <v>SCORE:</v>
      </c>
      <c r="L115" s="165" t="s">
        <v>22</v>
      </c>
    </row>
    <row r="116" spans="1:12" ht="20" customHeight="1" thickBot="1" x14ac:dyDescent="0.25">
      <c r="A116" s="134"/>
      <c r="B116" s="162"/>
      <c r="C116" s="19" t="str">
        <f>C92</f>
        <v>Beoordelaar 2</v>
      </c>
      <c r="D116" s="1"/>
      <c r="E116" s="53" t="str">
        <f>'Beoordelaar 2'!E62</f>
        <v>SCORE:</v>
      </c>
      <c r="F116" s="175"/>
      <c r="G116" s="53" t="str">
        <f>'Beoordelaar 2'!G62</f>
        <v>SCORE:</v>
      </c>
      <c r="H116" s="175"/>
      <c r="I116" s="16" t="str">
        <f>'Beoordelaar 2'!I62</f>
        <v>SCORE:</v>
      </c>
      <c r="J116" s="165"/>
      <c r="K116" s="16" t="str">
        <f>'Beoordelaar 2'!K62</f>
        <v>SCORE:</v>
      </c>
      <c r="L116" s="165"/>
    </row>
    <row r="117" spans="1:12" ht="20" customHeight="1" x14ac:dyDescent="0.2">
      <c r="A117" s="134"/>
      <c r="B117" s="162"/>
      <c r="C117" s="19" t="str">
        <f>C93</f>
        <v>Beoordelaar 3</v>
      </c>
      <c r="D117" s="1"/>
      <c r="E117" s="54" t="str">
        <f>'Beoordelaar 3'!E62</f>
        <v>SCORE:</v>
      </c>
      <c r="F117" s="175"/>
      <c r="G117" s="54" t="str">
        <f>'Beoordelaar 3'!G62</f>
        <v>SCORE:</v>
      </c>
      <c r="H117" s="175"/>
      <c r="I117" s="7" t="str">
        <f>'Beoordelaar 3'!I62</f>
        <v>SCORE:</v>
      </c>
      <c r="J117" s="165"/>
      <c r="K117" s="7" t="str">
        <f>'Beoordelaar 3'!K62</f>
        <v>SCORE:</v>
      </c>
      <c r="L117" s="165"/>
    </row>
    <row r="118" spans="1:12" ht="20" customHeight="1" x14ac:dyDescent="0.2">
      <c r="A118" s="134"/>
      <c r="B118" s="162"/>
      <c r="C118" s="19" t="str">
        <f>C94</f>
        <v>Beoordelaar 4</v>
      </c>
      <c r="D118" s="1"/>
      <c r="E118" s="93" t="str">
        <f>'Beoordelaar 4'!E62</f>
        <v>SCORE:</v>
      </c>
      <c r="F118" s="175"/>
      <c r="G118" s="93" t="str">
        <f>'Beoordelaar 4'!G62</f>
        <v>SCORE:</v>
      </c>
      <c r="H118" s="175"/>
      <c r="I118" s="92" t="str">
        <f>'Beoordelaar 4'!I62</f>
        <v>SCORE:</v>
      </c>
      <c r="J118" s="165"/>
      <c r="K118" s="92" t="str">
        <f>'Beoordelaar 4'!K62</f>
        <v>SCORE:</v>
      </c>
      <c r="L118" s="165"/>
    </row>
    <row r="119" spans="1:12" ht="20" customHeight="1" x14ac:dyDescent="0.2">
      <c r="A119" s="134"/>
      <c r="B119" s="162"/>
      <c r="C119" s="42" t="s">
        <v>25</v>
      </c>
      <c r="D119" s="1"/>
      <c r="E119" s="55" t="s">
        <v>14</v>
      </c>
      <c r="F119" s="175"/>
      <c r="G119" s="55" t="s">
        <v>14</v>
      </c>
      <c r="H119" s="175"/>
      <c r="I119" s="50" t="s">
        <v>14</v>
      </c>
      <c r="J119" s="165"/>
      <c r="K119" s="50" t="s">
        <v>14</v>
      </c>
      <c r="L119" s="165"/>
    </row>
    <row r="120" spans="1:12" ht="20" customHeight="1" x14ac:dyDescent="0.2">
      <c r="A120" s="135"/>
      <c r="B120" s="163"/>
      <c r="C120" s="43" t="s">
        <v>18</v>
      </c>
      <c r="D120" s="1"/>
      <c r="E120" s="56" t="str">
        <f>IF(E119="Beter","1000",IF(E119="Vergelijkbaar","500",IF(E119="matig","0",IF(E119="Onacceptabel","KO"," "))))</f>
        <v xml:space="preserve"> </v>
      </c>
      <c r="F120" s="57"/>
      <c r="G120" s="56" t="str">
        <f>IF(G119="Beter","1000",IF(G119="Vergelijkbaar","500",IF(G119="matig","0",IF(G119="Onacceptabel","KO"," "))))</f>
        <v xml:space="preserve"> </v>
      </c>
      <c r="H120" s="57"/>
      <c r="I120" s="58" t="str">
        <f>IF(I119="Beter","1000",IF(I119="Vergelijkbaar","500",IF(I119="matig","0",IF(I119="Onacceptabel","KO"," "))))</f>
        <v xml:space="preserve"> </v>
      </c>
      <c r="J120" s="59"/>
      <c r="K120" s="58" t="str">
        <f>IF(K119="Beter","1000",IF(K119="Vergelijkbaar","500",IF(K119="matig","0",IF(K119="Onacceptabel","KO"," "))))</f>
        <v xml:space="preserve"> </v>
      </c>
      <c r="L120" s="59"/>
    </row>
    <row r="121" spans="1:12" ht="20" customHeight="1" x14ac:dyDescent="0.2">
      <c r="A121" s="133" t="str">
        <f>'Beoordelen proefopdrachten'!A11</f>
        <v>Algemeen</v>
      </c>
      <c r="B121" s="161" t="str">
        <f>'Beoordelen proefopdrachten'!B11</f>
        <v>Strepen</v>
      </c>
      <c r="C121" s="19" t="str">
        <f>C97</f>
        <v>Beoordelaar 1</v>
      </c>
      <c r="D121" s="1"/>
      <c r="E121" s="52" t="str">
        <f>'Beoordelaar 1'!E65</f>
        <v>SCORE:</v>
      </c>
      <c r="F121" s="175" t="s">
        <v>23</v>
      </c>
      <c r="G121" s="52" t="str">
        <f>'Beoordelaar 1'!G65</f>
        <v>SCORE:</v>
      </c>
      <c r="H121" s="175" t="s">
        <v>24</v>
      </c>
      <c r="I121" s="46" t="str">
        <f>'Beoordelaar 1'!I65</f>
        <v>SCORE:</v>
      </c>
      <c r="J121" s="165" t="s">
        <v>21</v>
      </c>
      <c r="K121" s="46" t="str">
        <f>'Beoordelaar 1'!K65</f>
        <v>SCORE:</v>
      </c>
      <c r="L121" s="165" t="s">
        <v>22</v>
      </c>
    </row>
    <row r="122" spans="1:12" ht="20" customHeight="1" thickBot="1" x14ac:dyDescent="0.25">
      <c r="A122" s="134"/>
      <c r="B122" s="162"/>
      <c r="C122" s="19" t="str">
        <f>C98</f>
        <v>Beoordelaar 2</v>
      </c>
      <c r="D122" s="1"/>
      <c r="E122" s="53" t="str">
        <f>'Beoordelaar 2'!E65</f>
        <v>SCORE:</v>
      </c>
      <c r="F122" s="175"/>
      <c r="G122" s="53" t="str">
        <f>'Beoordelaar 2'!G65</f>
        <v>SCORE:</v>
      </c>
      <c r="H122" s="175"/>
      <c r="I122" s="16" t="str">
        <f>'Beoordelaar 2'!I65</f>
        <v>SCORE:</v>
      </c>
      <c r="J122" s="165"/>
      <c r="K122" s="16" t="str">
        <f>'Beoordelaar 2'!K65</f>
        <v>SCORE:</v>
      </c>
      <c r="L122" s="165"/>
    </row>
    <row r="123" spans="1:12" ht="20" customHeight="1" x14ac:dyDescent="0.2">
      <c r="A123" s="134"/>
      <c r="B123" s="162"/>
      <c r="C123" s="19" t="str">
        <f>C99</f>
        <v>Beoordelaar 3</v>
      </c>
      <c r="D123" s="1"/>
      <c r="E123" s="54" t="str">
        <f>'Beoordelaar 3'!E65</f>
        <v>SCORE:</v>
      </c>
      <c r="F123" s="175"/>
      <c r="G123" s="54" t="str">
        <f>'Beoordelaar 3'!G65</f>
        <v>SCORE:</v>
      </c>
      <c r="H123" s="175"/>
      <c r="I123" s="7" t="str">
        <f>'Beoordelaar 3'!I65</f>
        <v>SCORE:</v>
      </c>
      <c r="J123" s="165"/>
      <c r="K123" s="7" t="str">
        <f>'Beoordelaar 3'!K65</f>
        <v>SCORE:</v>
      </c>
      <c r="L123" s="165"/>
    </row>
    <row r="124" spans="1:12" ht="20" customHeight="1" x14ac:dyDescent="0.2">
      <c r="A124" s="134"/>
      <c r="B124" s="162"/>
      <c r="C124" s="19" t="str">
        <f>C100</f>
        <v>Beoordelaar 4</v>
      </c>
      <c r="D124" s="1"/>
      <c r="E124" s="93" t="str">
        <f>'Beoordelaar 4'!E65</f>
        <v>SCORE:</v>
      </c>
      <c r="F124" s="175"/>
      <c r="G124" s="93" t="str">
        <f>'Beoordelaar 4'!G65</f>
        <v>SCORE:</v>
      </c>
      <c r="H124" s="175"/>
      <c r="I124" s="92" t="str">
        <f>'Beoordelaar 4'!I65</f>
        <v>SCORE:</v>
      </c>
      <c r="J124" s="165"/>
      <c r="K124" s="92" t="str">
        <f>'Beoordelaar 4'!K65</f>
        <v>SCORE:</v>
      </c>
      <c r="L124" s="165"/>
    </row>
    <row r="125" spans="1:12" ht="20" customHeight="1" x14ac:dyDescent="0.2">
      <c r="A125" s="134"/>
      <c r="B125" s="162"/>
      <c r="C125" s="42" t="s">
        <v>25</v>
      </c>
      <c r="D125" s="1"/>
      <c r="E125" s="55" t="s">
        <v>14</v>
      </c>
      <c r="F125" s="175"/>
      <c r="G125" s="55" t="s">
        <v>14</v>
      </c>
      <c r="H125" s="175"/>
      <c r="I125" s="50" t="s">
        <v>14</v>
      </c>
      <c r="J125" s="165"/>
      <c r="K125" s="50" t="s">
        <v>14</v>
      </c>
      <c r="L125" s="165"/>
    </row>
    <row r="126" spans="1:12" ht="20" customHeight="1" x14ac:dyDescent="0.2">
      <c r="A126" s="135"/>
      <c r="B126" s="163"/>
      <c r="C126" s="43" t="s">
        <v>18</v>
      </c>
      <c r="D126" s="1"/>
      <c r="E126" s="56" t="str">
        <f>IF(E125="Beter","1000",IF(E125="Vergelijkbaar","500",IF(E125="matig","0",IF(E125="Onacceptabel","KO"," "))))</f>
        <v xml:space="preserve"> </v>
      </c>
      <c r="F126" s="57"/>
      <c r="G126" s="56" t="str">
        <f>IF(G125="Beter","1000",IF(G125="Vergelijkbaar","500",IF(G125="matig","0",IF(G125="Onacceptabel","KO"," "))))</f>
        <v xml:space="preserve"> </v>
      </c>
      <c r="H126" s="57"/>
      <c r="I126" s="58" t="str">
        <f>IF(I125="Beter","1000",IF(I125="Vergelijkbaar","500",IF(I125="matig","0",IF(I125="Onacceptabel","KO"," "))))</f>
        <v xml:space="preserve"> </v>
      </c>
      <c r="J126" s="59"/>
      <c r="K126" s="58" t="str">
        <f>IF(K125="Beter","1000",IF(K125="Vergelijkbaar","500",IF(K125="matig","0",IF(K125="Onacceptabel","KO"," "))))</f>
        <v xml:space="preserve"> </v>
      </c>
      <c r="L126" s="59"/>
    </row>
    <row r="127" spans="1:12" ht="40" customHeight="1" x14ac:dyDescent="0.2">
      <c r="A127" s="74"/>
      <c r="B127" s="17"/>
      <c r="C127" s="48" t="s">
        <v>30</v>
      </c>
      <c r="D127" s="47"/>
      <c r="E127" s="179" t="e">
        <f>(E72+G72+E78+G78+E84+G84+E90+G90+E96+G96+E102+G102+E108+G108+I72+K72+I78+K78+I84+K84+I90+K90+I96+K96+I102+K102+I108+K108+E114+G114+I114+K114+K120+I120+G120+E120+E126+G126+I126+K126)/40</f>
        <v>#VALUE!</v>
      </c>
      <c r="F127" s="180"/>
      <c r="G127" s="180"/>
      <c r="H127" s="180"/>
      <c r="I127" s="180"/>
      <c r="J127" s="180"/>
      <c r="K127" s="180"/>
      <c r="L127" s="181"/>
    </row>
    <row r="128" spans="1:12" s="23" customFormat="1" ht="12" customHeight="1" x14ac:dyDescent="0.2">
      <c r="A128" s="76"/>
      <c r="B128" s="20"/>
      <c r="C128" s="21"/>
      <c r="D128" s="22"/>
    </row>
    <row r="129" spans="1:12" ht="35" customHeight="1" x14ac:dyDescent="0.2">
      <c r="A129" s="157" t="str">
        <f>'Beoordelaar 1'!B36</f>
        <v>Beoordeling Type 2: 
Full Color MFP A4/A3, minimaal 45 PPM</v>
      </c>
      <c r="B129" s="157"/>
      <c r="C129" s="82" t="str" cm="1">
        <f t="array" ref="C129:D129">'Beoordelen proefopdrachten'!A18:B18</f>
        <v>Kwaliteit recht-printen</v>
      </c>
      <c r="D129" s="4">
        <v>0</v>
      </c>
      <c r="E129" s="158"/>
      <c r="F129" s="159"/>
      <c r="G129" s="158"/>
      <c r="H129" s="160"/>
      <c r="I129" s="160"/>
      <c r="J129" s="160"/>
      <c r="K129" s="160"/>
      <c r="L129" s="159"/>
    </row>
    <row r="130" spans="1:12" ht="20" customHeight="1" x14ac:dyDescent="0.2">
      <c r="A130" s="133"/>
      <c r="B130" s="161" t="str">
        <f>'Beoordelen proefopdrachten'!A19</f>
        <v>Mate van recht afdrukken (links en rechts gemeten over de lange zijde).</v>
      </c>
      <c r="C130" s="19" t="str">
        <f>C4</f>
        <v>Beoordelaar 1</v>
      </c>
      <c r="D130" s="1"/>
      <c r="E130" s="79" t="str">
        <f>'Beoordelaar 1'!E70</f>
        <v>SCORE:</v>
      </c>
      <c r="F130" s="164" t="s">
        <v>56</v>
      </c>
      <c r="G130" s="166"/>
      <c r="H130" s="167"/>
      <c r="I130" s="167"/>
      <c r="J130" s="167"/>
      <c r="K130" s="167"/>
      <c r="L130" s="168"/>
    </row>
    <row r="131" spans="1:12" ht="20" customHeight="1" thickBot="1" x14ac:dyDescent="0.25">
      <c r="A131" s="134"/>
      <c r="B131" s="162"/>
      <c r="C131" s="19" t="str">
        <f t="shared" ref="C131:C133" si="0">C5</f>
        <v>Beoordelaar 2</v>
      </c>
      <c r="D131" s="1"/>
      <c r="E131" s="80" t="str">
        <f>'Beoordelaar 2'!E70</f>
        <v>SCORE:</v>
      </c>
      <c r="F131" s="165"/>
      <c r="G131" s="169"/>
      <c r="H131" s="170"/>
      <c r="I131" s="170"/>
      <c r="J131" s="170"/>
      <c r="K131" s="170"/>
      <c r="L131" s="171"/>
    </row>
    <row r="132" spans="1:12" ht="20" customHeight="1" x14ac:dyDescent="0.2">
      <c r="A132" s="134"/>
      <c r="B132" s="162"/>
      <c r="C132" s="19" t="str">
        <f t="shared" si="0"/>
        <v>Beoordelaar 3</v>
      </c>
      <c r="D132" s="1"/>
      <c r="E132" s="79" t="str">
        <f>'Beoordelaar 3'!E70</f>
        <v>SCORE:</v>
      </c>
      <c r="F132" s="165"/>
      <c r="G132" s="169"/>
      <c r="H132" s="170"/>
      <c r="I132" s="170"/>
      <c r="J132" s="170"/>
      <c r="K132" s="170"/>
      <c r="L132" s="171"/>
    </row>
    <row r="133" spans="1:12" ht="20" customHeight="1" x14ac:dyDescent="0.2">
      <c r="A133" s="134"/>
      <c r="B133" s="162"/>
      <c r="C133" s="19" t="str">
        <f t="shared" si="0"/>
        <v>Beoordelaar 4</v>
      </c>
      <c r="D133" s="1"/>
      <c r="E133" s="92" t="str">
        <f>'Beoordelaar 4'!E70</f>
        <v>SCORE:</v>
      </c>
      <c r="F133" s="165"/>
      <c r="G133" s="169"/>
      <c r="H133" s="170"/>
      <c r="I133" s="170"/>
      <c r="J133" s="170"/>
      <c r="K133" s="170"/>
      <c r="L133" s="171"/>
    </row>
    <row r="134" spans="1:12" ht="20" customHeight="1" x14ac:dyDescent="0.2">
      <c r="A134" s="134"/>
      <c r="B134" s="162"/>
      <c r="C134" s="42" t="s">
        <v>25</v>
      </c>
      <c r="D134" s="1"/>
      <c r="E134" s="50" t="s">
        <v>14</v>
      </c>
      <c r="F134" s="165"/>
      <c r="G134" s="169"/>
      <c r="H134" s="170"/>
      <c r="I134" s="170"/>
      <c r="J134" s="170"/>
      <c r="K134" s="170"/>
      <c r="L134" s="171"/>
    </row>
    <row r="135" spans="1:12" ht="20" customHeight="1" x14ac:dyDescent="0.2">
      <c r="A135" s="135"/>
      <c r="B135" s="163"/>
      <c r="C135" s="43" t="s">
        <v>18</v>
      </c>
      <c r="D135" s="1"/>
      <c r="E135" s="58" t="str">
        <f>IF(E134="Overstijgt","1200",IF(E134="Voldoet","600",IF(E134="Matig","0",IF(E134="Onacceptabel","KO"," "))))</f>
        <v xml:space="preserve"> </v>
      </c>
      <c r="F135" s="59"/>
      <c r="G135" s="169"/>
      <c r="H135" s="170"/>
      <c r="I135" s="170"/>
      <c r="J135" s="170"/>
      <c r="K135" s="170"/>
      <c r="L135" s="171"/>
    </row>
    <row r="136" spans="1:12" ht="20" customHeight="1" x14ac:dyDescent="0.2">
      <c r="A136" s="133"/>
      <c r="B136" s="161" t="str">
        <f>'Beoordelen proefopdrachten'!A20</f>
        <v>Stand van de afdruk in de onderlinge afdrukken (zowel over de lange als de korte zijde).</v>
      </c>
      <c r="C136" s="19" t="str">
        <f>C4</f>
        <v>Beoordelaar 1</v>
      </c>
      <c r="D136" s="1"/>
      <c r="E136" s="81" t="str">
        <f>'Beoordelaar 1'!E72</f>
        <v>SCORE:</v>
      </c>
      <c r="F136" s="165" t="s">
        <v>56</v>
      </c>
      <c r="G136" s="169"/>
      <c r="H136" s="170"/>
      <c r="I136" s="170"/>
      <c r="J136" s="170"/>
      <c r="K136" s="170"/>
      <c r="L136" s="171"/>
    </row>
    <row r="137" spans="1:12" ht="20" customHeight="1" thickBot="1" x14ac:dyDescent="0.25">
      <c r="A137" s="134"/>
      <c r="B137" s="162"/>
      <c r="C137" s="19" t="str">
        <f t="shared" ref="C137:C139" si="1">C5</f>
        <v>Beoordelaar 2</v>
      </c>
      <c r="D137" s="1"/>
      <c r="E137" s="80" t="str">
        <f>'Beoordelaar 2'!E72</f>
        <v>SCORE:</v>
      </c>
      <c r="F137" s="165"/>
      <c r="G137" s="169"/>
      <c r="H137" s="170"/>
      <c r="I137" s="170"/>
      <c r="J137" s="170"/>
      <c r="K137" s="170"/>
      <c r="L137" s="171"/>
    </row>
    <row r="138" spans="1:12" ht="20" customHeight="1" x14ac:dyDescent="0.2">
      <c r="A138" s="134"/>
      <c r="B138" s="162"/>
      <c r="C138" s="19" t="str">
        <f t="shared" si="1"/>
        <v>Beoordelaar 3</v>
      </c>
      <c r="D138" s="1"/>
      <c r="E138" s="79" t="str">
        <f>'Beoordelaar 3'!E72</f>
        <v>SCORE:</v>
      </c>
      <c r="F138" s="165"/>
      <c r="G138" s="169"/>
      <c r="H138" s="170"/>
      <c r="I138" s="170"/>
      <c r="J138" s="170"/>
      <c r="K138" s="170"/>
      <c r="L138" s="171"/>
    </row>
    <row r="139" spans="1:12" ht="20" customHeight="1" x14ac:dyDescent="0.2">
      <c r="A139" s="134"/>
      <c r="B139" s="162"/>
      <c r="C139" s="19" t="str">
        <f t="shared" si="1"/>
        <v>Beoordelaar 4</v>
      </c>
      <c r="D139" s="1"/>
      <c r="E139" s="92" t="str">
        <f>'Beoordelaar 4'!E72</f>
        <v>SCORE:</v>
      </c>
      <c r="F139" s="165"/>
      <c r="G139" s="169"/>
      <c r="H139" s="170"/>
      <c r="I139" s="170"/>
      <c r="J139" s="170"/>
      <c r="K139" s="170"/>
      <c r="L139" s="171"/>
    </row>
    <row r="140" spans="1:12" ht="20" customHeight="1" x14ac:dyDescent="0.2">
      <c r="A140" s="134"/>
      <c r="B140" s="162"/>
      <c r="C140" s="42" t="s">
        <v>25</v>
      </c>
      <c r="D140" s="1"/>
      <c r="E140" s="50" t="s">
        <v>14</v>
      </c>
      <c r="F140" s="165"/>
      <c r="G140" s="169"/>
      <c r="H140" s="170"/>
      <c r="I140" s="170"/>
      <c r="J140" s="170"/>
      <c r="K140" s="170"/>
      <c r="L140" s="171"/>
    </row>
    <row r="141" spans="1:12" ht="20" customHeight="1" x14ac:dyDescent="0.2">
      <c r="A141" s="135"/>
      <c r="B141" s="163"/>
      <c r="C141" s="43" t="s">
        <v>18</v>
      </c>
      <c r="D141" s="1"/>
      <c r="E141" s="58" t="str">
        <f>IF(E140="Overstijgt","1200",IF(E140="Voldoet","600",IF(E140="Matig","0",IF(E140="Onacceptabel","KO"," "))))</f>
        <v xml:space="preserve"> </v>
      </c>
      <c r="F141" s="59"/>
      <c r="G141" s="172"/>
      <c r="H141" s="173"/>
      <c r="I141" s="173"/>
      <c r="J141" s="173"/>
      <c r="K141" s="173"/>
      <c r="L141" s="174"/>
    </row>
    <row r="142" spans="1:12" ht="40" customHeight="1" x14ac:dyDescent="0.2">
      <c r="A142" s="74"/>
      <c r="B142" s="17"/>
      <c r="C142" s="48" t="s">
        <v>30</v>
      </c>
      <c r="D142" s="47"/>
      <c r="E142" s="155" t="e">
        <f>(E135+E141)/2</f>
        <v>#VALUE!</v>
      </c>
      <c r="F142" s="156"/>
      <c r="G142" s="77"/>
      <c r="H142" s="77"/>
      <c r="I142" s="77"/>
      <c r="J142" s="77"/>
      <c r="K142" s="77"/>
      <c r="L142" s="78"/>
    </row>
    <row r="143" spans="1:12" s="23" customFormat="1" ht="12" customHeight="1" x14ac:dyDescent="0.2">
      <c r="A143" s="76"/>
      <c r="B143" s="20"/>
      <c r="C143" s="21"/>
      <c r="D143" s="22"/>
    </row>
    <row r="144" spans="1:12" ht="35" customHeight="1" x14ac:dyDescent="0.2">
      <c r="A144" s="157" t="str">
        <f>'Beoordelaar 1'!B76</f>
        <v>Beoordeling Type 3: 
Full color repromachine A4/A3 minimaal 65 PPM</v>
      </c>
      <c r="B144" s="157"/>
      <c r="C144" s="82" t="str" cm="1">
        <f t="array" ref="C144:D144">'Beoordelen proefopdrachten'!A1:B1</f>
        <v>Afdrukkwaliteit</v>
      </c>
      <c r="D144" s="4">
        <v>0</v>
      </c>
      <c r="E144" s="158" t="s">
        <v>26</v>
      </c>
      <c r="F144" s="159"/>
      <c r="G144" s="158" t="s">
        <v>27</v>
      </c>
      <c r="H144" s="159"/>
      <c r="I144" s="158" t="s">
        <v>28</v>
      </c>
      <c r="J144" s="159"/>
      <c r="K144" s="158" t="s">
        <v>29</v>
      </c>
      <c r="L144" s="159"/>
    </row>
    <row r="145" spans="1:12" ht="22" customHeight="1" x14ac:dyDescent="0.2">
      <c r="A145" s="133" t="str">
        <f>'Beoordelen proefopdrachten'!A2</f>
        <v>Kleuren</v>
      </c>
      <c r="B145" s="161" t="str">
        <f>'Beoordelen proefopdrachten'!B2</f>
        <v>Grijswaarden</v>
      </c>
      <c r="C145" s="19" t="str">
        <f>C103</f>
        <v>Beoordelaar 1</v>
      </c>
      <c r="D145" s="6"/>
      <c r="E145" s="52" t="str">
        <f>'Beoordelaar 1'!E78</f>
        <v>SCORE:</v>
      </c>
      <c r="F145" s="175" t="s">
        <v>23</v>
      </c>
      <c r="G145" s="52" t="str">
        <f>'Beoordelaar 1'!G78</f>
        <v>SCORE:</v>
      </c>
      <c r="H145" s="175" t="s">
        <v>24</v>
      </c>
      <c r="I145" s="46" t="str">
        <f>'Beoordelaar 1'!I78</f>
        <v>SCORE:</v>
      </c>
      <c r="J145" s="165" t="s">
        <v>21</v>
      </c>
      <c r="K145" s="46" t="str">
        <f>'Beoordelaar 1'!K78</f>
        <v>SCORE:</v>
      </c>
      <c r="L145" s="165" t="s">
        <v>22</v>
      </c>
    </row>
    <row r="146" spans="1:12" ht="22" customHeight="1" thickBot="1" x14ac:dyDescent="0.25">
      <c r="A146" s="134"/>
      <c r="B146" s="162"/>
      <c r="C146" s="19" t="str">
        <f>C104</f>
        <v>Beoordelaar 2</v>
      </c>
      <c r="D146" s="6"/>
      <c r="E146" s="53" t="str">
        <f>'Beoordelaar 2'!E78</f>
        <v>SCORE:</v>
      </c>
      <c r="F146" s="175"/>
      <c r="G146" s="53" t="str">
        <f>'Beoordelaar 2'!G78</f>
        <v>SCORE:</v>
      </c>
      <c r="H146" s="175"/>
      <c r="I146" s="16" t="str">
        <f>'Beoordelaar 2'!I78</f>
        <v>SCORE:</v>
      </c>
      <c r="J146" s="165"/>
      <c r="K146" s="16" t="str">
        <f>'Beoordelaar 2'!K78</f>
        <v>SCORE:</v>
      </c>
      <c r="L146" s="165"/>
    </row>
    <row r="147" spans="1:12" ht="22" customHeight="1" x14ac:dyDescent="0.2">
      <c r="A147" s="134"/>
      <c r="B147" s="162"/>
      <c r="C147" s="19" t="str">
        <f>C105</f>
        <v>Beoordelaar 3</v>
      </c>
      <c r="D147" s="6"/>
      <c r="E147" s="54" t="str">
        <f>'Beoordelaar 3'!E78</f>
        <v>SCORE:</v>
      </c>
      <c r="F147" s="175"/>
      <c r="G147" s="54" t="str">
        <f>'Beoordelaar 3'!G78</f>
        <v>SCORE:</v>
      </c>
      <c r="H147" s="175"/>
      <c r="I147" s="7" t="str">
        <f>'Beoordelaar 3'!I78</f>
        <v>SCORE:</v>
      </c>
      <c r="J147" s="165"/>
      <c r="K147" s="7" t="str">
        <f>'Beoordelaar 3'!K78</f>
        <v>SCORE:</v>
      </c>
      <c r="L147" s="165"/>
    </row>
    <row r="148" spans="1:12" ht="22" customHeight="1" x14ac:dyDescent="0.2">
      <c r="A148" s="134"/>
      <c r="B148" s="162"/>
      <c r="C148" s="19" t="str">
        <f>C106</f>
        <v>Beoordelaar 4</v>
      </c>
      <c r="D148" s="6"/>
      <c r="E148" s="93" t="str">
        <f>'Beoordelaar 4'!E78</f>
        <v>SCORE:</v>
      </c>
      <c r="F148" s="175"/>
      <c r="G148" s="93" t="str">
        <f>'Beoordelaar 4'!G78</f>
        <v>SCORE:</v>
      </c>
      <c r="H148" s="175"/>
      <c r="I148" s="92" t="str">
        <f>'Beoordelaar 4'!I78</f>
        <v>SCORE:</v>
      </c>
      <c r="J148" s="165"/>
      <c r="K148" s="92" t="str">
        <f>'Beoordelaar 4'!K78</f>
        <v>SCORE:</v>
      </c>
      <c r="L148" s="165"/>
    </row>
    <row r="149" spans="1:12" ht="20" customHeight="1" x14ac:dyDescent="0.2">
      <c r="A149" s="134"/>
      <c r="B149" s="162"/>
      <c r="C149" s="42" t="s">
        <v>25</v>
      </c>
      <c r="D149" s="1"/>
      <c r="E149" s="55" t="s">
        <v>14</v>
      </c>
      <c r="F149" s="175"/>
      <c r="G149" s="55" t="s">
        <v>14</v>
      </c>
      <c r="H149" s="175"/>
      <c r="I149" s="50" t="s">
        <v>14</v>
      </c>
      <c r="J149" s="165"/>
      <c r="K149" s="50" t="s">
        <v>14</v>
      </c>
      <c r="L149" s="165"/>
    </row>
    <row r="150" spans="1:12" ht="20" customHeight="1" x14ac:dyDescent="0.2">
      <c r="A150" s="134"/>
      <c r="B150" s="163"/>
      <c r="C150" s="44" t="s">
        <v>18</v>
      </c>
      <c r="D150" s="1"/>
      <c r="E150" s="56" t="str">
        <f>IF(E149="Beter","1000",IF(E149="Vergelijkbaar","500",IF(E149="matig","0",IF(E149="Onacceptabel","KO"," "))))</f>
        <v xml:space="preserve"> </v>
      </c>
      <c r="F150" s="57"/>
      <c r="G150" s="56" t="str">
        <f>IF(G149="Beter","1000",IF(G149="Vergelijkbaar","500",IF(G149="matig","0",IF(G149="Onacceptabel","KO"," "))))</f>
        <v xml:space="preserve"> </v>
      </c>
      <c r="H150" s="57"/>
      <c r="I150" s="58" t="str">
        <f>IF(I149="Beter","1000",IF(I149="Vergelijkbaar","500",IF(I149="matig","0",IF(I149="Onacceptabel","KO"," "))))</f>
        <v xml:space="preserve"> </v>
      </c>
      <c r="J150" s="59"/>
      <c r="K150" s="58" t="str">
        <f>IF(K149="Beter","1000",IF(K149="Vergelijkbaar","500",IF(K149="matig","0",IF(K149="Onacceptabel","KO"," "))))</f>
        <v xml:space="preserve"> </v>
      </c>
      <c r="L150" s="59"/>
    </row>
    <row r="151" spans="1:12" ht="22" customHeight="1" x14ac:dyDescent="0.2">
      <c r="A151" s="134"/>
      <c r="B151" s="161" t="str">
        <f>'Beoordelen proefopdrachten'!B3</f>
        <v>Lichte tinten</v>
      </c>
      <c r="C151" s="19" t="str">
        <f>C145</f>
        <v>Beoordelaar 1</v>
      </c>
      <c r="D151" s="6"/>
      <c r="E151" s="52" t="str">
        <f>'Beoordelaar 1'!E81</f>
        <v>SCORE:</v>
      </c>
      <c r="F151" s="175" t="s">
        <v>23</v>
      </c>
      <c r="G151" s="52" t="str">
        <f>'Beoordelaar 1'!G81</f>
        <v>SCORE:</v>
      </c>
      <c r="H151" s="175" t="s">
        <v>24</v>
      </c>
      <c r="I151" s="46" t="str">
        <f>'Beoordelaar 1'!I81</f>
        <v>SCORE:</v>
      </c>
      <c r="J151" s="165" t="s">
        <v>21</v>
      </c>
      <c r="K151" s="46" t="str">
        <f>'Beoordelaar 1'!K81</f>
        <v>SCORE:</v>
      </c>
      <c r="L151" s="165" t="s">
        <v>22</v>
      </c>
    </row>
    <row r="152" spans="1:12" ht="22" customHeight="1" thickBot="1" x14ac:dyDescent="0.25">
      <c r="A152" s="134"/>
      <c r="B152" s="162"/>
      <c r="C152" s="19" t="str">
        <f>C146</f>
        <v>Beoordelaar 2</v>
      </c>
      <c r="D152" s="6"/>
      <c r="E152" s="53" t="str">
        <f>'Beoordelaar 2'!E81</f>
        <v>SCORE:</v>
      </c>
      <c r="F152" s="175"/>
      <c r="G152" s="53" t="str">
        <f>'Beoordelaar 2'!G81</f>
        <v>SCORE:</v>
      </c>
      <c r="H152" s="175"/>
      <c r="I152" s="16" t="str">
        <f>'Beoordelaar 2'!I81</f>
        <v>SCORE:</v>
      </c>
      <c r="J152" s="165"/>
      <c r="K152" s="16" t="str">
        <f>'Beoordelaar 2'!K81</f>
        <v>SCORE:</v>
      </c>
      <c r="L152" s="165"/>
    </row>
    <row r="153" spans="1:12" ht="22" customHeight="1" x14ac:dyDescent="0.2">
      <c r="A153" s="134"/>
      <c r="B153" s="162"/>
      <c r="C153" s="19" t="str">
        <f>C147</f>
        <v>Beoordelaar 3</v>
      </c>
      <c r="D153" s="6"/>
      <c r="E153" s="54" t="str">
        <f>'Beoordelaar 3'!E81</f>
        <v>SCORE:</v>
      </c>
      <c r="F153" s="175"/>
      <c r="G153" s="54" t="str">
        <f>'Beoordelaar 3'!G81</f>
        <v>SCORE:</v>
      </c>
      <c r="H153" s="175"/>
      <c r="I153" s="7" t="str">
        <f>'Beoordelaar 3'!I81</f>
        <v>SCORE:</v>
      </c>
      <c r="J153" s="165"/>
      <c r="K153" s="7" t="str">
        <f>'Beoordelaar 3'!K81</f>
        <v>Beter</v>
      </c>
      <c r="L153" s="165"/>
    </row>
    <row r="154" spans="1:12" ht="22" customHeight="1" x14ac:dyDescent="0.2">
      <c r="A154" s="134"/>
      <c r="B154" s="162"/>
      <c r="C154" s="19" t="str">
        <f>C148</f>
        <v>Beoordelaar 4</v>
      </c>
      <c r="D154" s="6"/>
      <c r="E154" s="93" t="str">
        <f>'Beoordelaar 4'!E81</f>
        <v>SCORE:</v>
      </c>
      <c r="F154" s="175"/>
      <c r="G154" s="93" t="str">
        <f>'Beoordelaar 4'!G81</f>
        <v>SCORE:</v>
      </c>
      <c r="H154" s="175"/>
      <c r="I154" s="92" t="str">
        <f>'Beoordelaar 4'!I81</f>
        <v>SCORE:</v>
      </c>
      <c r="J154" s="165"/>
      <c r="K154" s="92" t="str">
        <f>'Beoordelaar 4'!K81</f>
        <v>SCORE:</v>
      </c>
      <c r="L154" s="165"/>
    </row>
    <row r="155" spans="1:12" ht="20" customHeight="1" x14ac:dyDescent="0.2">
      <c r="A155" s="134"/>
      <c r="B155" s="162"/>
      <c r="C155" s="42" t="s">
        <v>25</v>
      </c>
      <c r="D155" s="1"/>
      <c r="E155" s="55" t="s">
        <v>14</v>
      </c>
      <c r="F155" s="175"/>
      <c r="G155" s="55" t="s">
        <v>14</v>
      </c>
      <c r="H155" s="175"/>
      <c r="I155" s="50" t="s">
        <v>14</v>
      </c>
      <c r="J155" s="165"/>
      <c r="K155" s="50" t="s">
        <v>14</v>
      </c>
      <c r="L155" s="165"/>
    </row>
    <row r="156" spans="1:12" ht="20" customHeight="1" x14ac:dyDescent="0.2">
      <c r="A156" s="134"/>
      <c r="B156" s="163"/>
      <c r="C156" s="44" t="s">
        <v>18</v>
      </c>
      <c r="D156" s="1"/>
      <c r="E156" s="56" t="str">
        <f>IF(E155="Beter","1000",IF(E155="Vergelijkbaar","500",IF(E155="matig","0",IF(E155="Onacceptabel","KO"," "))))</f>
        <v xml:space="preserve"> </v>
      </c>
      <c r="F156" s="57"/>
      <c r="G156" s="56" t="str">
        <f>IF(G155="Beter","1000",IF(G155="Vergelijkbaar","500",IF(G155="matig","0",IF(G155="Onacceptabel","KO"," "))))</f>
        <v xml:space="preserve"> </v>
      </c>
      <c r="H156" s="57"/>
      <c r="I156" s="58" t="str">
        <f>IF(I155="Beter","1000",IF(I155="Vergelijkbaar","500",IF(I155="matig","0",IF(I155="Onacceptabel","KO"," "))))</f>
        <v xml:space="preserve"> </v>
      </c>
      <c r="J156" s="59"/>
      <c r="K156" s="58" t="str">
        <f>IF(K155="Beter","1000",IF(K155="Vergelijkbaar","500",IF(K155="matig","0",IF(K155="Onacceptabel","KO"," "))))</f>
        <v xml:space="preserve"> </v>
      </c>
      <c r="L156" s="59"/>
    </row>
    <row r="157" spans="1:12" ht="22" customHeight="1" x14ac:dyDescent="0.2">
      <c r="A157" s="134"/>
      <c r="B157" s="176" t="str">
        <f>'Beoordelen proefopdrachten'!B4</f>
        <v>Felle tinten</v>
      </c>
      <c r="C157" s="19" t="str">
        <f>C151</f>
        <v>Beoordelaar 1</v>
      </c>
      <c r="D157" s="6"/>
      <c r="E157" s="52" t="str">
        <f>'Beoordelaar 1'!E84</f>
        <v>SCORE:</v>
      </c>
      <c r="F157" s="175" t="s">
        <v>23</v>
      </c>
      <c r="G157" s="52" t="str">
        <f>'Beoordelaar 1'!G84</f>
        <v>SCORE:</v>
      </c>
      <c r="H157" s="175" t="s">
        <v>24</v>
      </c>
      <c r="I157" s="46" t="str">
        <f>'Beoordelaar 1'!I84</f>
        <v>SCORE:</v>
      </c>
      <c r="J157" s="165" t="s">
        <v>21</v>
      </c>
      <c r="K157" s="46" t="str">
        <f>'Beoordelaar 1'!K84</f>
        <v>SCORE:</v>
      </c>
      <c r="L157" s="165" t="s">
        <v>22</v>
      </c>
    </row>
    <row r="158" spans="1:12" ht="22" customHeight="1" thickBot="1" x14ac:dyDescent="0.25">
      <c r="A158" s="134"/>
      <c r="B158" s="177"/>
      <c r="C158" s="19" t="str">
        <f>C152</f>
        <v>Beoordelaar 2</v>
      </c>
      <c r="D158" s="6"/>
      <c r="E158" s="53" t="str">
        <f>'Beoordelaar 2'!E84</f>
        <v>SCORE:</v>
      </c>
      <c r="F158" s="175"/>
      <c r="G158" s="53" t="str">
        <f>'Beoordelaar 2'!G84</f>
        <v>SCORE:</v>
      </c>
      <c r="H158" s="175"/>
      <c r="I158" s="16" t="str">
        <f>'Beoordelaar 2'!I84</f>
        <v>SCORE:</v>
      </c>
      <c r="J158" s="165"/>
      <c r="K158" s="16" t="str">
        <f>'Beoordelaar 2'!K84</f>
        <v>SCORE:</v>
      </c>
      <c r="L158" s="165"/>
    </row>
    <row r="159" spans="1:12" ht="22" customHeight="1" x14ac:dyDescent="0.2">
      <c r="A159" s="134"/>
      <c r="B159" s="177"/>
      <c r="C159" s="19" t="str">
        <f>C153</f>
        <v>Beoordelaar 3</v>
      </c>
      <c r="D159" s="6"/>
      <c r="E159" s="54" t="str">
        <f>'Beoordelaar 3'!E84</f>
        <v>SCORE:</v>
      </c>
      <c r="F159" s="175"/>
      <c r="G159" s="54" t="str">
        <f>'Beoordelaar 3'!G84</f>
        <v>SCORE:</v>
      </c>
      <c r="H159" s="175"/>
      <c r="I159" s="7" t="str">
        <f>'Beoordelaar 3'!I84</f>
        <v>SCORE:</v>
      </c>
      <c r="J159" s="165"/>
      <c r="K159" s="7" t="str">
        <f>'Beoordelaar 3'!K84</f>
        <v>SCORE:</v>
      </c>
      <c r="L159" s="165"/>
    </row>
    <row r="160" spans="1:12" ht="22" customHeight="1" x14ac:dyDescent="0.2">
      <c r="A160" s="134"/>
      <c r="B160" s="177"/>
      <c r="C160" s="19" t="str">
        <f>C154</f>
        <v>Beoordelaar 4</v>
      </c>
      <c r="D160" s="6"/>
      <c r="E160" s="93" t="str">
        <f>'Beoordelaar 4'!E84</f>
        <v>SCORE:</v>
      </c>
      <c r="F160" s="175"/>
      <c r="G160" s="93" t="str">
        <f>'Beoordelaar 4'!G84</f>
        <v>SCORE:</v>
      </c>
      <c r="H160" s="175"/>
      <c r="I160" s="92" t="str">
        <f>'Beoordelaar 4'!I84</f>
        <v>SCORE:</v>
      </c>
      <c r="J160" s="165"/>
      <c r="K160" s="92" t="str">
        <f>'Beoordelaar 4'!K84</f>
        <v>SCORE:</v>
      </c>
      <c r="L160" s="165"/>
    </row>
    <row r="161" spans="1:12" ht="20" customHeight="1" x14ac:dyDescent="0.2">
      <c r="A161" s="134"/>
      <c r="B161" s="177"/>
      <c r="C161" s="42" t="s">
        <v>25</v>
      </c>
      <c r="D161" s="1"/>
      <c r="E161" s="55" t="s">
        <v>14</v>
      </c>
      <c r="F161" s="175"/>
      <c r="G161" s="55" t="s">
        <v>14</v>
      </c>
      <c r="H161" s="175"/>
      <c r="I161" s="50" t="s">
        <v>14</v>
      </c>
      <c r="J161" s="165"/>
      <c r="K161" s="50" t="s">
        <v>14</v>
      </c>
      <c r="L161" s="165"/>
    </row>
    <row r="162" spans="1:12" ht="20" customHeight="1" x14ac:dyDescent="0.2">
      <c r="A162" s="135"/>
      <c r="B162" s="178"/>
      <c r="C162" s="44" t="s">
        <v>18</v>
      </c>
      <c r="D162" s="1"/>
      <c r="E162" s="56" t="str">
        <f>IF(E161="Beter","1000",IF(E161="Vergelijkbaar","500",IF(E161="matig","0",IF(E161="Onacceptabel","KO"," "))))</f>
        <v xml:space="preserve"> </v>
      </c>
      <c r="F162" s="57"/>
      <c r="G162" s="56" t="str">
        <f>IF(G161="Beter","1000",IF(G161="Vergelijkbaar","500",IF(G161="matig","0",IF(G161="Onacceptabel","KO"," "))))</f>
        <v xml:space="preserve"> </v>
      </c>
      <c r="H162" s="57"/>
      <c r="I162" s="58" t="str">
        <f>IF(I161="Beter","1000",IF(I161="Vergelijkbaar","500",IF(I161="matig","0",IF(I161="Onacceptabel","KO"," "))))</f>
        <v xml:space="preserve"> </v>
      </c>
      <c r="J162" s="59"/>
      <c r="K162" s="58" t="str">
        <f>IF(K161="Beter","1000",IF(K161="Vergelijkbaar","500",IF(K161="matig","0",IF(K161="Onacceptabel","KO"," "))))</f>
        <v xml:space="preserve"> </v>
      </c>
      <c r="L162" s="59"/>
    </row>
    <row r="163" spans="1:12" ht="22" customHeight="1" x14ac:dyDescent="0.2">
      <c r="A163" s="134" t="str">
        <f>'Beoordelen proefopdrachten'!A5</f>
        <v>Foto portret</v>
      </c>
      <c r="B163" s="161" t="str">
        <f>'Beoordelen proefopdrachten'!B5</f>
        <v>Kleuren</v>
      </c>
      <c r="C163" s="19" t="str">
        <f>C157</f>
        <v>Beoordelaar 1</v>
      </c>
      <c r="D163" s="6"/>
      <c r="E163" s="52" t="str">
        <f>'Beoordelaar 1'!E87</f>
        <v>SCORE:</v>
      </c>
      <c r="F163" s="175" t="s">
        <v>23</v>
      </c>
      <c r="G163" s="52" t="str">
        <f>'Beoordelaar 1'!G87</f>
        <v>SCORE:</v>
      </c>
      <c r="H163" s="175" t="s">
        <v>24</v>
      </c>
      <c r="I163" s="46" t="str">
        <f>'Beoordelaar 1'!I87</f>
        <v>SCORE:</v>
      </c>
      <c r="J163" s="165" t="s">
        <v>21</v>
      </c>
      <c r="K163" s="46" t="str">
        <f>'Beoordelaar 1'!K87</f>
        <v>SCORE:</v>
      </c>
      <c r="L163" s="165" t="s">
        <v>22</v>
      </c>
    </row>
    <row r="164" spans="1:12" ht="22" customHeight="1" thickBot="1" x14ac:dyDescent="0.25">
      <c r="A164" s="134"/>
      <c r="B164" s="162"/>
      <c r="C164" s="19" t="str">
        <f>C158</f>
        <v>Beoordelaar 2</v>
      </c>
      <c r="D164" s="6"/>
      <c r="E164" s="53" t="str">
        <f>'Beoordelaar 2'!E87</f>
        <v>SCORE:</v>
      </c>
      <c r="F164" s="175"/>
      <c r="G164" s="53" t="str">
        <f>'Beoordelaar 2'!G87</f>
        <v>SCORE:</v>
      </c>
      <c r="H164" s="175"/>
      <c r="I164" s="16" t="str">
        <f>'Beoordelaar 2'!I87</f>
        <v>SCORE:</v>
      </c>
      <c r="J164" s="165"/>
      <c r="K164" s="16" t="str">
        <f>'Beoordelaar 2'!K87</f>
        <v>SCORE:</v>
      </c>
      <c r="L164" s="165"/>
    </row>
    <row r="165" spans="1:12" ht="22" customHeight="1" x14ac:dyDescent="0.2">
      <c r="A165" s="134"/>
      <c r="B165" s="162"/>
      <c r="C165" s="19" t="str">
        <f>C159</f>
        <v>Beoordelaar 3</v>
      </c>
      <c r="D165" s="6"/>
      <c r="E165" s="54" t="str">
        <f>'Beoordelaar 3'!E87</f>
        <v>SCORE:</v>
      </c>
      <c r="F165" s="175"/>
      <c r="G165" s="54" t="str">
        <f>'Beoordelaar 3'!G87</f>
        <v>SCORE:</v>
      </c>
      <c r="H165" s="175"/>
      <c r="I165" s="7" t="str">
        <f>'Beoordelaar 3'!I87</f>
        <v>SCORE:</v>
      </c>
      <c r="J165" s="165"/>
      <c r="K165" s="7" t="str">
        <f>'Beoordelaar 3'!K87</f>
        <v>SCORE:</v>
      </c>
      <c r="L165" s="165"/>
    </row>
    <row r="166" spans="1:12" ht="22" customHeight="1" x14ac:dyDescent="0.2">
      <c r="A166" s="134"/>
      <c r="B166" s="162"/>
      <c r="C166" s="19" t="str">
        <f>C160</f>
        <v>Beoordelaar 4</v>
      </c>
      <c r="D166" s="6"/>
      <c r="E166" s="93" t="str">
        <f>'Beoordelaar 4'!E87</f>
        <v>SCORE:</v>
      </c>
      <c r="F166" s="175"/>
      <c r="G166" s="93" t="str">
        <f>'Beoordelaar 4'!G87</f>
        <v>SCORE:</v>
      </c>
      <c r="H166" s="175"/>
      <c r="I166" s="92" t="str">
        <f>'Beoordelaar 4'!I87</f>
        <v>SCORE:</v>
      </c>
      <c r="J166" s="165"/>
      <c r="K166" s="92" t="str">
        <f>'Beoordelaar 4'!K87</f>
        <v>SCORE:</v>
      </c>
      <c r="L166" s="165"/>
    </row>
    <row r="167" spans="1:12" ht="20" customHeight="1" x14ac:dyDescent="0.2">
      <c r="A167" s="134"/>
      <c r="B167" s="162"/>
      <c r="C167" s="42" t="s">
        <v>25</v>
      </c>
      <c r="D167" s="1"/>
      <c r="E167" s="55" t="s">
        <v>14</v>
      </c>
      <c r="F167" s="175"/>
      <c r="G167" s="55" t="s">
        <v>14</v>
      </c>
      <c r="H167" s="175"/>
      <c r="I167" s="50" t="s">
        <v>14</v>
      </c>
      <c r="J167" s="165"/>
      <c r="K167" s="50" t="s">
        <v>14</v>
      </c>
      <c r="L167" s="165"/>
    </row>
    <row r="168" spans="1:12" ht="20" customHeight="1" x14ac:dyDescent="0.2">
      <c r="A168" s="134"/>
      <c r="B168" s="163"/>
      <c r="C168" s="43" t="s">
        <v>18</v>
      </c>
      <c r="D168" s="1"/>
      <c r="E168" s="56" t="str">
        <f>IF(E167="Beter","1000",IF(E167="Vergelijkbaar","500",IF(E167="matig","0",IF(E167="Onacceptabel","KO"," "))))</f>
        <v xml:space="preserve"> </v>
      </c>
      <c r="F168" s="57"/>
      <c r="G168" s="56" t="str">
        <f>IF(G167="Beter","1000",IF(G167="Vergelijkbaar","500",IF(G167="matig","0",IF(G167="Onacceptabel","KO"," "))))</f>
        <v xml:space="preserve"> </v>
      </c>
      <c r="H168" s="57"/>
      <c r="I168" s="58" t="str">
        <f>IF(I167="Beter","1000",IF(I167="Vergelijkbaar","500",IF(I167="matig","0",IF(I167="Onacceptabel","KO"," "))))</f>
        <v xml:space="preserve"> </v>
      </c>
      <c r="J168" s="59"/>
      <c r="K168" s="58" t="str">
        <f>IF(K167="Beter","1000",IF(K167="Vergelijkbaar","500",IF(K167="matig","0",IF(K167="Onacceptabel","KO"," "))))</f>
        <v xml:space="preserve"> </v>
      </c>
      <c r="L168" s="59"/>
    </row>
    <row r="169" spans="1:12" ht="22" customHeight="1" x14ac:dyDescent="0.2">
      <c r="A169" s="134"/>
      <c r="B169" s="161" t="str">
        <f>'Beoordelen proefopdrachten'!B6</f>
        <v>Contrast</v>
      </c>
      <c r="C169" s="19" t="str">
        <f>C163</f>
        <v>Beoordelaar 1</v>
      </c>
      <c r="D169" s="6"/>
      <c r="E169" s="52" t="str">
        <f>'Beoordelaar 1'!E90</f>
        <v>SCORE:</v>
      </c>
      <c r="F169" s="175" t="s">
        <v>23</v>
      </c>
      <c r="G169" s="52" t="str">
        <f>'Beoordelaar 1'!G90</f>
        <v>SCORE:</v>
      </c>
      <c r="H169" s="175" t="s">
        <v>24</v>
      </c>
      <c r="I169" s="46" t="str">
        <f>'Beoordelaar 1'!I90</f>
        <v>SCORE:</v>
      </c>
      <c r="J169" s="165" t="s">
        <v>21</v>
      </c>
      <c r="K169" s="46" t="str">
        <f>'Beoordelaar 1'!K90</f>
        <v>SCORE:</v>
      </c>
      <c r="L169" s="165" t="s">
        <v>22</v>
      </c>
    </row>
    <row r="170" spans="1:12" ht="22" customHeight="1" thickBot="1" x14ac:dyDescent="0.25">
      <c r="A170" s="134"/>
      <c r="B170" s="162"/>
      <c r="C170" s="19" t="str">
        <f>C164</f>
        <v>Beoordelaar 2</v>
      </c>
      <c r="D170" s="6"/>
      <c r="E170" s="53" t="str">
        <f>'Beoordelaar 2'!E90</f>
        <v>SCORE:</v>
      </c>
      <c r="F170" s="175"/>
      <c r="G170" s="53" t="str">
        <f>'Beoordelaar 2'!G90</f>
        <v>SCORE:</v>
      </c>
      <c r="H170" s="175"/>
      <c r="I170" s="16" t="str">
        <f>'Beoordelaar 2'!I90</f>
        <v>SCORE:</v>
      </c>
      <c r="J170" s="165"/>
      <c r="K170" s="16" t="str">
        <f>'Beoordelaar 2'!K90</f>
        <v>SCORE:</v>
      </c>
      <c r="L170" s="165"/>
    </row>
    <row r="171" spans="1:12" ht="22" customHeight="1" x14ac:dyDescent="0.2">
      <c r="A171" s="134"/>
      <c r="B171" s="162"/>
      <c r="C171" s="19" t="str">
        <f>C165</f>
        <v>Beoordelaar 3</v>
      </c>
      <c r="D171" s="6"/>
      <c r="E171" s="54" t="str">
        <f>'Beoordelaar 3'!E90</f>
        <v>SCORE:</v>
      </c>
      <c r="F171" s="175"/>
      <c r="G171" s="54" t="str">
        <f>'Beoordelaar 3'!G90</f>
        <v>SCORE:</v>
      </c>
      <c r="H171" s="175"/>
      <c r="I171" s="7" t="str">
        <f>'Beoordelaar 3'!I90</f>
        <v>SCORE:</v>
      </c>
      <c r="J171" s="165"/>
      <c r="K171" s="7" t="str">
        <f>'Beoordelaar 3'!K90</f>
        <v>SCORE:</v>
      </c>
      <c r="L171" s="165"/>
    </row>
    <row r="172" spans="1:12" ht="22" customHeight="1" x14ac:dyDescent="0.2">
      <c r="A172" s="134"/>
      <c r="B172" s="162"/>
      <c r="C172" s="19" t="str">
        <f>C166</f>
        <v>Beoordelaar 4</v>
      </c>
      <c r="D172" s="6"/>
      <c r="E172" s="93" t="str">
        <f>'Beoordelaar 4'!E90</f>
        <v>SCORE:</v>
      </c>
      <c r="F172" s="175"/>
      <c r="G172" s="93" t="str">
        <f>'Beoordelaar 4'!G90</f>
        <v>SCORE:</v>
      </c>
      <c r="H172" s="175"/>
      <c r="I172" s="92" t="str">
        <f>'Beoordelaar 4'!I90</f>
        <v>SCORE:</v>
      </c>
      <c r="J172" s="165"/>
      <c r="K172" s="92" t="str">
        <f>'Beoordelaar 4'!K90</f>
        <v>SCORE:</v>
      </c>
      <c r="L172" s="165"/>
    </row>
    <row r="173" spans="1:12" ht="20" customHeight="1" x14ac:dyDescent="0.2">
      <c r="A173" s="134"/>
      <c r="B173" s="162"/>
      <c r="C173" s="42" t="s">
        <v>25</v>
      </c>
      <c r="D173" s="1"/>
      <c r="E173" s="55" t="s">
        <v>14</v>
      </c>
      <c r="F173" s="175"/>
      <c r="G173" s="55" t="s">
        <v>14</v>
      </c>
      <c r="H173" s="175"/>
      <c r="I173" s="50" t="s">
        <v>14</v>
      </c>
      <c r="J173" s="165"/>
      <c r="K173" s="50" t="s">
        <v>14</v>
      </c>
      <c r="L173" s="165"/>
    </row>
    <row r="174" spans="1:12" ht="20" customHeight="1" x14ac:dyDescent="0.2">
      <c r="A174" s="135"/>
      <c r="B174" s="163"/>
      <c r="C174" s="43" t="s">
        <v>18</v>
      </c>
      <c r="D174" s="1"/>
      <c r="E174" s="56" t="str">
        <f>IF(E173="Beter","1000",IF(E173="Vergelijkbaar","500",IF(E173="matig","0",IF(E173="Onacceptabel","KO"," "))))</f>
        <v xml:space="preserve"> </v>
      </c>
      <c r="F174" s="57"/>
      <c r="G174" s="56" t="str">
        <f>IF(G173="Beter","1000",IF(G173="Vergelijkbaar","500",IF(G173="matig","0",IF(G173="Onacceptabel","KO"," "))))</f>
        <v xml:space="preserve"> </v>
      </c>
      <c r="H174" s="57"/>
      <c r="I174" s="58" t="str">
        <f>IF(I173="Beter","1000",IF(I173="Vergelijkbaar","500",IF(I173="matig","0",IF(I173="Onacceptabel","KO"," "))))</f>
        <v xml:space="preserve"> </v>
      </c>
      <c r="J174" s="59"/>
      <c r="K174" s="58" t="str">
        <f>IF(K173="Beter","1000",IF(K173="Vergelijkbaar","500",IF(K173="matig","0",IF(K173="Onacceptabel","KO"," "))))</f>
        <v xml:space="preserve"> </v>
      </c>
      <c r="L174" s="59"/>
    </row>
    <row r="175" spans="1:12" ht="22" customHeight="1" x14ac:dyDescent="0.2">
      <c r="A175" s="182" t="str">
        <f>'Beoordelen proefopdrachten'!A7</f>
        <v>Foto zwart-wit</v>
      </c>
      <c r="B175" s="161" t="str">
        <f>'Beoordelen proefopdrachten'!B7</f>
        <v>Zwarting (grijswaarden zijn grijs en geen kleuren ‘zweem’)</v>
      </c>
      <c r="C175" s="19" t="str">
        <f>C169</f>
        <v>Beoordelaar 1</v>
      </c>
      <c r="D175" s="6"/>
      <c r="E175" s="52" t="str">
        <f>'Beoordelaar 1'!E93</f>
        <v>SCORE:</v>
      </c>
      <c r="F175" s="175" t="s">
        <v>23</v>
      </c>
      <c r="G175" s="52" t="str">
        <f>'Beoordelaar 1'!G93</f>
        <v>SCORE:</v>
      </c>
      <c r="H175" s="175" t="s">
        <v>24</v>
      </c>
      <c r="I175" s="46" t="str">
        <f>'Beoordelaar 1'!I93</f>
        <v>SCORE:</v>
      </c>
      <c r="J175" s="165" t="s">
        <v>21</v>
      </c>
      <c r="K175" s="46" t="str">
        <f>'Beoordelaar 1'!K93</f>
        <v>SCORE:</v>
      </c>
      <c r="L175" s="165" t="s">
        <v>22</v>
      </c>
    </row>
    <row r="176" spans="1:12" ht="22" customHeight="1" thickBot="1" x14ac:dyDescent="0.25">
      <c r="A176" s="134"/>
      <c r="B176" s="162"/>
      <c r="C176" s="19" t="str">
        <f>C170</f>
        <v>Beoordelaar 2</v>
      </c>
      <c r="D176" s="6"/>
      <c r="E176" s="53" t="str">
        <f>'Beoordelaar 2'!E93</f>
        <v>SCORE:</v>
      </c>
      <c r="F176" s="175"/>
      <c r="G176" s="53" t="str">
        <f>'Beoordelaar 2'!G93</f>
        <v>SCORE:</v>
      </c>
      <c r="H176" s="175"/>
      <c r="I176" s="16" t="str">
        <f>'Beoordelaar 2'!I93</f>
        <v>SCORE:</v>
      </c>
      <c r="J176" s="165"/>
      <c r="K176" s="16" t="str">
        <f>'Beoordelaar 2'!K93</f>
        <v>SCORE:</v>
      </c>
      <c r="L176" s="165"/>
    </row>
    <row r="177" spans="1:12" ht="22" customHeight="1" x14ac:dyDescent="0.2">
      <c r="A177" s="134"/>
      <c r="B177" s="162"/>
      <c r="C177" s="19" t="str">
        <f>C171</f>
        <v>Beoordelaar 3</v>
      </c>
      <c r="D177" s="6"/>
      <c r="E177" s="54" t="str">
        <f>'Beoordelaar 3'!E93</f>
        <v>SCORE:</v>
      </c>
      <c r="F177" s="175"/>
      <c r="G177" s="54" t="str">
        <f>'Beoordelaar 3'!G93</f>
        <v>SCORE:</v>
      </c>
      <c r="H177" s="175"/>
      <c r="I177" s="7" t="str">
        <f>'Beoordelaar 3'!I93</f>
        <v>SCORE:</v>
      </c>
      <c r="J177" s="165"/>
      <c r="K177" s="7" t="str">
        <f>'Beoordelaar 3'!K93</f>
        <v>SCORE:</v>
      </c>
      <c r="L177" s="165"/>
    </row>
    <row r="178" spans="1:12" ht="22" customHeight="1" x14ac:dyDescent="0.2">
      <c r="A178" s="134"/>
      <c r="B178" s="162"/>
      <c r="C178" s="19" t="str">
        <f>C172</f>
        <v>Beoordelaar 4</v>
      </c>
      <c r="D178" s="6"/>
      <c r="E178" s="93" t="str">
        <f>'Beoordelaar 4'!E93</f>
        <v>SCORE:</v>
      </c>
      <c r="F178" s="175"/>
      <c r="G178" s="93" t="str">
        <f>'Beoordelaar 4'!G93</f>
        <v>SCORE:</v>
      </c>
      <c r="H178" s="175"/>
      <c r="I178" s="79" t="str">
        <f>'Beoordelaar 4'!I93</f>
        <v>SCORE:</v>
      </c>
      <c r="J178" s="165"/>
      <c r="K178" s="79" t="str">
        <f>'Beoordelaar 4'!K93</f>
        <v>SCORE:</v>
      </c>
      <c r="L178" s="165"/>
    </row>
    <row r="179" spans="1:12" ht="20" customHeight="1" x14ac:dyDescent="0.2">
      <c r="A179" s="134"/>
      <c r="B179" s="162"/>
      <c r="C179" s="42" t="s">
        <v>25</v>
      </c>
      <c r="D179" s="1"/>
      <c r="E179" s="55" t="s">
        <v>14</v>
      </c>
      <c r="F179" s="175"/>
      <c r="G179" s="55" t="s">
        <v>14</v>
      </c>
      <c r="H179" s="175"/>
      <c r="I179" s="94" t="s">
        <v>14</v>
      </c>
      <c r="J179" s="165"/>
      <c r="K179" s="50" t="s">
        <v>14</v>
      </c>
      <c r="L179" s="165"/>
    </row>
    <row r="180" spans="1:12" ht="20" customHeight="1" x14ac:dyDescent="0.2">
      <c r="A180" s="134"/>
      <c r="B180" s="163"/>
      <c r="C180" s="43" t="s">
        <v>18</v>
      </c>
      <c r="D180" s="1"/>
      <c r="E180" s="56" t="str">
        <f>IF(E179="Beter","1000",IF(E179="Vergelijkbaar","500",IF(E179="matig","0",IF(E179="Onacceptabel","KO"," "))))</f>
        <v xml:space="preserve"> </v>
      </c>
      <c r="F180" s="57"/>
      <c r="G180" s="56" t="str">
        <f>IF(G179="Beter","1000",IF(G179="Vergelijkbaar","500",IF(G179="matig","0",IF(G179="Onacceptabel","KO"," "))))</f>
        <v xml:space="preserve"> </v>
      </c>
      <c r="H180" s="57"/>
      <c r="I180" s="58" t="str">
        <f>IF(I179="Beter","1000",IF(I179="Vergelijkbaar","500",IF(I179="matig","0",IF(I179="Onacceptabel","KO"," "))))</f>
        <v xml:space="preserve"> </v>
      </c>
      <c r="J180" s="59"/>
      <c r="K180" s="58" t="str">
        <f>IF(K179="Beter","1000",IF(K179="Vergelijkbaar","500",IF(K179="matig","0",IF(K179="Onacceptabel","KO"," "))))</f>
        <v xml:space="preserve"> </v>
      </c>
      <c r="L180" s="59"/>
    </row>
    <row r="181" spans="1:12" ht="22" customHeight="1" x14ac:dyDescent="0.2">
      <c r="A181" s="134"/>
      <c r="B181" s="161" t="str">
        <f>'Beoordelen proefopdrachten'!B8</f>
        <v>Contrast</v>
      </c>
      <c r="C181" s="19" t="str">
        <f>C175</f>
        <v>Beoordelaar 1</v>
      </c>
      <c r="D181" s="6"/>
      <c r="E181" s="52" t="str">
        <f>'Beoordelaar 1'!E96</f>
        <v>SCORE:</v>
      </c>
      <c r="F181" s="175" t="s">
        <v>23</v>
      </c>
      <c r="G181" s="52" t="str">
        <f>'Beoordelaar 1'!G96</f>
        <v>SCORE:</v>
      </c>
      <c r="H181" s="175" t="s">
        <v>24</v>
      </c>
      <c r="I181" s="46" t="str">
        <f>'Beoordelaar 1'!I96</f>
        <v>SCORE:</v>
      </c>
      <c r="J181" s="165" t="s">
        <v>21</v>
      </c>
      <c r="K181" s="46" t="str">
        <f>'Beoordelaar 1'!K96</f>
        <v>SCORE:</v>
      </c>
      <c r="L181" s="165" t="s">
        <v>22</v>
      </c>
    </row>
    <row r="182" spans="1:12" ht="22" customHeight="1" thickBot="1" x14ac:dyDescent="0.25">
      <c r="A182" s="134"/>
      <c r="B182" s="162"/>
      <c r="C182" s="19" t="str">
        <f>C176</f>
        <v>Beoordelaar 2</v>
      </c>
      <c r="D182" s="6"/>
      <c r="E182" s="53" t="str">
        <f>'Beoordelaar 2'!E96</f>
        <v>SCORE:</v>
      </c>
      <c r="F182" s="175"/>
      <c r="G182" s="53" t="str">
        <f>'Beoordelaar 2'!G96</f>
        <v>SCORE:</v>
      </c>
      <c r="H182" s="175"/>
      <c r="I182" s="16" t="str">
        <f>'Beoordelaar 2'!I96</f>
        <v>SCORE:</v>
      </c>
      <c r="J182" s="165"/>
      <c r="K182" s="16" t="str">
        <f>'Beoordelaar 2'!K96</f>
        <v>SCORE:</v>
      </c>
      <c r="L182" s="165"/>
    </row>
    <row r="183" spans="1:12" ht="22" customHeight="1" x14ac:dyDescent="0.2">
      <c r="A183" s="134"/>
      <c r="B183" s="162"/>
      <c r="C183" s="19" t="str">
        <f>C177</f>
        <v>Beoordelaar 3</v>
      </c>
      <c r="D183" s="6"/>
      <c r="E183" s="54" t="str">
        <f>'Beoordelaar 3'!E96</f>
        <v>SCORE:</v>
      </c>
      <c r="F183" s="175"/>
      <c r="G183" s="54" t="str">
        <f>'Beoordelaar 3'!G96</f>
        <v>SCORE:</v>
      </c>
      <c r="H183" s="175"/>
      <c r="I183" s="7" t="str">
        <f>'Beoordelaar 3'!I96</f>
        <v>SCORE:</v>
      </c>
      <c r="J183" s="165"/>
      <c r="K183" s="7" t="str">
        <f>'Beoordelaar 3'!K96</f>
        <v>SCORE:</v>
      </c>
      <c r="L183" s="165"/>
    </row>
    <row r="184" spans="1:12" ht="22" customHeight="1" x14ac:dyDescent="0.2">
      <c r="A184" s="134"/>
      <c r="B184" s="162"/>
      <c r="C184" s="19" t="str">
        <f>C178</f>
        <v>Beoordelaar 4</v>
      </c>
      <c r="D184" s="6"/>
      <c r="E184" s="93" t="str">
        <f>'Beoordelaar 4'!E96</f>
        <v>SCORE:</v>
      </c>
      <c r="F184" s="175"/>
      <c r="G184" s="93" t="str">
        <f>'Beoordelaar 4'!G96</f>
        <v>SCORE:</v>
      </c>
      <c r="H184" s="175"/>
      <c r="I184" s="92" t="str">
        <f>'Beoordelaar 4'!I96</f>
        <v>SCORE:</v>
      </c>
      <c r="J184" s="165"/>
      <c r="K184" s="92" t="str">
        <f>'Beoordelaar 4'!K96</f>
        <v>SCORE:</v>
      </c>
      <c r="L184" s="165"/>
    </row>
    <row r="185" spans="1:12" ht="20" customHeight="1" x14ac:dyDescent="0.2">
      <c r="A185" s="134"/>
      <c r="B185" s="162"/>
      <c r="C185" s="42" t="s">
        <v>25</v>
      </c>
      <c r="D185" s="1"/>
      <c r="E185" s="55" t="s">
        <v>14</v>
      </c>
      <c r="F185" s="175"/>
      <c r="G185" s="55" t="s">
        <v>14</v>
      </c>
      <c r="H185" s="175"/>
      <c r="I185" s="50" t="s">
        <v>14</v>
      </c>
      <c r="J185" s="165"/>
      <c r="K185" s="50" t="s">
        <v>14</v>
      </c>
      <c r="L185" s="165"/>
    </row>
    <row r="186" spans="1:12" ht="20" customHeight="1" x14ac:dyDescent="0.2">
      <c r="A186" s="183"/>
      <c r="B186" s="163"/>
      <c r="C186" s="43" t="s">
        <v>18</v>
      </c>
      <c r="D186" s="1"/>
      <c r="E186" s="56" t="str">
        <f>IF(E185="Beter","1000",IF(E185="Vergelijkbaar","500",IF(E185="matig","0",IF(E185="Onacceptabel","KO"," "))))</f>
        <v xml:space="preserve"> </v>
      </c>
      <c r="F186" s="57"/>
      <c r="G186" s="56" t="str">
        <f>IF(G185="Beter","1000",IF(G185="Vergelijkbaar","500",IF(G185="matig","0",IF(G185="Onacceptabel","KO"," "))))</f>
        <v xml:space="preserve"> </v>
      </c>
      <c r="H186" s="57"/>
      <c r="I186" s="58" t="str">
        <f>IF(I185="Beter","1000",IF(I185="Vergelijkbaar","500",IF(I185="matig","0",IF(I185="Onacceptabel","KO"," "))))</f>
        <v xml:space="preserve"> </v>
      </c>
      <c r="J186" s="59"/>
      <c r="K186" s="58" t="str">
        <f>IF(K185="Beter","1000",IF(K185="Vergelijkbaar","500",IF(K185="matig","0",IF(K185="Onacceptabel","KO"," "))))</f>
        <v xml:space="preserve"> </v>
      </c>
      <c r="L186" s="59"/>
    </row>
    <row r="187" spans="1:12" ht="20" customHeight="1" x14ac:dyDescent="0.2">
      <c r="A187" s="133" t="str">
        <f>'Beoordelen proefopdrachten'!A9</f>
        <v>Logo</v>
      </c>
      <c r="B187" s="161" t="str">
        <f>'Beoordelen proefopdrachten'!B9</f>
        <v>Kleur/contrast</v>
      </c>
      <c r="C187" s="19" t="str">
        <f>C163</f>
        <v>Beoordelaar 1</v>
      </c>
      <c r="D187" s="1"/>
      <c r="E187" s="52" t="str">
        <f>'Beoordelaar 1'!E99</f>
        <v>SCORE:</v>
      </c>
      <c r="F187" s="175" t="s">
        <v>23</v>
      </c>
      <c r="G187" s="52" t="str">
        <f>'Beoordelaar 1'!G99</f>
        <v>SCORE:</v>
      </c>
      <c r="H187" s="175" t="s">
        <v>24</v>
      </c>
      <c r="I187" s="46" t="str">
        <f>'Beoordelaar 1'!I99</f>
        <v>SCORE:</v>
      </c>
      <c r="J187" s="165" t="s">
        <v>21</v>
      </c>
      <c r="K187" s="46" t="str">
        <f>'Beoordelaar 1'!K99</f>
        <v>SCORE:</v>
      </c>
      <c r="L187" s="165" t="s">
        <v>22</v>
      </c>
    </row>
    <row r="188" spans="1:12" ht="20" customHeight="1" thickBot="1" x14ac:dyDescent="0.25">
      <c r="A188" s="134"/>
      <c r="B188" s="162"/>
      <c r="C188" s="19" t="str">
        <f>C164</f>
        <v>Beoordelaar 2</v>
      </c>
      <c r="D188" s="1"/>
      <c r="E188" s="53" t="str">
        <f>'Beoordelaar 2'!E99</f>
        <v>SCORE:</v>
      </c>
      <c r="F188" s="175"/>
      <c r="G188" s="53" t="str">
        <f>'Beoordelaar 2'!G99</f>
        <v>SCORE:</v>
      </c>
      <c r="H188" s="175"/>
      <c r="I188" s="16" t="str">
        <f>'Beoordelaar 2'!I99</f>
        <v>SCORE:</v>
      </c>
      <c r="J188" s="165"/>
      <c r="K188" s="16" t="str">
        <f>'Beoordelaar 2'!K99</f>
        <v>SCORE:</v>
      </c>
      <c r="L188" s="165"/>
    </row>
    <row r="189" spans="1:12" ht="20" customHeight="1" x14ac:dyDescent="0.2">
      <c r="A189" s="134"/>
      <c r="B189" s="162"/>
      <c r="C189" s="19" t="str">
        <f>C165</f>
        <v>Beoordelaar 3</v>
      </c>
      <c r="D189" s="1"/>
      <c r="E189" s="54" t="str">
        <f>'Beoordelaar 3'!E99</f>
        <v>SCORE:</v>
      </c>
      <c r="F189" s="175"/>
      <c r="G189" s="54" t="str">
        <f>'Beoordelaar 3'!G99</f>
        <v>SCORE:</v>
      </c>
      <c r="H189" s="175"/>
      <c r="I189" s="7" t="str">
        <f>'Beoordelaar 3'!I99</f>
        <v>SCORE:</v>
      </c>
      <c r="J189" s="165"/>
      <c r="K189" s="7" t="str">
        <f>'Beoordelaar 3'!K99</f>
        <v>SCORE:</v>
      </c>
      <c r="L189" s="165"/>
    </row>
    <row r="190" spans="1:12" ht="20" customHeight="1" x14ac:dyDescent="0.2">
      <c r="A190" s="134"/>
      <c r="B190" s="162"/>
      <c r="C190" s="19" t="str">
        <f>C166</f>
        <v>Beoordelaar 4</v>
      </c>
      <c r="D190" s="1"/>
      <c r="E190" s="93" t="str">
        <f>'Beoordelaar 4'!E99</f>
        <v>SCORE:</v>
      </c>
      <c r="F190" s="175"/>
      <c r="G190" s="93" t="str">
        <f>'Beoordelaar 4'!G99</f>
        <v>SCORE:</v>
      </c>
      <c r="H190" s="175"/>
      <c r="I190" s="92" t="str">
        <f>'Beoordelaar 4'!I99</f>
        <v>SCORE:</v>
      </c>
      <c r="J190" s="165"/>
      <c r="K190" s="92" t="str">
        <f>'Beoordelaar 4'!K99</f>
        <v>SCORE:</v>
      </c>
      <c r="L190" s="165"/>
    </row>
    <row r="191" spans="1:12" ht="20" customHeight="1" x14ac:dyDescent="0.2">
      <c r="A191" s="134"/>
      <c r="B191" s="162"/>
      <c r="C191" s="42" t="s">
        <v>25</v>
      </c>
      <c r="D191" s="1"/>
      <c r="E191" s="55" t="s">
        <v>14</v>
      </c>
      <c r="F191" s="175"/>
      <c r="G191" s="55" t="s">
        <v>14</v>
      </c>
      <c r="H191" s="175"/>
      <c r="I191" s="50" t="s">
        <v>14</v>
      </c>
      <c r="J191" s="165"/>
      <c r="K191" s="50" t="s">
        <v>14</v>
      </c>
      <c r="L191" s="165"/>
    </row>
    <row r="192" spans="1:12" ht="20" customHeight="1" x14ac:dyDescent="0.2">
      <c r="A192" s="135"/>
      <c r="B192" s="163"/>
      <c r="C192" s="43" t="s">
        <v>18</v>
      </c>
      <c r="D192" s="1"/>
      <c r="E192" s="56" t="str">
        <f>IF(E191="Beter","1000",IF(E191="Vergelijkbaar","500",IF(E191="matig","0",IF(E191="Onacceptabel","KO"," "))))</f>
        <v xml:space="preserve"> </v>
      </c>
      <c r="F192" s="57"/>
      <c r="G192" s="56" t="str">
        <f>IF(G191="Beter","1000",IF(G191="Vergelijkbaar","500",IF(G191="matig","0",IF(G191="Onacceptabel","KO"," "))))</f>
        <v xml:space="preserve"> </v>
      </c>
      <c r="H192" s="57"/>
      <c r="I192" s="58" t="str">
        <f>IF(I191="Beter","1000",IF(I191="Vergelijkbaar","500",IF(I191="matig","0",IF(I191="Onacceptabel","KO"," "))))</f>
        <v xml:space="preserve"> </v>
      </c>
      <c r="J192" s="59"/>
      <c r="K192" s="58" t="str">
        <f>IF(K191="Beter","1000",IF(K191="Vergelijkbaar","500",IF(K191="matig","0",IF(K191="Onacceptabel","KO"," "))))</f>
        <v xml:space="preserve"> </v>
      </c>
      <c r="L192" s="59"/>
    </row>
    <row r="193" spans="1:12" ht="20" customHeight="1" x14ac:dyDescent="0.2">
      <c r="A193" s="133" t="str">
        <f>'Beoordelen proefopdrachten'!A10</f>
        <v>Volvlak</v>
      </c>
      <c r="B193" s="161" t="str">
        <f>'Beoordelen proefopdrachten'!B10</f>
        <v xml:space="preserve">Mate van tonerdekking </v>
      </c>
      <c r="C193" s="19" t="str">
        <f>C169</f>
        <v>Beoordelaar 1</v>
      </c>
      <c r="D193" s="1"/>
      <c r="E193" s="52" t="str">
        <f>'Beoordelaar 1'!E102</f>
        <v>SCORE:</v>
      </c>
      <c r="F193" s="175" t="s">
        <v>23</v>
      </c>
      <c r="G193" s="52" t="str">
        <f>'Beoordelaar 1'!G102</f>
        <v>SCORE:</v>
      </c>
      <c r="H193" s="175" t="s">
        <v>24</v>
      </c>
      <c r="I193" s="46" t="str">
        <f>'Beoordelaar 1'!I102</f>
        <v>SCORE:</v>
      </c>
      <c r="J193" s="165" t="s">
        <v>21</v>
      </c>
      <c r="K193" s="46" t="str">
        <f>'Beoordelaar 1'!K102</f>
        <v>SCORE:</v>
      </c>
      <c r="L193" s="165" t="s">
        <v>22</v>
      </c>
    </row>
    <row r="194" spans="1:12" ht="20" customHeight="1" thickBot="1" x14ac:dyDescent="0.25">
      <c r="A194" s="134"/>
      <c r="B194" s="162"/>
      <c r="C194" s="19" t="str">
        <f>C170</f>
        <v>Beoordelaar 2</v>
      </c>
      <c r="D194" s="1"/>
      <c r="E194" s="53" t="str">
        <f>'Beoordelaar 2'!E102</f>
        <v>SCORE:</v>
      </c>
      <c r="F194" s="175"/>
      <c r="G194" s="53" t="str">
        <f>'Beoordelaar 2'!G102</f>
        <v>SCORE:</v>
      </c>
      <c r="H194" s="175"/>
      <c r="I194" s="16" t="str">
        <f>'Beoordelaar 2'!I102</f>
        <v>SCORE:</v>
      </c>
      <c r="J194" s="165"/>
      <c r="K194" s="16" t="str">
        <f>'Beoordelaar 2'!K102</f>
        <v>SCORE:</v>
      </c>
      <c r="L194" s="165"/>
    </row>
    <row r="195" spans="1:12" ht="20" customHeight="1" x14ac:dyDescent="0.2">
      <c r="A195" s="134"/>
      <c r="B195" s="162"/>
      <c r="C195" s="19" t="str">
        <f>C171</f>
        <v>Beoordelaar 3</v>
      </c>
      <c r="D195" s="1"/>
      <c r="E195" s="54" t="str">
        <f>'Beoordelaar 3'!E102</f>
        <v>SCORE:</v>
      </c>
      <c r="F195" s="175"/>
      <c r="G195" s="54" t="str">
        <f>'Beoordelaar 3'!G102</f>
        <v>SCORE:</v>
      </c>
      <c r="H195" s="175"/>
      <c r="I195" s="7" t="str">
        <f>'Beoordelaar 3'!I102</f>
        <v>SCORE:</v>
      </c>
      <c r="J195" s="165"/>
      <c r="K195" s="7" t="str">
        <f>'Beoordelaar 3'!K102</f>
        <v>SCORE:</v>
      </c>
      <c r="L195" s="165"/>
    </row>
    <row r="196" spans="1:12" ht="20" customHeight="1" x14ac:dyDescent="0.2">
      <c r="A196" s="134"/>
      <c r="B196" s="162"/>
      <c r="C196" s="19" t="str">
        <f>C172</f>
        <v>Beoordelaar 4</v>
      </c>
      <c r="D196" s="1"/>
      <c r="E196" s="93" t="str">
        <f>'Beoordelaar 4'!E102</f>
        <v>SCORE:</v>
      </c>
      <c r="F196" s="175"/>
      <c r="G196" s="93" t="str">
        <f>'Beoordelaar 4'!G102</f>
        <v>SCORE:</v>
      </c>
      <c r="H196" s="175"/>
      <c r="I196" s="92" t="str">
        <f>'Beoordelaar 4'!I102</f>
        <v>SCORE:</v>
      </c>
      <c r="J196" s="165"/>
      <c r="K196" s="92" t="str">
        <f>'Beoordelaar 4'!K102</f>
        <v>SCORE:</v>
      </c>
      <c r="L196" s="165"/>
    </row>
    <row r="197" spans="1:12" ht="20" customHeight="1" x14ac:dyDescent="0.2">
      <c r="A197" s="134"/>
      <c r="B197" s="162"/>
      <c r="C197" s="42" t="s">
        <v>25</v>
      </c>
      <c r="D197" s="1"/>
      <c r="E197" s="55" t="s">
        <v>14</v>
      </c>
      <c r="F197" s="175"/>
      <c r="G197" s="55" t="s">
        <v>14</v>
      </c>
      <c r="H197" s="175"/>
      <c r="I197" s="50" t="s">
        <v>14</v>
      </c>
      <c r="J197" s="165"/>
      <c r="K197" s="50" t="s">
        <v>14</v>
      </c>
      <c r="L197" s="165"/>
    </row>
    <row r="198" spans="1:12" ht="20" customHeight="1" x14ac:dyDescent="0.2">
      <c r="A198" s="135"/>
      <c r="B198" s="163"/>
      <c r="C198" s="43" t="s">
        <v>18</v>
      </c>
      <c r="D198" s="1"/>
      <c r="E198" s="56" t="str">
        <f>IF(E197="Beter","1000",IF(E197="Vergelijkbaar","500",IF(E197="matig","0",IF(E197="Onacceptabel","KO"," "))))</f>
        <v xml:space="preserve"> </v>
      </c>
      <c r="F198" s="57"/>
      <c r="G198" s="56" t="str">
        <f>IF(G197="Beter","1000",IF(G197="Vergelijkbaar","500",IF(G197="matig","0",IF(G197="Onacceptabel","KO"," "))))</f>
        <v xml:space="preserve"> </v>
      </c>
      <c r="H198" s="57"/>
      <c r="I198" s="58" t="str">
        <f>IF(I197="Beter","1000",IF(I197="Vergelijkbaar","500",IF(I197="matig","0",IF(I197="Onacceptabel","KO"," "))))</f>
        <v xml:space="preserve"> </v>
      </c>
      <c r="J198" s="59"/>
      <c r="K198" s="58" t="str">
        <f>IF(K197="Beter","1000",IF(K197="Vergelijkbaar","500",IF(K197="matig","0",IF(K197="Onacceptabel","KO"," "))))</f>
        <v xml:space="preserve"> </v>
      </c>
      <c r="L198" s="59"/>
    </row>
    <row r="199" spans="1:12" ht="20" customHeight="1" x14ac:dyDescent="0.2">
      <c r="A199" s="133" t="str">
        <f>'Beoordelen proefopdrachten'!A11</f>
        <v>Algemeen</v>
      </c>
      <c r="B199" s="161" t="str">
        <f>'Beoordelen proefopdrachten'!B11</f>
        <v>Strepen</v>
      </c>
      <c r="C199" s="19" t="str">
        <f>C175</f>
        <v>Beoordelaar 1</v>
      </c>
      <c r="D199" s="1"/>
      <c r="E199" s="52" t="str">
        <f>'Beoordelaar 1'!E105</f>
        <v>SCORE:</v>
      </c>
      <c r="F199" s="175" t="s">
        <v>23</v>
      </c>
      <c r="G199" s="52" t="str">
        <f>'Beoordelaar 1'!G105</f>
        <v>SCORE:</v>
      </c>
      <c r="H199" s="175" t="s">
        <v>24</v>
      </c>
      <c r="I199" s="46" t="str">
        <f>'Beoordelaar 1'!I105</f>
        <v>SCORE:</v>
      </c>
      <c r="J199" s="165" t="s">
        <v>21</v>
      </c>
      <c r="K199" s="46" t="str">
        <f>'Beoordelaar 1'!K105</f>
        <v>SCORE:</v>
      </c>
      <c r="L199" s="165" t="s">
        <v>22</v>
      </c>
    </row>
    <row r="200" spans="1:12" ht="20" customHeight="1" thickBot="1" x14ac:dyDescent="0.25">
      <c r="A200" s="134"/>
      <c r="B200" s="162"/>
      <c r="C200" s="19" t="str">
        <f>C176</f>
        <v>Beoordelaar 2</v>
      </c>
      <c r="D200" s="1"/>
      <c r="E200" s="53" t="str">
        <f>'Beoordelaar 2'!E105</f>
        <v>SCORE:</v>
      </c>
      <c r="F200" s="175"/>
      <c r="G200" s="53" t="str">
        <f>'Beoordelaar 2'!G105</f>
        <v>SCORE:</v>
      </c>
      <c r="H200" s="175"/>
      <c r="I200" s="16" t="str">
        <f>'Beoordelaar 2'!I105</f>
        <v>SCORE:</v>
      </c>
      <c r="J200" s="165"/>
      <c r="K200" s="16" t="str">
        <f>'Beoordelaar 2'!K105</f>
        <v>SCORE:</v>
      </c>
      <c r="L200" s="165"/>
    </row>
    <row r="201" spans="1:12" ht="20" customHeight="1" x14ac:dyDescent="0.2">
      <c r="A201" s="134"/>
      <c r="B201" s="162"/>
      <c r="C201" s="19" t="str">
        <f>C177</f>
        <v>Beoordelaar 3</v>
      </c>
      <c r="D201" s="1"/>
      <c r="E201" s="54" t="str">
        <f>'Beoordelaar 3'!E105</f>
        <v>SCORE:</v>
      </c>
      <c r="F201" s="175"/>
      <c r="G201" s="54" t="str">
        <f>'Beoordelaar 3'!G105</f>
        <v>SCORE:</v>
      </c>
      <c r="H201" s="175"/>
      <c r="I201" s="7" t="str">
        <f>'Beoordelaar 3'!I105</f>
        <v>SCORE:</v>
      </c>
      <c r="J201" s="165"/>
      <c r="K201" s="7" t="str">
        <f>'Beoordelaar 3'!K105</f>
        <v>SCORE:</v>
      </c>
      <c r="L201" s="165"/>
    </row>
    <row r="202" spans="1:12" ht="20" customHeight="1" x14ac:dyDescent="0.2">
      <c r="A202" s="134"/>
      <c r="B202" s="162"/>
      <c r="C202" s="19" t="str">
        <f>C178</f>
        <v>Beoordelaar 4</v>
      </c>
      <c r="D202" s="1"/>
      <c r="E202" s="93" t="str">
        <f>'Beoordelaar 4'!E105</f>
        <v>SCORE:</v>
      </c>
      <c r="F202" s="175"/>
      <c r="G202" s="93" t="str">
        <f>'Beoordelaar 4'!G105</f>
        <v>SCORE:</v>
      </c>
      <c r="H202" s="175"/>
      <c r="I202" s="92" t="str">
        <f>'Beoordelaar 4'!I105</f>
        <v>SCORE:</v>
      </c>
      <c r="J202" s="165"/>
      <c r="K202" s="92" t="str">
        <f>'Beoordelaar 4'!K105</f>
        <v>SCORE:</v>
      </c>
      <c r="L202" s="165"/>
    </row>
    <row r="203" spans="1:12" ht="20" customHeight="1" x14ac:dyDescent="0.2">
      <c r="A203" s="134"/>
      <c r="B203" s="162"/>
      <c r="C203" s="42" t="s">
        <v>25</v>
      </c>
      <c r="D203" s="1"/>
      <c r="E203" s="55" t="s">
        <v>14</v>
      </c>
      <c r="F203" s="175"/>
      <c r="G203" s="55" t="s">
        <v>14</v>
      </c>
      <c r="H203" s="175"/>
      <c r="I203" s="50" t="s">
        <v>14</v>
      </c>
      <c r="J203" s="165"/>
      <c r="K203" s="50" t="s">
        <v>14</v>
      </c>
      <c r="L203" s="165"/>
    </row>
    <row r="204" spans="1:12" ht="20" customHeight="1" x14ac:dyDescent="0.2">
      <c r="A204" s="135"/>
      <c r="B204" s="163"/>
      <c r="C204" s="43" t="s">
        <v>18</v>
      </c>
      <c r="D204" s="1"/>
      <c r="E204" s="56" t="str">
        <f>IF(E203="Beter","1000",IF(E203="Vergelijkbaar","500",IF(E203="matig","0",IF(E203="Onacceptabel","KO"," "))))</f>
        <v xml:space="preserve"> </v>
      </c>
      <c r="F204" s="57"/>
      <c r="G204" s="56" t="str">
        <f>IF(G203="Beter","1000",IF(G203="Vergelijkbaar","500",IF(G203="matig","0",IF(G203="Onacceptabel","KO"," "))))</f>
        <v xml:space="preserve"> </v>
      </c>
      <c r="H204" s="57"/>
      <c r="I204" s="58" t="str">
        <f>IF(I203="Beter","1000",IF(I203="Vergelijkbaar","500",IF(I203="matig","0",IF(I203="Onacceptabel","KO"," "))))</f>
        <v xml:space="preserve"> </v>
      </c>
      <c r="J204" s="59"/>
      <c r="K204" s="58" t="str">
        <f>IF(K203="Beter","1000",IF(K203="Vergelijkbaar","500",IF(K203="matig","0",IF(K203="Onacceptabel","KO"," "))))</f>
        <v xml:space="preserve"> </v>
      </c>
      <c r="L204" s="59"/>
    </row>
    <row r="205" spans="1:12" ht="40" customHeight="1" x14ac:dyDescent="0.2">
      <c r="A205" s="74"/>
      <c r="B205" s="17"/>
      <c r="C205" s="48" t="s">
        <v>30</v>
      </c>
      <c r="D205" s="47"/>
      <c r="E205" s="179" t="e">
        <f>(E150+G150+E156+G156+E162+G162+E168+G168+E174+G174+E180+G180+E186+G186+I150+K150+I156+K156+I162+K162+I168+K168+I174+K174+I180+K180+I186+K186+E192+G192+I192+K192+K198+I198+G198+E198+E204+G204+I204+K204)/40</f>
        <v>#VALUE!</v>
      </c>
      <c r="F205" s="180"/>
      <c r="G205" s="180"/>
      <c r="H205" s="180"/>
      <c r="I205" s="180"/>
      <c r="J205" s="180"/>
      <c r="K205" s="180"/>
      <c r="L205" s="181"/>
    </row>
    <row r="206" spans="1:12" s="23" customFormat="1" ht="12" customHeight="1" x14ac:dyDescent="0.2">
      <c r="A206" s="76"/>
      <c r="B206" s="20"/>
      <c r="C206" s="21"/>
      <c r="D206" s="22"/>
    </row>
    <row r="207" spans="1:12" ht="35" customHeight="1" x14ac:dyDescent="0.2">
      <c r="A207" s="157" t="str">
        <f>'Beoordelaar 1'!B76</f>
        <v>Beoordeling Type 3: 
Full color repromachine A4/A3 minimaal 65 PPM</v>
      </c>
      <c r="B207" s="157"/>
      <c r="C207" s="82" t="str" cm="1">
        <f t="array" ref="C207:D207">'Beoordelen proefopdrachten'!A18:B18</f>
        <v>Kwaliteit recht-printen</v>
      </c>
      <c r="D207" s="4">
        <v>0</v>
      </c>
      <c r="E207" s="158"/>
      <c r="F207" s="159"/>
      <c r="G207" s="158"/>
      <c r="H207" s="160"/>
      <c r="I207" s="160"/>
      <c r="J207" s="160"/>
      <c r="K207" s="160"/>
      <c r="L207" s="159"/>
    </row>
    <row r="208" spans="1:12" ht="20" customHeight="1" x14ac:dyDescent="0.2">
      <c r="A208" s="133"/>
      <c r="B208" s="161" t="str">
        <f>'Beoordelen proefopdrachten'!A19</f>
        <v>Mate van recht afdrukken (links en rechts gemeten over de lange zijde).</v>
      </c>
      <c r="C208" s="19" t="str">
        <f>C4</f>
        <v>Beoordelaar 1</v>
      </c>
      <c r="D208" s="1"/>
      <c r="E208" s="79" t="str">
        <f>'Beoordelaar 1'!E110</f>
        <v>SCORE:</v>
      </c>
      <c r="F208" s="164" t="s">
        <v>56</v>
      </c>
      <c r="G208" s="166"/>
      <c r="H208" s="167"/>
      <c r="I208" s="167"/>
      <c r="J208" s="167"/>
      <c r="K208" s="167"/>
      <c r="L208" s="168"/>
    </row>
    <row r="209" spans="1:12" ht="20" customHeight="1" thickBot="1" x14ac:dyDescent="0.25">
      <c r="A209" s="134"/>
      <c r="B209" s="162"/>
      <c r="C209" s="19" t="str">
        <f>C5</f>
        <v>Beoordelaar 2</v>
      </c>
      <c r="D209" s="1"/>
      <c r="E209" s="80" t="str">
        <f>'Beoordelaar 2'!E110</f>
        <v>SCORE:</v>
      </c>
      <c r="F209" s="165"/>
      <c r="G209" s="169"/>
      <c r="H209" s="170"/>
      <c r="I209" s="170"/>
      <c r="J209" s="170"/>
      <c r="K209" s="170"/>
      <c r="L209" s="171"/>
    </row>
    <row r="210" spans="1:12" ht="20" customHeight="1" x14ac:dyDescent="0.2">
      <c r="A210" s="134"/>
      <c r="B210" s="162"/>
      <c r="C210" s="19" t="str">
        <f>C6</f>
        <v>Beoordelaar 3</v>
      </c>
      <c r="D210" s="1"/>
      <c r="E210" s="79" t="str">
        <f>'Beoordelaar 3'!E110</f>
        <v>SCORE:</v>
      </c>
      <c r="F210" s="165"/>
      <c r="G210" s="169"/>
      <c r="H210" s="170"/>
      <c r="I210" s="170"/>
      <c r="J210" s="170"/>
      <c r="K210" s="170"/>
      <c r="L210" s="171"/>
    </row>
    <row r="211" spans="1:12" ht="20" customHeight="1" x14ac:dyDescent="0.2">
      <c r="A211" s="134"/>
      <c r="B211" s="162"/>
      <c r="C211" s="19" t="str">
        <f>C7</f>
        <v>Beoordelaar 4</v>
      </c>
      <c r="D211" s="1"/>
      <c r="E211" s="92" t="str">
        <f>'Beoordelaar 4'!E110</f>
        <v>SCORE:</v>
      </c>
      <c r="F211" s="165"/>
      <c r="G211" s="169"/>
      <c r="H211" s="170"/>
      <c r="I211" s="170"/>
      <c r="J211" s="170"/>
      <c r="K211" s="170"/>
      <c r="L211" s="171"/>
    </row>
    <row r="212" spans="1:12" ht="20" customHeight="1" x14ac:dyDescent="0.2">
      <c r="A212" s="134"/>
      <c r="B212" s="162"/>
      <c r="C212" s="42" t="s">
        <v>25</v>
      </c>
      <c r="D212" s="1"/>
      <c r="E212" s="50" t="s">
        <v>14</v>
      </c>
      <c r="F212" s="165"/>
      <c r="G212" s="169"/>
      <c r="H212" s="170"/>
      <c r="I212" s="170"/>
      <c r="J212" s="170"/>
      <c r="K212" s="170"/>
      <c r="L212" s="171"/>
    </row>
    <row r="213" spans="1:12" ht="20" customHeight="1" x14ac:dyDescent="0.2">
      <c r="A213" s="135"/>
      <c r="B213" s="163"/>
      <c r="C213" s="43" t="s">
        <v>18</v>
      </c>
      <c r="D213" s="1"/>
      <c r="E213" s="58" t="str">
        <f>IF(E212="Overstijgt","1200",IF(E212="Voldoet","600",IF(E212="Matig","0",IF(E212="Onacceptabel","KO"," "))))</f>
        <v xml:space="preserve"> </v>
      </c>
      <c r="F213" s="59"/>
      <c r="G213" s="169"/>
      <c r="H213" s="170"/>
      <c r="I213" s="170"/>
      <c r="J213" s="170"/>
      <c r="K213" s="170"/>
      <c r="L213" s="171"/>
    </row>
    <row r="214" spans="1:12" ht="20" customHeight="1" x14ac:dyDescent="0.2">
      <c r="A214" s="133"/>
      <c r="B214" s="161" t="str">
        <f>'Beoordelen proefopdrachten'!A20</f>
        <v>Stand van de afdruk in de onderlinge afdrukken (zowel over de lange als de korte zijde).</v>
      </c>
      <c r="C214" s="19" t="str">
        <f>C4</f>
        <v>Beoordelaar 1</v>
      </c>
      <c r="D214" s="1"/>
      <c r="E214" s="81" t="str">
        <f>'Beoordelaar 1'!E112</f>
        <v>SCORE:</v>
      </c>
      <c r="F214" s="165" t="s">
        <v>56</v>
      </c>
      <c r="G214" s="169"/>
      <c r="H214" s="170"/>
      <c r="I214" s="170"/>
      <c r="J214" s="170"/>
      <c r="K214" s="170"/>
      <c r="L214" s="171"/>
    </row>
    <row r="215" spans="1:12" ht="20" customHeight="1" thickBot="1" x14ac:dyDescent="0.25">
      <c r="A215" s="134"/>
      <c r="B215" s="162"/>
      <c r="C215" s="19" t="str">
        <f>C5</f>
        <v>Beoordelaar 2</v>
      </c>
      <c r="D215" s="1"/>
      <c r="E215" s="80" t="str">
        <f>'Beoordelaar 2'!E112</f>
        <v>SCORE:</v>
      </c>
      <c r="F215" s="165"/>
      <c r="G215" s="169"/>
      <c r="H215" s="170"/>
      <c r="I215" s="170"/>
      <c r="J215" s="170"/>
      <c r="K215" s="170"/>
      <c r="L215" s="171"/>
    </row>
    <row r="216" spans="1:12" ht="20" customHeight="1" x14ac:dyDescent="0.2">
      <c r="A216" s="134"/>
      <c r="B216" s="162"/>
      <c r="C216" s="19" t="str">
        <f>C6</f>
        <v>Beoordelaar 3</v>
      </c>
      <c r="D216" s="1"/>
      <c r="E216" s="79" t="str">
        <f>'Beoordelaar 3'!E112</f>
        <v>SCORE:</v>
      </c>
      <c r="F216" s="165"/>
      <c r="G216" s="169"/>
      <c r="H216" s="170"/>
      <c r="I216" s="170"/>
      <c r="J216" s="170"/>
      <c r="K216" s="170"/>
      <c r="L216" s="171"/>
    </row>
    <row r="217" spans="1:12" ht="20" customHeight="1" x14ac:dyDescent="0.2">
      <c r="A217" s="134"/>
      <c r="B217" s="162"/>
      <c r="C217" s="19" t="str">
        <f>C7</f>
        <v>Beoordelaar 4</v>
      </c>
      <c r="D217" s="1"/>
      <c r="E217" s="92" t="str">
        <f>'Beoordelaar 4'!E112</f>
        <v>SCORE:</v>
      </c>
      <c r="F217" s="165"/>
      <c r="G217" s="169"/>
      <c r="H217" s="170"/>
      <c r="I217" s="170"/>
      <c r="J217" s="170"/>
      <c r="K217" s="170"/>
      <c r="L217" s="171"/>
    </row>
    <row r="218" spans="1:12" ht="20" customHeight="1" x14ac:dyDescent="0.2">
      <c r="A218" s="134"/>
      <c r="B218" s="162"/>
      <c r="C218" s="42" t="s">
        <v>25</v>
      </c>
      <c r="D218" s="1"/>
      <c r="E218" s="50" t="s">
        <v>14</v>
      </c>
      <c r="F218" s="165"/>
      <c r="G218" s="169"/>
      <c r="H218" s="170"/>
      <c r="I218" s="170"/>
      <c r="J218" s="170"/>
      <c r="K218" s="170"/>
      <c r="L218" s="171"/>
    </row>
    <row r="219" spans="1:12" ht="20" customHeight="1" x14ac:dyDescent="0.2">
      <c r="A219" s="135"/>
      <c r="B219" s="163"/>
      <c r="C219" s="43" t="s">
        <v>18</v>
      </c>
      <c r="D219" s="1"/>
      <c r="E219" s="58" t="str">
        <f>IF(E218="Overstijgt","1200",IF(E218="Voldoet","600",IF(E218="Matig","0",IF(E218="Onacceptabel","KO"," "))))</f>
        <v xml:space="preserve"> </v>
      </c>
      <c r="F219" s="59"/>
      <c r="G219" s="172"/>
      <c r="H219" s="173"/>
      <c r="I219" s="173"/>
      <c r="J219" s="173"/>
      <c r="K219" s="173"/>
      <c r="L219" s="174"/>
    </row>
    <row r="220" spans="1:12" ht="40" customHeight="1" x14ac:dyDescent="0.2">
      <c r="A220" s="74"/>
      <c r="B220" s="17"/>
      <c r="C220" s="48" t="s">
        <v>30</v>
      </c>
      <c r="D220" s="47"/>
      <c r="E220" s="155" t="e">
        <f>(E213+E219)/2</f>
        <v>#VALUE!</v>
      </c>
      <c r="F220" s="156"/>
      <c r="G220" s="77"/>
      <c r="H220" s="77"/>
      <c r="I220" s="77"/>
      <c r="J220" s="77"/>
      <c r="K220" s="77"/>
      <c r="L220" s="78"/>
    </row>
    <row r="221" spans="1:12" s="23" customFormat="1" ht="12" customHeight="1" x14ac:dyDescent="0.2">
      <c r="A221" s="76"/>
      <c r="B221" s="20"/>
      <c r="C221" s="21"/>
      <c r="D221" s="22"/>
    </row>
  </sheetData>
  <sheetProtection algorithmName="SHA-512" hashValue="dRN5RAjQVeUntyvuCp+8xfQDJ6cCizU+Mf+D+GqIvJW1deOc4z+IjcCOCxKT0iZi4dtOR8YRGf6oh9eFtSKNuw==" saltValue="Z/KqbU/9INBid3uPiRtnOQ==" spinCount="100000" sheet="1" objects="1" scenarios="1"/>
  <mergeCells count="210">
    <mergeCell ref="B169:B174"/>
    <mergeCell ref="F169:F173"/>
    <mergeCell ref="H169:H173"/>
    <mergeCell ref="J169:J173"/>
    <mergeCell ref="L169:L173"/>
    <mergeCell ref="B163:B168"/>
    <mergeCell ref="F163:F167"/>
    <mergeCell ref="H163:H167"/>
    <mergeCell ref="J163:J167"/>
    <mergeCell ref="L163:L167"/>
    <mergeCell ref="E205:L205"/>
    <mergeCell ref="A175:A186"/>
    <mergeCell ref="B175:B180"/>
    <mergeCell ref="F175:F179"/>
    <mergeCell ref="H175:H179"/>
    <mergeCell ref="J175:J179"/>
    <mergeCell ref="L175:L179"/>
    <mergeCell ref="B181:B186"/>
    <mergeCell ref="F181:F185"/>
    <mergeCell ref="H181:H185"/>
    <mergeCell ref="J181:J185"/>
    <mergeCell ref="L181:L185"/>
    <mergeCell ref="A187:A192"/>
    <mergeCell ref="B187:B192"/>
    <mergeCell ref="F187:F191"/>
    <mergeCell ref="H187:H191"/>
    <mergeCell ref="J187:J191"/>
    <mergeCell ref="L187:L191"/>
    <mergeCell ref="A193:A198"/>
    <mergeCell ref="B193:B198"/>
    <mergeCell ref="F193:F197"/>
    <mergeCell ref="H193:H197"/>
    <mergeCell ref="J193:J197"/>
    <mergeCell ref="L193:L197"/>
    <mergeCell ref="L151:L155"/>
    <mergeCell ref="B157:B162"/>
    <mergeCell ref="F157:F161"/>
    <mergeCell ref="H157:H161"/>
    <mergeCell ref="J157:J161"/>
    <mergeCell ref="L157:L161"/>
    <mergeCell ref="E144:F144"/>
    <mergeCell ref="G144:H144"/>
    <mergeCell ref="I144:J144"/>
    <mergeCell ref="K144:L144"/>
    <mergeCell ref="B145:B150"/>
    <mergeCell ref="F145:F149"/>
    <mergeCell ref="H145:H149"/>
    <mergeCell ref="J145:J149"/>
    <mergeCell ref="L145:L149"/>
    <mergeCell ref="B151:B156"/>
    <mergeCell ref="F151:F155"/>
    <mergeCell ref="H151:H155"/>
    <mergeCell ref="J151:J155"/>
    <mergeCell ref="A34:A45"/>
    <mergeCell ref="H85:H89"/>
    <mergeCell ref="J91:J95"/>
    <mergeCell ref="L91:L95"/>
    <mergeCell ref="E127:L127"/>
    <mergeCell ref="E1:L1"/>
    <mergeCell ref="A1:C1"/>
    <mergeCell ref="B97:B102"/>
    <mergeCell ref="B103:B108"/>
    <mergeCell ref="A97:A108"/>
    <mergeCell ref="B67:B72"/>
    <mergeCell ref="I66:J66"/>
    <mergeCell ref="K66:L66"/>
    <mergeCell ref="B73:B78"/>
    <mergeCell ref="E3:F3"/>
    <mergeCell ref="G3:H3"/>
    <mergeCell ref="F91:F95"/>
    <mergeCell ref="H91:H95"/>
    <mergeCell ref="J103:J107"/>
    <mergeCell ref="L103:L107"/>
    <mergeCell ref="F103:F107"/>
    <mergeCell ref="H103:H107"/>
    <mergeCell ref="F79:F83"/>
    <mergeCell ref="H79:H83"/>
    <mergeCell ref="B10:B15"/>
    <mergeCell ref="B22:B27"/>
    <mergeCell ref="B28:B33"/>
    <mergeCell ref="B34:B39"/>
    <mergeCell ref="B40:B45"/>
    <mergeCell ref="J79:J83"/>
    <mergeCell ref="B79:B84"/>
    <mergeCell ref="H4:H8"/>
    <mergeCell ref="F10:F14"/>
    <mergeCell ref="F16:F20"/>
    <mergeCell ref="F22:F26"/>
    <mergeCell ref="F28:F32"/>
    <mergeCell ref="H10:H14"/>
    <mergeCell ref="E64:L64"/>
    <mergeCell ref="L73:L77"/>
    <mergeCell ref="H28:H32"/>
    <mergeCell ref="F4:F8"/>
    <mergeCell ref="H34:H38"/>
    <mergeCell ref="B4:B9"/>
    <mergeCell ref="L79:L83"/>
    <mergeCell ref="H40:H44"/>
    <mergeCell ref="E66:F66"/>
    <mergeCell ref="G66:H66"/>
    <mergeCell ref="F34:F38"/>
    <mergeCell ref="F40:F44"/>
    <mergeCell ref="J67:J71"/>
    <mergeCell ref="L67:L71"/>
    <mergeCell ref="H16:H20"/>
    <mergeCell ref="F67:F71"/>
    <mergeCell ref="H67:H71"/>
    <mergeCell ref="H22:H26"/>
    <mergeCell ref="J28:J32"/>
    <mergeCell ref="L28:L32"/>
    <mergeCell ref="J34:J38"/>
    <mergeCell ref="L34:L38"/>
    <mergeCell ref="J40:J44"/>
    <mergeCell ref="L40:L44"/>
    <mergeCell ref="H46:H50"/>
    <mergeCell ref="J46:J50"/>
    <mergeCell ref="L46:L50"/>
    <mergeCell ref="I3:J3"/>
    <mergeCell ref="K3:L3"/>
    <mergeCell ref="J4:J8"/>
    <mergeCell ref="L4:L8"/>
    <mergeCell ref="J10:J14"/>
    <mergeCell ref="L10:L14"/>
    <mergeCell ref="J16:J20"/>
    <mergeCell ref="L16:L20"/>
    <mergeCell ref="J22:J26"/>
    <mergeCell ref="L22:L26"/>
    <mergeCell ref="A4:A21"/>
    <mergeCell ref="A22:A33"/>
    <mergeCell ref="A67:A84"/>
    <mergeCell ref="A85:A96"/>
    <mergeCell ref="A163:A174"/>
    <mergeCell ref="A145:A162"/>
    <mergeCell ref="B46:B51"/>
    <mergeCell ref="A46:A51"/>
    <mergeCell ref="F46:F50"/>
    <mergeCell ref="A58:A63"/>
    <mergeCell ref="B58:B63"/>
    <mergeCell ref="F58:F62"/>
    <mergeCell ref="A115:A120"/>
    <mergeCell ref="B115:B120"/>
    <mergeCell ref="F115:F119"/>
    <mergeCell ref="A121:A126"/>
    <mergeCell ref="B121:B126"/>
    <mergeCell ref="F121:F125"/>
    <mergeCell ref="E129:F129"/>
    <mergeCell ref="B16:B21"/>
    <mergeCell ref="F97:F101"/>
    <mergeCell ref="F73:F77"/>
    <mergeCell ref="B85:B90"/>
    <mergeCell ref="B91:B96"/>
    <mergeCell ref="A52:A57"/>
    <mergeCell ref="B52:B57"/>
    <mergeCell ref="F52:F56"/>
    <mergeCell ref="H52:H56"/>
    <mergeCell ref="J52:J56"/>
    <mergeCell ref="L52:L56"/>
    <mergeCell ref="A136:A141"/>
    <mergeCell ref="B136:B141"/>
    <mergeCell ref="F136:F140"/>
    <mergeCell ref="G130:L141"/>
    <mergeCell ref="L115:L119"/>
    <mergeCell ref="H121:H125"/>
    <mergeCell ref="J121:J125"/>
    <mergeCell ref="L121:L125"/>
    <mergeCell ref="G129:L129"/>
    <mergeCell ref="E142:F142"/>
    <mergeCell ref="H58:H62"/>
    <mergeCell ref="J58:J62"/>
    <mergeCell ref="L58:L62"/>
    <mergeCell ref="A109:A114"/>
    <mergeCell ref="B109:B114"/>
    <mergeCell ref="F109:F113"/>
    <mergeCell ref="H109:H113"/>
    <mergeCell ref="J109:J113"/>
    <mergeCell ref="L109:L113"/>
    <mergeCell ref="J97:J101"/>
    <mergeCell ref="L97:L101"/>
    <mergeCell ref="H97:H101"/>
    <mergeCell ref="J73:J77"/>
    <mergeCell ref="H73:H77"/>
    <mergeCell ref="J85:J89"/>
    <mergeCell ref="L85:L89"/>
    <mergeCell ref="F85:F89"/>
    <mergeCell ref="H115:H119"/>
    <mergeCell ref="J115:J119"/>
    <mergeCell ref="E220:F220"/>
    <mergeCell ref="A3:B3"/>
    <mergeCell ref="A66:B66"/>
    <mergeCell ref="A129:B129"/>
    <mergeCell ref="A144:B144"/>
    <mergeCell ref="A207:B207"/>
    <mergeCell ref="E207:F207"/>
    <mergeCell ref="G207:L207"/>
    <mergeCell ref="A208:A213"/>
    <mergeCell ref="B208:B213"/>
    <mergeCell ref="F208:F212"/>
    <mergeCell ref="G208:L219"/>
    <mergeCell ref="A214:A219"/>
    <mergeCell ref="B214:B219"/>
    <mergeCell ref="F214:F218"/>
    <mergeCell ref="A199:A204"/>
    <mergeCell ref="B199:B204"/>
    <mergeCell ref="F199:F203"/>
    <mergeCell ref="H199:H203"/>
    <mergeCell ref="J199:J203"/>
    <mergeCell ref="L199:L203"/>
    <mergeCell ref="A130:A135"/>
    <mergeCell ref="B130:B135"/>
    <mergeCell ref="F130:F134"/>
  </mergeCells>
  <phoneticPr fontId="19" type="noConversion"/>
  <conditionalFormatting sqref="E67:E70 G67:G70">
    <cfRule type="containsText" dxfId="264" priority="2071" operator="containsText" text="onvoldoende">
      <formula>NOT(ISERROR(SEARCH("onvoldoende",E67)))</formula>
    </cfRule>
  </conditionalFormatting>
  <conditionalFormatting sqref="F67">
    <cfRule type="containsText" dxfId="263" priority="1121" operator="containsText" text="onvoldoende">
      <formula>NOT(ISERROR(SEARCH("onvoldoende",F67)))</formula>
    </cfRule>
  </conditionalFormatting>
  <conditionalFormatting sqref="H67">
    <cfRule type="containsText" dxfId="262" priority="1107" operator="containsText" text="onvoldoende">
      <formula>NOT(ISERROR(SEARCH("onvoldoende",H67)))</formula>
    </cfRule>
  </conditionalFormatting>
  <conditionalFormatting sqref="E73:E76 E79:E82 E85:E88 E91:E94 E97:E100 E103:E106 G73:G76 G79:G82 G85:G88 G91:G94 G97:G100 G103:G106">
    <cfRule type="containsText" dxfId="261" priority="458" operator="containsText" text="onvoldoende">
      <formula>NOT(ISERROR(SEARCH("onvoldoende",E73)))</formula>
    </cfRule>
  </conditionalFormatting>
  <conditionalFormatting sqref="F73 F79 F85 F91 F97 F103">
    <cfRule type="containsText" dxfId="260" priority="456" operator="containsText" text="onvoldoende">
      <formula>NOT(ISERROR(SEARCH("onvoldoende",F73)))</formula>
    </cfRule>
  </conditionalFormatting>
  <conditionalFormatting sqref="H73 H79 H85 H91 H97 H103">
    <cfRule type="containsText" dxfId="259" priority="455" operator="containsText" text="onvoldoende">
      <formula>NOT(ISERROR(SEARCH("onvoldoende",H73)))</formula>
    </cfRule>
  </conditionalFormatting>
  <conditionalFormatting sqref="E145:E148 E151:E154 E157:E160 E163:E166 E169:E172 E175:E178 E181:E184 G145:G148 G151:G154 G157:G160 G163:G166 G169:G172 G175:G178 G181:G184">
    <cfRule type="containsText" dxfId="258" priority="450" operator="containsText" text="onvoldoende">
      <formula>NOT(ISERROR(SEARCH("onvoldoende",E145)))</formula>
    </cfRule>
  </conditionalFormatting>
  <conditionalFormatting sqref="F145 F151 F157 F163 F169 F175 F181">
    <cfRule type="containsText" dxfId="257" priority="448" operator="containsText" text="onvoldoende">
      <formula>NOT(ISERROR(SEARCH("onvoldoende",F145)))</formula>
    </cfRule>
  </conditionalFormatting>
  <conditionalFormatting sqref="H145 H151 H157 H163 H169 H175 H181">
    <cfRule type="containsText" dxfId="256" priority="447" operator="containsText" text="onvoldoende">
      <formula>NOT(ISERROR(SEARCH("onvoldoende",H145)))</formula>
    </cfRule>
  </conditionalFormatting>
  <conditionalFormatting sqref="J9">
    <cfRule type="containsText" dxfId="255" priority="440" operator="containsText" text="onvoldoende">
      <formula>NOT(ISERROR(SEARCH("onvoldoende",J9)))</formula>
    </cfRule>
  </conditionalFormatting>
  <conditionalFormatting sqref="L9">
    <cfRule type="containsText" dxfId="254" priority="439" operator="containsText" text="onvoldoende">
      <formula>NOT(ISERROR(SEARCH("onvoldoende",L9)))</formula>
    </cfRule>
  </conditionalFormatting>
  <conditionalFormatting sqref="E4:E7 E10:E13 E16:E19 E22:E25 E28:E31 E34:E37 E40:E43 G4:G7 G10:G13 G16:G19 G22:G25 G28:G31 G34:G37 G40:G43">
    <cfRule type="containsText" dxfId="253" priority="431" operator="containsText" text="onvoldoende">
      <formula>NOT(ISERROR(SEARCH("onvoldoende",E4)))</formula>
    </cfRule>
  </conditionalFormatting>
  <conditionalFormatting sqref="F4 F10 F16 F22 F28 F34 F40">
    <cfRule type="containsText" dxfId="252" priority="430" operator="containsText" text="onvoldoende">
      <formula>NOT(ISERROR(SEARCH("onvoldoende",F4)))</formula>
    </cfRule>
  </conditionalFormatting>
  <conditionalFormatting sqref="H4 H10 H16 H22 H28 H34 H40">
    <cfRule type="containsText" dxfId="251" priority="429" operator="containsText" text="onvoldoende">
      <formula>NOT(ISERROR(SEARCH("onvoldoende",H4)))</formula>
    </cfRule>
  </conditionalFormatting>
  <conditionalFormatting sqref="I5:I8">
    <cfRule type="containsText" dxfId="250" priority="418" operator="containsText" text="onvoldoende">
      <formula>NOT(ISERROR(SEARCH("onvoldoende",I5)))</formula>
    </cfRule>
  </conditionalFormatting>
  <conditionalFormatting sqref="K4:K6">
    <cfRule type="containsText" dxfId="249" priority="416" operator="containsText" text="onvoldoende">
      <formula>NOT(ISERROR(SEARCH("onvoldoende",K4)))</formula>
    </cfRule>
  </conditionalFormatting>
  <conditionalFormatting sqref="I4 K8">
    <cfRule type="containsText" dxfId="248" priority="417" operator="containsText" text="onvoldoende">
      <formula>NOT(ISERROR(SEARCH("onvoldoende",I4)))</formula>
    </cfRule>
  </conditionalFormatting>
  <conditionalFormatting sqref="J4">
    <cfRule type="containsText" dxfId="247" priority="415" operator="containsText" text="onvoldoende">
      <formula>NOT(ISERROR(SEARCH("onvoldoende",J4)))</formula>
    </cfRule>
  </conditionalFormatting>
  <conditionalFormatting sqref="L4">
    <cfRule type="containsText" dxfId="246" priority="414" operator="containsText" text="onvoldoende">
      <formula>NOT(ISERROR(SEARCH("onvoldoende",L4)))</formula>
    </cfRule>
  </conditionalFormatting>
  <conditionalFormatting sqref="I11:I14 I17:I20 I23:I26 I29:I32 I35:I38 I41:I44">
    <cfRule type="containsText" dxfId="243" priority="396" operator="containsText" text="onvoldoende">
      <formula>NOT(ISERROR(SEARCH("onvoldoende",I11)))</formula>
    </cfRule>
  </conditionalFormatting>
  <conditionalFormatting sqref="K10:K12 K16:K18 K22:K24 K28:K30 K34:K36 K40:K42">
    <cfRule type="containsText" dxfId="242" priority="394" operator="containsText" text="onvoldoende">
      <formula>NOT(ISERROR(SEARCH("onvoldoende",K10)))</formula>
    </cfRule>
  </conditionalFormatting>
  <conditionalFormatting sqref="I10 I16 I22 I28 I34 I40 K14 K20 K26 K32 K38 K44">
    <cfRule type="containsText" dxfId="241" priority="395" operator="containsText" text="onvoldoende">
      <formula>NOT(ISERROR(SEARCH("onvoldoende",I10)))</formula>
    </cfRule>
  </conditionalFormatting>
  <conditionalFormatting sqref="J10 J16 J22 J28 J34 J40">
    <cfRule type="containsText" dxfId="240" priority="393" operator="containsText" text="onvoldoende">
      <formula>NOT(ISERROR(SEARCH("onvoldoende",J10)))</formula>
    </cfRule>
  </conditionalFormatting>
  <conditionalFormatting sqref="L10 L16 L22 L28 L34 L40">
    <cfRule type="containsText" dxfId="239" priority="392" operator="containsText" text="onvoldoende">
      <formula>NOT(ISERROR(SEARCH("onvoldoende",L10)))</formula>
    </cfRule>
  </conditionalFormatting>
  <conditionalFormatting sqref="I68:I71 I74:I77 I80:I83 I86:I89 I92:I95 I98:I101 I104:I107">
    <cfRule type="containsText" dxfId="237" priority="375" operator="containsText" text="onvoldoende">
      <formula>NOT(ISERROR(SEARCH("onvoldoende",I68)))</formula>
    </cfRule>
  </conditionalFormatting>
  <conditionalFormatting sqref="K67:K69 K73:K75 K79:K81 K85:K87 K91:K93 K97:K99 K103:K105">
    <cfRule type="containsText" dxfId="236" priority="373" operator="containsText" text="onvoldoende">
      <formula>NOT(ISERROR(SEARCH("onvoldoende",K67)))</formula>
    </cfRule>
  </conditionalFormatting>
  <conditionalFormatting sqref="I67 I73 I79 I85 I91 I97 I103 K71 K77 K83 K89 K95 K101 K107">
    <cfRule type="containsText" dxfId="235" priority="374" operator="containsText" text="onvoldoende">
      <formula>NOT(ISERROR(SEARCH("onvoldoende",I67)))</formula>
    </cfRule>
  </conditionalFormatting>
  <conditionalFormatting sqref="J67 J73 J79 J85 J91 J97 J103">
    <cfRule type="containsText" dxfId="234" priority="372" operator="containsText" text="onvoldoende">
      <formula>NOT(ISERROR(SEARCH("onvoldoende",J67)))</formula>
    </cfRule>
  </conditionalFormatting>
  <conditionalFormatting sqref="L67 L73 L79 L85 L91 L97 L103">
    <cfRule type="containsText" dxfId="233" priority="371" operator="containsText" text="onvoldoende">
      <formula>NOT(ISERROR(SEARCH("onvoldoende",L67)))</formula>
    </cfRule>
  </conditionalFormatting>
  <conditionalFormatting sqref="I146:I149 I152:I155 I158:I161 I164:I167 I170:I173 I176:I179 I182:I185">
    <cfRule type="containsText" dxfId="232" priority="354" operator="containsText" text="onvoldoende">
      <formula>NOT(ISERROR(SEARCH("onvoldoende",I146)))</formula>
    </cfRule>
  </conditionalFormatting>
  <conditionalFormatting sqref="K145:K147 K151:K153 K157:K159 K163:K165 K169:K171 K175:K177 K181:K183">
    <cfRule type="containsText" dxfId="231" priority="352" operator="containsText" text="onvoldoende">
      <formula>NOT(ISERROR(SEARCH("onvoldoende",K145)))</formula>
    </cfRule>
  </conditionalFormatting>
  <conditionalFormatting sqref="I145 I151 I157 I163 I169 I175 I181 K149 K155 K161 K167 K173 K179 K185">
    <cfRule type="containsText" dxfId="230" priority="353" operator="containsText" text="onvoldoende">
      <formula>NOT(ISERROR(SEARCH("onvoldoende",I145)))</formula>
    </cfRule>
  </conditionalFormatting>
  <conditionalFormatting sqref="J145 J151 J157 J163 J169 J175 J181">
    <cfRule type="containsText" dxfId="229" priority="351" operator="containsText" text="onvoldoende">
      <formula>NOT(ISERROR(SEARCH("onvoldoende",J145)))</formula>
    </cfRule>
  </conditionalFormatting>
  <conditionalFormatting sqref="L145 L151 L157 L163 L169 L175 L181">
    <cfRule type="containsText" dxfId="228" priority="350" operator="containsText" text="onvoldoende">
      <formula>NOT(ISERROR(SEARCH("onvoldoende",L145)))</formula>
    </cfRule>
  </conditionalFormatting>
  <conditionalFormatting sqref="E46:E49 G46:G49">
    <cfRule type="containsText" dxfId="227" priority="349" operator="containsText" text="onvoldoende">
      <formula>NOT(ISERROR(SEARCH("onvoldoende",E46)))</formula>
    </cfRule>
  </conditionalFormatting>
  <conditionalFormatting sqref="L58">
    <cfRule type="containsText" dxfId="224" priority="312" operator="containsText" text="onvoldoende">
      <formula>NOT(ISERROR(SEARCH("onvoldoende",L58)))</formula>
    </cfRule>
  </conditionalFormatting>
  <conditionalFormatting sqref="L121">
    <cfRule type="containsText" dxfId="223" priority="276" operator="containsText" text="onvoldoende">
      <formula>NOT(ISERROR(SEARCH("onvoldoende",L121)))</formula>
    </cfRule>
  </conditionalFormatting>
  <conditionalFormatting sqref="F46">
    <cfRule type="containsText" dxfId="222" priority="339" operator="containsText" text="onvoldoende">
      <formula>NOT(ISERROR(SEARCH("onvoldoende",F46)))</formula>
    </cfRule>
  </conditionalFormatting>
  <conditionalFormatting sqref="H46">
    <cfRule type="containsText" dxfId="221" priority="338" operator="containsText" text="onvoldoende">
      <formula>NOT(ISERROR(SEARCH("onvoldoende",H46)))</formula>
    </cfRule>
  </conditionalFormatting>
  <conditionalFormatting sqref="J46">
    <cfRule type="containsText" dxfId="220" priority="337" operator="containsText" text="onvoldoende">
      <formula>NOT(ISERROR(SEARCH("onvoldoende",J46)))</formula>
    </cfRule>
  </conditionalFormatting>
  <conditionalFormatting sqref="L46">
    <cfRule type="containsText" dxfId="219" priority="336" operator="containsText" text="onvoldoende">
      <formula>NOT(ISERROR(SEARCH("onvoldoende",L46)))</formula>
    </cfRule>
  </conditionalFormatting>
  <conditionalFormatting sqref="I50">
    <cfRule type="containsText" dxfId="218" priority="335" operator="containsText" text="onvoldoende">
      <formula>NOT(ISERROR(SEARCH("onvoldoende",I50)))</formula>
    </cfRule>
  </conditionalFormatting>
  <conditionalFormatting sqref="K50">
    <cfRule type="containsText" dxfId="217" priority="334" operator="containsText" text="onvoldoende">
      <formula>NOT(ISERROR(SEARCH("onvoldoende",K50)))</formula>
    </cfRule>
  </conditionalFormatting>
  <conditionalFormatting sqref="E52:E55 G52:G55">
    <cfRule type="containsText" dxfId="215" priority="332" operator="containsText" text="onvoldoende">
      <formula>NOT(ISERROR(SEARCH("onvoldoende",E52)))</formula>
    </cfRule>
  </conditionalFormatting>
  <conditionalFormatting sqref="F52">
    <cfRule type="containsText" dxfId="213" priority="327" operator="containsText" text="onvoldoende">
      <formula>NOT(ISERROR(SEARCH("onvoldoende",F52)))</formula>
    </cfRule>
  </conditionalFormatting>
  <conditionalFormatting sqref="H52">
    <cfRule type="containsText" dxfId="212" priority="326" operator="containsText" text="onvoldoende">
      <formula>NOT(ISERROR(SEARCH("onvoldoende",H52)))</formula>
    </cfRule>
  </conditionalFormatting>
  <conditionalFormatting sqref="E58:E61 G58:G61">
    <cfRule type="containsText" dxfId="211" priority="320" operator="containsText" text="onvoldoende">
      <formula>NOT(ISERROR(SEARCH("onvoldoende",E58)))</formula>
    </cfRule>
  </conditionalFormatting>
  <conditionalFormatting sqref="F58">
    <cfRule type="containsText" dxfId="209" priority="315" operator="containsText" text="onvoldoende">
      <formula>NOT(ISERROR(SEARCH("onvoldoende",F58)))</formula>
    </cfRule>
  </conditionalFormatting>
  <conditionalFormatting sqref="H58">
    <cfRule type="containsText" dxfId="208" priority="314" operator="containsText" text="onvoldoende">
      <formula>NOT(ISERROR(SEARCH("onvoldoende",H58)))</formula>
    </cfRule>
  </conditionalFormatting>
  <conditionalFormatting sqref="E109:E112 G109:G112">
    <cfRule type="containsText" dxfId="206" priority="308" operator="containsText" text="onvoldoende">
      <formula>NOT(ISERROR(SEARCH("onvoldoende",E109)))</formula>
    </cfRule>
  </conditionalFormatting>
  <conditionalFormatting sqref="E130">
    <cfRule type="containsText" dxfId="205" priority="222" operator="containsText" text="onvoldoende">
      <formula>NOT(ISERROR(SEARCH("onvoldoende",E130)))</formula>
    </cfRule>
  </conditionalFormatting>
  <conditionalFormatting sqref="F136">
    <cfRule type="containsText" dxfId="204" priority="217" operator="containsText" text="onvoldoende">
      <formula>NOT(ISERROR(SEARCH("onvoldoende",F136)))</formula>
    </cfRule>
  </conditionalFormatting>
  <conditionalFormatting sqref="F109">
    <cfRule type="containsText" dxfId="203" priority="303" operator="containsText" text="onvoldoende">
      <formula>NOT(ISERROR(SEARCH("onvoldoende",F109)))</formula>
    </cfRule>
  </conditionalFormatting>
  <conditionalFormatting sqref="H109">
    <cfRule type="containsText" dxfId="202" priority="302" operator="containsText" text="onvoldoende">
      <formula>NOT(ISERROR(SEARCH("onvoldoende",H109)))</formula>
    </cfRule>
  </conditionalFormatting>
  <conditionalFormatting sqref="E115:E118 G115:G118">
    <cfRule type="containsText" dxfId="201" priority="296" operator="containsText" text="onvoldoende">
      <formula>NOT(ISERROR(SEARCH("onvoldoende",E115)))</formula>
    </cfRule>
  </conditionalFormatting>
  <conditionalFormatting sqref="F115">
    <cfRule type="containsText" dxfId="200" priority="291" operator="containsText" text="onvoldoende">
      <formula>NOT(ISERROR(SEARCH("onvoldoende",F115)))</formula>
    </cfRule>
  </conditionalFormatting>
  <conditionalFormatting sqref="H115">
    <cfRule type="containsText" dxfId="199" priority="290" operator="containsText" text="onvoldoende">
      <formula>NOT(ISERROR(SEARCH("onvoldoende",H115)))</formula>
    </cfRule>
  </conditionalFormatting>
  <conditionalFormatting sqref="E121:E124 G121:G124">
    <cfRule type="containsText" dxfId="198" priority="284" operator="containsText" text="onvoldoende">
      <formula>NOT(ISERROR(SEARCH("onvoldoende",E121)))</formula>
    </cfRule>
  </conditionalFormatting>
  <conditionalFormatting sqref="F121">
    <cfRule type="containsText" dxfId="197" priority="279" operator="containsText" text="onvoldoende">
      <formula>NOT(ISERROR(SEARCH("onvoldoende",F121)))</formula>
    </cfRule>
  </conditionalFormatting>
  <conditionalFormatting sqref="H121">
    <cfRule type="containsText" dxfId="196" priority="278" operator="containsText" text="onvoldoende">
      <formula>NOT(ISERROR(SEARCH("onvoldoende",H121)))</formula>
    </cfRule>
  </conditionalFormatting>
  <conditionalFormatting sqref="E208">
    <cfRule type="containsText" dxfId="195" priority="200" operator="containsText" text="onvoldoende">
      <formula>NOT(ISERROR(SEARCH("onvoldoende",E208)))</formula>
    </cfRule>
  </conditionalFormatting>
  <conditionalFormatting sqref="F214">
    <cfRule type="containsText" dxfId="194" priority="195" operator="containsText" text="onvoldoende">
      <formula>NOT(ISERROR(SEARCH("onvoldoende",F214)))</formula>
    </cfRule>
  </conditionalFormatting>
  <conditionalFormatting sqref="E187:E190 G187:G190">
    <cfRule type="containsText" dxfId="193" priority="272" operator="containsText" text="onvoldoende">
      <formula>NOT(ISERROR(SEARCH("onvoldoende",E187)))</formula>
    </cfRule>
  </conditionalFormatting>
  <conditionalFormatting sqref="F187">
    <cfRule type="containsText" dxfId="192" priority="267" operator="containsText" text="onvoldoende">
      <formula>NOT(ISERROR(SEARCH("onvoldoende",F187)))</formula>
    </cfRule>
  </conditionalFormatting>
  <conditionalFormatting sqref="H187">
    <cfRule type="containsText" dxfId="191" priority="266" operator="containsText" text="onvoldoende">
      <formula>NOT(ISERROR(SEARCH("onvoldoende",H187)))</formula>
    </cfRule>
  </conditionalFormatting>
  <conditionalFormatting sqref="E193:E196">
    <cfRule type="containsText" dxfId="190" priority="260" operator="containsText" text="onvoldoende">
      <formula>NOT(ISERROR(SEARCH("onvoldoende",E193)))</formula>
    </cfRule>
  </conditionalFormatting>
  <conditionalFormatting sqref="F193">
    <cfRule type="containsText" dxfId="189" priority="255" operator="containsText" text="onvoldoende">
      <formula>NOT(ISERROR(SEARCH("onvoldoende",F193)))</formula>
    </cfRule>
  </conditionalFormatting>
  <conditionalFormatting sqref="H193">
    <cfRule type="containsText" dxfId="188" priority="254" operator="containsText" text="onvoldoende">
      <formula>NOT(ISERROR(SEARCH("onvoldoende",H193)))</formula>
    </cfRule>
  </conditionalFormatting>
  <conditionalFormatting sqref="E199:E202">
    <cfRule type="containsText" dxfId="187" priority="248" operator="containsText" text="onvoldoende">
      <formula>NOT(ISERROR(SEARCH("onvoldoende",E199)))</formula>
    </cfRule>
  </conditionalFormatting>
  <conditionalFormatting sqref="F199">
    <cfRule type="containsText" dxfId="186" priority="243" operator="containsText" text="onvoldoende">
      <formula>NOT(ISERROR(SEARCH("onvoldoende",F199)))</formula>
    </cfRule>
  </conditionalFormatting>
  <conditionalFormatting sqref="H199">
    <cfRule type="containsText" dxfId="185" priority="242" operator="containsText" text="onvoldoende">
      <formula>NOT(ISERROR(SEARCH("onvoldoende",H199)))</formula>
    </cfRule>
  </conditionalFormatting>
  <conditionalFormatting sqref="G130">
    <cfRule type="containsText" dxfId="184" priority="236" operator="containsText" text="onvoldoende">
      <formula>NOT(ISERROR(SEARCH("onvoldoende",G130)))</formula>
    </cfRule>
  </conditionalFormatting>
  <conditionalFormatting sqref="E140">
    <cfRule type="containsText" dxfId="183" priority="202" operator="containsText" text="onvoldoende">
      <formula>NOT(ISERROR(SEARCH("onvoldoende",E140)))</formula>
    </cfRule>
  </conditionalFormatting>
  <conditionalFormatting sqref="E131:E133">
    <cfRule type="containsText" dxfId="182" priority="223" operator="containsText" text="onvoldoende">
      <formula>NOT(ISERROR(SEARCH("onvoldoende",E131)))</formula>
    </cfRule>
  </conditionalFormatting>
  <conditionalFormatting sqref="F130">
    <cfRule type="containsText" dxfId="181" priority="221" operator="containsText" text="onvoldoende">
      <formula>NOT(ISERROR(SEARCH("onvoldoende",F130)))</formula>
    </cfRule>
  </conditionalFormatting>
  <conditionalFormatting sqref="F208">
    <cfRule type="containsText" dxfId="180" priority="199" operator="containsText" text="onvoldoende">
      <formula>NOT(ISERROR(SEARCH("onvoldoende",F208)))</formula>
    </cfRule>
  </conditionalFormatting>
  <conditionalFormatting sqref="E137:E139">
    <cfRule type="containsText" dxfId="179" priority="219" operator="containsText" text="onvoldoende">
      <formula>NOT(ISERROR(SEARCH("onvoldoende",E137)))</formula>
    </cfRule>
  </conditionalFormatting>
  <conditionalFormatting sqref="E136">
    <cfRule type="containsText" dxfId="178" priority="218" operator="containsText" text="onvoldoende">
      <formula>NOT(ISERROR(SEARCH("onvoldoende",E136)))</formula>
    </cfRule>
  </conditionalFormatting>
  <conditionalFormatting sqref="F135">
    <cfRule type="containsText" dxfId="177" priority="215" operator="containsText" text="onvoldoende">
      <formula>NOT(ISERROR(SEARCH("onvoldoende",F135)))</formula>
    </cfRule>
  </conditionalFormatting>
  <conditionalFormatting sqref="F141">
    <cfRule type="containsText" dxfId="176" priority="214" operator="containsText" text="onvoldoende">
      <formula>NOT(ISERROR(SEARCH("onvoldoende",F141)))</formula>
    </cfRule>
  </conditionalFormatting>
  <conditionalFormatting sqref="E214">
    <cfRule type="containsText" dxfId="175" priority="196" operator="containsText" text="onvoldoende">
      <formula>NOT(ISERROR(SEARCH("onvoldoende",E214)))</formula>
    </cfRule>
  </conditionalFormatting>
  <conditionalFormatting sqref="E209:E211">
    <cfRule type="containsText" dxfId="174" priority="201" operator="containsText" text="onvoldoende">
      <formula>NOT(ISERROR(SEARCH("onvoldoende",E209)))</formula>
    </cfRule>
  </conditionalFormatting>
  <conditionalFormatting sqref="E134">
    <cfRule type="containsText" dxfId="173" priority="220" operator="containsText" text="onvoldoende">
      <formula>NOT(ISERROR(SEARCH("onvoldoende",E134)))</formula>
    </cfRule>
  </conditionalFormatting>
  <conditionalFormatting sqref="E215:E217">
    <cfRule type="containsText" dxfId="172" priority="197" operator="containsText" text="onvoldoende">
      <formula>NOT(ISERROR(SEARCH("onvoldoende",E215)))</formula>
    </cfRule>
  </conditionalFormatting>
  <conditionalFormatting sqref="F213">
    <cfRule type="containsText" dxfId="171" priority="194" operator="containsText" text="onvoldoende">
      <formula>NOT(ISERROR(SEARCH("onvoldoende",F213)))</formula>
    </cfRule>
  </conditionalFormatting>
  <conditionalFormatting sqref="F219">
    <cfRule type="containsText" dxfId="170" priority="193" operator="containsText" text="onvoldoende">
      <formula>NOT(ISERROR(SEARCH("onvoldoende",F219)))</formula>
    </cfRule>
  </conditionalFormatting>
  <conditionalFormatting sqref="E218">
    <cfRule type="containsText" dxfId="169" priority="192" operator="containsText" text="onvoldoende">
      <formula>NOT(ISERROR(SEARCH("onvoldoende",E218)))</formula>
    </cfRule>
  </conditionalFormatting>
  <conditionalFormatting sqref="G208">
    <cfRule type="containsText" dxfId="168" priority="213" operator="containsText" text="onvoldoende">
      <formula>NOT(ISERROR(SEARCH("onvoldoende",G208)))</formula>
    </cfRule>
  </conditionalFormatting>
  <conditionalFormatting sqref="E212">
    <cfRule type="containsText" dxfId="167" priority="198" operator="containsText" text="onvoldoende">
      <formula>NOT(ISERROR(SEARCH("onvoldoende",E212)))</formula>
    </cfRule>
  </conditionalFormatting>
  <conditionalFormatting sqref="I47:I49">
    <cfRule type="containsText" dxfId="166" priority="189" operator="containsText" text="onvoldoende">
      <formula>NOT(ISERROR(SEARCH("onvoldoende",I47)))</formula>
    </cfRule>
  </conditionalFormatting>
  <conditionalFormatting sqref="I46">
    <cfRule type="containsText" dxfId="165" priority="188" operator="containsText" text="onvoldoende">
      <formula>NOT(ISERROR(SEARCH("onvoldoende",I46)))</formula>
    </cfRule>
  </conditionalFormatting>
  <conditionalFormatting sqref="K47:K48">
    <cfRule type="containsText" dxfId="164" priority="187" operator="containsText" text="onvoldoende">
      <formula>NOT(ISERROR(SEARCH("onvoldoende",K47)))</formula>
    </cfRule>
  </conditionalFormatting>
  <conditionalFormatting sqref="K46">
    <cfRule type="containsText" dxfId="163" priority="186" operator="containsText" text="onvoldoende">
      <formula>NOT(ISERROR(SEARCH("onvoldoende",K46)))</formula>
    </cfRule>
  </conditionalFormatting>
  <conditionalFormatting sqref="J52">
    <cfRule type="containsText" dxfId="162" priority="183" operator="containsText" text="onvoldoende">
      <formula>NOT(ISERROR(SEARCH("onvoldoende",J52)))</formula>
    </cfRule>
  </conditionalFormatting>
  <conditionalFormatting sqref="L52">
    <cfRule type="containsText" dxfId="161" priority="182" operator="containsText" text="onvoldoende">
      <formula>NOT(ISERROR(SEARCH("onvoldoende",L52)))</formula>
    </cfRule>
  </conditionalFormatting>
  <conditionalFormatting sqref="I56">
    <cfRule type="containsText" dxfId="160" priority="181" operator="containsText" text="onvoldoende">
      <formula>NOT(ISERROR(SEARCH("onvoldoende",I56)))</formula>
    </cfRule>
  </conditionalFormatting>
  <conditionalFormatting sqref="K56">
    <cfRule type="containsText" dxfId="159" priority="180" operator="containsText" text="onvoldoende">
      <formula>NOT(ISERROR(SEARCH("onvoldoende",K56)))</formula>
    </cfRule>
  </conditionalFormatting>
  <conditionalFormatting sqref="I53:I55">
    <cfRule type="containsText" dxfId="158" priority="179" operator="containsText" text="onvoldoende">
      <formula>NOT(ISERROR(SEARCH("onvoldoende",I53)))</formula>
    </cfRule>
  </conditionalFormatting>
  <conditionalFormatting sqref="I52">
    <cfRule type="containsText" dxfId="157" priority="178" operator="containsText" text="onvoldoende">
      <formula>NOT(ISERROR(SEARCH("onvoldoende",I52)))</formula>
    </cfRule>
  </conditionalFormatting>
  <conditionalFormatting sqref="K53:K54">
    <cfRule type="containsText" dxfId="156" priority="177" operator="containsText" text="onvoldoende">
      <formula>NOT(ISERROR(SEARCH("onvoldoende",K53)))</formula>
    </cfRule>
  </conditionalFormatting>
  <conditionalFormatting sqref="K52">
    <cfRule type="containsText" dxfId="155" priority="176" operator="containsText" text="onvoldoende">
      <formula>NOT(ISERROR(SEARCH("onvoldoende",K52)))</formula>
    </cfRule>
  </conditionalFormatting>
  <conditionalFormatting sqref="J58">
    <cfRule type="containsText" dxfId="154" priority="173" operator="containsText" text="onvoldoende">
      <formula>NOT(ISERROR(SEARCH("onvoldoende",J58)))</formula>
    </cfRule>
  </conditionalFormatting>
  <conditionalFormatting sqref="I62">
    <cfRule type="containsText" dxfId="153" priority="172" operator="containsText" text="onvoldoende">
      <formula>NOT(ISERROR(SEARCH("onvoldoende",I62)))</formula>
    </cfRule>
  </conditionalFormatting>
  <conditionalFormatting sqref="K62">
    <cfRule type="containsText" dxfId="152" priority="171" operator="containsText" text="onvoldoende">
      <formula>NOT(ISERROR(SEARCH("onvoldoende",K62)))</formula>
    </cfRule>
  </conditionalFormatting>
  <conditionalFormatting sqref="I59:I61">
    <cfRule type="containsText" dxfId="151" priority="170" operator="containsText" text="onvoldoende">
      <formula>NOT(ISERROR(SEARCH("onvoldoende",I59)))</formula>
    </cfRule>
  </conditionalFormatting>
  <conditionalFormatting sqref="I58">
    <cfRule type="containsText" dxfId="150" priority="169" operator="containsText" text="onvoldoende">
      <formula>NOT(ISERROR(SEARCH("onvoldoende",I58)))</formula>
    </cfRule>
  </conditionalFormatting>
  <conditionalFormatting sqref="K59:K60">
    <cfRule type="containsText" dxfId="149" priority="168" operator="containsText" text="onvoldoende">
      <formula>NOT(ISERROR(SEARCH("onvoldoende",K59)))</formula>
    </cfRule>
  </conditionalFormatting>
  <conditionalFormatting sqref="K58">
    <cfRule type="containsText" dxfId="148" priority="167" operator="containsText" text="onvoldoende">
      <formula>NOT(ISERROR(SEARCH("onvoldoende",K58)))</formula>
    </cfRule>
  </conditionalFormatting>
  <conditionalFormatting sqref="I110:I113 I116:I119">
    <cfRule type="containsText" dxfId="147" priority="160" operator="containsText" text="onvoldoende">
      <formula>NOT(ISERROR(SEARCH("onvoldoende",I110)))</formula>
    </cfRule>
  </conditionalFormatting>
  <conditionalFormatting sqref="K109:K111 K115:K117">
    <cfRule type="containsText" dxfId="146" priority="158" operator="containsText" text="onvoldoende">
      <formula>NOT(ISERROR(SEARCH("onvoldoende",K109)))</formula>
    </cfRule>
  </conditionalFormatting>
  <conditionalFormatting sqref="I109 I115 K113 K119">
    <cfRule type="containsText" dxfId="145" priority="159" operator="containsText" text="onvoldoende">
      <formula>NOT(ISERROR(SEARCH("onvoldoende",I109)))</formula>
    </cfRule>
  </conditionalFormatting>
  <conditionalFormatting sqref="J109 J115">
    <cfRule type="containsText" dxfId="144" priority="157" operator="containsText" text="onvoldoende">
      <formula>NOT(ISERROR(SEARCH("onvoldoende",J109)))</formula>
    </cfRule>
  </conditionalFormatting>
  <conditionalFormatting sqref="L109 L115">
    <cfRule type="containsText" dxfId="143" priority="156" operator="containsText" text="onvoldoende">
      <formula>NOT(ISERROR(SEARCH("onvoldoende",L109)))</formula>
    </cfRule>
  </conditionalFormatting>
  <conditionalFormatting sqref="I122:I125">
    <cfRule type="containsText" dxfId="142" priority="153" operator="containsText" text="onvoldoende">
      <formula>NOT(ISERROR(SEARCH("onvoldoende",I122)))</formula>
    </cfRule>
  </conditionalFormatting>
  <conditionalFormatting sqref="K121:K123">
    <cfRule type="containsText" dxfId="141" priority="151" operator="containsText" text="onvoldoende">
      <formula>NOT(ISERROR(SEARCH("onvoldoende",K121)))</formula>
    </cfRule>
  </conditionalFormatting>
  <conditionalFormatting sqref="I121 K125">
    <cfRule type="containsText" dxfId="140" priority="152" operator="containsText" text="onvoldoende">
      <formula>NOT(ISERROR(SEARCH("onvoldoende",I121)))</formula>
    </cfRule>
  </conditionalFormatting>
  <conditionalFormatting sqref="J121">
    <cfRule type="containsText" dxfId="139" priority="150" operator="containsText" text="onvoldoende">
      <formula>NOT(ISERROR(SEARCH("onvoldoende",J121)))</formula>
    </cfRule>
  </conditionalFormatting>
  <conditionalFormatting sqref="G193:G195">
    <cfRule type="containsText" dxfId="138" priority="149" operator="containsText" text="onvoldoende">
      <formula>NOT(ISERROR(SEARCH("onvoldoende",G193)))</formula>
    </cfRule>
  </conditionalFormatting>
  <conditionalFormatting sqref="G199:G201">
    <cfRule type="containsText" dxfId="137" priority="148" operator="containsText" text="onvoldoende">
      <formula>NOT(ISERROR(SEARCH("onvoldoende",G199)))</formula>
    </cfRule>
  </conditionalFormatting>
  <conditionalFormatting sqref="I191 I194:I197 I200:I203">
    <cfRule type="containsText" dxfId="136" priority="139" operator="containsText" text="onvoldoende">
      <formula>NOT(ISERROR(SEARCH("onvoldoende",I191)))</formula>
    </cfRule>
  </conditionalFormatting>
  <conditionalFormatting sqref="K193:K195 K199:K201">
    <cfRule type="containsText" dxfId="135" priority="137" operator="containsText" text="onvoldoende">
      <formula>NOT(ISERROR(SEARCH("onvoldoende",K193)))</formula>
    </cfRule>
  </conditionalFormatting>
  <conditionalFormatting sqref="I193 I199 K191 K197 K203">
    <cfRule type="containsText" dxfId="134" priority="138" operator="containsText" text="onvoldoende">
      <formula>NOT(ISERROR(SEARCH("onvoldoende",I191)))</formula>
    </cfRule>
  </conditionalFormatting>
  <conditionalFormatting sqref="J187 J193 J199">
    <cfRule type="containsText" dxfId="133" priority="136" operator="containsText" text="onvoldoende">
      <formula>NOT(ISERROR(SEARCH("onvoldoende",J187)))</formula>
    </cfRule>
  </conditionalFormatting>
  <conditionalFormatting sqref="L187 L193 L199">
    <cfRule type="containsText" dxfId="132" priority="135" operator="containsText" text="onvoldoende">
      <formula>NOT(ISERROR(SEARCH("onvoldoende",L187)))</formula>
    </cfRule>
  </conditionalFormatting>
  <conditionalFormatting sqref="K7">
    <cfRule type="containsText" dxfId="92" priority="95" operator="containsText" text="onvoldoende">
      <formula>NOT(ISERROR(SEARCH("onvoldoende",K7)))</formula>
    </cfRule>
  </conditionalFormatting>
  <conditionalFormatting sqref="K13">
    <cfRule type="containsText" dxfId="91" priority="94" operator="containsText" text="onvoldoende">
      <formula>NOT(ISERROR(SEARCH("onvoldoende",K13)))</formula>
    </cfRule>
  </conditionalFormatting>
  <conditionalFormatting sqref="K19">
    <cfRule type="containsText" dxfId="90" priority="93" operator="containsText" text="onvoldoende">
      <formula>NOT(ISERROR(SEARCH("onvoldoende",K19)))</formula>
    </cfRule>
  </conditionalFormatting>
  <conditionalFormatting sqref="K25">
    <cfRule type="containsText" dxfId="89" priority="92" operator="containsText" text="onvoldoende">
      <formula>NOT(ISERROR(SEARCH("onvoldoende",K25)))</formula>
    </cfRule>
  </conditionalFormatting>
  <conditionalFormatting sqref="K31">
    <cfRule type="containsText" dxfId="88" priority="91" operator="containsText" text="onvoldoende">
      <formula>NOT(ISERROR(SEARCH("onvoldoende",K31)))</formula>
    </cfRule>
  </conditionalFormatting>
  <conditionalFormatting sqref="K37">
    <cfRule type="containsText" dxfId="87" priority="90" operator="containsText" text="onvoldoende">
      <formula>NOT(ISERROR(SEARCH("onvoldoende",K37)))</formula>
    </cfRule>
  </conditionalFormatting>
  <conditionalFormatting sqref="K43">
    <cfRule type="containsText" dxfId="86" priority="89" operator="containsText" text="onvoldoende">
      <formula>NOT(ISERROR(SEARCH("onvoldoende",K43)))</formula>
    </cfRule>
  </conditionalFormatting>
  <conditionalFormatting sqref="K49">
    <cfRule type="containsText" dxfId="85" priority="88" operator="containsText" text="onvoldoende">
      <formula>NOT(ISERROR(SEARCH("onvoldoende",K49)))</formula>
    </cfRule>
  </conditionalFormatting>
  <conditionalFormatting sqref="K55">
    <cfRule type="containsText" dxfId="84" priority="87" operator="containsText" text="onvoldoende">
      <formula>NOT(ISERROR(SEARCH("onvoldoende",K55)))</formula>
    </cfRule>
  </conditionalFormatting>
  <conditionalFormatting sqref="K61">
    <cfRule type="containsText" dxfId="83" priority="86" operator="containsText" text="onvoldoende">
      <formula>NOT(ISERROR(SEARCH("onvoldoende",K61)))</formula>
    </cfRule>
  </conditionalFormatting>
  <conditionalFormatting sqref="K70">
    <cfRule type="containsText" dxfId="82" priority="85" operator="containsText" text="onvoldoende">
      <formula>NOT(ISERROR(SEARCH("onvoldoende",K70)))</formula>
    </cfRule>
  </conditionalFormatting>
  <conditionalFormatting sqref="K76">
    <cfRule type="containsText" dxfId="81" priority="84" operator="containsText" text="onvoldoende">
      <formula>NOT(ISERROR(SEARCH("onvoldoende",K76)))</formula>
    </cfRule>
  </conditionalFormatting>
  <conditionalFormatting sqref="K82">
    <cfRule type="containsText" dxfId="80" priority="83" operator="containsText" text="onvoldoende">
      <formula>NOT(ISERROR(SEARCH("onvoldoende",K82)))</formula>
    </cfRule>
  </conditionalFormatting>
  <conditionalFormatting sqref="K88">
    <cfRule type="containsText" dxfId="79" priority="82" operator="containsText" text="onvoldoende">
      <formula>NOT(ISERROR(SEARCH("onvoldoende",K88)))</formula>
    </cfRule>
  </conditionalFormatting>
  <conditionalFormatting sqref="K94">
    <cfRule type="containsText" dxfId="78" priority="81" operator="containsText" text="onvoldoende">
      <formula>NOT(ISERROR(SEARCH("onvoldoende",K94)))</formula>
    </cfRule>
  </conditionalFormatting>
  <conditionalFormatting sqref="K100">
    <cfRule type="containsText" dxfId="77" priority="80" operator="containsText" text="onvoldoende">
      <formula>NOT(ISERROR(SEARCH("onvoldoende",K100)))</formula>
    </cfRule>
  </conditionalFormatting>
  <conditionalFormatting sqref="K106">
    <cfRule type="containsText" dxfId="76" priority="79" operator="containsText" text="onvoldoende">
      <formula>NOT(ISERROR(SEARCH("onvoldoende",K106)))</formula>
    </cfRule>
  </conditionalFormatting>
  <conditionalFormatting sqref="K112">
    <cfRule type="containsText" dxfId="75" priority="78" operator="containsText" text="onvoldoende">
      <formula>NOT(ISERROR(SEARCH("onvoldoende",K112)))</formula>
    </cfRule>
  </conditionalFormatting>
  <conditionalFormatting sqref="K118">
    <cfRule type="containsText" dxfId="74" priority="77" operator="containsText" text="onvoldoende">
      <formula>NOT(ISERROR(SEARCH("onvoldoende",K118)))</formula>
    </cfRule>
  </conditionalFormatting>
  <conditionalFormatting sqref="K124">
    <cfRule type="containsText" dxfId="73" priority="76" operator="containsText" text="onvoldoende">
      <formula>NOT(ISERROR(SEARCH("onvoldoende",K124)))</formula>
    </cfRule>
  </conditionalFormatting>
  <conditionalFormatting sqref="K148">
    <cfRule type="containsText" dxfId="72" priority="75" operator="containsText" text="onvoldoende">
      <formula>NOT(ISERROR(SEARCH("onvoldoende",K148)))</formula>
    </cfRule>
  </conditionalFormatting>
  <conditionalFormatting sqref="K154">
    <cfRule type="containsText" dxfId="71" priority="74" operator="containsText" text="onvoldoende">
      <formula>NOT(ISERROR(SEARCH("onvoldoende",K154)))</formula>
    </cfRule>
  </conditionalFormatting>
  <conditionalFormatting sqref="K160">
    <cfRule type="containsText" dxfId="70" priority="73" operator="containsText" text="onvoldoende">
      <formula>NOT(ISERROR(SEARCH("onvoldoende",K160)))</formula>
    </cfRule>
  </conditionalFormatting>
  <conditionalFormatting sqref="K166">
    <cfRule type="containsText" dxfId="69" priority="72" operator="containsText" text="onvoldoende">
      <formula>NOT(ISERROR(SEARCH("onvoldoende",K166)))</formula>
    </cfRule>
  </conditionalFormatting>
  <conditionalFormatting sqref="K172">
    <cfRule type="containsText" dxfId="68" priority="71" operator="containsText" text="onvoldoende">
      <formula>NOT(ISERROR(SEARCH("onvoldoende",K172)))</formula>
    </cfRule>
  </conditionalFormatting>
  <conditionalFormatting sqref="K178">
    <cfRule type="containsText" dxfId="67" priority="70" operator="containsText" text="onvoldoende">
      <formula>NOT(ISERROR(SEARCH("onvoldoende",K178)))</formula>
    </cfRule>
  </conditionalFormatting>
  <conditionalFormatting sqref="K184">
    <cfRule type="containsText" dxfId="66" priority="69" operator="containsText" text="onvoldoende">
      <formula>NOT(ISERROR(SEARCH("onvoldoende",K184)))</formula>
    </cfRule>
  </conditionalFormatting>
  <conditionalFormatting sqref="G202">
    <cfRule type="containsText" dxfId="65" priority="60" operator="containsText" text="onvoldoende">
      <formula>NOT(ISERROR(SEARCH("onvoldoende",G202)))</formula>
    </cfRule>
  </conditionalFormatting>
  <conditionalFormatting sqref="K196">
    <cfRule type="containsText" dxfId="64" priority="61" operator="containsText" text="onvoldoende">
      <formula>NOT(ISERROR(SEARCH("onvoldoende",K196)))</formula>
    </cfRule>
  </conditionalFormatting>
  <conditionalFormatting sqref="I188:I190">
    <cfRule type="containsText" dxfId="63" priority="66" operator="containsText" text="onvoldoende">
      <formula>NOT(ISERROR(SEARCH("onvoldoende",I188)))</formula>
    </cfRule>
  </conditionalFormatting>
  <conditionalFormatting sqref="I187">
    <cfRule type="containsText" dxfId="62" priority="65" operator="containsText" text="onvoldoende">
      <formula>NOT(ISERROR(SEARCH("onvoldoende",I187)))</formula>
    </cfRule>
  </conditionalFormatting>
  <conditionalFormatting sqref="K188:K190">
    <cfRule type="containsText" dxfId="61" priority="64" operator="containsText" text="onvoldoende">
      <formula>NOT(ISERROR(SEARCH("onvoldoende",K188)))</formula>
    </cfRule>
  </conditionalFormatting>
  <conditionalFormatting sqref="K187">
    <cfRule type="containsText" dxfId="60" priority="63" operator="containsText" text="onvoldoende">
      <formula>NOT(ISERROR(SEARCH("onvoldoende",K187)))</formula>
    </cfRule>
  </conditionalFormatting>
  <conditionalFormatting sqref="G196">
    <cfRule type="containsText" dxfId="59" priority="62" operator="containsText" text="onvoldoende">
      <formula>NOT(ISERROR(SEARCH("onvoldoende",G196)))</formula>
    </cfRule>
  </conditionalFormatting>
  <conditionalFormatting sqref="K202">
    <cfRule type="containsText" dxfId="58" priority="59" operator="containsText" text="onvoldoende">
      <formula>NOT(ISERROR(SEARCH("onvoldoende",K202)))</formula>
    </cfRule>
  </conditionalFormatting>
  <conditionalFormatting sqref="J15">
    <cfRule type="containsText" dxfId="57" priority="58" operator="containsText" text="onvoldoende">
      <formula>NOT(ISERROR(SEARCH("onvoldoende",J15)))</formula>
    </cfRule>
  </conditionalFormatting>
  <conditionalFormatting sqref="L15">
    <cfRule type="containsText" dxfId="56" priority="57" operator="containsText" text="onvoldoende">
      <formula>NOT(ISERROR(SEARCH("onvoldoende",L15)))</formula>
    </cfRule>
  </conditionalFormatting>
  <conditionalFormatting sqref="J21">
    <cfRule type="containsText" dxfId="55" priority="56" operator="containsText" text="onvoldoende">
      <formula>NOT(ISERROR(SEARCH("onvoldoende",J21)))</formula>
    </cfRule>
  </conditionalFormatting>
  <conditionalFormatting sqref="L21">
    <cfRule type="containsText" dxfId="54" priority="55" operator="containsText" text="onvoldoende">
      <formula>NOT(ISERROR(SEARCH("onvoldoende",L21)))</formula>
    </cfRule>
  </conditionalFormatting>
  <conditionalFormatting sqref="J27">
    <cfRule type="containsText" dxfId="53" priority="54" operator="containsText" text="onvoldoende">
      <formula>NOT(ISERROR(SEARCH("onvoldoende",J27)))</formula>
    </cfRule>
  </conditionalFormatting>
  <conditionalFormatting sqref="L27">
    <cfRule type="containsText" dxfId="52" priority="53" operator="containsText" text="onvoldoende">
      <formula>NOT(ISERROR(SEARCH("onvoldoende",L27)))</formula>
    </cfRule>
  </conditionalFormatting>
  <conditionalFormatting sqref="J33">
    <cfRule type="containsText" dxfId="51" priority="52" operator="containsText" text="onvoldoende">
      <formula>NOT(ISERROR(SEARCH("onvoldoende",J33)))</formula>
    </cfRule>
  </conditionalFormatting>
  <conditionalFormatting sqref="L33">
    <cfRule type="containsText" dxfId="50" priority="51" operator="containsText" text="onvoldoende">
      <formula>NOT(ISERROR(SEARCH("onvoldoende",L33)))</formula>
    </cfRule>
  </conditionalFormatting>
  <conditionalFormatting sqref="J39">
    <cfRule type="containsText" dxfId="49" priority="50" operator="containsText" text="onvoldoende">
      <formula>NOT(ISERROR(SEARCH("onvoldoende",J39)))</formula>
    </cfRule>
  </conditionalFormatting>
  <conditionalFormatting sqref="L39">
    <cfRule type="containsText" dxfId="48" priority="49" operator="containsText" text="onvoldoende">
      <formula>NOT(ISERROR(SEARCH("onvoldoende",L39)))</formula>
    </cfRule>
  </conditionalFormatting>
  <conditionalFormatting sqref="J45">
    <cfRule type="containsText" dxfId="47" priority="48" operator="containsText" text="onvoldoende">
      <formula>NOT(ISERROR(SEARCH("onvoldoende",J45)))</formula>
    </cfRule>
  </conditionalFormatting>
  <conditionalFormatting sqref="L45">
    <cfRule type="containsText" dxfId="46" priority="47" operator="containsText" text="onvoldoende">
      <formula>NOT(ISERROR(SEARCH("onvoldoende",L45)))</formula>
    </cfRule>
  </conditionalFormatting>
  <conditionalFormatting sqref="J51">
    <cfRule type="containsText" dxfId="45" priority="46" operator="containsText" text="onvoldoende">
      <formula>NOT(ISERROR(SEARCH("onvoldoende",J51)))</formula>
    </cfRule>
  </conditionalFormatting>
  <conditionalFormatting sqref="L51">
    <cfRule type="containsText" dxfId="44" priority="45" operator="containsText" text="onvoldoende">
      <formula>NOT(ISERROR(SEARCH("onvoldoende",L51)))</formula>
    </cfRule>
  </conditionalFormatting>
  <conditionalFormatting sqref="J57">
    <cfRule type="containsText" dxfId="43" priority="44" operator="containsText" text="onvoldoende">
      <formula>NOT(ISERROR(SEARCH("onvoldoende",J57)))</formula>
    </cfRule>
  </conditionalFormatting>
  <conditionalFormatting sqref="L57">
    <cfRule type="containsText" dxfId="42" priority="43" operator="containsText" text="onvoldoende">
      <formula>NOT(ISERROR(SEARCH("onvoldoende",L57)))</formula>
    </cfRule>
  </conditionalFormatting>
  <conditionalFormatting sqref="J63">
    <cfRule type="containsText" dxfId="41" priority="42" operator="containsText" text="onvoldoende">
      <formula>NOT(ISERROR(SEARCH("onvoldoende",J63)))</formula>
    </cfRule>
  </conditionalFormatting>
  <conditionalFormatting sqref="L63">
    <cfRule type="containsText" dxfId="40" priority="41" operator="containsText" text="onvoldoende">
      <formula>NOT(ISERROR(SEARCH("onvoldoende",L63)))</formula>
    </cfRule>
  </conditionalFormatting>
  <conditionalFormatting sqref="J72">
    <cfRule type="containsText" dxfId="39" priority="40" operator="containsText" text="onvoldoende">
      <formula>NOT(ISERROR(SEARCH("onvoldoende",J72)))</formula>
    </cfRule>
  </conditionalFormatting>
  <conditionalFormatting sqref="L72">
    <cfRule type="containsText" dxfId="38" priority="39" operator="containsText" text="onvoldoende">
      <formula>NOT(ISERROR(SEARCH("onvoldoende",L72)))</formula>
    </cfRule>
  </conditionalFormatting>
  <conditionalFormatting sqref="J78">
    <cfRule type="containsText" dxfId="37" priority="38" operator="containsText" text="onvoldoende">
      <formula>NOT(ISERROR(SEARCH("onvoldoende",J78)))</formula>
    </cfRule>
  </conditionalFormatting>
  <conditionalFormatting sqref="L78">
    <cfRule type="containsText" dxfId="36" priority="37" operator="containsText" text="onvoldoende">
      <formula>NOT(ISERROR(SEARCH("onvoldoende",L78)))</formula>
    </cfRule>
  </conditionalFormatting>
  <conditionalFormatting sqref="J84">
    <cfRule type="containsText" dxfId="35" priority="36" operator="containsText" text="onvoldoende">
      <formula>NOT(ISERROR(SEARCH("onvoldoende",J84)))</formula>
    </cfRule>
  </conditionalFormatting>
  <conditionalFormatting sqref="L84">
    <cfRule type="containsText" dxfId="34" priority="35" operator="containsText" text="onvoldoende">
      <formula>NOT(ISERROR(SEARCH("onvoldoende",L84)))</formula>
    </cfRule>
  </conditionalFormatting>
  <conditionalFormatting sqref="J90">
    <cfRule type="containsText" dxfId="33" priority="34" operator="containsText" text="onvoldoende">
      <formula>NOT(ISERROR(SEARCH("onvoldoende",J90)))</formula>
    </cfRule>
  </conditionalFormatting>
  <conditionalFormatting sqref="L90">
    <cfRule type="containsText" dxfId="32" priority="33" operator="containsText" text="onvoldoende">
      <formula>NOT(ISERROR(SEARCH("onvoldoende",L90)))</formula>
    </cfRule>
  </conditionalFormatting>
  <conditionalFormatting sqref="J96">
    <cfRule type="containsText" dxfId="31" priority="32" operator="containsText" text="onvoldoende">
      <formula>NOT(ISERROR(SEARCH("onvoldoende",J96)))</formula>
    </cfRule>
  </conditionalFormatting>
  <conditionalFormatting sqref="L96">
    <cfRule type="containsText" dxfId="30" priority="31" operator="containsText" text="onvoldoende">
      <formula>NOT(ISERROR(SEARCH("onvoldoende",L96)))</formula>
    </cfRule>
  </conditionalFormatting>
  <conditionalFormatting sqref="J102">
    <cfRule type="containsText" dxfId="29" priority="30" operator="containsText" text="onvoldoende">
      <formula>NOT(ISERROR(SEARCH("onvoldoende",J102)))</formula>
    </cfRule>
  </conditionalFormatting>
  <conditionalFormatting sqref="L102">
    <cfRule type="containsText" dxfId="28" priority="29" operator="containsText" text="onvoldoende">
      <formula>NOT(ISERROR(SEARCH("onvoldoende",L102)))</formula>
    </cfRule>
  </conditionalFormatting>
  <conditionalFormatting sqref="J108">
    <cfRule type="containsText" dxfId="27" priority="28" operator="containsText" text="onvoldoende">
      <formula>NOT(ISERROR(SEARCH("onvoldoende",J108)))</formula>
    </cfRule>
  </conditionalFormatting>
  <conditionalFormatting sqref="L108">
    <cfRule type="containsText" dxfId="26" priority="27" operator="containsText" text="onvoldoende">
      <formula>NOT(ISERROR(SEARCH("onvoldoende",L108)))</formula>
    </cfRule>
  </conditionalFormatting>
  <conditionalFormatting sqref="J114">
    <cfRule type="containsText" dxfId="25" priority="26" operator="containsText" text="onvoldoende">
      <formula>NOT(ISERROR(SEARCH("onvoldoende",J114)))</formula>
    </cfRule>
  </conditionalFormatting>
  <conditionalFormatting sqref="L114">
    <cfRule type="containsText" dxfId="24" priority="25" operator="containsText" text="onvoldoende">
      <formula>NOT(ISERROR(SEARCH("onvoldoende",L114)))</formula>
    </cfRule>
  </conditionalFormatting>
  <conditionalFormatting sqref="J120">
    <cfRule type="containsText" dxfId="23" priority="24" operator="containsText" text="onvoldoende">
      <formula>NOT(ISERROR(SEARCH("onvoldoende",J120)))</formula>
    </cfRule>
  </conditionalFormatting>
  <conditionalFormatting sqref="L120">
    <cfRule type="containsText" dxfId="22" priority="23" operator="containsText" text="onvoldoende">
      <formula>NOT(ISERROR(SEARCH("onvoldoende",L120)))</formula>
    </cfRule>
  </conditionalFormatting>
  <conditionalFormatting sqref="J126">
    <cfRule type="containsText" dxfId="21" priority="22" operator="containsText" text="onvoldoende">
      <formula>NOT(ISERROR(SEARCH("onvoldoende",J126)))</formula>
    </cfRule>
  </conditionalFormatting>
  <conditionalFormatting sqref="L126">
    <cfRule type="containsText" dxfId="20" priority="21" operator="containsText" text="onvoldoende">
      <formula>NOT(ISERROR(SEARCH("onvoldoende",L126)))</formula>
    </cfRule>
  </conditionalFormatting>
  <conditionalFormatting sqref="J150">
    <cfRule type="containsText" dxfId="19" priority="20" operator="containsText" text="onvoldoende">
      <formula>NOT(ISERROR(SEARCH("onvoldoende",J150)))</formula>
    </cfRule>
  </conditionalFormatting>
  <conditionalFormatting sqref="L150">
    <cfRule type="containsText" dxfId="18" priority="19" operator="containsText" text="onvoldoende">
      <formula>NOT(ISERROR(SEARCH("onvoldoende",L150)))</formula>
    </cfRule>
  </conditionalFormatting>
  <conditionalFormatting sqref="J156">
    <cfRule type="containsText" dxfId="17" priority="18" operator="containsText" text="onvoldoende">
      <formula>NOT(ISERROR(SEARCH("onvoldoende",J156)))</formula>
    </cfRule>
  </conditionalFormatting>
  <conditionalFormatting sqref="L156">
    <cfRule type="containsText" dxfId="16" priority="17" operator="containsText" text="onvoldoende">
      <formula>NOT(ISERROR(SEARCH("onvoldoende",L156)))</formula>
    </cfRule>
  </conditionalFormatting>
  <conditionalFormatting sqref="J162">
    <cfRule type="containsText" dxfId="15" priority="16" operator="containsText" text="onvoldoende">
      <formula>NOT(ISERROR(SEARCH("onvoldoende",J162)))</formula>
    </cfRule>
  </conditionalFormatting>
  <conditionalFormatting sqref="L162">
    <cfRule type="containsText" dxfId="14" priority="15" operator="containsText" text="onvoldoende">
      <formula>NOT(ISERROR(SEARCH("onvoldoende",L162)))</formula>
    </cfRule>
  </conditionalFormatting>
  <conditionalFormatting sqref="J168">
    <cfRule type="containsText" dxfId="13" priority="14" operator="containsText" text="onvoldoende">
      <formula>NOT(ISERROR(SEARCH("onvoldoende",J168)))</formula>
    </cfRule>
  </conditionalFormatting>
  <conditionalFormatting sqref="L168">
    <cfRule type="containsText" dxfId="12" priority="13" operator="containsText" text="onvoldoende">
      <formula>NOT(ISERROR(SEARCH("onvoldoende",L168)))</formula>
    </cfRule>
  </conditionalFormatting>
  <conditionalFormatting sqref="J174">
    <cfRule type="containsText" dxfId="11" priority="12" operator="containsText" text="onvoldoende">
      <formula>NOT(ISERROR(SEARCH("onvoldoende",J174)))</formula>
    </cfRule>
  </conditionalFormatting>
  <conditionalFormatting sqref="L174">
    <cfRule type="containsText" dxfId="10" priority="11" operator="containsText" text="onvoldoende">
      <formula>NOT(ISERROR(SEARCH("onvoldoende",L174)))</formula>
    </cfRule>
  </conditionalFormatting>
  <conditionalFormatting sqref="J180">
    <cfRule type="containsText" dxfId="9" priority="10" operator="containsText" text="onvoldoende">
      <formula>NOT(ISERROR(SEARCH("onvoldoende",J180)))</formula>
    </cfRule>
  </conditionalFormatting>
  <conditionalFormatting sqref="L180">
    <cfRule type="containsText" dxfId="8" priority="9" operator="containsText" text="onvoldoende">
      <formula>NOT(ISERROR(SEARCH("onvoldoende",L180)))</formula>
    </cfRule>
  </conditionalFormatting>
  <conditionalFormatting sqref="J186">
    <cfRule type="containsText" dxfId="7" priority="8" operator="containsText" text="onvoldoende">
      <formula>NOT(ISERROR(SEARCH("onvoldoende",J186)))</formula>
    </cfRule>
  </conditionalFormatting>
  <conditionalFormatting sqref="L186">
    <cfRule type="containsText" dxfId="6" priority="7" operator="containsText" text="onvoldoende">
      <formula>NOT(ISERROR(SEARCH("onvoldoende",L186)))</formula>
    </cfRule>
  </conditionalFormatting>
  <conditionalFormatting sqref="J192">
    <cfRule type="containsText" dxfId="5" priority="6" operator="containsText" text="onvoldoende">
      <formula>NOT(ISERROR(SEARCH("onvoldoende",J192)))</formula>
    </cfRule>
  </conditionalFormatting>
  <conditionalFormatting sqref="L192">
    <cfRule type="containsText" dxfId="4" priority="5" operator="containsText" text="onvoldoende">
      <formula>NOT(ISERROR(SEARCH("onvoldoende",L192)))</formula>
    </cfRule>
  </conditionalFormatting>
  <conditionalFormatting sqref="J198">
    <cfRule type="containsText" dxfId="3" priority="4" operator="containsText" text="onvoldoende">
      <formula>NOT(ISERROR(SEARCH("onvoldoende",J198)))</formula>
    </cfRule>
  </conditionalFormatting>
  <conditionalFormatting sqref="L198">
    <cfRule type="containsText" dxfId="2" priority="3" operator="containsText" text="onvoldoende">
      <formula>NOT(ISERROR(SEARCH("onvoldoende",L198)))</formula>
    </cfRule>
  </conditionalFormatting>
  <conditionalFormatting sqref="J204">
    <cfRule type="containsText" dxfId="1" priority="2" operator="containsText" text="onvoldoende">
      <formula>NOT(ISERROR(SEARCH("onvoldoende",J204)))</formula>
    </cfRule>
  </conditionalFormatting>
  <conditionalFormatting sqref="L204">
    <cfRule type="containsText" dxfId="0" priority="1" operator="containsText" text="onvoldoende">
      <formula>NOT(ISERROR(SEARCH("onvoldoende",L204)))</formula>
    </cfRule>
  </conditionalFormatting>
  <dataValidations count="2">
    <dataValidation type="list" errorStyle="warning" allowBlank="1" showErrorMessage="1" sqref="I71 I77 E77 I83 E83 I89 E89 I95 E95 I101 E101 I107 G95 K89 E14 E20 E26 E32 E38 G32 G20 G14 E44 K83 G8 G44 G38 G26 G83 G77 E107 K107 G71 K77 K71 G107 G101 K101 K95 G89 E71 E8 I149 I155 E155 I161 E161 I167 E167 I173 E173 I179 E179 I185 G173 K167 K161 G161 G155 E185 K185 G149 K155 K149 G185 G179 K179 K173 G167 E149 I8 I14 I20 I26 I32 I38 I44 K26 K20 K44 K14 K8 K38 K32 G50 E50 I50 K50 G56 E56 I56 K56 G62 E62 I62 K62 G113 E113 I113 K113 G119 E119 I119 K119 G125 E125 I125 K125 G191 E191 K203 I191 G197 E197 G203 I197 I203 E203 K197 K191" xr:uid="{00000000-0002-0000-0500-000000000000}">
      <formula1>SCORE</formula1>
    </dataValidation>
    <dataValidation type="list" allowBlank="1" showInputMessage="1" showErrorMessage="1" sqref="E134 E140 E212 E218" xr:uid="{1C201516-0F01-AB45-803B-A6D01117749D}">
      <formula1>RECHT</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8"/>
  <sheetViews>
    <sheetView showGridLines="0" zoomScale="115" zoomScaleNormal="115" zoomScalePageLayoutView="115" workbookViewId="0">
      <selection activeCell="C8" sqref="C8"/>
    </sheetView>
  </sheetViews>
  <sheetFormatPr baseColWidth="10" defaultColWidth="8.83203125" defaultRowHeight="13" x14ac:dyDescent="0.15"/>
  <cols>
    <col min="1" max="1" width="70.6640625" style="10" customWidth="1"/>
    <col min="2" max="3" width="25.83203125" style="10" customWidth="1"/>
    <col min="4" max="16384" width="8.83203125" style="10"/>
  </cols>
  <sheetData>
    <row r="1" spans="1:3" ht="30" customHeight="1" thickBot="1" x14ac:dyDescent="0.2">
      <c r="A1" s="87"/>
      <c r="B1" s="88"/>
      <c r="C1" s="86" t="s">
        <v>1</v>
      </c>
    </row>
    <row r="2" spans="1:3" ht="30" customHeight="1" thickBot="1" x14ac:dyDescent="0.2">
      <c r="A2" s="89" t="s">
        <v>0</v>
      </c>
      <c r="B2" s="90"/>
      <c r="C2" s="91" t="str">
        <f>'Beoordelaar 1'!D1</f>
        <v>Naam inschrijver: &lt;&lt;&gt;&gt;</v>
      </c>
    </row>
    <row r="3" spans="1:3" ht="30" customHeight="1" x14ac:dyDescent="0.15">
      <c r="A3" s="85" t="str">
        <f>'Beoordelaar 1'!B3</f>
        <v>Beoordeling Type 1: 
Full color MFP A4/A3, minimaal 30 PPM</v>
      </c>
      <c r="B3" s="85" t="str">
        <f>'Beoordelen proefopdrachten'!A1</f>
        <v>Afdrukkwaliteit</v>
      </c>
      <c r="C3" s="11" t="e">
        <f>'Scores per item'!E64</f>
        <v>#VALUE!</v>
      </c>
    </row>
    <row r="4" spans="1:3" ht="30" customHeight="1" x14ac:dyDescent="0.15">
      <c r="A4" s="84" t="str">
        <f>'Beoordelaar 1'!B36</f>
        <v>Beoordeling Type 2: 
Full Color MFP A4/A3, minimaal 45 PPM</v>
      </c>
      <c r="B4" s="84" t="str">
        <f>'Beoordelen proefopdrachten'!A1</f>
        <v>Afdrukkwaliteit</v>
      </c>
      <c r="C4" s="11" t="e">
        <f>'Scores per item'!E127</f>
        <v>#VALUE!</v>
      </c>
    </row>
    <row r="5" spans="1:3" ht="30" customHeight="1" x14ac:dyDescent="0.15">
      <c r="A5" s="84" t="str">
        <f>'Beoordelaar 1'!B36</f>
        <v>Beoordeling Type 2: 
Full Color MFP A4/A3, minimaal 45 PPM</v>
      </c>
      <c r="B5" s="84" t="str">
        <f>'Beoordelen proefopdrachten'!A18</f>
        <v>Kwaliteit recht-printen</v>
      </c>
      <c r="C5" s="51" t="e">
        <f>'Scores per item'!E142</f>
        <v>#VALUE!</v>
      </c>
    </row>
    <row r="6" spans="1:3" ht="30" customHeight="1" x14ac:dyDescent="0.15">
      <c r="A6" s="84" t="str">
        <f>'Beoordelaar 1'!B76</f>
        <v>Beoordeling Type 3: 
Full color repromachine A4/A3 minimaal 65 PPM</v>
      </c>
      <c r="B6" s="84" t="str">
        <f>'Beoordelen proefopdrachten'!A1</f>
        <v>Afdrukkwaliteit</v>
      </c>
      <c r="C6" s="51" t="e">
        <f>'Scores per item'!E205</f>
        <v>#VALUE!</v>
      </c>
    </row>
    <row r="7" spans="1:3" ht="30" customHeight="1" x14ac:dyDescent="0.15">
      <c r="A7" s="84" t="str">
        <f>'Beoordelaar 1'!B76</f>
        <v>Beoordeling Type 3: 
Full color repromachine A4/A3 minimaal 65 PPM</v>
      </c>
      <c r="B7" s="84" t="str">
        <f>'Beoordelen proefopdrachten'!A18</f>
        <v>Kwaliteit recht-printen</v>
      </c>
      <c r="C7" s="51" t="e">
        <f>'Scores per item'!E220</f>
        <v>#VALUE!</v>
      </c>
    </row>
    <row r="8" spans="1:3" ht="30" customHeight="1" thickBot="1" x14ac:dyDescent="0.2">
      <c r="A8" s="13" t="s">
        <v>37</v>
      </c>
      <c r="B8" s="83"/>
      <c r="C8" s="14" t="e">
        <f>SUM(C3:C7)</f>
        <v>#VALUE!</v>
      </c>
    </row>
  </sheetData>
  <sheetProtection algorithmName="SHA-512" hashValue="5/SoU8qg0znbvRXFkqHnHGpTe2PtgkEgzBesEa9DuCH54OrfKLuOz/MSigIbK+NTCj4/v6znb8KqYyJk5mItcw==" saltValue="y3+zYjwm7gA3ZdL/V6QGNA==" spinCount="100000" sheet="1" objects="1" scenarios="1"/>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Beoordelen proefopdrachten</vt:lpstr>
      <vt:lpstr>Beoordelaar 1</vt:lpstr>
      <vt:lpstr>Beoordelaar 2</vt:lpstr>
      <vt:lpstr>Beoordelaar 3</vt:lpstr>
      <vt:lpstr>Beoordelaar 4</vt:lpstr>
      <vt:lpstr>Scores per item</vt:lpstr>
      <vt:lpstr>Eindscore</vt:lpstr>
      <vt:lpstr>RECHT</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dc:description>
  <cp:lastModifiedBy>Saskia Roos</cp:lastModifiedBy>
  <cp:lastPrinted>2014-01-13T13:52:09Z</cp:lastPrinted>
  <dcterms:created xsi:type="dcterms:W3CDTF">2012-11-22T14:31:48Z</dcterms:created>
  <dcterms:modified xsi:type="dcterms:W3CDTF">2022-01-03T08:52:50Z</dcterms:modified>
  <cp:category/>
</cp:coreProperties>
</file>