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inkoopwestbrabant-my.sharepoint.com/personal/c_dettingmeijer_inkoopwestbrabant_nl/Documents/Documenten/Gezamelijke - Regionale Trajecten/End User Devices/NvI/te publiceren (nota 3)/"/>
    </mc:Choice>
  </mc:AlternateContent>
  <xr:revisionPtr revIDLastSave="7" documentId="8_{9E239F66-9308-4D68-A741-962B3ABA2479}" xr6:coauthVersionLast="47" xr6:coauthVersionMax="47" xr10:uidLastSave="{CA4C9EA0-8C1D-4F3D-876E-8607E2DE826D}"/>
  <bookViews>
    <workbookView xWindow="-108" yWindow="-108" windowWidth="23256" windowHeight="12576" xr2:uid="{9707E240-8C21-47BE-AF4D-0A8FEC7BFB98}"/>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1" i="1" l="1"/>
  <c r="E42" i="1"/>
  <c r="E31" i="1"/>
  <c r="E48" i="1"/>
  <c r="E49" i="1"/>
  <c r="E50" i="1"/>
  <c r="E51" i="1"/>
  <c r="E44" i="1" l="1"/>
  <c r="E43" i="1"/>
  <c r="E40" i="1"/>
  <c r="E39" i="1"/>
  <c r="E38" i="1"/>
  <c r="E37" i="1"/>
  <c r="E36" i="1"/>
  <c r="E35" i="1"/>
  <c r="E34" i="1"/>
  <c r="E33" i="1"/>
  <c r="E32" i="1"/>
  <c r="E30" i="1"/>
  <c r="E29" i="1"/>
  <c r="E28" i="1"/>
  <c r="E27" i="1"/>
  <c r="E24" i="1"/>
  <c r="E25" i="1"/>
  <c r="E26" i="1"/>
  <c r="E23" i="1"/>
  <c r="E53" i="1" l="1"/>
</calcChain>
</file>

<file path=xl/sharedStrings.xml><?xml version="1.0" encoding="utf-8"?>
<sst xmlns="http://schemas.openxmlformats.org/spreadsheetml/2006/main" count="99" uniqueCount="65">
  <si>
    <t>Bijlage 1: Inschrijvingsbiljet</t>
  </si>
  <si>
    <t>Laptop</t>
  </si>
  <si>
    <t>Hybride</t>
  </si>
  <si>
    <t>tablet</t>
  </si>
  <si>
    <t>Apple iPad (2021) Wi-Fi + Cellular 256GB Grijs</t>
  </si>
  <si>
    <t>Besteleenheid</t>
  </si>
  <si>
    <t>Product</t>
  </si>
  <si>
    <t>Type</t>
  </si>
  <si>
    <t>Netto inkoopprijs per stuk</t>
  </si>
  <si>
    <t>Totaal verkoopprijs</t>
  </si>
  <si>
    <t>Fat Cliënt</t>
  </si>
  <si>
    <t>Thin Cliënt</t>
  </si>
  <si>
    <t>Monitor</t>
  </si>
  <si>
    <t>DELL-U2419H  DELL UltraSharp U2419H 60,5 cm (23.8") 1920 x 1080 Pixels Full HD LCD Zilver  7* </t>
  </si>
  <si>
    <t>Tablet</t>
  </si>
  <si>
    <t>Smartphone</t>
  </si>
  <si>
    <t>iPhone 13, 6.1" OLED, 2532 x 1170, A15 Bionic, 128GB, Wi‑Fi 6 (802.11ax), Bluetooth 5.0, NFC, 12MP Ultra Wide + 12MP Wide, 12MP TrueDepth, Face ID, IP68, iOS 15</t>
  </si>
  <si>
    <t>Samsung Galaxy A52s 5G SM-A528B, 16,5 cm (6.5"), 6 GB, 128 GB, 64 MP, Android 11, Zwart</t>
  </si>
  <si>
    <t>Samsung Galaxy S21 5G SM-G991B 15,8 cm (6.2") Dual SIM</t>
  </si>
  <si>
    <t>Randapparatuur</t>
  </si>
  <si>
    <t>DELL D6000 Bedraad USB 3.2 Gen 1 (3.1 Gen 1) Type-C Zwart dockingstation</t>
  </si>
  <si>
    <t>Supplies</t>
  </si>
  <si>
    <t>Selencia Zwart Wallet TPU Booklet iPhone 8 / 7 / 6 / 6s -</t>
  </si>
  <si>
    <t>Opslagpercentage</t>
  </si>
  <si>
    <t>Fatcliënt (Desktop)</t>
  </si>
  <si>
    <t>Randapperatuur</t>
  </si>
  <si>
    <t>Diensten</t>
  </si>
  <si>
    <t>Uitlezen hardware hash en opnemen in Microsoft tenned Etten-Leur t.b.v. autopilot</t>
  </si>
  <si>
    <t>Afvoeren PC / Thin cliënt met muis /toetsenbord en één of twee monitoren</t>
  </si>
  <si>
    <t>Totale inschrijvingsprijs</t>
  </si>
  <si>
    <t>Inschrijver:</t>
  </si>
  <si>
    <t xml:space="preserve">Rechtsgeldigde ondertekening: </t>
  </si>
  <si>
    <t>Ondergetekende verklaart zich door ondertekening en inschrijving van dit document bereid tot het leveren van alle ICT Hardware; End User Devices, randapparatuur en supplies en aanvullende diensten voor de duur van de overeenkomst volgens bovengenoemde rekenmethode en met de vermelde opslagpercentages</t>
  </si>
  <si>
    <t>Afvoeren smartphones en laptops</t>
  </si>
  <si>
    <t>Aanbrengen CMDB kenmerk op laptop</t>
  </si>
  <si>
    <t>Optioneel af te nemen</t>
  </si>
  <si>
    <t>Netto prijs per stuk</t>
  </si>
  <si>
    <t>Totaalprijs</t>
  </si>
  <si>
    <t>Rechtsgeldig vertegenwoordiger:</t>
  </si>
  <si>
    <t>Inschrijvingsbiljet horende bij het beschrijvend document: End User Devices Gemeenten Etten-Leur en Moerdijk d.d. 19 januari 2022 met kenmerk: SIW009041.
Om een eerlijke vergelijking te kunnen maken tussen de verschillende inschrijvers, dient de inschrijver in dit Inschrijvingsbiljet zijn inkoopprijs en opslagpercentage te vermelden.
Op basis van de in de tabel opgenomen aantallen wordt een eenduidige vergelijkingsprijs verkregen. Een negatief opslagpercentage is niet toegestaan.
Let op: Het is niet gesteld dat de genoemde aantallen en producten/merken/types in de toekomst ook daadwerkelijk zullen worden afgenomen. Alle genoemde aantallen en producten/merken/types zijn slechts indicatief.
Alle prijzen zijn excl BTW
Netto verkoopprijs = Netto inkoopprijs + Opslagperecentage%</t>
  </si>
  <si>
    <t>HP EliteDesk 800 G6 Pc, artikelnummer 1D2J4EA#ABH</t>
  </si>
  <si>
    <t>HP t640 Thin client zwart, artikelnummer 6TV79EA#ABB</t>
  </si>
  <si>
    <t>Lenovo ThinkBook 14 G3 21A2002MMH - 14" Ryzen5, 8 GB, 256 GB, artikelnummer 21A2002MMH</t>
  </si>
  <si>
    <t>Microsoft Surface Laptop 4 13,5" Touch Ryzen 5 8GB RAM 256GB SSD Laptop - Platina, artikelnummer 5Q1-00009</t>
  </si>
  <si>
    <t>HP 470 G8 Laptop Zilver, artikelnummer 43A44EA#ABH</t>
  </si>
  <si>
    <t>HP ProBook 450 G8 15.6" i5 8GB 256GB Laptop - Zilver, artikelnummer 2E9F9EA#ABH</t>
  </si>
  <si>
    <t>HP ProBook 440 G8 14" i5 8GB RAM 256GB SSD Laptop - Zilver, artikelnummer 203D8EA#ABH</t>
  </si>
  <si>
    <t>HP ProBook 430 G8 13.3" i5 8GB 256GB Laptop - Aluminium, Zilver, artikelnummer 203F4EA#ABH</t>
  </si>
  <si>
    <t>HP EliteBook 830 G7 Notebook Zilver 33,8 cm (13.3") 1920 x, artikelnummer 1J6L6EA#ABH</t>
  </si>
  <si>
    <t>Verlengen garantietermijn smathphone tot 3 jaar</t>
  </si>
  <si>
    <t>Verlengen garantietermijnlaptop tot 3 jaar</t>
  </si>
  <si>
    <t>Verlengen garantietermijn tablet tot 3 jaar</t>
  </si>
  <si>
    <t>Verlengen garantietermijn fat client tot 3 jaar</t>
  </si>
  <si>
    <t>Verlengen garantietermijnv thin client tot 3 jaar</t>
  </si>
  <si>
    <t>Verlengen garantietermijn dockingstation tot 3 jaar</t>
  </si>
  <si>
    <t>Verlengen garantietermijn hydrides tot 3 jaar</t>
  </si>
  <si>
    <t xml:space="preserve">Opslagpercentage </t>
  </si>
  <si>
    <t>Type Cover</t>
  </si>
  <si>
    <t>Microsoft Surface Pro 7+ 12,3" i5 8GB RAM 256GB SSD Tablet - Platina, artikelnummer 1NA-00003</t>
  </si>
  <si>
    <t xml:space="preserve">Microsoft Surface Pro Type Cover - Qwerty, artikelnummer FMM-00007 </t>
  </si>
  <si>
    <t xml:space="preserve">Hybride </t>
  </si>
  <si>
    <t>Microsoft Surface Pro 8 13" i5 8GB 128GB W10 Pro - WiFi Tablet - Platina, artikelnumer 8PP-00021</t>
  </si>
  <si>
    <t>Apple iPad (2021) Wi-Fi + Cellular 64GB Grijs</t>
  </si>
  <si>
    <t>iPhone 11, 128 GB, kleur zwart, artikelnummer MHDH3ZD/A</t>
  </si>
  <si>
    <t>iPhone SE (2022), 128GB kleur zwart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</si>
</sst>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0"/>
      <color theme="1"/>
      <name val="Arial"/>
      <family val="2"/>
    </font>
    <font>
      <b/>
      <sz val="10"/>
      <color theme="1"/>
      <name val="Calibri"/>
      <family val="2"/>
      <scheme val="minor"/>
    </font>
    <font>
      <b/>
      <sz val="16"/>
      <color theme="1"/>
      <name val="Calibri"/>
      <family val="2"/>
      <scheme val="minor"/>
    </font>
    <font>
      <sz val="10"/>
      <color theme="1"/>
      <name val="Calibri"/>
      <family val="2"/>
    </font>
    <font>
      <b/>
      <sz val="10"/>
      <color theme="1"/>
      <name val="Calibri"/>
      <family val="2"/>
    </font>
    <font>
      <sz val="10"/>
      <color theme="1"/>
      <name val="Calibri"/>
      <family val="2"/>
      <scheme val="minor"/>
    </font>
    <font>
      <b/>
      <sz val="12"/>
      <color theme="1"/>
      <name val="Calibri"/>
      <family val="2"/>
      <scheme val="minor"/>
    </font>
    <font>
      <sz val="10"/>
      <name val="Calibri"/>
      <family val="2"/>
      <scheme val="minor"/>
    </font>
  </fonts>
  <fills count="6">
    <fill>
      <patternFill patternType="none"/>
    </fill>
    <fill>
      <patternFill patternType="gray125"/>
    </fill>
    <fill>
      <patternFill patternType="solid">
        <fgColor theme="8" tint="0.59999389629810485"/>
        <bgColor indexed="64"/>
      </patternFill>
    </fill>
    <fill>
      <patternFill patternType="solid">
        <fgColor rgb="FF00B0F0"/>
        <bgColor indexed="64"/>
      </patternFill>
    </fill>
    <fill>
      <patternFill patternType="solid">
        <fgColor rgb="FFFFFF00"/>
        <bgColor indexed="64"/>
      </patternFill>
    </fill>
    <fill>
      <patternFill patternType="solid">
        <fgColor theme="4" tint="0.79998168889431442"/>
        <bgColor indexed="64"/>
      </patternFill>
    </fill>
  </fills>
  <borders count="4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s>
  <cellStyleXfs count="1">
    <xf numFmtId="0" fontId="0" fillId="0" borderId="0"/>
  </cellStyleXfs>
  <cellXfs count="92">
    <xf numFmtId="0" fontId="0" fillId="0" borderId="0" xfId="0"/>
    <xf numFmtId="0" fontId="4" fillId="3" borderId="20" xfId="0" applyFont="1" applyFill="1" applyBorder="1"/>
    <xf numFmtId="0" fontId="1" fillId="3" borderId="21" xfId="0" applyFont="1" applyFill="1" applyBorder="1"/>
    <xf numFmtId="0" fontId="1" fillId="3" borderId="26" xfId="0" applyFont="1" applyFill="1" applyBorder="1"/>
    <xf numFmtId="0" fontId="0" fillId="3" borderId="4" xfId="0" applyFill="1" applyBorder="1"/>
    <xf numFmtId="0" fontId="0" fillId="0" borderId="8" xfId="0" applyBorder="1"/>
    <xf numFmtId="0" fontId="0" fillId="0" borderId="0" xfId="0" applyBorder="1"/>
    <xf numFmtId="0" fontId="0" fillId="0" borderId="9" xfId="0" applyBorder="1"/>
    <xf numFmtId="0" fontId="0" fillId="3" borderId="22" xfId="0" applyFill="1" applyBorder="1"/>
    <xf numFmtId="0" fontId="0" fillId="0" borderId="9" xfId="0" applyBorder="1" applyAlignment="1"/>
    <xf numFmtId="0" fontId="0" fillId="0" borderId="8" xfId="0" applyBorder="1" applyAlignment="1"/>
    <xf numFmtId="0" fontId="0" fillId="0" borderId="0" xfId="0" applyBorder="1" applyAlignment="1"/>
    <xf numFmtId="0" fontId="1" fillId="3" borderId="26" xfId="0" applyFont="1" applyFill="1" applyBorder="1" applyAlignment="1"/>
    <xf numFmtId="0" fontId="4" fillId="3" borderId="19" xfId="0" applyFont="1" applyFill="1" applyBorder="1" applyProtection="1"/>
    <xf numFmtId="0" fontId="3" fillId="0" borderId="13" xfId="0" applyFont="1" applyFill="1" applyBorder="1" applyProtection="1"/>
    <xf numFmtId="0" fontId="3" fillId="0" borderId="15" xfId="0" applyFont="1" applyFill="1" applyBorder="1" applyProtection="1"/>
    <xf numFmtId="0" fontId="3" fillId="0" borderId="15" xfId="0" applyFont="1" applyBorder="1" applyProtection="1"/>
    <xf numFmtId="0" fontId="3" fillId="0" borderId="17" xfId="0" applyFont="1" applyBorder="1" applyProtection="1"/>
    <xf numFmtId="0" fontId="1" fillId="3" borderId="13" xfId="0" applyFont="1" applyFill="1" applyBorder="1" applyProtection="1"/>
    <xf numFmtId="0" fontId="1" fillId="3" borderId="21" xfId="0" applyFont="1" applyFill="1" applyBorder="1" applyProtection="1"/>
    <xf numFmtId="0" fontId="5" fillId="0" borderId="15" xfId="0" applyFont="1" applyBorder="1" applyProtection="1"/>
    <xf numFmtId="0" fontId="5" fillId="0" borderId="4" xfId="0" applyFont="1" applyBorder="1" applyProtection="1"/>
    <xf numFmtId="0" fontId="5" fillId="0" borderId="4" xfId="0" applyFont="1" applyBorder="1" applyAlignment="1" applyProtection="1">
      <alignment wrapText="1"/>
    </xf>
    <xf numFmtId="0" fontId="5" fillId="0" borderId="17" xfId="0" applyFont="1" applyBorder="1" applyProtection="1"/>
    <xf numFmtId="0" fontId="5" fillId="0" borderId="22" xfId="0" applyFont="1" applyBorder="1" applyProtection="1"/>
    <xf numFmtId="0" fontId="1" fillId="3" borderId="14" xfId="0" applyFont="1" applyFill="1" applyBorder="1" applyProtection="1"/>
    <xf numFmtId="164" fontId="5" fillId="0" borderId="16" xfId="0" applyNumberFormat="1" applyFont="1" applyBorder="1" applyProtection="1"/>
    <xf numFmtId="164" fontId="5" fillId="0" borderId="18" xfId="0" applyNumberFormat="1" applyFont="1" applyBorder="1" applyProtection="1"/>
    <xf numFmtId="0" fontId="7" fillId="0" borderId="17" xfId="0" applyFont="1" applyBorder="1" applyProtection="1"/>
    <xf numFmtId="0" fontId="1" fillId="3" borderId="25" xfId="0" applyFont="1" applyFill="1" applyBorder="1" applyProtection="1"/>
    <xf numFmtId="0" fontId="1" fillId="3" borderId="26" xfId="0" applyFont="1" applyFill="1" applyBorder="1" applyProtection="1"/>
    <xf numFmtId="0" fontId="7" fillId="0" borderId="15" xfId="0" applyFont="1" applyBorder="1" applyProtection="1"/>
    <xf numFmtId="0" fontId="7" fillId="0" borderId="4" xfId="0" applyFont="1" applyBorder="1" applyProtection="1"/>
    <xf numFmtId="0" fontId="1" fillId="3" borderId="27" xfId="0" applyFont="1" applyFill="1" applyBorder="1" applyProtection="1"/>
    <xf numFmtId="164" fontId="5" fillId="0" borderId="24" xfId="0" applyNumberFormat="1" applyFont="1" applyBorder="1" applyProtection="1"/>
    <xf numFmtId="0" fontId="1" fillId="3" borderId="25" xfId="0" applyFont="1" applyFill="1" applyBorder="1" applyAlignment="1" applyProtection="1"/>
    <xf numFmtId="0" fontId="1" fillId="3" borderId="26" xfId="0" applyFont="1" applyFill="1" applyBorder="1" applyAlignment="1" applyProtection="1"/>
    <xf numFmtId="0" fontId="5" fillId="0" borderId="35" xfId="0" applyFont="1" applyBorder="1" applyAlignment="1" applyProtection="1"/>
    <xf numFmtId="0" fontId="5" fillId="0" borderId="36" xfId="0" applyFont="1" applyBorder="1" applyAlignment="1" applyProtection="1"/>
    <xf numFmtId="0" fontId="1" fillId="3" borderId="27" xfId="0" applyFont="1" applyFill="1" applyBorder="1" applyAlignment="1" applyProtection="1"/>
    <xf numFmtId="0" fontId="5" fillId="0" borderId="38" xfId="0" applyFont="1" applyBorder="1" applyAlignment="1" applyProtection="1"/>
    <xf numFmtId="164" fontId="1" fillId="4" borderId="23" xfId="0" applyNumberFormat="1" applyFont="1" applyFill="1" applyBorder="1" applyProtection="1"/>
    <xf numFmtId="0" fontId="1" fillId="3" borderId="15" xfId="0" applyFont="1" applyFill="1" applyBorder="1" applyProtection="1"/>
    <xf numFmtId="0" fontId="0" fillId="2" borderId="4" xfId="0" applyFill="1" applyBorder="1" applyProtection="1">
      <protection locked="0"/>
    </xf>
    <xf numFmtId="0" fontId="5" fillId="2" borderId="4" xfId="0" applyFont="1" applyFill="1" applyBorder="1" applyProtection="1">
      <protection locked="0"/>
    </xf>
    <xf numFmtId="0" fontId="5" fillId="2" borderId="22" xfId="0" applyFont="1" applyFill="1" applyBorder="1" applyProtection="1">
      <protection locked="0"/>
    </xf>
    <xf numFmtId="10" fontId="4" fillId="2" borderId="14" xfId="0" applyNumberFormat="1" applyFont="1" applyFill="1" applyBorder="1" applyProtection="1">
      <protection locked="0"/>
    </xf>
    <xf numFmtId="10" fontId="4" fillId="2" borderId="16" xfId="0" applyNumberFormat="1" applyFont="1" applyFill="1" applyBorder="1" applyProtection="1">
      <protection locked="0"/>
    </xf>
    <xf numFmtId="10" fontId="3" fillId="2" borderId="16" xfId="0" applyNumberFormat="1" applyFont="1" applyFill="1" applyBorder="1" applyProtection="1">
      <protection locked="0"/>
    </xf>
    <xf numFmtId="10" fontId="3" fillId="2" borderId="18" xfId="0" applyNumberFormat="1" applyFont="1" applyFill="1" applyBorder="1" applyProtection="1">
      <protection locked="0"/>
    </xf>
    <xf numFmtId="10" fontId="5" fillId="5" borderId="36" xfId="0" applyNumberFormat="1" applyFont="1" applyFill="1" applyBorder="1" applyAlignment="1" applyProtection="1">
      <protection locked="0"/>
    </xf>
    <xf numFmtId="0" fontId="3" fillId="0" borderId="33" xfId="0" applyFont="1" applyBorder="1" applyProtection="1"/>
    <xf numFmtId="10" fontId="3" fillId="2" borderId="39" xfId="0" applyNumberFormat="1" applyFont="1" applyFill="1" applyBorder="1" applyProtection="1">
      <protection locked="0"/>
    </xf>
    <xf numFmtId="0" fontId="0" fillId="0" borderId="28" xfId="0" applyBorder="1" applyAlignment="1"/>
    <xf numFmtId="0" fontId="0" fillId="0" borderId="32" xfId="0" applyBorder="1" applyAlignment="1"/>
    <xf numFmtId="0" fontId="0" fillId="0" borderId="29" xfId="0" applyBorder="1" applyAlignment="1"/>
    <xf numFmtId="0" fontId="0" fillId="0" borderId="9" xfId="0" applyBorder="1" applyAlignment="1"/>
    <xf numFmtId="0" fontId="0" fillId="0" borderId="37" xfId="0" applyBorder="1" applyAlignment="1"/>
    <xf numFmtId="0" fontId="0" fillId="0" borderId="12" xfId="0" applyBorder="1" applyAlignment="1"/>
    <xf numFmtId="0" fontId="0" fillId="2" borderId="30" xfId="0" applyFill="1" applyBorder="1" applyAlignment="1" applyProtection="1">
      <protection locked="0"/>
    </xf>
    <xf numFmtId="0" fontId="0" fillId="2" borderId="31" xfId="0" applyFill="1" applyBorder="1" applyAlignment="1" applyProtection="1">
      <protection locked="0"/>
    </xf>
    <xf numFmtId="0" fontId="0" fillId="2" borderId="36" xfId="0" applyFill="1" applyBorder="1" applyAlignment="1" applyProtection="1">
      <protection locked="0"/>
    </xf>
    <xf numFmtId="0" fontId="1" fillId="3" borderId="33" xfId="0" applyFont="1" applyFill="1" applyBorder="1" applyAlignment="1" applyProtection="1"/>
    <xf numFmtId="0" fontId="1" fillId="3" borderId="34" xfId="0" applyFont="1" applyFill="1" applyBorder="1" applyAlignment="1" applyProtection="1"/>
    <xf numFmtId="0" fontId="1" fillId="3" borderId="35" xfId="0" applyFont="1" applyFill="1" applyBorder="1" applyAlignment="1" applyProtection="1"/>
    <xf numFmtId="0" fontId="2" fillId="3" borderId="1" xfId="0" applyFont="1" applyFill="1" applyBorder="1" applyAlignment="1" applyProtection="1">
      <alignment shrinkToFit="1"/>
    </xf>
    <xf numFmtId="0" fontId="0" fillId="3" borderId="2" xfId="0" applyFill="1" applyBorder="1" applyAlignment="1" applyProtection="1">
      <alignment shrinkToFit="1"/>
    </xf>
    <xf numFmtId="0" fontId="0" fillId="0" borderId="3" xfId="0" applyBorder="1" applyAlignment="1" applyProtection="1">
      <alignment shrinkToFit="1"/>
    </xf>
    <xf numFmtId="0" fontId="3" fillId="3" borderId="6" xfId="0" applyFont="1" applyFill="1" applyBorder="1" applyAlignment="1" applyProtection="1">
      <alignment horizontal="left" vertical="top" wrapText="1"/>
    </xf>
    <xf numFmtId="0" fontId="0" fillId="0" borderId="5" xfId="0" applyBorder="1" applyAlignment="1" applyProtection="1">
      <alignment vertical="top" wrapText="1"/>
    </xf>
    <xf numFmtId="0" fontId="0" fillId="0" borderId="7" xfId="0" applyBorder="1" applyAlignment="1" applyProtection="1">
      <alignment wrapText="1"/>
    </xf>
    <xf numFmtId="0" fontId="0" fillId="0" borderId="8" xfId="0" applyBorder="1" applyAlignment="1" applyProtection="1">
      <alignment vertical="top" wrapText="1"/>
    </xf>
    <xf numFmtId="0" fontId="0" fillId="0" borderId="0" xfId="0" applyBorder="1" applyAlignment="1" applyProtection="1">
      <alignment vertical="top" wrapText="1"/>
    </xf>
    <xf numFmtId="0" fontId="0" fillId="0" borderId="9" xfId="0" applyBorder="1" applyAlignment="1" applyProtection="1">
      <alignment wrapText="1"/>
    </xf>
    <xf numFmtId="0" fontId="0" fillId="0" borderId="10" xfId="0" applyBorder="1" applyAlignment="1" applyProtection="1">
      <alignment vertical="top" wrapText="1"/>
    </xf>
    <xf numFmtId="0" fontId="0" fillId="0" borderId="11" xfId="0" applyBorder="1" applyAlignment="1" applyProtection="1">
      <alignment vertical="top" wrapText="1"/>
    </xf>
    <xf numFmtId="0" fontId="0" fillId="0" borderId="12" xfId="0" applyBorder="1" applyAlignment="1" applyProtection="1">
      <alignment wrapText="1"/>
    </xf>
    <xf numFmtId="0" fontId="6" fillId="3" borderId="1" xfId="0" applyFont="1" applyFill="1" applyBorder="1" applyAlignment="1" applyProtection="1"/>
    <xf numFmtId="0" fontId="6" fillId="3" borderId="2" xfId="0" applyFont="1" applyFill="1" applyBorder="1" applyAlignment="1" applyProtection="1"/>
    <xf numFmtId="0" fontId="5" fillId="3" borderId="15" xfId="0" applyFont="1" applyFill="1" applyBorder="1" applyAlignment="1" applyProtection="1">
      <alignment wrapText="1"/>
    </xf>
    <xf numFmtId="0" fontId="0" fillId="3" borderId="4" xfId="0" applyFill="1" applyBorder="1" applyAlignment="1" applyProtection="1">
      <alignment wrapText="1"/>
    </xf>
    <xf numFmtId="0" fontId="0" fillId="3" borderId="16" xfId="0" applyFill="1" applyBorder="1" applyAlignment="1" applyProtection="1">
      <alignment wrapText="1"/>
    </xf>
    <xf numFmtId="0" fontId="0" fillId="3" borderId="15" xfId="0" applyFill="1" applyBorder="1" applyAlignment="1" applyProtection="1">
      <alignment wrapText="1"/>
    </xf>
    <xf numFmtId="0" fontId="0" fillId="0" borderId="6" xfId="0" applyBorder="1" applyAlignment="1"/>
    <xf numFmtId="0" fontId="0" fillId="0" borderId="5" xfId="0" applyBorder="1" applyAlignment="1"/>
    <xf numFmtId="0" fontId="0" fillId="0" borderId="7" xfId="0" applyBorder="1" applyAlignment="1"/>
    <xf numFmtId="0" fontId="0" fillId="0" borderId="10" xfId="0" applyBorder="1" applyAlignment="1"/>
    <xf numFmtId="0" fontId="0" fillId="0" borderId="11" xfId="0" applyBorder="1" applyAlignment="1"/>
    <xf numFmtId="0" fontId="0" fillId="0" borderId="8" xfId="0" applyBorder="1" applyAlignment="1"/>
    <xf numFmtId="0" fontId="0" fillId="0" borderId="0" xfId="0" applyBorder="1" applyAlignment="1"/>
    <xf numFmtId="0" fontId="3" fillId="0" borderId="6" xfId="0" applyFont="1" applyBorder="1" applyAlignment="1"/>
    <xf numFmtId="0" fontId="3" fillId="0" borderId="8" xfId="0" applyFont="1" applyBorder="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weakers.net/pricewatch/1741286/apple-ipad-2021-wi-fi-+-cellular-256gb-grij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9011B-C729-4E7D-96EE-C93CA6E86383}">
  <dimension ref="A1:E70"/>
  <sheetViews>
    <sheetView tabSelected="1" topLeftCell="A20" workbookViewId="0">
      <selection activeCell="C44" sqref="C44"/>
    </sheetView>
  </sheetViews>
  <sheetFormatPr defaultRowHeight="13.2" x14ac:dyDescent="0.25"/>
  <cols>
    <col min="1" max="1" width="35.33203125" customWidth="1"/>
    <col min="2" max="2" width="15.109375" bestFit="1" customWidth="1"/>
    <col min="3" max="3" width="94.6640625" bestFit="1" customWidth="1"/>
    <col min="4" max="4" width="29.33203125" customWidth="1"/>
    <col min="5" max="5" width="18.6640625" bestFit="1" customWidth="1"/>
  </cols>
  <sheetData>
    <row r="1" spans="1:5" ht="13.8" thickBot="1" x14ac:dyDescent="0.3"/>
    <row r="2" spans="1:5" ht="21.6" thickBot="1" x14ac:dyDescent="0.45">
      <c r="A2" s="65" t="s">
        <v>0</v>
      </c>
      <c r="B2" s="66"/>
      <c r="C2" s="66"/>
      <c r="D2" s="66"/>
      <c r="E2" s="67"/>
    </row>
    <row r="3" spans="1:5" ht="12.75" customHeight="1" x14ac:dyDescent="0.25">
      <c r="A3" s="68" t="s">
        <v>39</v>
      </c>
      <c r="B3" s="69"/>
      <c r="C3" s="69"/>
      <c r="D3" s="69"/>
      <c r="E3" s="70"/>
    </row>
    <row r="4" spans="1:5" x14ac:dyDescent="0.25">
      <c r="A4" s="71"/>
      <c r="B4" s="72"/>
      <c r="C4" s="72"/>
      <c r="D4" s="72"/>
      <c r="E4" s="73"/>
    </row>
    <row r="5" spans="1:5" x14ac:dyDescent="0.25">
      <c r="A5" s="71"/>
      <c r="B5" s="72"/>
      <c r="C5" s="72"/>
      <c r="D5" s="72"/>
      <c r="E5" s="73"/>
    </row>
    <row r="6" spans="1:5" x14ac:dyDescent="0.25">
      <c r="A6" s="71"/>
      <c r="B6" s="72"/>
      <c r="C6" s="72"/>
      <c r="D6" s="72"/>
      <c r="E6" s="73"/>
    </row>
    <row r="7" spans="1:5" ht="35.4" customHeight="1" thickBot="1" x14ac:dyDescent="0.3">
      <c r="A7" s="74"/>
      <c r="B7" s="75"/>
      <c r="C7" s="75"/>
      <c r="D7" s="75"/>
      <c r="E7" s="76"/>
    </row>
    <row r="8" spans="1:5" ht="14.4" thickBot="1" x14ac:dyDescent="0.35">
      <c r="A8" s="90"/>
      <c r="B8" s="84"/>
      <c r="C8" s="84"/>
      <c r="D8" s="84"/>
      <c r="E8" s="85"/>
    </row>
    <row r="9" spans="1:5" ht="14.4" thickBot="1" x14ac:dyDescent="0.35">
      <c r="A9" s="13" t="s">
        <v>6</v>
      </c>
      <c r="B9" s="1" t="s">
        <v>23</v>
      </c>
      <c r="C9" s="91"/>
      <c r="D9" s="89"/>
      <c r="E9" s="56"/>
    </row>
    <row r="10" spans="1:5" ht="13.8" x14ac:dyDescent="0.3">
      <c r="A10" s="14" t="s">
        <v>24</v>
      </c>
      <c r="B10" s="46"/>
      <c r="C10" s="88"/>
      <c r="D10" s="89"/>
      <c r="E10" s="56"/>
    </row>
    <row r="11" spans="1:5" ht="13.8" x14ac:dyDescent="0.3">
      <c r="A11" s="15" t="s">
        <v>11</v>
      </c>
      <c r="B11" s="47"/>
      <c r="C11" s="88"/>
      <c r="D11" s="89"/>
      <c r="E11" s="56"/>
    </row>
    <row r="12" spans="1:5" ht="13.8" x14ac:dyDescent="0.3">
      <c r="A12" s="15" t="s">
        <v>12</v>
      </c>
      <c r="B12" s="47"/>
      <c r="C12" s="88"/>
      <c r="D12" s="89"/>
      <c r="E12" s="56"/>
    </row>
    <row r="13" spans="1:5" ht="13.8" x14ac:dyDescent="0.3">
      <c r="A13" s="16" t="s">
        <v>1</v>
      </c>
      <c r="B13" s="48"/>
      <c r="C13" s="88"/>
      <c r="D13" s="89"/>
      <c r="E13" s="56"/>
    </row>
    <row r="14" spans="1:5" ht="13.8" x14ac:dyDescent="0.3">
      <c r="A14" s="16" t="s">
        <v>15</v>
      </c>
      <c r="B14" s="48"/>
      <c r="C14" s="88"/>
      <c r="D14" s="89"/>
      <c r="E14" s="56"/>
    </row>
    <row r="15" spans="1:5" ht="13.8" x14ac:dyDescent="0.3">
      <c r="A15" s="16" t="s">
        <v>14</v>
      </c>
      <c r="B15" s="48"/>
      <c r="C15" s="88"/>
      <c r="D15" s="89"/>
      <c r="E15" s="56"/>
    </row>
    <row r="16" spans="1:5" ht="13.8" x14ac:dyDescent="0.3">
      <c r="A16" s="16" t="s">
        <v>2</v>
      </c>
      <c r="B16" s="48"/>
      <c r="C16" s="88"/>
      <c r="D16" s="89"/>
      <c r="E16" s="56"/>
    </row>
    <row r="17" spans="1:5" ht="13.8" x14ac:dyDescent="0.3">
      <c r="A17" s="16" t="s">
        <v>25</v>
      </c>
      <c r="B17" s="48"/>
      <c r="C17" s="88"/>
      <c r="D17" s="89"/>
      <c r="E17" s="56"/>
    </row>
    <row r="18" spans="1:5" ht="13.8" x14ac:dyDescent="0.3">
      <c r="A18" s="51" t="s">
        <v>57</v>
      </c>
      <c r="B18" s="52"/>
      <c r="C18" s="88"/>
      <c r="D18" s="89"/>
      <c r="E18" s="56"/>
    </row>
    <row r="19" spans="1:5" ht="14.4" thickBot="1" x14ac:dyDescent="0.35">
      <c r="A19" s="17" t="s">
        <v>21</v>
      </c>
      <c r="B19" s="49"/>
      <c r="C19" s="88"/>
      <c r="D19" s="89"/>
      <c r="E19" s="56"/>
    </row>
    <row r="20" spans="1:5" x14ac:dyDescent="0.25">
      <c r="A20" s="88"/>
      <c r="B20" s="89"/>
      <c r="C20" s="89"/>
      <c r="D20" s="89"/>
      <c r="E20" s="56"/>
    </row>
    <row r="21" spans="1:5" ht="13.8" thickBot="1" x14ac:dyDescent="0.3">
      <c r="A21" s="86"/>
      <c r="B21" s="87"/>
      <c r="C21" s="87"/>
      <c r="D21" s="87"/>
      <c r="E21" s="58"/>
    </row>
    <row r="22" spans="1:5" ht="13.8" x14ac:dyDescent="0.3">
      <c r="A22" s="18" t="s">
        <v>5</v>
      </c>
      <c r="B22" s="19" t="s">
        <v>6</v>
      </c>
      <c r="C22" s="19" t="s">
        <v>7</v>
      </c>
      <c r="D22" s="2" t="s">
        <v>8</v>
      </c>
      <c r="E22" s="25" t="s">
        <v>9</v>
      </c>
    </row>
    <row r="23" spans="1:5" ht="13.8" x14ac:dyDescent="0.3">
      <c r="A23" s="20">
        <v>5</v>
      </c>
      <c r="B23" s="21" t="s">
        <v>10</v>
      </c>
      <c r="C23" s="21" t="s">
        <v>40</v>
      </c>
      <c r="D23" s="44"/>
      <c r="E23" s="26">
        <f>(D23*A23)*B10+(D23*A23)</f>
        <v>0</v>
      </c>
    </row>
    <row r="24" spans="1:5" ht="13.8" x14ac:dyDescent="0.3">
      <c r="A24" s="20">
        <v>5</v>
      </c>
      <c r="B24" s="21" t="s">
        <v>11</v>
      </c>
      <c r="C24" s="21" t="s">
        <v>41</v>
      </c>
      <c r="D24" s="44"/>
      <c r="E24" s="26">
        <f>(D24*A24)*B11+(D24*A24)</f>
        <v>0</v>
      </c>
    </row>
    <row r="25" spans="1:5" ht="13.8" x14ac:dyDescent="0.3">
      <c r="A25" s="20">
        <v>50</v>
      </c>
      <c r="B25" s="21" t="s">
        <v>12</v>
      </c>
      <c r="C25" s="22" t="s">
        <v>13</v>
      </c>
      <c r="D25" s="44"/>
      <c r="E25" s="26">
        <f>(D25*A25)*B12+(D25*A25)</f>
        <v>0</v>
      </c>
    </row>
    <row r="26" spans="1:5" ht="13.8" x14ac:dyDescent="0.3">
      <c r="A26" s="20">
        <v>30</v>
      </c>
      <c r="B26" s="21" t="s">
        <v>1</v>
      </c>
      <c r="C26" s="21" t="s">
        <v>48</v>
      </c>
      <c r="D26" s="44"/>
      <c r="E26" s="26">
        <f>(D26*A26)*B13+(D26*A26)</f>
        <v>0</v>
      </c>
    </row>
    <row r="27" spans="1:5" ht="13.8" x14ac:dyDescent="0.3">
      <c r="A27" s="20">
        <v>30</v>
      </c>
      <c r="B27" s="21" t="s">
        <v>1</v>
      </c>
      <c r="C27" s="21" t="s">
        <v>47</v>
      </c>
      <c r="D27" s="44"/>
      <c r="E27" s="26">
        <f>(D27*A27)*B13+(D27*A27)</f>
        <v>0</v>
      </c>
    </row>
    <row r="28" spans="1:5" ht="13.8" x14ac:dyDescent="0.3">
      <c r="A28" s="20">
        <v>30</v>
      </c>
      <c r="B28" s="21" t="s">
        <v>1</v>
      </c>
      <c r="C28" s="21" t="s">
        <v>46</v>
      </c>
      <c r="D28" s="44"/>
      <c r="E28" s="26">
        <f>(D28*A28)*B13+(D28*A28)</f>
        <v>0</v>
      </c>
    </row>
    <row r="29" spans="1:5" ht="13.8" x14ac:dyDescent="0.3">
      <c r="A29" s="20">
        <v>30</v>
      </c>
      <c r="B29" s="21" t="s">
        <v>1</v>
      </c>
      <c r="C29" s="21" t="s">
        <v>45</v>
      </c>
      <c r="D29" s="44"/>
      <c r="E29" s="26">
        <f>(D29*A29)*B13+(D29*A29)</f>
        <v>0</v>
      </c>
    </row>
    <row r="30" spans="1:5" ht="13.8" x14ac:dyDescent="0.3">
      <c r="A30" s="20">
        <v>30</v>
      </c>
      <c r="B30" s="21" t="s">
        <v>1</v>
      </c>
      <c r="C30" s="22" t="s">
        <v>44</v>
      </c>
      <c r="D30" s="44"/>
      <c r="E30" s="26">
        <f>(D30*A30)*B13+(D30*A30)</f>
        <v>0</v>
      </c>
    </row>
    <row r="31" spans="1:5" ht="13.8" x14ac:dyDescent="0.3">
      <c r="A31" s="20">
        <v>30</v>
      </c>
      <c r="B31" s="21" t="s">
        <v>1</v>
      </c>
      <c r="C31" s="22" t="s">
        <v>43</v>
      </c>
      <c r="D31" s="44"/>
      <c r="E31" s="26">
        <f>(D31*A31)*B13+(D31*A31)</f>
        <v>0</v>
      </c>
    </row>
    <row r="32" spans="1:5" ht="13.8" x14ac:dyDescent="0.3">
      <c r="A32" s="20">
        <v>30</v>
      </c>
      <c r="B32" s="21" t="s">
        <v>1</v>
      </c>
      <c r="C32" s="22" t="s">
        <v>42</v>
      </c>
      <c r="D32" s="44"/>
      <c r="E32" s="26">
        <f>(D32*A32)*B13+(D32*A32)</f>
        <v>0</v>
      </c>
    </row>
    <row r="33" spans="1:5" ht="13.8" x14ac:dyDescent="0.3">
      <c r="A33" s="20">
        <v>10</v>
      </c>
      <c r="B33" s="21" t="s">
        <v>3</v>
      </c>
      <c r="C33" s="21" t="s">
        <v>4</v>
      </c>
      <c r="D33" s="44"/>
      <c r="E33" s="26">
        <f>(D33*A33)*B15+(D33*A33)</f>
        <v>0</v>
      </c>
    </row>
    <row r="34" spans="1:5" ht="13.8" x14ac:dyDescent="0.3">
      <c r="A34" s="20">
        <v>20</v>
      </c>
      <c r="B34" s="21" t="s">
        <v>14</v>
      </c>
      <c r="C34" s="22" t="s">
        <v>62</v>
      </c>
      <c r="D34" s="44"/>
      <c r="E34" s="26">
        <f>(D34*A34)*B15+(D34*A34)</f>
        <v>0</v>
      </c>
    </row>
    <row r="35" spans="1:5" ht="27.6" x14ac:dyDescent="0.3">
      <c r="A35" s="20">
        <v>25</v>
      </c>
      <c r="B35" s="21" t="s">
        <v>15</v>
      </c>
      <c r="C35" s="22" t="s">
        <v>16</v>
      </c>
      <c r="D35" s="44"/>
      <c r="E35" s="26">
        <f>(D35*A35)*B14+(D35*A35)</f>
        <v>0</v>
      </c>
    </row>
    <row r="36" spans="1:5" ht="13.8" x14ac:dyDescent="0.3">
      <c r="A36" s="20">
        <v>25</v>
      </c>
      <c r="B36" s="21" t="s">
        <v>15</v>
      </c>
      <c r="C36" s="22" t="s">
        <v>64</v>
      </c>
      <c r="D36" s="44"/>
      <c r="E36" s="26">
        <f>(D36*A36)*B14+(D36*A36)</f>
        <v>0</v>
      </c>
    </row>
    <row r="37" spans="1:5" ht="13.8" x14ac:dyDescent="0.3">
      <c r="A37" s="20">
        <v>25</v>
      </c>
      <c r="B37" s="21" t="s">
        <v>15</v>
      </c>
      <c r="C37" s="21" t="s">
        <v>63</v>
      </c>
      <c r="D37" s="44"/>
      <c r="E37" s="26">
        <f>(D37*A37)*B14+(D37*A37)</f>
        <v>0</v>
      </c>
    </row>
    <row r="38" spans="1:5" ht="13.8" x14ac:dyDescent="0.3">
      <c r="A38" s="20">
        <v>25</v>
      </c>
      <c r="B38" s="21" t="s">
        <v>15</v>
      </c>
      <c r="C38" s="22" t="s">
        <v>17</v>
      </c>
      <c r="D38" s="44"/>
      <c r="E38" s="26">
        <f>(D38*A38)*B14+(D38*A38)</f>
        <v>0</v>
      </c>
    </row>
    <row r="39" spans="1:5" ht="13.8" x14ac:dyDescent="0.3">
      <c r="A39" s="20">
        <v>25</v>
      </c>
      <c r="B39" s="21" t="s">
        <v>15</v>
      </c>
      <c r="C39" s="21" t="s">
        <v>18</v>
      </c>
      <c r="D39" s="44"/>
      <c r="E39" s="26">
        <f>(D39*A39)*B14+(D39*A39)</f>
        <v>0</v>
      </c>
    </row>
    <row r="40" spans="1:5" ht="13.8" x14ac:dyDescent="0.3">
      <c r="A40" s="20">
        <v>5</v>
      </c>
      <c r="B40" s="21" t="s">
        <v>2</v>
      </c>
      <c r="C40" s="21" t="s">
        <v>58</v>
      </c>
      <c r="D40" s="44"/>
      <c r="E40" s="26">
        <f>(D40*A40)*B16+(D40*A40)</f>
        <v>0</v>
      </c>
    </row>
    <row r="41" spans="1:5" ht="13.8" x14ac:dyDescent="0.3">
      <c r="A41" s="20">
        <v>5</v>
      </c>
      <c r="B41" s="21" t="s">
        <v>60</v>
      </c>
      <c r="C41" s="21" t="s">
        <v>61</v>
      </c>
      <c r="D41" s="44"/>
      <c r="E41" s="26">
        <f>(D41*A41)*B17+(D41*A41)</f>
        <v>0</v>
      </c>
    </row>
    <row r="42" spans="1:5" ht="13.8" x14ac:dyDescent="0.3">
      <c r="A42" s="20">
        <v>10</v>
      </c>
      <c r="B42" s="21" t="s">
        <v>57</v>
      </c>
      <c r="C42" s="22" t="s">
        <v>59</v>
      </c>
      <c r="D42" s="44"/>
      <c r="E42" s="26">
        <f>(D42*A42)*B18+(D42*A42)</f>
        <v>0</v>
      </c>
    </row>
    <row r="43" spans="1:5" ht="13.8" x14ac:dyDescent="0.3">
      <c r="A43" s="20">
        <v>30</v>
      </c>
      <c r="B43" s="21" t="s">
        <v>19</v>
      </c>
      <c r="C43" s="22" t="s">
        <v>20</v>
      </c>
      <c r="D43" s="44"/>
      <c r="E43" s="26">
        <f>(D43*A43)*B17+(D43*A43)</f>
        <v>0</v>
      </c>
    </row>
    <row r="44" spans="1:5" ht="14.4" thickBot="1" x14ac:dyDescent="0.35">
      <c r="A44" s="23">
        <v>25</v>
      </c>
      <c r="B44" s="24" t="s">
        <v>21</v>
      </c>
      <c r="C44" s="24" t="s">
        <v>22</v>
      </c>
      <c r="D44" s="45"/>
      <c r="E44" s="27">
        <f>(D44*A44)*B19+(D44*A44)</f>
        <v>0</v>
      </c>
    </row>
    <row r="45" spans="1:5" x14ac:dyDescent="0.25">
      <c r="A45" s="83"/>
      <c r="B45" s="84"/>
      <c r="C45" s="84"/>
      <c r="D45" s="84"/>
      <c r="E45" s="85"/>
    </row>
    <row r="46" spans="1:5" ht="13.8" thickBot="1" x14ac:dyDescent="0.3">
      <c r="A46" s="86"/>
      <c r="B46" s="87"/>
      <c r="C46" s="87"/>
      <c r="D46" s="87"/>
      <c r="E46" s="58"/>
    </row>
    <row r="47" spans="1:5" ht="14.4" thickBot="1" x14ac:dyDescent="0.35">
      <c r="A47" s="29" t="s">
        <v>5</v>
      </c>
      <c r="B47" s="30" t="s">
        <v>6</v>
      </c>
      <c r="C47" s="30" t="s">
        <v>7</v>
      </c>
      <c r="D47" s="3" t="s">
        <v>36</v>
      </c>
      <c r="E47" s="33" t="s">
        <v>37</v>
      </c>
    </row>
    <row r="48" spans="1:5" ht="13.8" x14ac:dyDescent="0.3">
      <c r="A48" s="31">
        <v>400</v>
      </c>
      <c r="B48" s="21" t="s">
        <v>26</v>
      </c>
      <c r="C48" s="21" t="s">
        <v>27</v>
      </c>
      <c r="D48" s="44"/>
      <c r="E48" s="34">
        <f t="shared" ref="E48:E51" si="0">A48*D48</f>
        <v>0</v>
      </c>
    </row>
    <row r="49" spans="1:5" ht="13.8" x14ac:dyDescent="0.3">
      <c r="A49" s="31">
        <v>300</v>
      </c>
      <c r="B49" s="21" t="s">
        <v>26</v>
      </c>
      <c r="C49" s="32" t="s">
        <v>28</v>
      </c>
      <c r="D49" s="44"/>
      <c r="E49" s="34">
        <f t="shared" si="0"/>
        <v>0</v>
      </c>
    </row>
    <row r="50" spans="1:5" ht="13.8" x14ac:dyDescent="0.3">
      <c r="A50" s="31">
        <v>300</v>
      </c>
      <c r="B50" s="21" t="s">
        <v>26</v>
      </c>
      <c r="C50" s="21" t="s">
        <v>34</v>
      </c>
      <c r="D50" s="44"/>
      <c r="E50" s="34">
        <f t="shared" si="0"/>
        <v>0</v>
      </c>
    </row>
    <row r="51" spans="1:5" ht="14.4" thickBot="1" x14ac:dyDescent="0.35">
      <c r="A51" s="28">
        <v>100</v>
      </c>
      <c r="B51" s="24" t="s">
        <v>26</v>
      </c>
      <c r="C51" s="24" t="s">
        <v>33</v>
      </c>
      <c r="D51" s="45"/>
      <c r="E51" s="34">
        <f t="shared" si="0"/>
        <v>0</v>
      </c>
    </row>
    <row r="52" spans="1:5" ht="13.8" thickBot="1" x14ac:dyDescent="0.3">
      <c r="A52" s="5"/>
      <c r="B52" s="6"/>
      <c r="C52" s="6"/>
      <c r="D52" s="6"/>
      <c r="E52" s="7"/>
    </row>
    <row r="53" spans="1:5" ht="16.2" thickBot="1" x14ac:dyDescent="0.35">
      <c r="A53" s="77" t="s">
        <v>29</v>
      </c>
      <c r="B53" s="78"/>
      <c r="C53" s="78"/>
      <c r="D53" s="78"/>
      <c r="E53" s="41">
        <f>SUM(E23:E52)</f>
        <v>0</v>
      </c>
    </row>
    <row r="54" spans="1:5" ht="13.8" thickBot="1" x14ac:dyDescent="0.3">
      <c r="A54" s="83"/>
      <c r="B54" s="84"/>
      <c r="C54" s="84"/>
      <c r="D54" s="84"/>
      <c r="E54" s="85"/>
    </row>
    <row r="55" spans="1:5" ht="14.4" thickBot="1" x14ac:dyDescent="0.35">
      <c r="A55" s="35" t="s">
        <v>35</v>
      </c>
      <c r="B55" s="36" t="s">
        <v>6</v>
      </c>
      <c r="C55" s="36" t="s">
        <v>7</v>
      </c>
      <c r="D55" s="12" t="s">
        <v>56</v>
      </c>
      <c r="E55" s="39"/>
    </row>
    <row r="56" spans="1:5" ht="14.4" thickBot="1" x14ac:dyDescent="0.35">
      <c r="A56" s="37"/>
      <c r="B56" s="38" t="s">
        <v>26</v>
      </c>
      <c r="C56" s="38" t="s">
        <v>49</v>
      </c>
      <c r="D56" s="50"/>
      <c r="E56" s="40"/>
    </row>
    <row r="57" spans="1:5" ht="14.4" thickBot="1" x14ac:dyDescent="0.35">
      <c r="A57" s="37"/>
      <c r="B57" s="38" t="s">
        <v>26</v>
      </c>
      <c r="C57" s="38" t="s">
        <v>50</v>
      </c>
      <c r="D57" s="50"/>
      <c r="E57" s="40"/>
    </row>
    <row r="58" spans="1:5" ht="14.4" thickBot="1" x14ac:dyDescent="0.35">
      <c r="A58" s="37"/>
      <c r="B58" s="38" t="s">
        <v>26</v>
      </c>
      <c r="C58" s="38" t="s">
        <v>51</v>
      </c>
      <c r="D58" s="50"/>
      <c r="E58" s="40"/>
    </row>
    <row r="59" spans="1:5" ht="14.4" thickBot="1" x14ac:dyDescent="0.35">
      <c r="A59" s="37"/>
      <c r="B59" s="38" t="s">
        <v>26</v>
      </c>
      <c r="C59" s="38" t="s">
        <v>52</v>
      </c>
      <c r="D59" s="50"/>
      <c r="E59" s="40"/>
    </row>
    <row r="60" spans="1:5" ht="14.4" thickBot="1" x14ac:dyDescent="0.35">
      <c r="A60" s="37"/>
      <c r="B60" s="38" t="s">
        <v>26</v>
      </c>
      <c r="C60" s="38" t="s">
        <v>53</v>
      </c>
      <c r="D60" s="50"/>
      <c r="E60" s="40"/>
    </row>
    <row r="61" spans="1:5" ht="14.4" thickBot="1" x14ac:dyDescent="0.35">
      <c r="A61" s="37"/>
      <c r="B61" s="38" t="s">
        <v>26</v>
      </c>
      <c r="C61" s="38" t="s">
        <v>54</v>
      </c>
      <c r="D61" s="50"/>
      <c r="E61" s="40"/>
    </row>
    <row r="62" spans="1:5" ht="14.4" thickBot="1" x14ac:dyDescent="0.35">
      <c r="A62" s="37"/>
      <c r="B62" s="38" t="s">
        <v>26</v>
      </c>
      <c r="C62" s="38" t="s">
        <v>55</v>
      </c>
      <c r="D62" s="50"/>
      <c r="E62" s="40"/>
    </row>
    <row r="63" spans="1:5" x14ac:dyDescent="0.25">
      <c r="A63" s="10"/>
      <c r="B63" s="11"/>
      <c r="C63" s="11"/>
      <c r="D63" s="11"/>
      <c r="E63" s="9"/>
    </row>
    <row r="64" spans="1:5" x14ac:dyDescent="0.25">
      <c r="A64" s="79" t="s">
        <v>32</v>
      </c>
      <c r="B64" s="80"/>
      <c r="C64" s="80"/>
      <c r="D64" s="80"/>
      <c r="E64" s="81"/>
    </row>
    <row r="65" spans="1:5" x14ac:dyDescent="0.25">
      <c r="A65" s="82"/>
      <c r="B65" s="80"/>
      <c r="C65" s="80"/>
      <c r="D65" s="80"/>
      <c r="E65" s="81"/>
    </row>
    <row r="66" spans="1:5" ht="13.8" x14ac:dyDescent="0.3">
      <c r="A66" s="42" t="s">
        <v>30</v>
      </c>
      <c r="B66" s="4"/>
      <c r="C66" s="43"/>
      <c r="D66" s="53"/>
      <c r="E66" s="54"/>
    </row>
    <row r="67" spans="1:5" ht="13.8" x14ac:dyDescent="0.3">
      <c r="A67" s="42" t="s">
        <v>38</v>
      </c>
      <c r="B67" s="4"/>
      <c r="C67" s="43"/>
      <c r="D67" s="55"/>
      <c r="E67" s="56"/>
    </row>
    <row r="68" spans="1:5" x14ac:dyDescent="0.25">
      <c r="A68" s="62" t="s">
        <v>31</v>
      </c>
      <c r="B68" s="4"/>
      <c r="C68" s="59"/>
      <c r="D68" s="55"/>
      <c r="E68" s="56"/>
    </row>
    <row r="69" spans="1:5" x14ac:dyDescent="0.25">
      <c r="A69" s="63"/>
      <c r="B69" s="4"/>
      <c r="C69" s="60"/>
      <c r="D69" s="55"/>
      <c r="E69" s="56"/>
    </row>
    <row r="70" spans="1:5" ht="13.8" thickBot="1" x14ac:dyDescent="0.3">
      <c r="A70" s="64"/>
      <c r="B70" s="8"/>
      <c r="C70" s="61"/>
      <c r="D70" s="57"/>
      <c r="E70" s="58"/>
    </row>
  </sheetData>
  <sheetProtection algorithmName="SHA-512" hashValue="RrCFSDbeX9ypKikmjIaFjQzc/SqSr8b8diU11cOEi5O4vihzAKXWII+dSEtDKPLtnUQgM0vR5hJ7mCRr7KSxVg==" saltValue="HYzJCs0TFWsp6AVMvS5MyA==" spinCount="100000" sheet="1" objects="1" scenarios="1"/>
  <mergeCells count="12">
    <mergeCell ref="D66:E70"/>
    <mergeCell ref="C68:C70"/>
    <mergeCell ref="A68:A70"/>
    <mergeCell ref="A2:E2"/>
    <mergeCell ref="A3:E7"/>
    <mergeCell ref="A53:D53"/>
    <mergeCell ref="A64:E65"/>
    <mergeCell ref="A54:E54"/>
    <mergeCell ref="A45:E46"/>
    <mergeCell ref="A20:E21"/>
    <mergeCell ref="A8:E8"/>
    <mergeCell ref="C9:E19"/>
  </mergeCells>
  <hyperlinks>
    <hyperlink ref="C33" r:id="rId1" display="https://tweakers.net/pricewatch/1741286/apple-ipad-2021-wi-fi-+-cellular-256gb-grijs.html" xr:uid="{9B3FBC2E-A7AD-45FC-97CE-AB2516E2AC1B}"/>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Dettingmeijer</dc:creator>
  <cp:lastModifiedBy>Charlotte Dettingmeijer</cp:lastModifiedBy>
  <dcterms:created xsi:type="dcterms:W3CDTF">2021-10-13T08:13:04Z</dcterms:created>
  <dcterms:modified xsi:type="dcterms:W3CDTF">2022-03-17T14:50:39Z</dcterms:modified>
</cp:coreProperties>
</file>