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nkoopwestbrabant-my.sharepoint.com/personal/c_dettingmeijer_inkoopwestbrabant_nl/Documents/Documenten/Gezamelijke - Regionale Trajecten/End User Devices/NvI/te publiceren (nota 3)/"/>
    </mc:Choice>
  </mc:AlternateContent>
  <xr:revisionPtr revIDLastSave="7" documentId="8_{9E239F66-9308-4D68-A741-962B3ABA2479}" xr6:coauthVersionLast="47" xr6:coauthVersionMax="47" xr10:uidLastSave="{CA4C9EA0-8C1D-4F3D-876E-8607E2DE826D}"/>
  <bookViews>
    <workbookView xWindow="-108" yWindow="-108" windowWidth="23256" windowHeight="12576" xr2:uid="{9707E240-8C21-47BE-AF4D-0A8FEC7BFB9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42" i="1"/>
  <c r="E31" i="1"/>
  <c r="E48" i="1"/>
  <c r="E49" i="1"/>
  <c r="E50" i="1"/>
  <c r="E51" i="1"/>
  <c r="E44" i="1" l="1"/>
  <c r="E43" i="1"/>
  <c r="E40" i="1"/>
  <c r="E39" i="1"/>
  <c r="E38" i="1"/>
  <c r="E37" i="1"/>
  <c r="E36" i="1"/>
  <c r="E35" i="1"/>
  <c r="E34" i="1"/>
  <c r="E33" i="1"/>
  <c r="E32" i="1"/>
  <c r="E30" i="1"/>
  <c r="E29" i="1"/>
  <c r="E28" i="1"/>
  <c r="E27" i="1"/>
  <c r="E24" i="1"/>
  <c r="E25" i="1"/>
  <c r="E26" i="1"/>
  <c r="E23" i="1"/>
  <c r="E53" i="1" l="1"/>
</calcChain>
</file>

<file path=xl/sharedStrings.xml><?xml version="1.0" encoding="utf-8"?>
<sst xmlns="http://schemas.openxmlformats.org/spreadsheetml/2006/main" count="99" uniqueCount="65">
  <si>
    <t>Bijlage 1: Inschrijvingsbiljet</t>
  </si>
  <si>
    <t>Laptop</t>
  </si>
  <si>
    <t>Hybride</t>
  </si>
  <si>
    <t>tablet</t>
  </si>
  <si>
    <t>Apple iPad (2021) Wi-Fi + Cellular 256GB Grijs</t>
  </si>
  <si>
    <t>Besteleenheid</t>
  </si>
  <si>
    <t>Product</t>
  </si>
  <si>
    <t>Type</t>
  </si>
  <si>
    <t>Netto inkoopprijs per stuk</t>
  </si>
  <si>
    <t>Totaal verkoopprijs</t>
  </si>
  <si>
    <t>Fat Cliënt</t>
  </si>
  <si>
    <t>Thin Cliënt</t>
  </si>
  <si>
    <t>Monitor</t>
  </si>
  <si>
    <t>DELL-U2419H  DELL UltraSharp U2419H 60,5 cm (23.8") 1920 x 1080 Pixels Full HD LCD Zilver  7* </t>
  </si>
  <si>
    <t>Tablet</t>
  </si>
  <si>
    <t>Smartphone</t>
  </si>
  <si>
    <t>iPhone 13, 6.1" OLED, 2532 x 1170, A15 Bionic, 128GB, Wi‑Fi 6 (802.11ax), Bluetooth 5.0, NFC, 12MP Ultra Wide + 12MP Wide, 12MP TrueDepth, Face ID, IP68, iOS 15</t>
  </si>
  <si>
    <t>Samsung Galaxy A52s 5G SM-A528B, 16,5 cm (6.5"), 6 GB, 128 GB, 64 MP, Android 11, Zwart</t>
  </si>
  <si>
    <t>Samsung Galaxy S21 5G SM-G991B 15,8 cm (6.2") Dual SIM</t>
  </si>
  <si>
    <t>Randapparatuur</t>
  </si>
  <si>
    <t>DELL D6000 Bedraad USB 3.2 Gen 1 (3.1 Gen 1) Type-C Zwart dockingstation</t>
  </si>
  <si>
    <t>Supplies</t>
  </si>
  <si>
    <t>Selencia Zwart Wallet TPU Booklet iPhone 8 / 7 / 6 / 6s -</t>
  </si>
  <si>
    <t>Opslagpercentage</t>
  </si>
  <si>
    <t>Fatcliënt (Desktop)</t>
  </si>
  <si>
    <t>Randapperatuur</t>
  </si>
  <si>
    <t>Diensten</t>
  </si>
  <si>
    <t>Uitlezen hardware hash en opnemen in Microsoft tenned Etten-Leur t.b.v. autopilot</t>
  </si>
  <si>
    <t>Afvoeren PC / Thin cliënt met muis /toetsenbord en één of twee monitoren</t>
  </si>
  <si>
    <t>Totale inschrijvingsprijs</t>
  </si>
  <si>
    <t>Inschrijver:</t>
  </si>
  <si>
    <t xml:space="preserve">Rechtsgeldigde ondertekening: </t>
  </si>
  <si>
    <t>Ondergetekende verklaart zich door ondertekening en inschrijving van dit document bereid tot het leveren van alle ICT Hardware; End User Devices, randapparatuur en supplies en aanvullende diensten voor de duur van de overeenkomst volgens bovengenoemde rekenmethode en met de vermelde opslagpercentages</t>
  </si>
  <si>
    <t>Afvoeren smartphones en laptops</t>
  </si>
  <si>
    <t>Aanbrengen CMDB kenmerk op laptop</t>
  </si>
  <si>
    <t>Optioneel af te nemen</t>
  </si>
  <si>
    <t>Netto prijs per stuk</t>
  </si>
  <si>
    <t>Totaalprijs</t>
  </si>
  <si>
    <t>Rechtsgeldig vertegenwoordiger:</t>
  </si>
  <si>
    <t>Inschrijvingsbiljet horende bij het beschrijvend document: End User Devices Gemeenten Etten-Leur en Moerdijk d.d. 19 januari 2022 met kenmerk: SIW009041.
Om een eerlijke vergelijking te kunnen maken tussen de verschillende inschrijvers, dient de inschrijver in dit Inschrijvingsbiljet zijn inkoopprijs en opslagpercentage te vermelden.
Op basis van de in de tabel opgenomen aantallen wordt een eenduidige vergelijkingsprijs verkregen. Een negatief opslagpercentage is niet toegestaan.
Let op: Het is niet gesteld dat de genoemde aantallen en producten/merken/types in de toekomst ook daadwerkelijk zullen worden afgenomen. Alle genoemde aantallen en producten/merken/types zijn slechts indicatief.
Alle prijzen zijn excl BTW
Netto verkoopprijs = Netto inkoopprijs + Opslagperecentage%</t>
  </si>
  <si>
    <t>HP EliteDesk 800 G6 Pc, artikelnummer 1D2J4EA#ABH</t>
  </si>
  <si>
    <t>HP t640 Thin client zwart, artikelnummer 6TV79EA#ABB</t>
  </si>
  <si>
    <t>Lenovo ThinkBook 14 G3 21A2002MMH - 14" Ryzen5, 8 GB, 256 GB, artikelnummer 21A2002MMH</t>
  </si>
  <si>
    <t>Microsoft Surface Laptop 4 13,5" Touch Ryzen 5 8GB RAM 256GB SSD Laptop - Platina, artikelnummer 5Q1-00009</t>
  </si>
  <si>
    <t>HP 470 G8 Laptop Zilver, artikelnummer 43A44EA#ABH</t>
  </si>
  <si>
    <t>HP ProBook 450 G8 15.6" i5 8GB 256GB Laptop - Zilver, artikelnummer 2E9F9EA#ABH</t>
  </si>
  <si>
    <t>HP ProBook 440 G8 14" i5 8GB RAM 256GB SSD Laptop - Zilver, artikelnummer 203D8EA#ABH</t>
  </si>
  <si>
    <t>HP ProBook 430 G8 13.3" i5 8GB 256GB Laptop - Aluminium, Zilver, artikelnummer 203F4EA#ABH</t>
  </si>
  <si>
    <t>HP EliteBook 830 G7 Notebook Zilver 33,8 cm (13.3") 1920 x, artikelnummer 1J6L6EA#ABH</t>
  </si>
  <si>
    <t>Verlengen garantietermijn smathphone tot 3 jaar</t>
  </si>
  <si>
    <t>Verlengen garantietermijnlaptop tot 3 jaar</t>
  </si>
  <si>
    <t>Verlengen garantietermijn tablet tot 3 jaar</t>
  </si>
  <si>
    <t>Verlengen garantietermijn fat client tot 3 jaar</t>
  </si>
  <si>
    <t>Verlengen garantietermijnv thin client tot 3 jaar</t>
  </si>
  <si>
    <t>Verlengen garantietermijn dockingstation tot 3 jaar</t>
  </si>
  <si>
    <t>Verlengen garantietermijn hydrides tot 3 jaar</t>
  </si>
  <si>
    <t xml:space="preserve">Opslagpercentage </t>
  </si>
  <si>
    <t>Type Cover</t>
  </si>
  <si>
    <t>Microsoft Surface Pro 7+ 12,3" i5 8GB RAM 256GB SSD Tablet - Platina, artikelnummer 1NA-00003</t>
  </si>
  <si>
    <t xml:space="preserve">Microsoft Surface Pro Type Cover - Qwerty, artikelnummer FMM-00007 </t>
  </si>
  <si>
    <t xml:space="preserve">Hybride </t>
  </si>
  <si>
    <t>Microsoft Surface Pro 8 13" i5 8GB 128GB W10 Pro - WiFi Tablet - Platina, artikelnumer 8PP-00021</t>
  </si>
  <si>
    <t>Apple iPad (2021) Wi-Fi + Cellular 64GB Grijs</t>
  </si>
  <si>
    <t>iPhone 11, 128 GB, kleur zwart, artikelnummer MHDH3ZD/A</t>
  </si>
  <si>
    <t>iPhone SE (2022), 128GB kleur zwart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</si>
</sst>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0"/>
      <color theme="1"/>
      <name val="Arial"/>
      <family val="2"/>
    </font>
    <font>
      <b/>
      <sz val="10"/>
      <color theme="1"/>
      <name val="Calibri"/>
      <family val="2"/>
      <scheme val="minor"/>
    </font>
    <font>
      <b/>
      <sz val="16"/>
      <color theme="1"/>
      <name val="Calibri"/>
      <family val="2"/>
      <scheme val="minor"/>
    </font>
    <font>
      <sz val="10"/>
      <color theme="1"/>
      <name val="Calibri"/>
      <family val="2"/>
    </font>
    <font>
      <b/>
      <sz val="10"/>
      <color theme="1"/>
      <name val="Calibri"/>
      <family val="2"/>
    </font>
    <font>
      <sz val="10"/>
      <color theme="1"/>
      <name val="Calibri"/>
      <family val="2"/>
      <scheme val="minor"/>
    </font>
    <font>
      <b/>
      <sz val="12"/>
      <color theme="1"/>
      <name val="Calibri"/>
      <family val="2"/>
      <scheme val="minor"/>
    </font>
    <font>
      <sz val="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00B0F0"/>
        <bgColor indexed="64"/>
      </patternFill>
    </fill>
    <fill>
      <patternFill patternType="solid">
        <fgColor rgb="FFFFFF00"/>
        <bgColor indexed="64"/>
      </patternFill>
    </fill>
    <fill>
      <patternFill patternType="solid">
        <fgColor theme="4"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92">
    <xf numFmtId="0" fontId="0" fillId="0" borderId="0" xfId="0"/>
    <xf numFmtId="0" fontId="4" fillId="3" borderId="20" xfId="0" applyFont="1" applyFill="1" applyBorder="1"/>
    <xf numFmtId="0" fontId="1" fillId="3" borderId="21" xfId="0" applyFont="1" applyFill="1" applyBorder="1"/>
    <xf numFmtId="0" fontId="1" fillId="3" borderId="26" xfId="0" applyFont="1" applyFill="1" applyBorder="1"/>
    <xf numFmtId="0" fontId="0" fillId="3" borderId="4" xfId="0" applyFill="1" applyBorder="1"/>
    <xf numFmtId="0" fontId="0" fillId="0" borderId="8" xfId="0" applyBorder="1"/>
    <xf numFmtId="0" fontId="0" fillId="0" borderId="0" xfId="0" applyBorder="1"/>
    <xf numFmtId="0" fontId="0" fillId="0" borderId="9" xfId="0" applyBorder="1"/>
    <xf numFmtId="0" fontId="0" fillId="3" borderId="22" xfId="0" applyFill="1" applyBorder="1"/>
    <xf numFmtId="0" fontId="0" fillId="0" borderId="9" xfId="0" applyBorder="1" applyAlignment="1"/>
    <xf numFmtId="0" fontId="0" fillId="0" borderId="8" xfId="0" applyBorder="1" applyAlignment="1"/>
    <xf numFmtId="0" fontId="0" fillId="0" borderId="0" xfId="0" applyBorder="1" applyAlignment="1"/>
    <xf numFmtId="0" fontId="1" fillId="3" borderId="26" xfId="0" applyFont="1" applyFill="1" applyBorder="1" applyAlignment="1"/>
    <xf numFmtId="0" fontId="4" fillId="3" borderId="19" xfId="0" applyFont="1" applyFill="1" applyBorder="1" applyProtection="1"/>
    <xf numFmtId="0" fontId="3" fillId="0" borderId="13" xfId="0" applyFont="1" applyFill="1" applyBorder="1" applyProtection="1"/>
    <xf numFmtId="0" fontId="3" fillId="0" borderId="15" xfId="0" applyFont="1" applyFill="1" applyBorder="1" applyProtection="1"/>
    <xf numFmtId="0" fontId="3" fillId="0" borderId="15" xfId="0" applyFont="1" applyBorder="1" applyProtection="1"/>
    <xf numFmtId="0" fontId="3" fillId="0" borderId="17" xfId="0" applyFont="1" applyBorder="1" applyProtection="1"/>
    <xf numFmtId="0" fontId="1" fillId="3" borderId="13" xfId="0" applyFont="1" applyFill="1" applyBorder="1" applyProtection="1"/>
    <xf numFmtId="0" fontId="1" fillId="3" borderId="21" xfId="0" applyFont="1" applyFill="1" applyBorder="1" applyProtection="1"/>
    <xf numFmtId="0" fontId="5" fillId="0" borderId="15" xfId="0" applyFont="1" applyBorder="1" applyProtection="1"/>
    <xf numFmtId="0" fontId="5" fillId="0" borderId="4" xfId="0" applyFont="1" applyBorder="1" applyProtection="1"/>
    <xf numFmtId="0" fontId="5" fillId="0" borderId="4" xfId="0" applyFont="1" applyBorder="1" applyAlignment="1" applyProtection="1">
      <alignment wrapText="1"/>
    </xf>
    <xf numFmtId="0" fontId="5" fillId="0" borderId="17" xfId="0" applyFont="1" applyBorder="1" applyProtection="1"/>
    <xf numFmtId="0" fontId="5" fillId="0" borderId="22" xfId="0" applyFont="1" applyBorder="1" applyProtection="1"/>
    <xf numFmtId="0" fontId="1" fillId="3" borderId="14" xfId="0" applyFont="1" applyFill="1" applyBorder="1" applyProtection="1"/>
    <xf numFmtId="164" fontId="5" fillId="0" borderId="16" xfId="0" applyNumberFormat="1" applyFont="1" applyBorder="1" applyProtection="1"/>
    <xf numFmtId="164" fontId="5" fillId="0" borderId="18" xfId="0" applyNumberFormat="1" applyFont="1" applyBorder="1" applyProtection="1"/>
    <xf numFmtId="0" fontId="7" fillId="0" borderId="17" xfId="0" applyFont="1" applyBorder="1" applyProtection="1"/>
    <xf numFmtId="0" fontId="1" fillId="3" borderId="25" xfId="0" applyFont="1" applyFill="1" applyBorder="1" applyProtection="1"/>
    <xf numFmtId="0" fontId="1" fillId="3" borderId="26" xfId="0" applyFont="1" applyFill="1" applyBorder="1" applyProtection="1"/>
    <xf numFmtId="0" fontId="7" fillId="0" borderId="15" xfId="0" applyFont="1" applyBorder="1" applyProtection="1"/>
    <xf numFmtId="0" fontId="7" fillId="0" borderId="4" xfId="0" applyFont="1" applyBorder="1" applyProtection="1"/>
    <xf numFmtId="0" fontId="1" fillId="3" borderId="27" xfId="0" applyFont="1" applyFill="1" applyBorder="1" applyProtection="1"/>
    <xf numFmtId="164" fontId="5" fillId="0" borderId="24" xfId="0" applyNumberFormat="1" applyFont="1" applyBorder="1" applyProtection="1"/>
    <xf numFmtId="0" fontId="1" fillId="3" borderId="25" xfId="0" applyFont="1" applyFill="1" applyBorder="1" applyAlignment="1" applyProtection="1"/>
    <xf numFmtId="0" fontId="1" fillId="3" borderId="26" xfId="0" applyFont="1" applyFill="1" applyBorder="1" applyAlignment="1" applyProtection="1"/>
    <xf numFmtId="0" fontId="5" fillId="0" borderId="35" xfId="0" applyFont="1" applyBorder="1" applyAlignment="1" applyProtection="1"/>
    <xf numFmtId="0" fontId="5" fillId="0" borderId="36" xfId="0" applyFont="1" applyBorder="1" applyAlignment="1" applyProtection="1"/>
    <xf numFmtId="0" fontId="1" fillId="3" borderId="27" xfId="0" applyFont="1" applyFill="1" applyBorder="1" applyAlignment="1" applyProtection="1"/>
    <xf numFmtId="0" fontId="5" fillId="0" borderId="38" xfId="0" applyFont="1" applyBorder="1" applyAlignment="1" applyProtection="1"/>
    <xf numFmtId="164" fontId="1" fillId="4" borderId="23" xfId="0" applyNumberFormat="1" applyFont="1" applyFill="1" applyBorder="1" applyProtection="1"/>
    <xf numFmtId="0" fontId="1" fillId="3" borderId="15" xfId="0" applyFont="1" applyFill="1" applyBorder="1" applyProtection="1"/>
    <xf numFmtId="0" fontId="0" fillId="2" borderId="4" xfId="0" applyFill="1" applyBorder="1" applyProtection="1">
      <protection locked="0"/>
    </xf>
    <xf numFmtId="0" fontId="5" fillId="2" borderId="4" xfId="0" applyFont="1" applyFill="1" applyBorder="1" applyProtection="1">
      <protection locked="0"/>
    </xf>
    <xf numFmtId="0" fontId="5" fillId="2" borderId="22" xfId="0" applyFont="1" applyFill="1" applyBorder="1" applyProtection="1">
      <protection locked="0"/>
    </xf>
    <xf numFmtId="10" fontId="4" fillId="2" borderId="14" xfId="0" applyNumberFormat="1" applyFont="1" applyFill="1" applyBorder="1" applyProtection="1">
      <protection locked="0"/>
    </xf>
    <xf numFmtId="10" fontId="4" fillId="2" borderId="16" xfId="0" applyNumberFormat="1" applyFont="1" applyFill="1" applyBorder="1" applyProtection="1">
      <protection locked="0"/>
    </xf>
    <xf numFmtId="10" fontId="3" fillId="2" borderId="16" xfId="0" applyNumberFormat="1" applyFont="1" applyFill="1" applyBorder="1" applyProtection="1">
      <protection locked="0"/>
    </xf>
    <xf numFmtId="10" fontId="3" fillId="2" borderId="18" xfId="0" applyNumberFormat="1" applyFont="1" applyFill="1" applyBorder="1" applyProtection="1">
      <protection locked="0"/>
    </xf>
    <xf numFmtId="10" fontId="5" fillId="5" borderId="36" xfId="0" applyNumberFormat="1" applyFont="1" applyFill="1" applyBorder="1" applyAlignment="1" applyProtection="1">
      <protection locked="0"/>
    </xf>
    <xf numFmtId="0" fontId="3" fillId="0" borderId="33" xfId="0" applyFont="1" applyBorder="1" applyProtection="1"/>
    <xf numFmtId="10" fontId="3" fillId="2" borderId="39" xfId="0" applyNumberFormat="1" applyFont="1" applyFill="1" applyBorder="1" applyProtection="1">
      <protection locked="0"/>
    </xf>
    <xf numFmtId="0" fontId="0" fillId="0" borderId="28" xfId="0" applyBorder="1" applyAlignment="1"/>
    <xf numFmtId="0" fontId="0" fillId="0" borderId="32" xfId="0" applyBorder="1" applyAlignment="1"/>
    <xf numFmtId="0" fontId="0" fillId="0" borderId="29" xfId="0" applyBorder="1" applyAlignment="1"/>
    <xf numFmtId="0" fontId="0" fillId="0" borderId="9" xfId="0" applyBorder="1" applyAlignment="1"/>
    <xf numFmtId="0" fontId="0" fillId="0" borderId="37" xfId="0" applyBorder="1" applyAlignment="1"/>
    <xf numFmtId="0" fontId="0" fillId="0" borderId="12" xfId="0" applyBorder="1" applyAlignment="1"/>
    <xf numFmtId="0" fontId="0" fillId="2" borderId="30" xfId="0" applyFill="1" applyBorder="1" applyAlignment="1" applyProtection="1">
      <protection locked="0"/>
    </xf>
    <xf numFmtId="0" fontId="0" fillId="2" borderId="31" xfId="0" applyFill="1" applyBorder="1" applyAlignment="1" applyProtection="1">
      <protection locked="0"/>
    </xf>
    <xf numFmtId="0" fontId="0" fillId="2" borderId="36" xfId="0" applyFill="1" applyBorder="1" applyAlignment="1" applyProtection="1">
      <protection locked="0"/>
    </xf>
    <xf numFmtId="0" fontId="1" fillId="3" borderId="33" xfId="0" applyFont="1" applyFill="1" applyBorder="1" applyAlignment="1" applyProtection="1"/>
    <xf numFmtId="0" fontId="1" fillId="3" borderId="34" xfId="0" applyFont="1" applyFill="1" applyBorder="1" applyAlignment="1" applyProtection="1"/>
    <xf numFmtId="0" fontId="1" fillId="3" borderId="35" xfId="0" applyFont="1" applyFill="1" applyBorder="1" applyAlignment="1" applyProtection="1"/>
    <xf numFmtId="0" fontId="2" fillId="3" borderId="1" xfId="0" applyFont="1" applyFill="1" applyBorder="1" applyAlignment="1" applyProtection="1">
      <alignment shrinkToFit="1"/>
    </xf>
    <xf numFmtId="0" fontId="0" fillId="3" borderId="2" xfId="0" applyFill="1" applyBorder="1" applyAlignment="1" applyProtection="1">
      <alignment shrinkToFit="1"/>
    </xf>
    <xf numFmtId="0" fontId="0" fillId="0" borderId="3" xfId="0" applyBorder="1" applyAlignment="1" applyProtection="1">
      <alignment shrinkToFit="1"/>
    </xf>
    <xf numFmtId="0" fontId="3" fillId="3" borderId="6" xfId="0" applyFont="1" applyFill="1" applyBorder="1" applyAlignment="1" applyProtection="1">
      <alignment horizontal="left" vertical="top" wrapText="1"/>
    </xf>
    <xf numFmtId="0" fontId="0" fillId="0" borderId="5" xfId="0" applyBorder="1" applyAlignment="1" applyProtection="1">
      <alignment vertical="top" wrapText="1"/>
    </xf>
    <xf numFmtId="0" fontId="0" fillId="0" borderId="7" xfId="0" applyBorder="1" applyAlignment="1" applyProtection="1">
      <alignment wrapText="1"/>
    </xf>
    <xf numFmtId="0" fontId="0" fillId="0" borderId="8" xfId="0" applyBorder="1" applyAlignment="1" applyProtection="1">
      <alignment vertical="top" wrapText="1"/>
    </xf>
    <xf numFmtId="0" fontId="0" fillId="0" borderId="0" xfId="0" applyBorder="1" applyAlignment="1" applyProtection="1">
      <alignment vertical="top" wrapText="1"/>
    </xf>
    <xf numFmtId="0" fontId="0" fillId="0" borderId="9" xfId="0" applyBorder="1" applyAlignment="1" applyProtection="1">
      <alignment wrapText="1"/>
    </xf>
    <xf numFmtId="0" fontId="0" fillId="0" borderId="10" xfId="0" applyBorder="1" applyAlignment="1" applyProtection="1">
      <alignment vertical="top" wrapText="1"/>
    </xf>
    <xf numFmtId="0" fontId="0" fillId="0" borderId="11" xfId="0" applyBorder="1" applyAlignment="1" applyProtection="1">
      <alignment vertical="top" wrapText="1"/>
    </xf>
    <xf numFmtId="0" fontId="0" fillId="0" borderId="12" xfId="0" applyBorder="1" applyAlignment="1" applyProtection="1">
      <alignment wrapText="1"/>
    </xf>
    <xf numFmtId="0" fontId="6" fillId="3" borderId="1" xfId="0" applyFont="1" applyFill="1" applyBorder="1" applyAlignment="1" applyProtection="1"/>
    <xf numFmtId="0" fontId="6" fillId="3" borderId="2" xfId="0" applyFont="1" applyFill="1" applyBorder="1" applyAlignment="1" applyProtection="1"/>
    <xf numFmtId="0" fontId="5" fillId="3" borderId="15" xfId="0" applyFont="1" applyFill="1" applyBorder="1" applyAlignment="1" applyProtection="1">
      <alignment wrapText="1"/>
    </xf>
    <xf numFmtId="0" fontId="0" fillId="3" borderId="4" xfId="0" applyFill="1" applyBorder="1" applyAlignment="1" applyProtection="1">
      <alignment wrapText="1"/>
    </xf>
    <xf numFmtId="0" fontId="0" fillId="3" borderId="16" xfId="0" applyFill="1" applyBorder="1" applyAlignment="1" applyProtection="1">
      <alignment wrapText="1"/>
    </xf>
    <xf numFmtId="0" fontId="0" fillId="3" borderId="15" xfId="0" applyFill="1" applyBorder="1" applyAlignment="1" applyProtection="1">
      <alignment wrapText="1"/>
    </xf>
    <xf numFmtId="0" fontId="0" fillId="0" borderId="6" xfId="0" applyBorder="1" applyAlignment="1"/>
    <xf numFmtId="0" fontId="0" fillId="0" borderId="5" xfId="0" applyBorder="1" applyAlignment="1"/>
    <xf numFmtId="0" fontId="0" fillId="0" borderId="7" xfId="0" applyBorder="1" applyAlignment="1"/>
    <xf numFmtId="0" fontId="0" fillId="0" borderId="10" xfId="0" applyBorder="1" applyAlignment="1"/>
    <xf numFmtId="0" fontId="0" fillId="0" borderId="11" xfId="0" applyBorder="1" applyAlignment="1"/>
    <xf numFmtId="0" fontId="0" fillId="0" borderId="8" xfId="0" applyBorder="1" applyAlignment="1"/>
    <xf numFmtId="0" fontId="0" fillId="0" borderId="0" xfId="0" applyBorder="1" applyAlignment="1"/>
    <xf numFmtId="0" fontId="3" fillId="0" borderId="6" xfId="0" applyFont="1" applyBorder="1" applyAlignment="1"/>
    <xf numFmtId="0" fontId="3" fillId="0" borderId="8" xfId="0" applyFont="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weakers.net/pricewatch/1741286/apple-ipad-2021-wi-fi-+-cellular-256gb-grij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011B-C729-4E7D-96EE-C93CA6E86383}">
  <dimension ref="A1:E70"/>
  <sheetViews>
    <sheetView tabSelected="1" topLeftCell="A20" workbookViewId="0">
      <selection activeCell="C44" sqref="C44"/>
    </sheetView>
  </sheetViews>
  <sheetFormatPr defaultRowHeight="13.2" x14ac:dyDescent="0.25"/>
  <cols>
    <col min="1" max="1" width="35.33203125" customWidth="1"/>
    <col min="2" max="2" width="15.109375" bestFit="1" customWidth="1"/>
    <col min="3" max="3" width="94.6640625" bestFit="1" customWidth="1"/>
    <col min="4" max="4" width="29.33203125" customWidth="1"/>
    <col min="5" max="5" width="18.6640625" bestFit="1" customWidth="1"/>
  </cols>
  <sheetData>
    <row r="1" spans="1:5" ht="13.8" thickBot="1" x14ac:dyDescent="0.3"/>
    <row r="2" spans="1:5" ht="21.6" thickBot="1" x14ac:dyDescent="0.45">
      <c r="A2" s="65" t="s">
        <v>0</v>
      </c>
      <c r="B2" s="66"/>
      <c r="C2" s="66"/>
      <c r="D2" s="66"/>
      <c r="E2" s="67"/>
    </row>
    <row r="3" spans="1:5" ht="12.75" customHeight="1" x14ac:dyDescent="0.25">
      <c r="A3" s="68" t="s">
        <v>39</v>
      </c>
      <c r="B3" s="69"/>
      <c r="C3" s="69"/>
      <c r="D3" s="69"/>
      <c r="E3" s="70"/>
    </row>
    <row r="4" spans="1:5" x14ac:dyDescent="0.25">
      <c r="A4" s="71"/>
      <c r="B4" s="72"/>
      <c r="C4" s="72"/>
      <c r="D4" s="72"/>
      <c r="E4" s="73"/>
    </row>
    <row r="5" spans="1:5" x14ac:dyDescent="0.25">
      <c r="A5" s="71"/>
      <c r="B5" s="72"/>
      <c r="C5" s="72"/>
      <c r="D5" s="72"/>
      <c r="E5" s="73"/>
    </row>
    <row r="6" spans="1:5" x14ac:dyDescent="0.25">
      <c r="A6" s="71"/>
      <c r="B6" s="72"/>
      <c r="C6" s="72"/>
      <c r="D6" s="72"/>
      <c r="E6" s="73"/>
    </row>
    <row r="7" spans="1:5" ht="35.4" customHeight="1" thickBot="1" x14ac:dyDescent="0.3">
      <c r="A7" s="74"/>
      <c r="B7" s="75"/>
      <c r="C7" s="75"/>
      <c r="D7" s="75"/>
      <c r="E7" s="76"/>
    </row>
    <row r="8" spans="1:5" ht="14.4" thickBot="1" x14ac:dyDescent="0.35">
      <c r="A8" s="90"/>
      <c r="B8" s="84"/>
      <c r="C8" s="84"/>
      <c r="D8" s="84"/>
      <c r="E8" s="85"/>
    </row>
    <row r="9" spans="1:5" ht="14.4" thickBot="1" x14ac:dyDescent="0.35">
      <c r="A9" s="13" t="s">
        <v>6</v>
      </c>
      <c r="B9" s="1" t="s">
        <v>23</v>
      </c>
      <c r="C9" s="91"/>
      <c r="D9" s="89"/>
      <c r="E9" s="56"/>
    </row>
    <row r="10" spans="1:5" ht="13.8" x14ac:dyDescent="0.3">
      <c r="A10" s="14" t="s">
        <v>24</v>
      </c>
      <c r="B10" s="46"/>
      <c r="C10" s="88"/>
      <c r="D10" s="89"/>
      <c r="E10" s="56"/>
    </row>
    <row r="11" spans="1:5" ht="13.8" x14ac:dyDescent="0.3">
      <c r="A11" s="15" t="s">
        <v>11</v>
      </c>
      <c r="B11" s="47"/>
      <c r="C11" s="88"/>
      <c r="D11" s="89"/>
      <c r="E11" s="56"/>
    </row>
    <row r="12" spans="1:5" ht="13.8" x14ac:dyDescent="0.3">
      <c r="A12" s="15" t="s">
        <v>12</v>
      </c>
      <c r="B12" s="47"/>
      <c r="C12" s="88"/>
      <c r="D12" s="89"/>
      <c r="E12" s="56"/>
    </row>
    <row r="13" spans="1:5" ht="13.8" x14ac:dyDescent="0.3">
      <c r="A13" s="16" t="s">
        <v>1</v>
      </c>
      <c r="B13" s="48"/>
      <c r="C13" s="88"/>
      <c r="D13" s="89"/>
      <c r="E13" s="56"/>
    </row>
    <row r="14" spans="1:5" ht="13.8" x14ac:dyDescent="0.3">
      <c r="A14" s="16" t="s">
        <v>15</v>
      </c>
      <c r="B14" s="48"/>
      <c r="C14" s="88"/>
      <c r="D14" s="89"/>
      <c r="E14" s="56"/>
    </row>
    <row r="15" spans="1:5" ht="13.8" x14ac:dyDescent="0.3">
      <c r="A15" s="16" t="s">
        <v>14</v>
      </c>
      <c r="B15" s="48"/>
      <c r="C15" s="88"/>
      <c r="D15" s="89"/>
      <c r="E15" s="56"/>
    </row>
    <row r="16" spans="1:5" ht="13.8" x14ac:dyDescent="0.3">
      <c r="A16" s="16" t="s">
        <v>2</v>
      </c>
      <c r="B16" s="48"/>
      <c r="C16" s="88"/>
      <c r="D16" s="89"/>
      <c r="E16" s="56"/>
    </row>
    <row r="17" spans="1:5" ht="13.8" x14ac:dyDescent="0.3">
      <c r="A17" s="16" t="s">
        <v>25</v>
      </c>
      <c r="B17" s="48"/>
      <c r="C17" s="88"/>
      <c r="D17" s="89"/>
      <c r="E17" s="56"/>
    </row>
    <row r="18" spans="1:5" ht="13.8" x14ac:dyDescent="0.3">
      <c r="A18" s="51" t="s">
        <v>57</v>
      </c>
      <c r="B18" s="52"/>
      <c r="C18" s="88"/>
      <c r="D18" s="89"/>
      <c r="E18" s="56"/>
    </row>
    <row r="19" spans="1:5" ht="14.4" thickBot="1" x14ac:dyDescent="0.35">
      <c r="A19" s="17" t="s">
        <v>21</v>
      </c>
      <c r="B19" s="49"/>
      <c r="C19" s="88"/>
      <c r="D19" s="89"/>
      <c r="E19" s="56"/>
    </row>
    <row r="20" spans="1:5" x14ac:dyDescent="0.25">
      <c r="A20" s="88"/>
      <c r="B20" s="89"/>
      <c r="C20" s="89"/>
      <c r="D20" s="89"/>
      <c r="E20" s="56"/>
    </row>
    <row r="21" spans="1:5" ht="13.8" thickBot="1" x14ac:dyDescent="0.3">
      <c r="A21" s="86"/>
      <c r="B21" s="87"/>
      <c r="C21" s="87"/>
      <c r="D21" s="87"/>
      <c r="E21" s="58"/>
    </row>
    <row r="22" spans="1:5" ht="13.8" x14ac:dyDescent="0.3">
      <c r="A22" s="18" t="s">
        <v>5</v>
      </c>
      <c r="B22" s="19" t="s">
        <v>6</v>
      </c>
      <c r="C22" s="19" t="s">
        <v>7</v>
      </c>
      <c r="D22" s="2" t="s">
        <v>8</v>
      </c>
      <c r="E22" s="25" t="s">
        <v>9</v>
      </c>
    </row>
    <row r="23" spans="1:5" ht="13.8" x14ac:dyDescent="0.3">
      <c r="A23" s="20">
        <v>5</v>
      </c>
      <c r="B23" s="21" t="s">
        <v>10</v>
      </c>
      <c r="C23" s="21" t="s">
        <v>40</v>
      </c>
      <c r="D23" s="44"/>
      <c r="E23" s="26">
        <f>(D23*A23)*B10+(D23*A23)</f>
        <v>0</v>
      </c>
    </row>
    <row r="24" spans="1:5" ht="13.8" x14ac:dyDescent="0.3">
      <c r="A24" s="20">
        <v>5</v>
      </c>
      <c r="B24" s="21" t="s">
        <v>11</v>
      </c>
      <c r="C24" s="21" t="s">
        <v>41</v>
      </c>
      <c r="D24" s="44"/>
      <c r="E24" s="26">
        <f>(D24*A24)*B11+(D24*A24)</f>
        <v>0</v>
      </c>
    </row>
    <row r="25" spans="1:5" ht="13.8" x14ac:dyDescent="0.3">
      <c r="A25" s="20">
        <v>50</v>
      </c>
      <c r="B25" s="21" t="s">
        <v>12</v>
      </c>
      <c r="C25" s="22" t="s">
        <v>13</v>
      </c>
      <c r="D25" s="44"/>
      <c r="E25" s="26">
        <f>(D25*A25)*B12+(D25*A25)</f>
        <v>0</v>
      </c>
    </row>
    <row r="26" spans="1:5" ht="13.8" x14ac:dyDescent="0.3">
      <c r="A26" s="20">
        <v>30</v>
      </c>
      <c r="B26" s="21" t="s">
        <v>1</v>
      </c>
      <c r="C26" s="21" t="s">
        <v>48</v>
      </c>
      <c r="D26" s="44"/>
      <c r="E26" s="26">
        <f>(D26*A26)*B13+(D26*A26)</f>
        <v>0</v>
      </c>
    </row>
    <row r="27" spans="1:5" ht="13.8" x14ac:dyDescent="0.3">
      <c r="A27" s="20">
        <v>30</v>
      </c>
      <c r="B27" s="21" t="s">
        <v>1</v>
      </c>
      <c r="C27" s="21" t="s">
        <v>47</v>
      </c>
      <c r="D27" s="44"/>
      <c r="E27" s="26">
        <f>(D27*A27)*B13+(D27*A27)</f>
        <v>0</v>
      </c>
    </row>
    <row r="28" spans="1:5" ht="13.8" x14ac:dyDescent="0.3">
      <c r="A28" s="20">
        <v>30</v>
      </c>
      <c r="B28" s="21" t="s">
        <v>1</v>
      </c>
      <c r="C28" s="21" t="s">
        <v>46</v>
      </c>
      <c r="D28" s="44"/>
      <c r="E28" s="26">
        <f>(D28*A28)*B13+(D28*A28)</f>
        <v>0</v>
      </c>
    </row>
    <row r="29" spans="1:5" ht="13.8" x14ac:dyDescent="0.3">
      <c r="A29" s="20">
        <v>30</v>
      </c>
      <c r="B29" s="21" t="s">
        <v>1</v>
      </c>
      <c r="C29" s="21" t="s">
        <v>45</v>
      </c>
      <c r="D29" s="44"/>
      <c r="E29" s="26">
        <f>(D29*A29)*B13+(D29*A29)</f>
        <v>0</v>
      </c>
    </row>
    <row r="30" spans="1:5" ht="13.8" x14ac:dyDescent="0.3">
      <c r="A30" s="20">
        <v>30</v>
      </c>
      <c r="B30" s="21" t="s">
        <v>1</v>
      </c>
      <c r="C30" s="22" t="s">
        <v>44</v>
      </c>
      <c r="D30" s="44"/>
      <c r="E30" s="26">
        <f>(D30*A30)*B13+(D30*A30)</f>
        <v>0</v>
      </c>
    </row>
    <row r="31" spans="1:5" ht="13.8" x14ac:dyDescent="0.3">
      <c r="A31" s="20">
        <v>30</v>
      </c>
      <c r="B31" s="21" t="s">
        <v>1</v>
      </c>
      <c r="C31" s="22" t="s">
        <v>43</v>
      </c>
      <c r="D31" s="44"/>
      <c r="E31" s="26">
        <f>(D31*A31)*B13+(D31*A31)</f>
        <v>0</v>
      </c>
    </row>
    <row r="32" spans="1:5" ht="13.8" x14ac:dyDescent="0.3">
      <c r="A32" s="20">
        <v>30</v>
      </c>
      <c r="B32" s="21" t="s">
        <v>1</v>
      </c>
      <c r="C32" s="22" t="s">
        <v>42</v>
      </c>
      <c r="D32" s="44"/>
      <c r="E32" s="26">
        <f>(D32*A32)*B13+(D32*A32)</f>
        <v>0</v>
      </c>
    </row>
    <row r="33" spans="1:5" ht="13.8" x14ac:dyDescent="0.3">
      <c r="A33" s="20">
        <v>10</v>
      </c>
      <c r="B33" s="21" t="s">
        <v>3</v>
      </c>
      <c r="C33" s="21" t="s">
        <v>4</v>
      </c>
      <c r="D33" s="44"/>
      <c r="E33" s="26">
        <f>(D33*A33)*B15+(D33*A33)</f>
        <v>0</v>
      </c>
    </row>
    <row r="34" spans="1:5" ht="13.8" x14ac:dyDescent="0.3">
      <c r="A34" s="20">
        <v>20</v>
      </c>
      <c r="B34" s="21" t="s">
        <v>14</v>
      </c>
      <c r="C34" s="22" t="s">
        <v>62</v>
      </c>
      <c r="D34" s="44"/>
      <c r="E34" s="26">
        <f>(D34*A34)*B15+(D34*A34)</f>
        <v>0</v>
      </c>
    </row>
    <row r="35" spans="1:5" ht="27.6" x14ac:dyDescent="0.3">
      <c r="A35" s="20">
        <v>25</v>
      </c>
      <c r="B35" s="21" t="s">
        <v>15</v>
      </c>
      <c r="C35" s="22" t="s">
        <v>16</v>
      </c>
      <c r="D35" s="44"/>
      <c r="E35" s="26">
        <f>(D35*A35)*B14+(D35*A35)</f>
        <v>0</v>
      </c>
    </row>
    <row r="36" spans="1:5" ht="13.8" x14ac:dyDescent="0.3">
      <c r="A36" s="20">
        <v>25</v>
      </c>
      <c r="B36" s="21" t="s">
        <v>15</v>
      </c>
      <c r="C36" s="22" t="s">
        <v>64</v>
      </c>
      <c r="D36" s="44"/>
      <c r="E36" s="26">
        <f>(D36*A36)*B14+(D36*A36)</f>
        <v>0</v>
      </c>
    </row>
    <row r="37" spans="1:5" ht="13.8" x14ac:dyDescent="0.3">
      <c r="A37" s="20">
        <v>25</v>
      </c>
      <c r="B37" s="21" t="s">
        <v>15</v>
      </c>
      <c r="C37" s="21" t="s">
        <v>63</v>
      </c>
      <c r="D37" s="44"/>
      <c r="E37" s="26">
        <f>(D37*A37)*B14+(D37*A37)</f>
        <v>0</v>
      </c>
    </row>
    <row r="38" spans="1:5" ht="13.8" x14ac:dyDescent="0.3">
      <c r="A38" s="20">
        <v>25</v>
      </c>
      <c r="B38" s="21" t="s">
        <v>15</v>
      </c>
      <c r="C38" s="22" t="s">
        <v>17</v>
      </c>
      <c r="D38" s="44"/>
      <c r="E38" s="26">
        <f>(D38*A38)*B14+(D38*A38)</f>
        <v>0</v>
      </c>
    </row>
    <row r="39" spans="1:5" ht="13.8" x14ac:dyDescent="0.3">
      <c r="A39" s="20">
        <v>25</v>
      </c>
      <c r="B39" s="21" t="s">
        <v>15</v>
      </c>
      <c r="C39" s="21" t="s">
        <v>18</v>
      </c>
      <c r="D39" s="44"/>
      <c r="E39" s="26">
        <f>(D39*A39)*B14+(D39*A39)</f>
        <v>0</v>
      </c>
    </row>
    <row r="40" spans="1:5" ht="13.8" x14ac:dyDescent="0.3">
      <c r="A40" s="20">
        <v>5</v>
      </c>
      <c r="B40" s="21" t="s">
        <v>2</v>
      </c>
      <c r="C40" s="21" t="s">
        <v>58</v>
      </c>
      <c r="D40" s="44"/>
      <c r="E40" s="26">
        <f>(D40*A40)*B16+(D40*A40)</f>
        <v>0</v>
      </c>
    </row>
    <row r="41" spans="1:5" ht="13.8" x14ac:dyDescent="0.3">
      <c r="A41" s="20">
        <v>5</v>
      </c>
      <c r="B41" s="21" t="s">
        <v>60</v>
      </c>
      <c r="C41" s="21" t="s">
        <v>61</v>
      </c>
      <c r="D41" s="44"/>
      <c r="E41" s="26">
        <f>(D41*A41)*B17+(D41*A41)</f>
        <v>0</v>
      </c>
    </row>
    <row r="42" spans="1:5" ht="13.8" x14ac:dyDescent="0.3">
      <c r="A42" s="20">
        <v>10</v>
      </c>
      <c r="B42" s="21" t="s">
        <v>57</v>
      </c>
      <c r="C42" s="22" t="s">
        <v>59</v>
      </c>
      <c r="D42" s="44"/>
      <c r="E42" s="26">
        <f>(D42*A42)*B18+(D42*A42)</f>
        <v>0</v>
      </c>
    </row>
    <row r="43" spans="1:5" ht="13.8" x14ac:dyDescent="0.3">
      <c r="A43" s="20">
        <v>30</v>
      </c>
      <c r="B43" s="21" t="s">
        <v>19</v>
      </c>
      <c r="C43" s="22" t="s">
        <v>20</v>
      </c>
      <c r="D43" s="44"/>
      <c r="E43" s="26">
        <f>(D43*A43)*B17+(D43*A43)</f>
        <v>0</v>
      </c>
    </row>
    <row r="44" spans="1:5" ht="14.4" thickBot="1" x14ac:dyDescent="0.35">
      <c r="A44" s="23">
        <v>25</v>
      </c>
      <c r="B44" s="24" t="s">
        <v>21</v>
      </c>
      <c r="C44" s="24" t="s">
        <v>22</v>
      </c>
      <c r="D44" s="45"/>
      <c r="E44" s="27">
        <f>(D44*A44)*B19+(D44*A44)</f>
        <v>0</v>
      </c>
    </row>
    <row r="45" spans="1:5" x14ac:dyDescent="0.25">
      <c r="A45" s="83"/>
      <c r="B45" s="84"/>
      <c r="C45" s="84"/>
      <c r="D45" s="84"/>
      <c r="E45" s="85"/>
    </row>
    <row r="46" spans="1:5" ht="13.8" thickBot="1" x14ac:dyDescent="0.3">
      <c r="A46" s="86"/>
      <c r="B46" s="87"/>
      <c r="C46" s="87"/>
      <c r="D46" s="87"/>
      <c r="E46" s="58"/>
    </row>
    <row r="47" spans="1:5" ht="14.4" thickBot="1" x14ac:dyDescent="0.35">
      <c r="A47" s="29" t="s">
        <v>5</v>
      </c>
      <c r="B47" s="30" t="s">
        <v>6</v>
      </c>
      <c r="C47" s="30" t="s">
        <v>7</v>
      </c>
      <c r="D47" s="3" t="s">
        <v>36</v>
      </c>
      <c r="E47" s="33" t="s">
        <v>37</v>
      </c>
    </row>
    <row r="48" spans="1:5" ht="13.8" x14ac:dyDescent="0.3">
      <c r="A48" s="31">
        <v>400</v>
      </c>
      <c r="B48" s="21" t="s">
        <v>26</v>
      </c>
      <c r="C48" s="21" t="s">
        <v>27</v>
      </c>
      <c r="D48" s="44"/>
      <c r="E48" s="34">
        <f t="shared" ref="E48:E51" si="0">A48*D48</f>
        <v>0</v>
      </c>
    </row>
    <row r="49" spans="1:5" ht="13.8" x14ac:dyDescent="0.3">
      <c r="A49" s="31">
        <v>300</v>
      </c>
      <c r="B49" s="21" t="s">
        <v>26</v>
      </c>
      <c r="C49" s="32" t="s">
        <v>28</v>
      </c>
      <c r="D49" s="44"/>
      <c r="E49" s="34">
        <f t="shared" si="0"/>
        <v>0</v>
      </c>
    </row>
    <row r="50" spans="1:5" ht="13.8" x14ac:dyDescent="0.3">
      <c r="A50" s="31">
        <v>300</v>
      </c>
      <c r="B50" s="21" t="s">
        <v>26</v>
      </c>
      <c r="C50" s="21" t="s">
        <v>34</v>
      </c>
      <c r="D50" s="44"/>
      <c r="E50" s="34">
        <f t="shared" si="0"/>
        <v>0</v>
      </c>
    </row>
    <row r="51" spans="1:5" ht="14.4" thickBot="1" x14ac:dyDescent="0.35">
      <c r="A51" s="28">
        <v>100</v>
      </c>
      <c r="B51" s="24" t="s">
        <v>26</v>
      </c>
      <c r="C51" s="24" t="s">
        <v>33</v>
      </c>
      <c r="D51" s="45"/>
      <c r="E51" s="34">
        <f t="shared" si="0"/>
        <v>0</v>
      </c>
    </row>
    <row r="52" spans="1:5" ht="13.8" thickBot="1" x14ac:dyDescent="0.3">
      <c r="A52" s="5"/>
      <c r="B52" s="6"/>
      <c r="C52" s="6"/>
      <c r="D52" s="6"/>
      <c r="E52" s="7"/>
    </row>
    <row r="53" spans="1:5" ht="16.2" thickBot="1" x14ac:dyDescent="0.35">
      <c r="A53" s="77" t="s">
        <v>29</v>
      </c>
      <c r="B53" s="78"/>
      <c r="C53" s="78"/>
      <c r="D53" s="78"/>
      <c r="E53" s="41">
        <f>SUM(E23:E52)</f>
        <v>0</v>
      </c>
    </row>
    <row r="54" spans="1:5" ht="13.8" thickBot="1" x14ac:dyDescent="0.3">
      <c r="A54" s="83"/>
      <c r="B54" s="84"/>
      <c r="C54" s="84"/>
      <c r="D54" s="84"/>
      <c r="E54" s="85"/>
    </row>
    <row r="55" spans="1:5" ht="14.4" thickBot="1" x14ac:dyDescent="0.35">
      <c r="A55" s="35" t="s">
        <v>35</v>
      </c>
      <c r="B55" s="36" t="s">
        <v>6</v>
      </c>
      <c r="C55" s="36" t="s">
        <v>7</v>
      </c>
      <c r="D55" s="12" t="s">
        <v>56</v>
      </c>
      <c r="E55" s="39"/>
    </row>
    <row r="56" spans="1:5" ht="14.4" thickBot="1" x14ac:dyDescent="0.35">
      <c r="A56" s="37"/>
      <c r="B56" s="38" t="s">
        <v>26</v>
      </c>
      <c r="C56" s="38" t="s">
        <v>49</v>
      </c>
      <c r="D56" s="50"/>
      <c r="E56" s="40"/>
    </row>
    <row r="57" spans="1:5" ht="14.4" thickBot="1" x14ac:dyDescent="0.35">
      <c r="A57" s="37"/>
      <c r="B57" s="38" t="s">
        <v>26</v>
      </c>
      <c r="C57" s="38" t="s">
        <v>50</v>
      </c>
      <c r="D57" s="50"/>
      <c r="E57" s="40"/>
    </row>
    <row r="58" spans="1:5" ht="14.4" thickBot="1" x14ac:dyDescent="0.35">
      <c r="A58" s="37"/>
      <c r="B58" s="38" t="s">
        <v>26</v>
      </c>
      <c r="C58" s="38" t="s">
        <v>51</v>
      </c>
      <c r="D58" s="50"/>
      <c r="E58" s="40"/>
    </row>
    <row r="59" spans="1:5" ht="14.4" thickBot="1" x14ac:dyDescent="0.35">
      <c r="A59" s="37"/>
      <c r="B59" s="38" t="s">
        <v>26</v>
      </c>
      <c r="C59" s="38" t="s">
        <v>52</v>
      </c>
      <c r="D59" s="50"/>
      <c r="E59" s="40"/>
    </row>
    <row r="60" spans="1:5" ht="14.4" thickBot="1" x14ac:dyDescent="0.35">
      <c r="A60" s="37"/>
      <c r="B60" s="38" t="s">
        <v>26</v>
      </c>
      <c r="C60" s="38" t="s">
        <v>53</v>
      </c>
      <c r="D60" s="50"/>
      <c r="E60" s="40"/>
    </row>
    <row r="61" spans="1:5" ht="14.4" thickBot="1" x14ac:dyDescent="0.35">
      <c r="A61" s="37"/>
      <c r="B61" s="38" t="s">
        <v>26</v>
      </c>
      <c r="C61" s="38" t="s">
        <v>54</v>
      </c>
      <c r="D61" s="50"/>
      <c r="E61" s="40"/>
    </row>
    <row r="62" spans="1:5" ht="14.4" thickBot="1" x14ac:dyDescent="0.35">
      <c r="A62" s="37"/>
      <c r="B62" s="38" t="s">
        <v>26</v>
      </c>
      <c r="C62" s="38" t="s">
        <v>55</v>
      </c>
      <c r="D62" s="50"/>
      <c r="E62" s="40"/>
    </row>
    <row r="63" spans="1:5" x14ac:dyDescent="0.25">
      <c r="A63" s="10"/>
      <c r="B63" s="11"/>
      <c r="C63" s="11"/>
      <c r="D63" s="11"/>
      <c r="E63" s="9"/>
    </row>
    <row r="64" spans="1:5" x14ac:dyDescent="0.25">
      <c r="A64" s="79" t="s">
        <v>32</v>
      </c>
      <c r="B64" s="80"/>
      <c r="C64" s="80"/>
      <c r="D64" s="80"/>
      <c r="E64" s="81"/>
    </row>
    <row r="65" spans="1:5" x14ac:dyDescent="0.25">
      <c r="A65" s="82"/>
      <c r="B65" s="80"/>
      <c r="C65" s="80"/>
      <c r="D65" s="80"/>
      <c r="E65" s="81"/>
    </row>
    <row r="66" spans="1:5" ht="13.8" x14ac:dyDescent="0.3">
      <c r="A66" s="42" t="s">
        <v>30</v>
      </c>
      <c r="B66" s="4"/>
      <c r="C66" s="43"/>
      <c r="D66" s="53"/>
      <c r="E66" s="54"/>
    </row>
    <row r="67" spans="1:5" ht="13.8" x14ac:dyDescent="0.3">
      <c r="A67" s="42" t="s">
        <v>38</v>
      </c>
      <c r="B67" s="4"/>
      <c r="C67" s="43"/>
      <c r="D67" s="55"/>
      <c r="E67" s="56"/>
    </row>
    <row r="68" spans="1:5" x14ac:dyDescent="0.25">
      <c r="A68" s="62" t="s">
        <v>31</v>
      </c>
      <c r="B68" s="4"/>
      <c r="C68" s="59"/>
      <c r="D68" s="55"/>
      <c r="E68" s="56"/>
    </row>
    <row r="69" spans="1:5" x14ac:dyDescent="0.25">
      <c r="A69" s="63"/>
      <c r="B69" s="4"/>
      <c r="C69" s="60"/>
      <c r="D69" s="55"/>
      <c r="E69" s="56"/>
    </row>
    <row r="70" spans="1:5" ht="13.8" thickBot="1" x14ac:dyDescent="0.3">
      <c r="A70" s="64"/>
      <c r="B70" s="8"/>
      <c r="C70" s="61"/>
      <c r="D70" s="57"/>
      <c r="E70" s="58"/>
    </row>
  </sheetData>
  <sheetProtection algorithmName="SHA-512" hashValue="RrCFSDbeX9ypKikmjIaFjQzc/SqSr8b8diU11cOEi5O4vihzAKXWII+dSEtDKPLtnUQgM0vR5hJ7mCRr7KSxVg==" saltValue="HYzJCs0TFWsp6AVMvS5MyA==" spinCount="100000" sheet="1" objects="1" scenarios="1"/>
  <mergeCells count="12">
    <mergeCell ref="D66:E70"/>
    <mergeCell ref="C68:C70"/>
    <mergeCell ref="A68:A70"/>
    <mergeCell ref="A2:E2"/>
    <mergeCell ref="A3:E7"/>
    <mergeCell ref="A53:D53"/>
    <mergeCell ref="A64:E65"/>
    <mergeCell ref="A54:E54"/>
    <mergeCell ref="A45:E46"/>
    <mergeCell ref="A20:E21"/>
    <mergeCell ref="A8:E8"/>
    <mergeCell ref="C9:E19"/>
  </mergeCells>
  <hyperlinks>
    <hyperlink ref="C33" r:id="rId1" display="https://tweakers.net/pricewatch/1741286/apple-ipad-2021-wi-fi-+-cellular-256gb-grijs.html" xr:uid="{9B3FBC2E-A7AD-45FC-97CE-AB2516E2AC1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Dettingmeijer</dc:creator>
  <cp:lastModifiedBy>Charlotte Dettingmeijer</cp:lastModifiedBy>
  <dcterms:created xsi:type="dcterms:W3CDTF">2021-10-13T08:13:04Z</dcterms:created>
  <dcterms:modified xsi:type="dcterms:W3CDTF">2022-03-17T14:50:39Z</dcterms:modified>
</cp:coreProperties>
</file>