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C:\Users\Gebruiker\Dropbox (NederlandsLicht)\Projecten\Heemstede\HEEM051020 vervangingsplan 2020-2021\04 Verzonden\220119\"/>
    </mc:Choice>
  </mc:AlternateContent>
  <xr:revisionPtr revIDLastSave="0" documentId="8_{292ECD0C-12AA-4957-95ED-3FCAD41301B2}" xr6:coauthVersionLast="47" xr6:coauthVersionMax="47" xr10:uidLastSave="{00000000-0000-0000-0000-000000000000}"/>
  <bookViews>
    <workbookView xWindow="28680" yWindow="-120" windowWidth="29040" windowHeight="15720" firstSheet="1" activeTab="3" xr2:uid="{00000000-000D-0000-FFFF-FFFF00000000}"/>
  </bookViews>
  <sheets>
    <sheet name="Blad1" sheetId="6" state="hidden" r:id="rId1"/>
    <sheet name="Blad2" sheetId="7" r:id="rId2"/>
    <sheet name="Blad4" sheetId="8" r:id="rId3"/>
    <sheet name="Blad3" sheetId="3" r:id="rId4"/>
    <sheet name="Vervangingsbestek Heemstede 202" sheetId="11" r:id="rId5"/>
    <sheet name="script2" sheetId="10" r:id="rId6"/>
    <sheet name="Blad5" sheetId="9" r:id="rId7"/>
  </sheets>
  <definedNames>
    <definedName name="_xlnm._FilterDatabase" localSheetId="3" hidden="1">Blad3!$A$2:$AF$822</definedName>
    <definedName name="_xlnm._FilterDatabase" localSheetId="5" hidden="1">script2!$A$1:$H$1</definedName>
    <definedName name="_xlnm.Print_Area" localSheetId="3">Blad3!$A$2:$P$691</definedName>
    <definedName name="_xlnm.Print_Titles" localSheetId="3">Blad3!$2:$2</definedName>
  </definedNames>
  <calcPr calcId="191029"/>
  <pivotCaches>
    <pivotCache cacheId="6" r:id="rId8"/>
    <pivotCache cacheId="7" r:id="rId9"/>
    <pivotCache cacheId="8" r:id="rId10"/>
    <pivotCache cacheId="9" r:id="rId11"/>
    <pivotCache cacheId="1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22" i="3" l="1"/>
  <c r="B821" i="3"/>
  <c r="B820" i="3"/>
  <c r="B819" i="3"/>
  <c r="B818" i="3"/>
  <c r="B817" i="3"/>
  <c r="B816" i="3"/>
  <c r="B815" i="3"/>
  <c r="B814" i="3"/>
  <c r="B813" i="3"/>
  <c r="B812" i="3"/>
  <c r="B811" i="3"/>
  <c r="B810" i="3"/>
  <c r="B809" i="3"/>
  <c r="B808" i="3"/>
  <c r="B807" i="3"/>
  <c r="B806" i="3"/>
  <c r="B805" i="3"/>
  <c r="B804" i="3"/>
  <c r="B803" i="3"/>
  <c r="B802" i="3"/>
  <c r="B801" i="3"/>
  <c r="B800" i="3"/>
  <c r="B799" i="3"/>
  <c r="B798" i="3"/>
  <c r="B797" i="3"/>
  <c r="B796" i="3"/>
  <c r="B795" i="3"/>
  <c r="B794" i="3"/>
  <c r="B793" i="3"/>
  <c r="B792" i="3"/>
  <c r="B791" i="3"/>
  <c r="B790" i="3"/>
  <c r="B789" i="3"/>
  <c r="B788" i="3"/>
  <c r="B787" i="3"/>
  <c r="B786" i="3"/>
  <c r="B785" i="3"/>
  <c r="B784" i="3"/>
  <c r="B783" i="3"/>
  <c r="B782" i="3"/>
  <c r="B781" i="3"/>
  <c r="B780" i="3"/>
  <c r="B779" i="3"/>
  <c r="B778" i="3"/>
  <c r="B777" i="3"/>
  <c r="B776" i="3"/>
  <c r="B775" i="3"/>
  <c r="B774" i="3"/>
  <c r="B773" i="3"/>
  <c r="B772" i="3"/>
  <c r="B771" i="3"/>
  <c r="B770" i="3"/>
  <c r="B769" i="3"/>
  <c r="B768" i="3"/>
  <c r="B767" i="3"/>
  <c r="B766" i="3"/>
  <c r="B765" i="3"/>
  <c r="B764" i="3"/>
  <c r="B763" i="3"/>
  <c r="B762" i="3"/>
  <c r="B761" i="3"/>
  <c r="B760" i="3"/>
  <c r="B759" i="3"/>
  <c r="B758" i="3"/>
  <c r="B757" i="3"/>
  <c r="B756" i="3"/>
  <c r="B755" i="3"/>
  <c r="B754" i="3"/>
  <c r="B753" i="3"/>
  <c r="B752" i="3"/>
  <c r="B751" i="3"/>
  <c r="B750" i="3"/>
  <c r="B749" i="3"/>
  <c r="B748" i="3"/>
  <c r="B747" i="3"/>
  <c r="B746" i="3"/>
  <c r="B745" i="3"/>
  <c r="B744" i="3"/>
  <c r="B743" i="3"/>
  <c r="B742" i="3"/>
  <c r="B741" i="3"/>
  <c r="B740" i="3"/>
  <c r="B739" i="3"/>
  <c r="B738" i="3"/>
  <c r="B737" i="3"/>
  <c r="B736" i="3"/>
  <c r="B735" i="3"/>
  <c r="B734" i="3"/>
  <c r="B733" i="3"/>
  <c r="B732" i="3"/>
  <c r="B731" i="3"/>
  <c r="B730" i="3"/>
  <c r="B729" i="3"/>
  <c r="B728" i="3"/>
  <c r="B727" i="3"/>
  <c r="B726" i="3"/>
  <c r="B725" i="3"/>
  <c r="B724" i="3"/>
  <c r="B723" i="3"/>
  <c r="B722" i="3"/>
  <c r="B721" i="3"/>
  <c r="B720" i="3"/>
  <c r="B719" i="3"/>
  <c r="B718" i="3"/>
  <c r="B717" i="3"/>
  <c r="B716" i="3"/>
  <c r="B715" i="3"/>
  <c r="B714" i="3"/>
  <c r="B713" i="3"/>
  <c r="B712" i="3"/>
  <c r="B711" i="3"/>
  <c r="B710" i="3"/>
  <c r="B709" i="3"/>
  <c r="B708" i="3"/>
  <c r="B707" i="3"/>
  <c r="B706" i="3"/>
  <c r="B705" i="3"/>
  <c r="B704" i="3"/>
  <c r="B703" i="3"/>
  <c r="B702" i="3"/>
  <c r="B701" i="3"/>
  <c r="B700" i="3"/>
  <c r="B699" i="3"/>
  <c r="B698" i="3"/>
  <c r="B697" i="3"/>
  <c r="B696" i="3"/>
  <c r="B695" i="3"/>
  <c r="B694" i="3"/>
  <c r="B693" i="3"/>
  <c r="B692" i="3"/>
  <c r="B691" i="3"/>
  <c r="B690" i="3"/>
  <c r="B689" i="3"/>
  <c r="B688" i="3"/>
  <c r="B687" i="3"/>
  <c r="B686" i="3"/>
  <c r="B685" i="3"/>
  <c r="B684" i="3"/>
  <c r="B683" i="3"/>
  <c r="B682" i="3"/>
  <c r="B681" i="3"/>
  <c r="B680" i="3"/>
  <c r="B679" i="3"/>
  <c r="B678" i="3"/>
  <c r="B677" i="3"/>
  <c r="B676" i="3"/>
  <c r="B675" i="3"/>
  <c r="B674" i="3"/>
  <c r="B673" i="3"/>
  <c r="B672" i="3"/>
  <c r="B671" i="3"/>
  <c r="B670" i="3"/>
  <c r="B669" i="3"/>
  <c r="B668" i="3"/>
  <c r="B667" i="3"/>
  <c r="B666" i="3"/>
  <c r="B665" i="3"/>
  <c r="B664" i="3"/>
  <c r="B663" i="3"/>
  <c r="B662" i="3"/>
  <c r="B661" i="3"/>
  <c r="B660" i="3"/>
  <c r="B659" i="3"/>
  <c r="B658" i="3"/>
  <c r="B657" i="3"/>
  <c r="B656" i="3"/>
  <c r="B655" i="3"/>
  <c r="B654" i="3"/>
  <c r="B653" i="3"/>
  <c r="B652" i="3"/>
  <c r="B651" i="3"/>
  <c r="B650" i="3"/>
  <c r="B649" i="3"/>
  <c r="B648" i="3"/>
  <c r="B647" i="3"/>
  <c r="B646" i="3"/>
  <c r="B645" i="3"/>
  <c r="B644" i="3"/>
  <c r="B643" i="3"/>
  <c r="B642" i="3"/>
  <c r="B641" i="3"/>
  <c r="B640" i="3"/>
  <c r="B639" i="3"/>
  <c r="B638" i="3"/>
  <c r="B637" i="3"/>
  <c r="B636" i="3"/>
  <c r="B635" i="3"/>
  <c r="B634" i="3"/>
  <c r="B633" i="3"/>
  <c r="B632" i="3"/>
  <c r="B631" i="3"/>
  <c r="B630" i="3"/>
  <c r="B629" i="3"/>
  <c r="B628" i="3"/>
  <c r="B627" i="3"/>
  <c r="B626" i="3"/>
  <c r="B625" i="3"/>
  <c r="B624" i="3"/>
  <c r="B623" i="3"/>
  <c r="B622" i="3"/>
  <c r="B621" i="3"/>
  <c r="B620" i="3"/>
  <c r="B619" i="3"/>
  <c r="B618" i="3"/>
  <c r="B617" i="3"/>
  <c r="B616" i="3"/>
  <c r="B615" i="3"/>
  <c r="B614" i="3"/>
  <c r="B613" i="3"/>
  <c r="B612" i="3"/>
  <c r="B611" i="3"/>
  <c r="B610" i="3"/>
  <c r="B609" i="3"/>
  <c r="B608" i="3"/>
  <c r="B607" i="3"/>
  <c r="B606" i="3"/>
  <c r="B605" i="3"/>
  <c r="B604" i="3"/>
  <c r="B603" i="3"/>
  <c r="B602" i="3"/>
  <c r="B601" i="3"/>
  <c r="B600" i="3"/>
  <c r="B599" i="3"/>
  <c r="B598" i="3"/>
  <c r="B597" i="3"/>
  <c r="B596" i="3"/>
  <c r="B595" i="3"/>
  <c r="B594" i="3"/>
  <c r="B593" i="3"/>
  <c r="B592" i="3"/>
  <c r="B591" i="3"/>
  <c r="B590" i="3"/>
  <c r="B589" i="3"/>
  <c r="B588" i="3"/>
  <c r="B587" i="3"/>
  <c r="B586" i="3"/>
  <c r="B585" i="3"/>
  <c r="B584" i="3"/>
  <c r="B583" i="3"/>
  <c r="B582" i="3"/>
  <c r="B581" i="3"/>
  <c r="B580" i="3"/>
  <c r="B579" i="3"/>
  <c r="B578" i="3"/>
  <c r="B577" i="3"/>
  <c r="B576" i="3"/>
  <c r="B575" i="3"/>
  <c r="B574" i="3"/>
  <c r="B573" i="3"/>
  <c r="B572" i="3"/>
  <c r="B571" i="3"/>
  <c r="B570" i="3"/>
  <c r="B569" i="3"/>
  <c r="B568" i="3"/>
  <c r="B567" i="3"/>
  <c r="B566" i="3"/>
  <c r="B565" i="3"/>
  <c r="B564" i="3"/>
  <c r="B563" i="3"/>
  <c r="B562" i="3"/>
  <c r="B561" i="3"/>
  <c r="B560" i="3"/>
  <c r="B559" i="3"/>
  <c r="B558" i="3"/>
  <c r="B557" i="3"/>
  <c r="B556" i="3"/>
  <c r="B555" i="3"/>
  <c r="B554" i="3"/>
  <c r="B553" i="3"/>
  <c r="B552" i="3"/>
  <c r="B551" i="3"/>
  <c r="B550" i="3"/>
  <c r="B549" i="3"/>
  <c r="B548" i="3"/>
  <c r="B547" i="3"/>
  <c r="B546" i="3"/>
  <c r="B545" i="3"/>
  <c r="B544" i="3"/>
  <c r="B543" i="3"/>
  <c r="B542" i="3"/>
  <c r="B541" i="3"/>
  <c r="B540" i="3"/>
  <c r="B539" i="3"/>
  <c r="B538" i="3"/>
  <c r="B537" i="3"/>
  <c r="B536" i="3"/>
  <c r="B535" i="3"/>
  <c r="B534" i="3"/>
  <c r="B533" i="3"/>
  <c r="B532" i="3"/>
  <c r="B531" i="3"/>
  <c r="B530" i="3"/>
  <c r="B529" i="3"/>
  <c r="B528" i="3"/>
  <c r="B527" i="3"/>
  <c r="B526" i="3"/>
  <c r="B525" i="3"/>
  <c r="B524" i="3"/>
  <c r="B523" i="3"/>
  <c r="B522" i="3"/>
  <c r="B521" i="3"/>
  <c r="B520" i="3"/>
  <c r="B519" i="3"/>
  <c r="B518" i="3"/>
  <c r="B517" i="3"/>
  <c r="B516" i="3"/>
  <c r="B515" i="3"/>
  <c r="B514" i="3"/>
  <c r="B513" i="3"/>
  <c r="B512" i="3"/>
  <c r="B511" i="3"/>
  <c r="B510" i="3"/>
  <c r="B509" i="3"/>
  <c r="B508" i="3"/>
  <c r="B507" i="3"/>
  <c r="B506" i="3"/>
  <c r="B505" i="3"/>
  <c r="B504" i="3"/>
  <c r="B503" i="3"/>
  <c r="B502" i="3"/>
  <c r="B501" i="3"/>
  <c r="B500" i="3"/>
  <c r="B499" i="3"/>
  <c r="B498" i="3"/>
  <c r="B497" i="3"/>
  <c r="B496" i="3"/>
  <c r="B495" i="3"/>
  <c r="B494" i="3"/>
  <c r="B493" i="3"/>
  <c r="B492" i="3"/>
  <c r="B491" i="3"/>
  <c r="B490" i="3"/>
  <c r="B489" i="3"/>
  <c r="B488" i="3"/>
  <c r="B487" i="3"/>
  <c r="B486" i="3"/>
  <c r="B485" i="3"/>
  <c r="B484" i="3"/>
  <c r="B483" i="3"/>
  <c r="B482" i="3"/>
  <c r="B481" i="3"/>
  <c r="B480" i="3"/>
  <c r="B479" i="3"/>
  <c r="B478" i="3"/>
  <c r="B477" i="3"/>
  <c r="B476" i="3"/>
  <c r="B475" i="3"/>
  <c r="B474" i="3"/>
  <c r="B473" i="3"/>
  <c r="B472" i="3"/>
  <c r="B471" i="3"/>
  <c r="B470" i="3"/>
  <c r="B469" i="3"/>
  <c r="B468" i="3"/>
  <c r="B467" i="3"/>
  <c r="B466" i="3"/>
  <c r="B465" i="3"/>
  <c r="B464" i="3"/>
  <c r="B463" i="3"/>
  <c r="B462" i="3"/>
  <c r="B461" i="3"/>
  <c r="B460" i="3"/>
  <c r="B459" i="3"/>
  <c r="B458" i="3"/>
  <c r="B457" i="3"/>
  <c r="B456" i="3"/>
  <c r="B455" i="3"/>
  <c r="B454" i="3"/>
  <c r="B453" i="3"/>
  <c r="B452" i="3"/>
  <c r="B451" i="3"/>
  <c r="B450" i="3"/>
  <c r="B449" i="3"/>
  <c r="B448" i="3"/>
  <c r="B447" i="3"/>
  <c r="B446" i="3"/>
  <c r="B445" i="3"/>
  <c r="B444" i="3"/>
  <c r="B443" i="3"/>
  <c r="B442" i="3"/>
  <c r="B441" i="3"/>
  <c r="B440" i="3"/>
  <c r="B439" i="3"/>
  <c r="B438" i="3"/>
  <c r="B437" i="3"/>
  <c r="B436" i="3"/>
  <c r="B435" i="3"/>
  <c r="B434" i="3"/>
  <c r="B433" i="3"/>
  <c r="B432" i="3"/>
  <c r="B431" i="3"/>
  <c r="B430" i="3"/>
  <c r="B429" i="3"/>
  <c r="B428" i="3"/>
  <c r="B427" i="3"/>
  <c r="B426" i="3"/>
  <c r="B425" i="3"/>
  <c r="B424" i="3"/>
  <c r="B423" i="3"/>
  <c r="B422" i="3"/>
  <c r="B421" i="3"/>
  <c r="B420" i="3"/>
  <c r="B419" i="3"/>
  <c r="B418" i="3"/>
  <c r="B417" i="3"/>
  <c r="B416" i="3"/>
  <c r="B415" i="3"/>
  <c r="B414" i="3"/>
  <c r="B413" i="3"/>
  <c r="B412" i="3"/>
  <c r="B411" i="3"/>
  <c r="B410" i="3"/>
  <c r="B409" i="3"/>
  <c r="B408" i="3"/>
  <c r="B407" i="3"/>
  <c r="B406" i="3"/>
  <c r="B405" i="3"/>
  <c r="B404" i="3"/>
  <c r="B403" i="3"/>
  <c r="B402" i="3"/>
  <c r="B401" i="3"/>
  <c r="B400" i="3"/>
  <c r="B399" i="3"/>
  <c r="B398" i="3"/>
  <c r="B397" i="3"/>
  <c r="B396" i="3"/>
  <c r="B395" i="3"/>
  <c r="B394" i="3"/>
  <c r="B393" i="3"/>
  <c r="B392" i="3"/>
  <c r="B391" i="3"/>
  <c r="B390" i="3"/>
  <c r="B389" i="3"/>
  <c r="B388" i="3"/>
  <c r="B387" i="3"/>
  <c r="B386" i="3"/>
  <c r="B385" i="3"/>
  <c r="B384" i="3"/>
  <c r="B383" i="3"/>
  <c r="B382" i="3"/>
  <c r="B381" i="3"/>
  <c r="B380" i="3"/>
  <c r="B379" i="3"/>
  <c r="B378" i="3"/>
  <c r="B377" i="3"/>
  <c r="B376" i="3"/>
  <c r="B375" i="3"/>
  <c r="B374" i="3"/>
  <c r="B373" i="3"/>
  <c r="B372" i="3"/>
  <c r="B371" i="3"/>
  <c r="B370" i="3"/>
  <c r="B369" i="3"/>
  <c r="B368" i="3"/>
  <c r="B367" i="3"/>
  <c r="B366" i="3"/>
  <c r="B365" i="3"/>
  <c r="B364" i="3"/>
  <c r="B363" i="3"/>
  <c r="B362" i="3"/>
  <c r="B361" i="3"/>
  <c r="B360" i="3"/>
  <c r="B359" i="3"/>
  <c r="B358" i="3"/>
  <c r="B357" i="3"/>
  <c r="B356" i="3"/>
  <c r="B355" i="3"/>
  <c r="B354" i="3"/>
  <c r="B353" i="3"/>
  <c r="B352" i="3"/>
  <c r="B351" i="3"/>
  <c r="B350" i="3"/>
  <c r="B349" i="3"/>
  <c r="B348" i="3"/>
  <c r="B347" i="3"/>
  <c r="B346" i="3"/>
  <c r="B345" i="3"/>
  <c r="B344" i="3"/>
  <c r="B343" i="3"/>
  <c r="B342" i="3"/>
  <c r="B341" i="3"/>
  <c r="B340" i="3"/>
  <c r="B339" i="3"/>
  <c r="B338" i="3"/>
  <c r="B337" i="3"/>
  <c r="B336" i="3"/>
  <c r="B335" i="3"/>
  <c r="B334" i="3"/>
  <c r="B333" i="3"/>
  <c r="B332" i="3"/>
  <c r="B331" i="3"/>
  <c r="B330" i="3"/>
  <c r="B329" i="3"/>
  <c r="B328" i="3"/>
  <c r="B327" i="3"/>
  <c r="B326" i="3"/>
  <c r="B325" i="3"/>
  <c r="B324" i="3"/>
  <c r="B323" i="3"/>
  <c r="B322" i="3"/>
  <c r="B321" i="3"/>
  <c r="B320" i="3"/>
  <c r="B319" i="3"/>
  <c r="B318" i="3"/>
  <c r="B317" i="3"/>
  <c r="B316" i="3"/>
  <c r="B315" i="3"/>
  <c r="B314" i="3"/>
  <c r="B313" i="3"/>
  <c r="B312" i="3"/>
  <c r="B311" i="3"/>
  <c r="B310" i="3"/>
  <c r="B309" i="3"/>
  <c r="B308" i="3"/>
  <c r="B307" i="3"/>
  <c r="B306" i="3"/>
  <c r="B305" i="3"/>
  <c r="B304" i="3"/>
  <c r="B303" i="3"/>
  <c r="B302" i="3"/>
  <c r="B301" i="3"/>
  <c r="B300" i="3"/>
  <c r="B299" i="3"/>
  <c r="B298" i="3"/>
  <c r="B297" i="3"/>
  <c r="B296" i="3"/>
  <c r="B295" i="3"/>
  <c r="B294" i="3"/>
  <c r="B293" i="3"/>
  <c r="B292" i="3"/>
  <c r="B291" i="3"/>
  <c r="B290" i="3"/>
  <c r="B289" i="3"/>
  <c r="B288" i="3"/>
  <c r="B287" i="3"/>
  <c r="B286" i="3"/>
  <c r="B285" i="3"/>
  <c r="B284" i="3"/>
  <c r="B283" i="3"/>
  <c r="B282" i="3"/>
  <c r="B281" i="3"/>
  <c r="B280" i="3"/>
  <c r="B279" i="3"/>
  <c r="B278" i="3"/>
  <c r="B277" i="3"/>
  <c r="B276" i="3"/>
  <c r="B275" i="3"/>
  <c r="B274" i="3"/>
  <c r="B273" i="3"/>
  <c r="B272" i="3"/>
  <c r="B271" i="3"/>
  <c r="B270" i="3"/>
  <c r="B269" i="3"/>
  <c r="B268" i="3"/>
  <c r="B267" i="3"/>
  <c r="B266" i="3"/>
  <c r="B265" i="3"/>
  <c r="B264" i="3"/>
  <c r="B263" i="3"/>
  <c r="B262" i="3"/>
  <c r="B261" i="3"/>
  <c r="B260" i="3"/>
  <c r="B259" i="3"/>
  <c r="B258" i="3"/>
  <c r="B257" i="3"/>
  <c r="B256" i="3"/>
  <c r="B255" i="3"/>
  <c r="B254" i="3"/>
  <c r="B253" i="3"/>
  <c r="B252" i="3"/>
  <c r="B251" i="3"/>
  <c r="B250" i="3"/>
  <c r="B249" i="3"/>
  <c r="B248" i="3"/>
  <c r="B247" i="3"/>
  <c r="B246" i="3"/>
  <c r="B245" i="3"/>
  <c r="B244" i="3"/>
  <c r="B243" i="3"/>
  <c r="B242" i="3"/>
  <c r="B241" i="3"/>
  <c r="B240" i="3"/>
  <c r="B239" i="3"/>
  <c r="B238" i="3"/>
  <c r="B237" i="3"/>
  <c r="B236" i="3"/>
  <c r="B235" i="3"/>
  <c r="B234" i="3"/>
  <c r="B233" i="3"/>
  <c r="B232" i="3"/>
  <c r="B231" i="3"/>
  <c r="B230" i="3"/>
  <c r="B229" i="3"/>
  <c r="B228" i="3"/>
  <c r="B227" i="3"/>
  <c r="B226" i="3"/>
  <c r="B225" i="3"/>
  <c r="B224" i="3"/>
  <c r="B223" i="3"/>
  <c r="B222" i="3"/>
  <c r="B221" i="3"/>
  <c r="B220" i="3"/>
  <c r="B219" i="3"/>
  <c r="B218" i="3"/>
  <c r="B217" i="3"/>
  <c r="B216" i="3"/>
  <c r="B215" i="3"/>
  <c r="B214" i="3"/>
  <c r="B213" i="3"/>
  <c r="B212" i="3"/>
  <c r="B211" i="3"/>
  <c r="B210" i="3"/>
  <c r="B209" i="3"/>
  <c r="B208" i="3"/>
  <c r="B207" i="3"/>
  <c r="B206" i="3"/>
  <c r="B205" i="3"/>
  <c r="B204" i="3"/>
  <c r="B203" i="3"/>
  <c r="B202" i="3"/>
  <c r="B201" i="3"/>
  <c r="B200" i="3"/>
  <c r="B199" i="3"/>
  <c r="B198" i="3"/>
  <c r="B197" i="3"/>
  <c r="B196" i="3"/>
  <c r="B195" i="3"/>
  <c r="B194" i="3"/>
  <c r="B193" i="3"/>
  <c r="B192" i="3"/>
  <c r="B191" i="3"/>
  <c r="B190" i="3"/>
  <c r="B189" i="3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AE822" i="3"/>
  <c r="AE821" i="3"/>
  <c r="AE820" i="3"/>
  <c r="AE819" i="3"/>
  <c r="AE818" i="3"/>
  <c r="AE817" i="3"/>
  <c r="AE816" i="3"/>
  <c r="AE815" i="3"/>
  <c r="AE814" i="3"/>
  <c r="AE813" i="3"/>
  <c r="AE812" i="3"/>
  <c r="AE811" i="3"/>
  <c r="AE810" i="3"/>
  <c r="AE809" i="3"/>
  <c r="AE808" i="3"/>
  <c r="AE807" i="3"/>
  <c r="AE806" i="3"/>
  <c r="AE805" i="3"/>
  <c r="AE804" i="3"/>
  <c r="AE803" i="3"/>
  <c r="AE802" i="3"/>
  <c r="AE801" i="3"/>
  <c r="AE800" i="3"/>
  <c r="AE799" i="3"/>
  <c r="AE798" i="3"/>
  <c r="AE797" i="3"/>
  <c r="AE796" i="3"/>
  <c r="AE795" i="3"/>
  <c r="AE794" i="3"/>
  <c r="AE793" i="3"/>
  <c r="AE792" i="3"/>
  <c r="AE791" i="3"/>
  <c r="AE790" i="3"/>
  <c r="AE789" i="3"/>
  <c r="AE788" i="3"/>
  <c r="AE787" i="3"/>
  <c r="AE786" i="3"/>
  <c r="AE785" i="3"/>
  <c r="AE784" i="3"/>
  <c r="AE783" i="3"/>
  <c r="AE782" i="3"/>
  <c r="AE781" i="3"/>
  <c r="AE780" i="3"/>
  <c r="AE779" i="3"/>
  <c r="AE778" i="3"/>
  <c r="AE777" i="3"/>
  <c r="AE776" i="3"/>
  <c r="AE775" i="3"/>
  <c r="AE774" i="3"/>
  <c r="AE773" i="3"/>
  <c r="AE772" i="3"/>
  <c r="AE771" i="3"/>
  <c r="AE770" i="3"/>
  <c r="AE769" i="3"/>
  <c r="AE768" i="3"/>
  <c r="AE767" i="3"/>
  <c r="AE766" i="3"/>
  <c r="AE765" i="3"/>
  <c r="AE764" i="3"/>
  <c r="AE763" i="3"/>
  <c r="AE762" i="3"/>
  <c r="AE761" i="3"/>
  <c r="AE760" i="3"/>
  <c r="AE759" i="3"/>
  <c r="AE758" i="3"/>
  <c r="AE757" i="3"/>
  <c r="AE756" i="3"/>
  <c r="AE755" i="3"/>
  <c r="AE754" i="3"/>
  <c r="AE753" i="3"/>
  <c r="AE752" i="3"/>
  <c r="AE751" i="3"/>
  <c r="AE750" i="3"/>
  <c r="AE749" i="3"/>
  <c r="AE748" i="3"/>
  <c r="AE747" i="3"/>
  <c r="AE746" i="3"/>
  <c r="AE745" i="3"/>
  <c r="AE744" i="3"/>
  <c r="AE743" i="3"/>
  <c r="AE742" i="3"/>
  <c r="AE741" i="3"/>
  <c r="AE740" i="3"/>
  <c r="AE739" i="3"/>
  <c r="AE738" i="3"/>
  <c r="AE737" i="3"/>
  <c r="AE736" i="3"/>
  <c r="AE735" i="3"/>
  <c r="AE734" i="3"/>
  <c r="AE733" i="3"/>
  <c r="AE732" i="3"/>
  <c r="AE731" i="3"/>
  <c r="AE730" i="3"/>
  <c r="AE729" i="3"/>
  <c r="AE728" i="3"/>
  <c r="AE727" i="3"/>
  <c r="AE726" i="3"/>
  <c r="AE725" i="3"/>
  <c r="AE724" i="3"/>
  <c r="AE723" i="3"/>
  <c r="AE722" i="3"/>
  <c r="AE721" i="3"/>
  <c r="AE720" i="3"/>
  <c r="AE719" i="3"/>
  <c r="AE718" i="3"/>
  <c r="AE717" i="3"/>
  <c r="AE716" i="3"/>
  <c r="AE715" i="3"/>
  <c r="AE714" i="3"/>
  <c r="AE713" i="3"/>
  <c r="AE712" i="3"/>
  <c r="AE711" i="3"/>
  <c r="AE710" i="3"/>
  <c r="AE709" i="3"/>
  <c r="AE708" i="3"/>
  <c r="AE707" i="3"/>
  <c r="AE706" i="3"/>
  <c r="AE705" i="3"/>
  <c r="AE704" i="3"/>
  <c r="AE703" i="3"/>
  <c r="AE702" i="3"/>
  <c r="AE701" i="3"/>
  <c r="AE700" i="3"/>
  <c r="AE699" i="3"/>
  <c r="AE698" i="3"/>
  <c r="AE697" i="3"/>
  <c r="AE696" i="3"/>
  <c r="AE695" i="3"/>
  <c r="AE694" i="3"/>
  <c r="AE693" i="3"/>
  <c r="AE692" i="3"/>
  <c r="AE691" i="3"/>
  <c r="AE690" i="3"/>
  <c r="AE689" i="3"/>
  <c r="AE688" i="3"/>
  <c r="AE687" i="3"/>
  <c r="AE686" i="3"/>
  <c r="AE685" i="3"/>
  <c r="AE684" i="3"/>
  <c r="AE683" i="3"/>
  <c r="AE682" i="3"/>
  <c r="AE681" i="3"/>
  <c r="AE680" i="3"/>
  <c r="AE679" i="3"/>
  <c r="AE678" i="3"/>
  <c r="AE677" i="3"/>
  <c r="AE676" i="3"/>
  <c r="AE675" i="3"/>
  <c r="AE674" i="3"/>
  <c r="AE673" i="3"/>
  <c r="AE672" i="3"/>
  <c r="AE671" i="3"/>
  <c r="AE670" i="3"/>
  <c r="AE669" i="3"/>
  <c r="AE668" i="3"/>
  <c r="AE667" i="3"/>
  <c r="AE666" i="3"/>
  <c r="AE665" i="3"/>
  <c r="AE664" i="3"/>
  <c r="AE663" i="3"/>
  <c r="AE662" i="3"/>
  <c r="AE661" i="3"/>
  <c r="AE660" i="3"/>
  <c r="AE659" i="3"/>
  <c r="AE658" i="3"/>
  <c r="AE657" i="3"/>
  <c r="AE656" i="3"/>
  <c r="AE655" i="3"/>
  <c r="AE654" i="3"/>
  <c r="AE653" i="3"/>
  <c r="AE652" i="3"/>
  <c r="AE651" i="3"/>
  <c r="AE650" i="3"/>
  <c r="AE649" i="3"/>
  <c r="AE648" i="3"/>
  <c r="AE647" i="3"/>
  <c r="AE646" i="3"/>
  <c r="AE645" i="3"/>
  <c r="AE644" i="3"/>
  <c r="AE643" i="3"/>
  <c r="AE642" i="3"/>
  <c r="AE641" i="3"/>
  <c r="AE640" i="3"/>
  <c r="AE639" i="3"/>
  <c r="AE638" i="3"/>
  <c r="AE637" i="3"/>
  <c r="AE636" i="3"/>
  <c r="AE635" i="3"/>
  <c r="AE634" i="3"/>
  <c r="AE633" i="3"/>
  <c r="AE632" i="3"/>
  <c r="AE631" i="3"/>
  <c r="AE630" i="3"/>
  <c r="AE629" i="3"/>
  <c r="AE628" i="3"/>
  <c r="AE627" i="3"/>
  <c r="AE626" i="3"/>
  <c r="AE625" i="3"/>
  <c r="AE624" i="3"/>
  <c r="AE623" i="3"/>
  <c r="AE622" i="3"/>
  <c r="AE621" i="3"/>
  <c r="AE620" i="3"/>
  <c r="AE619" i="3"/>
  <c r="AE618" i="3"/>
  <c r="AE617" i="3"/>
  <c r="AE616" i="3"/>
  <c r="AE615" i="3"/>
  <c r="AE614" i="3"/>
  <c r="AE613" i="3"/>
  <c r="AE612" i="3"/>
  <c r="AE611" i="3"/>
  <c r="AE610" i="3"/>
  <c r="AE609" i="3"/>
  <c r="AE608" i="3"/>
  <c r="AE607" i="3"/>
  <c r="AE606" i="3"/>
  <c r="AE605" i="3"/>
  <c r="AE604" i="3"/>
  <c r="AE603" i="3"/>
  <c r="AE602" i="3"/>
  <c r="AE601" i="3"/>
  <c r="AE600" i="3"/>
  <c r="AE599" i="3"/>
  <c r="AE598" i="3"/>
  <c r="AE597" i="3"/>
  <c r="AE596" i="3"/>
  <c r="AE595" i="3"/>
  <c r="AE594" i="3"/>
  <c r="AE593" i="3"/>
  <c r="AE592" i="3"/>
  <c r="AE591" i="3"/>
  <c r="AE590" i="3"/>
  <c r="AE589" i="3"/>
  <c r="AE588" i="3"/>
  <c r="AE587" i="3"/>
  <c r="AE586" i="3"/>
  <c r="AE585" i="3"/>
  <c r="AE584" i="3"/>
  <c r="AE583" i="3"/>
  <c r="AE582" i="3"/>
  <c r="AE581" i="3"/>
  <c r="AE580" i="3"/>
  <c r="AE579" i="3"/>
  <c r="AE578" i="3"/>
  <c r="AE577" i="3"/>
  <c r="AE576" i="3"/>
  <c r="AE575" i="3"/>
  <c r="AE574" i="3"/>
  <c r="AE573" i="3"/>
  <c r="AE572" i="3"/>
  <c r="AE571" i="3"/>
  <c r="AE570" i="3"/>
  <c r="AE569" i="3"/>
  <c r="AE568" i="3"/>
  <c r="AE567" i="3"/>
  <c r="AE566" i="3"/>
  <c r="AE565" i="3"/>
  <c r="AE564" i="3"/>
  <c r="AE563" i="3"/>
  <c r="AE562" i="3"/>
  <c r="AE561" i="3"/>
  <c r="AE560" i="3"/>
  <c r="AE559" i="3"/>
  <c r="AE558" i="3"/>
  <c r="AE557" i="3"/>
  <c r="AE556" i="3"/>
  <c r="AE555" i="3"/>
  <c r="AE554" i="3"/>
  <c r="AE553" i="3"/>
  <c r="AE552" i="3"/>
  <c r="AE551" i="3"/>
  <c r="AE550" i="3"/>
  <c r="AE549" i="3"/>
  <c r="AE548" i="3"/>
  <c r="AE547" i="3"/>
  <c r="AE546" i="3"/>
  <c r="AE545" i="3"/>
  <c r="AE544" i="3"/>
  <c r="AE543" i="3"/>
  <c r="AE542" i="3"/>
  <c r="AE541" i="3"/>
  <c r="AE540" i="3"/>
  <c r="AE539" i="3"/>
  <c r="AE538" i="3"/>
  <c r="AE537" i="3"/>
  <c r="AE536" i="3"/>
  <c r="AE535" i="3"/>
  <c r="AE534" i="3"/>
  <c r="AE533" i="3"/>
  <c r="AE532" i="3"/>
  <c r="AE531" i="3"/>
  <c r="AE530" i="3"/>
  <c r="AE529" i="3"/>
  <c r="AE528" i="3"/>
  <c r="AE527" i="3"/>
  <c r="AE526" i="3"/>
  <c r="AE525" i="3"/>
  <c r="AE524" i="3"/>
  <c r="AE523" i="3"/>
  <c r="AE522" i="3"/>
  <c r="AE521" i="3"/>
  <c r="AE520" i="3"/>
  <c r="AE519" i="3"/>
  <c r="AE518" i="3"/>
  <c r="AE517" i="3"/>
  <c r="AE516" i="3"/>
  <c r="AE515" i="3"/>
  <c r="AE514" i="3"/>
  <c r="AE513" i="3"/>
  <c r="AE512" i="3"/>
  <c r="AE511" i="3"/>
  <c r="AE510" i="3"/>
  <c r="AE509" i="3"/>
  <c r="AE508" i="3"/>
  <c r="AE507" i="3"/>
  <c r="AE506" i="3"/>
  <c r="AE505" i="3"/>
  <c r="AE504" i="3"/>
  <c r="AE503" i="3"/>
  <c r="AE502" i="3"/>
  <c r="AE501" i="3"/>
  <c r="AE500" i="3"/>
  <c r="AE499" i="3"/>
  <c r="AE498" i="3"/>
  <c r="AE497" i="3"/>
  <c r="AE496" i="3"/>
  <c r="AE495" i="3"/>
  <c r="AE494" i="3"/>
  <c r="AE493" i="3"/>
  <c r="AE492" i="3"/>
  <c r="AE491" i="3"/>
  <c r="AE490" i="3"/>
  <c r="AE489" i="3"/>
  <c r="AE488" i="3"/>
  <c r="AE487" i="3"/>
  <c r="AE486" i="3"/>
  <c r="AE485" i="3"/>
  <c r="AE484" i="3"/>
  <c r="AE483" i="3"/>
  <c r="AE482" i="3"/>
  <c r="AE481" i="3"/>
  <c r="AE480" i="3"/>
  <c r="AE479" i="3"/>
  <c r="AE478" i="3"/>
  <c r="AE477" i="3"/>
  <c r="AE476" i="3"/>
  <c r="AE475" i="3"/>
  <c r="AE474" i="3"/>
  <c r="AE473" i="3"/>
  <c r="AE472" i="3"/>
  <c r="AE471" i="3"/>
  <c r="AE470" i="3"/>
  <c r="AE469" i="3"/>
  <c r="AE468" i="3"/>
  <c r="AE467" i="3"/>
  <c r="AE466" i="3"/>
  <c r="AE465" i="3"/>
  <c r="AE464" i="3"/>
  <c r="AE463" i="3"/>
  <c r="AE462" i="3"/>
  <c r="AE461" i="3"/>
  <c r="AE460" i="3"/>
  <c r="AE459" i="3"/>
  <c r="AE458" i="3"/>
  <c r="AE457" i="3"/>
  <c r="AE456" i="3"/>
  <c r="AE455" i="3"/>
  <c r="AE454" i="3"/>
  <c r="AE453" i="3"/>
  <c r="AE452" i="3"/>
  <c r="AE451" i="3"/>
  <c r="AE450" i="3"/>
  <c r="AE449" i="3"/>
  <c r="AE448" i="3"/>
  <c r="AE447" i="3"/>
  <c r="AE446" i="3"/>
  <c r="AE445" i="3"/>
  <c r="AE444" i="3"/>
  <c r="AE443" i="3"/>
  <c r="AE442" i="3"/>
  <c r="AE441" i="3"/>
  <c r="AE440" i="3"/>
  <c r="AE439" i="3"/>
  <c r="AE438" i="3"/>
  <c r="AE437" i="3"/>
  <c r="AE436" i="3"/>
  <c r="AE435" i="3"/>
  <c r="AE434" i="3"/>
  <c r="AE433" i="3"/>
  <c r="AE432" i="3"/>
  <c r="AE431" i="3"/>
  <c r="AE430" i="3"/>
  <c r="AE429" i="3"/>
  <c r="AE428" i="3"/>
  <c r="AE427" i="3"/>
  <c r="AE426" i="3"/>
  <c r="AE425" i="3"/>
  <c r="AE424" i="3"/>
  <c r="AE423" i="3"/>
  <c r="AE422" i="3"/>
  <c r="AE421" i="3"/>
  <c r="AE420" i="3"/>
  <c r="AE419" i="3"/>
  <c r="AE418" i="3"/>
  <c r="AE417" i="3"/>
  <c r="AE416" i="3"/>
  <c r="AE415" i="3"/>
  <c r="AE414" i="3"/>
  <c r="AE413" i="3"/>
  <c r="AE412" i="3"/>
  <c r="AE411" i="3"/>
  <c r="AE410" i="3"/>
  <c r="AE409" i="3"/>
  <c r="AE408" i="3"/>
  <c r="AE407" i="3"/>
  <c r="AE406" i="3"/>
  <c r="AE405" i="3"/>
  <c r="AE404" i="3"/>
  <c r="AE403" i="3"/>
  <c r="AE402" i="3"/>
  <c r="AE401" i="3"/>
  <c r="AE400" i="3"/>
  <c r="AE399" i="3"/>
  <c r="AE398" i="3"/>
  <c r="AE397" i="3"/>
  <c r="AE396" i="3"/>
  <c r="AE395" i="3"/>
  <c r="AE394" i="3"/>
  <c r="AE393" i="3"/>
  <c r="AE392" i="3"/>
  <c r="AE391" i="3"/>
  <c r="AE390" i="3"/>
  <c r="AE389" i="3"/>
  <c r="AE388" i="3"/>
  <c r="AE387" i="3"/>
  <c r="AE386" i="3"/>
  <c r="AE385" i="3"/>
  <c r="AE384" i="3"/>
  <c r="AE383" i="3"/>
  <c r="AE382" i="3"/>
  <c r="AE381" i="3"/>
  <c r="AE380" i="3"/>
  <c r="AE379" i="3"/>
  <c r="AE378" i="3"/>
  <c r="AE377" i="3"/>
  <c r="AE376" i="3"/>
  <c r="AE375" i="3"/>
  <c r="AE374" i="3"/>
  <c r="AE373" i="3"/>
  <c r="AE372" i="3"/>
  <c r="AE371" i="3"/>
  <c r="AE370" i="3"/>
  <c r="AE369" i="3"/>
  <c r="AE368" i="3"/>
  <c r="AE367" i="3"/>
  <c r="AE366" i="3"/>
  <c r="AE365" i="3"/>
  <c r="AE364" i="3"/>
  <c r="AE363" i="3"/>
  <c r="AE362" i="3"/>
  <c r="AE361" i="3"/>
  <c r="AE360" i="3"/>
  <c r="AE359" i="3"/>
  <c r="AE358" i="3"/>
  <c r="AE357" i="3"/>
  <c r="AE356" i="3"/>
  <c r="AE355" i="3"/>
  <c r="AE354" i="3"/>
  <c r="AE353" i="3"/>
  <c r="AE352" i="3"/>
  <c r="AE351" i="3"/>
  <c r="AE350" i="3"/>
  <c r="AE349" i="3"/>
  <c r="AE348" i="3"/>
  <c r="AE347" i="3"/>
  <c r="AE346" i="3"/>
  <c r="AE345" i="3"/>
  <c r="AE344" i="3"/>
  <c r="AE343" i="3"/>
  <c r="AE342" i="3"/>
  <c r="AE341" i="3"/>
  <c r="AE340" i="3"/>
  <c r="AE339" i="3"/>
  <c r="AE338" i="3"/>
  <c r="AE337" i="3"/>
  <c r="AE336" i="3"/>
  <c r="AE335" i="3"/>
  <c r="AE334" i="3"/>
  <c r="AE333" i="3"/>
  <c r="AE332" i="3"/>
  <c r="AE331" i="3"/>
  <c r="AE330" i="3"/>
  <c r="AE329" i="3"/>
  <c r="AE328" i="3"/>
  <c r="AE327" i="3"/>
  <c r="AE326" i="3"/>
  <c r="AE325" i="3"/>
  <c r="AE324" i="3"/>
  <c r="AE323" i="3"/>
  <c r="AE322" i="3"/>
  <c r="AE321" i="3"/>
  <c r="AE320" i="3"/>
  <c r="AE319" i="3"/>
  <c r="AE318" i="3"/>
  <c r="AE317" i="3"/>
  <c r="AE316" i="3"/>
  <c r="AE315" i="3"/>
  <c r="AE314" i="3"/>
  <c r="AE313" i="3"/>
  <c r="AE312" i="3"/>
  <c r="AE311" i="3"/>
  <c r="AE310" i="3"/>
  <c r="AE309" i="3"/>
  <c r="AE308" i="3"/>
  <c r="AE307" i="3"/>
  <c r="AE306" i="3"/>
  <c r="AE305" i="3"/>
  <c r="AE304" i="3"/>
  <c r="AE303" i="3"/>
  <c r="AE302" i="3"/>
  <c r="AE301" i="3"/>
  <c r="AE300" i="3"/>
  <c r="AE299" i="3"/>
  <c r="AE298" i="3"/>
  <c r="AE297" i="3"/>
  <c r="AE296" i="3"/>
  <c r="AE295" i="3"/>
  <c r="AE294" i="3"/>
  <c r="AE293" i="3"/>
  <c r="AE292" i="3"/>
  <c r="AE291" i="3"/>
  <c r="AE290" i="3"/>
  <c r="AE289" i="3"/>
  <c r="AE288" i="3"/>
  <c r="AE287" i="3"/>
  <c r="AE286" i="3"/>
  <c r="AE285" i="3"/>
  <c r="AE284" i="3"/>
  <c r="AE283" i="3"/>
  <c r="AE282" i="3"/>
  <c r="AE281" i="3"/>
  <c r="AE280" i="3"/>
  <c r="AE279" i="3"/>
  <c r="AE278" i="3"/>
  <c r="AE277" i="3"/>
  <c r="AE276" i="3"/>
  <c r="AE275" i="3"/>
  <c r="AE274" i="3"/>
  <c r="AE273" i="3"/>
  <c r="AE272" i="3"/>
  <c r="AE271" i="3"/>
  <c r="AE270" i="3"/>
  <c r="AE269" i="3"/>
  <c r="AE268" i="3"/>
  <c r="AE267" i="3"/>
  <c r="AE266" i="3"/>
  <c r="AE265" i="3"/>
  <c r="AE264" i="3"/>
  <c r="AE263" i="3"/>
  <c r="AE262" i="3"/>
  <c r="AE261" i="3"/>
  <c r="AE260" i="3"/>
  <c r="AE259" i="3"/>
  <c r="AE258" i="3"/>
  <c r="AE257" i="3"/>
  <c r="AE256" i="3"/>
  <c r="AE255" i="3"/>
  <c r="AE254" i="3"/>
  <c r="AE253" i="3"/>
  <c r="AE252" i="3"/>
  <c r="AE251" i="3"/>
  <c r="AE250" i="3"/>
  <c r="AE249" i="3"/>
  <c r="AE248" i="3"/>
  <c r="AE247" i="3"/>
  <c r="AE246" i="3"/>
  <c r="AE245" i="3"/>
  <c r="AE244" i="3"/>
  <c r="AE243" i="3"/>
  <c r="AE242" i="3"/>
  <c r="AE241" i="3"/>
  <c r="AE240" i="3"/>
  <c r="AE239" i="3"/>
  <c r="AE238" i="3"/>
  <c r="AE237" i="3"/>
  <c r="AE236" i="3"/>
  <c r="AE235" i="3"/>
  <c r="AE234" i="3"/>
  <c r="AE233" i="3"/>
  <c r="AE232" i="3"/>
  <c r="AE231" i="3"/>
  <c r="AE230" i="3"/>
  <c r="AE229" i="3"/>
  <c r="AE228" i="3"/>
  <c r="AE227" i="3"/>
  <c r="AE226" i="3"/>
  <c r="AE225" i="3"/>
  <c r="AE224" i="3"/>
  <c r="AE223" i="3"/>
  <c r="AE222" i="3"/>
  <c r="AE221" i="3"/>
  <c r="AE220" i="3"/>
  <c r="AE219" i="3"/>
  <c r="AE218" i="3"/>
  <c r="AE217" i="3"/>
  <c r="AE216" i="3"/>
  <c r="AE215" i="3"/>
  <c r="AE214" i="3"/>
  <c r="AE213" i="3"/>
  <c r="AE212" i="3"/>
  <c r="AE211" i="3"/>
  <c r="AE210" i="3"/>
  <c r="AE209" i="3"/>
  <c r="AE208" i="3"/>
  <c r="AE207" i="3"/>
  <c r="AE206" i="3"/>
  <c r="AE205" i="3"/>
  <c r="AE204" i="3"/>
  <c r="AE203" i="3"/>
  <c r="AE202" i="3"/>
  <c r="AE201" i="3"/>
  <c r="AE200" i="3"/>
  <c r="AE199" i="3"/>
  <c r="AE198" i="3"/>
  <c r="AE197" i="3"/>
  <c r="AE196" i="3"/>
  <c r="AE195" i="3"/>
  <c r="AE194" i="3"/>
  <c r="AE193" i="3"/>
  <c r="AE192" i="3"/>
  <c r="AE191" i="3"/>
  <c r="AE190" i="3"/>
  <c r="AE189" i="3"/>
  <c r="AE188" i="3"/>
  <c r="AE187" i="3"/>
  <c r="AE186" i="3"/>
  <c r="AE185" i="3"/>
  <c r="AE184" i="3"/>
  <c r="AE183" i="3"/>
  <c r="AE182" i="3"/>
  <c r="AE181" i="3"/>
  <c r="AE180" i="3"/>
  <c r="AE179" i="3"/>
  <c r="AE178" i="3"/>
  <c r="AE177" i="3"/>
  <c r="AE176" i="3"/>
  <c r="AE175" i="3"/>
  <c r="AE174" i="3"/>
  <c r="AE173" i="3"/>
  <c r="AE172" i="3"/>
  <c r="AE171" i="3"/>
  <c r="AE170" i="3"/>
  <c r="AE169" i="3"/>
  <c r="AE168" i="3"/>
  <c r="AE167" i="3"/>
  <c r="AE166" i="3"/>
  <c r="AE165" i="3"/>
  <c r="AE164" i="3"/>
  <c r="AE163" i="3"/>
  <c r="AE162" i="3"/>
  <c r="AE161" i="3"/>
  <c r="AE160" i="3"/>
  <c r="AE159" i="3"/>
  <c r="AE158" i="3"/>
  <c r="AE157" i="3"/>
  <c r="AE156" i="3"/>
  <c r="AE155" i="3"/>
  <c r="AE154" i="3"/>
  <c r="AE153" i="3"/>
  <c r="AE152" i="3"/>
  <c r="AE151" i="3"/>
  <c r="AE150" i="3"/>
  <c r="AE149" i="3"/>
  <c r="AE148" i="3"/>
  <c r="AE147" i="3"/>
  <c r="AE146" i="3"/>
  <c r="AE145" i="3"/>
  <c r="AE144" i="3"/>
  <c r="AE143" i="3"/>
  <c r="AE142" i="3"/>
  <c r="AE141" i="3"/>
  <c r="AE140" i="3"/>
  <c r="AE139" i="3"/>
  <c r="AE138" i="3"/>
  <c r="AE137" i="3"/>
  <c r="AE136" i="3"/>
  <c r="AE135" i="3"/>
  <c r="AE134" i="3"/>
  <c r="AE133" i="3"/>
  <c r="AE132" i="3"/>
  <c r="AE131" i="3"/>
  <c r="AE130" i="3"/>
  <c r="AE129" i="3"/>
  <c r="AE128" i="3"/>
  <c r="AE127" i="3"/>
  <c r="AE126" i="3"/>
  <c r="AE125" i="3"/>
  <c r="AE124" i="3"/>
  <c r="AE123" i="3"/>
  <c r="AE122" i="3"/>
  <c r="AE121" i="3"/>
  <c r="AE120" i="3"/>
  <c r="AE119" i="3"/>
  <c r="AE118" i="3"/>
  <c r="AE117" i="3"/>
  <c r="AE116" i="3"/>
  <c r="AE115" i="3"/>
  <c r="AE114" i="3"/>
  <c r="AE113" i="3"/>
  <c r="AE112" i="3"/>
  <c r="AE111" i="3"/>
  <c r="AE110" i="3"/>
  <c r="AE109" i="3"/>
  <c r="AE108" i="3"/>
  <c r="AE107" i="3"/>
  <c r="AE106" i="3"/>
  <c r="AE105" i="3"/>
  <c r="AE104" i="3"/>
  <c r="AE103" i="3"/>
  <c r="AE102" i="3"/>
  <c r="AE101" i="3"/>
  <c r="AE100" i="3"/>
  <c r="AE99" i="3"/>
  <c r="AE98" i="3"/>
  <c r="AE97" i="3"/>
  <c r="AE96" i="3"/>
  <c r="AE95" i="3"/>
  <c r="AE94" i="3"/>
  <c r="AE93" i="3"/>
  <c r="AE92" i="3"/>
  <c r="AE91" i="3"/>
  <c r="AE90" i="3"/>
  <c r="AE89" i="3"/>
  <c r="AE88" i="3"/>
  <c r="AE87" i="3"/>
  <c r="AE86" i="3"/>
  <c r="AE85" i="3"/>
  <c r="AE84" i="3"/>
  <c r="AE83" i="3"/>
  <c r="AE82" i="3"/>
  <c r="AE81" i="3"/>
  <c r="AE80" i="3"/>
  <c r="AE79" i="3"/>
  <c r="AE78" i="3"/>
  <c r="AE77" i="3"/>
  <c r="AE76" i="3"/>
  <c r="AE75" i="3"/>
  <c r="AE74" i="3"/>
  <c r="AE73" i="3"/>
  <c r="AE72" i="3"/>
  <c r="AE71" i="3"/>
  <c r="AE70" i="3"/>
  <c r="AE69" i="3"/>
  <c r="AE68" i="3"/>
  <c r="AE67" i="3"/>
  <c r="AE66" i="3"/>
  <c r="AE65" i="3"/>
  <c r="AE64" i="3"/>
  <c r="AE63" i="3"/>
  <c r="AE62" i="3"/>
  <c r="AE61" i="3"/>
  <c r="AE60" i="3"/>
  <c r="AE59" i="3"/>
  <c r="AE58" i="3"/>
  <c r="AE57" i="3"/>
  <c r="AE56" i="3"/>
  <c r="AE55" i="3"/>
  <c r="AE54" i="3"/>
  <c r="AE53" i="3"/>
  <c r="AE52" i="3"/>
  <c r="AE51" i="3"/>
  <c r="AE50" i="3"/>
  <c r="AE49" i="3"/>
  <c r="AE48" i="3"/>
  <c r="AE47" i="3"/>
  <c r="AE46" i="3"/>
  <c r="AE45" i="3"/>
  <c r="AE44" i="3"/>
  <c r="AE43" i="3"/>
  <c r="AE42" i="3"/>
  <c r="AE41" i="3"/>
  <c r="AE40" i="3"/>
  <c r="AE39" i="3"/>
  <c r="AE38" i="3"/>
  <c r="AE37" i="3"/>
  <c r="AE36" i="3"/>
  <c r="AE35" i="3"/>
  <c r="AE34" i="3"/>
  <c r="AE33" i="3"/>
  <c r="AE32" i="3"/>
  <c r="AE31" i="3"/>
  <c r="AE30" i="3"/>
  <c r="AE29" i="3"/>
  <c r="AE28" i="3"/>
  <c r="AE27" i="3"/>
  <c r="AE26" i="3"/>
  <c r="AE25" i="3"/>
  <c r="AE24" i="3"/>
  <c r="AE23" i="3"/>
  <c r="AE22" i="3"/>
  <c r="AE21" i="3"/>
  <c r="AE20" i="3"/>
  <c r="AE19" i="3"/>
  <c r="AE18" i="3"/>
  <c r="AE17" i="3"/>
  <c r="AE16" i="3"/>
  <c r="AE15" i="3"/>
  <c r="AE14" i="3"/>
  <c r="AE13" i="3"/>
  <c r="AE12" i="3"/>
  <c r="AE11" i="3"/>
  <c r="AE10" i="3"/>
  <c r="AE9" i="3"/>
  <c r="AE8" i="3"/>
  <c r="AE7" i="3"/>
  <c r="AE6" i="3"/>
  <c r="AE5" i="3"/>
  <c r="AE4" i="3"/>
  <c r="AE3" i="3"/>
  <c r="AA811" i="3"/>
  <c r="AA812" i="3"/>
  <c r="AA813" i="3"/>
  <c r="AA814" i="3"/>
  <c r="AA815" i="3"/>
  <c r="AA816" i="3"/>
  <c r="AA817" i="3"/>
  <c r="AA818" i="3"/>
  <c r="AA819" i="3"/>
  <c r="AA820" i="3"/>
  <c r="AA821" i="3"/>
  <c r="AA822" i="3"/>
  <c r="AA810" i="3"/>
  <c r="AA726" i="3"/>
  <c r="AA727" i="3"/>
  <c r="AA728" i="3"/>
  <c r="AA729" i="3"/>
  <c r="AA730" i="3"/>
  <c r="AA731" i="3"/>
  <c r="AA732" i="3"/>
  <c r="AA733" i="3"/>
  <c r="AA734" i="3"/>
  <c r="AA735" i="3"/>
  <c r="AA736" i="3"/>
  <c r="AA737" i="3"/>
  <c r="AA738" i="3"/>
  <c r="AA739" i="3"/>
  <c r="AA740" i="3"/>
  <c r="AA741" i="3"/>
  <c r="AA742" i="3"/>
  <c r="AA743" i="3"/>
  <c r="AA744" i="3"/>
  <c r="AA745" i="3"/>
  <c r="AA746" i="3"/>
  <c r="AA747" i="3"/>
  <c r="AA748" i="3"/>
  <c r="AA749" i="3"/>
  <c r="AA750" i="3"/>
  <c r="AA751" i="3"/>
  <c r="AA752" i="3"/>
  <c r="AA753" i="3"/>
  <c r="AA754" i="3"/>
  <c r="AA755" i="3"/>
  <c r="AA756" i="3"/>
  <c r="AA757" i="3"/>
  <c r="AA758" i="3"/>
  <c r="AA759" i="3"/>
  <c r="AA760" i="3"/>
  <c r="AA761" i="3"/>
  <c r="AA762" i="3"/>
  <c r="AA763" i="3"/>
  <c r="AA764" i="3"/>
  <c r="AA765" i="3"/>
  <c r="AA766" i="3"/>
  <c r="AA767" i="3"/>
  <c r="AA768" i="3"/>
  <c r="AA769" i="3"/>
  <c r="AA770" i="3"/>
  <c r="AA771" i="3"/>
  <c r="AA772" i="3"/>
  <c r="AA773" i="3"/>
  <c r="AA774" i="3"/>
  <c r="AA775" i="3"/>
  <c r="AA776" i="3"/>
  <c r="AA777" i="3"/>
  <c r="AA778" i="3"/>
  <c r="AA779" i="3"/>
  <c r="AA780" i="3"/>
  <c r="AA781" i="3"/>
  <c r="AA782" i="3"/>
  <c r="AA783" i="3"/>
  <c r="AA784" i="3"/>
  <c r="AA785" i="3"/>
  <c r="AA786" i="3"/>
  <c r="AA787" i="3"/>
  <c r="AA788" i="3"/>
  <c r="AA789" i="3"/>
  <c r="AA790" i="3"/>
  <c r="AA791" i="3"/>
  <c r="AA792" i="3"/>
  <c r="AA793" i="3"/>
  <c r="AA794" i="3"/>
  <c r="AA795" i="3"/>
  <c r="AA796" i="3"/>
  <c r="AA797" i="3"/>
  <c r="AA798" i="3"/>
  <c r="AA799" i="3"/>
  <c r="AA800" i="3"/>
  <c r="AA801" i="3"/>
  <c r="AA802" i="3"/>
  <c r="AA803" i="3"/>
  <c r="AA804" i="3"/>
  <c r="AA805" i="3"/>
  <c r="AA806" i="3"/>
  <c r="AA807" i="3"/>
  <c r="AA808" i="3"/>
  <c r="AA809" i="3"/>
  <c r="AA725" i="3"/>
  <c r="AA713" i="3"/>
  <c r="AA714" i="3"/>
  <c r="AA715" i="3"/>
  <c r="AA716" i="3"/>
  <c r="AA717" i="3"/>
  <c r="AA718" i="3"/>
  <c r="AA719" i="3"/>
  <c r="AA720" i="3"/>
  <c r="AA721" i="3"/>
  <c r="AA722" i="3"/>
  <c r="AA723" i="3"/>
  <c r="AA724" i="3"/>
  <c r="AA712" i="3"/>
  <c r="AA701" i="3"/>
  <c r="AA702" i="3"/>
  <c r="AA703" i="3"/>
  <c r="AA704" i="3"/>
  <c r="AA705" i="3"/>
  <c r="AA706" i="3"/>
  <c r="AA707" i="3"/>
  <c r="AA708" i="3"/>
  <c r="AA709" i="3"/>
  <c r="AA710" i="3"/>
  <c r="AA711" i="3"/>
  <c r="AA700" i="3"/>
  <c r="AA697" i="3"/>
  <c r="AA698" i="3"/>
  <c r="AA699" i="3"/>
  <c r="AA696" i="3"/>
  <c r="AA693" i="3"/>
  <c r="AA694" i="3"/>
  <c r="AA695" i="3"/>
  <c r="AA692" i="3"/>
  <c r="AA691" i="3"/>
  <c r="AA690" i="3"/>
  <c r="AA654" i="3"/>
  <c r="AA653" i="3"/>
  <c r="AA652" i="3"/>
  <c r="AA651" i="3"/>
  <c r="AA650" i="3"/>
  <c r="AA649" i="3"/>
  <c r="AA648" i="3"/>
  <c r="AA647" i="3"/>
  <c r="AA614" i="3"/>
  <c r="AA613" i="3"/>
  <c r="AA612" i="3"/>
  <c r="AA611" i="3"/>
  <c r="AA610" i="3"/>
  <c r="AA609" i="3"/>
  <c r="AA608" i="3"/>
  <c r="AA607" i="3"/>
  <c r="AA606" i="3"/>
  <c r="AA605" i="3"/>
  <c r="AA604" i="3"/>
  <c r="AA603" i="3"/>
  <c r="AA602" i="3"/>
  <c r="AA601" i="3"/>
  <c r="AA600" i="3"/>
  <c r="AA599" i="3"/>
  <c r="AA598" i="3"/>
  <c r="AA597" i="3"/>
  <c r="AA596" i="3"/>
  <c r="AA595" i="3"/>
  <c r="AA594" i="3"/>
  <c r="AA593" i="3"/>
  <c r="AA592" i="3"/>
  <c r="AA591" i="3"/>
  <c r="AA590" i="3"/>
  <c r="AA589" i="3"/>
  <c r="AA588" i="3"/>
  <c r="AA587" i="3"/>
  <c r="AA586" i="3"/>
  <c r="AA585" i="3"/>
  <c r="AA584" i="3"/>
  <c r="AA583" i="3"/>
  <c r="AA582" i="3"/>
  <c r="AA581" i="3"/>
  <c r="AA580" i="3"/>
  <c r="AA579" i="3"/>
  <c r="AA578" i="3"/>
  <c r="AA577" i="3"/>
  <c r="AA576" i="3"/>
  <c r="AA575" i="3"/>
  <c r="AA574" i="3"/>
  <c r="AA573" i="3"/>
  <c r="AA572" i="3"/>
  <c r="AA571" i="3"/>
  <c r="AA570" i="3"/>
  <c r="AA569" i="3"/>
  <c r="AA568" i="3"/>
  <c r="AA567" i="3"/>
  <c r="AA566" i="3"/>
  <c r="AA565" i="3"/>
  <c r="AA564" i="3"/>
  <c r="AA563" i="3"/>
  <c r="AA562" i="3"/>
  <c r="AA561" i="3"/>
  <c r="AA560" i="3"/>
  <c r="AA559" i="3"/>
  <c r="AA558" i="3"/>
  <c r="AA557" i="3"/>
  <c r="AA556" i="3"/>
  <c r="AA555" i="3"/>
  <c r="AA554" i="3"/>
  <c r="AA553" i="3"/>
  <c r="AA552" i="3"/>
  <c r="AA551" i="3"/>
  <c r="AA550" i="3"/>
  <c r="AA547" i="3"/>
  <c r="AA546" i="3"/>
  <c r="AA545" i="3"/>
  <c r="AA544" i="3"/>
  <c r="AA509" i="3"/>
  <c r="AA508" i="3"/>
  <c r="AA505" i="3"/>
  <c r="AA504" i="3"/>
  <c r="AA503" i="3"/>
  <c r="AA502" i="3"/>
  <c r="AA501" i="3"/>
  <c r="AA500" i="3"/>
  <c r="AA499" i="3"/>
  <c r="AA498" i="3"/>
  <c r="AA497" i="3"/>
  <c r="AA496" i="3"/>
  <c r="AA495" i="3"/>
  <c r="AA494" i="3"/>
  <c r="AA493" i="3"/>
  <c r="AA492" i="3"/>
  <c r="AA478" i="3"/>
  <c r="AA477" i="3"/>
  <c r="AA476" i="3"/>
  <c r="AA475" i="3"/>
  <c r="AA474" i="3"/>
  <c r="AA473" i="3"/>
  <c r="AA472" i="3"/>
  <c r="AA461" i="3"/>
  <c r="AA460" i="3"/>
  <c r="AA459" i="3"/>
  <c r="AA458" i="3"/>
  <c r="AA457" i="3"/>
  <c r="AA450" i="3"/>
  <c r="AA449" i="3"/>
  <c r="AA448" i="3"/>
  <c r="AA442" i="3"/>
  <c r="AA441" i="3"/>
  <c r="AA440" i="3"/>
  <c r="AA439" i="3"/>
  <c r="AA438" i="3"/>
  <c r="AA437" i="3"/>
  <c r="AA436" i="3"/>
  <c r="AA435" i="3"/>
  <c r="AA434" i="3"/>
  <c r="AA433" i="3"/>
  <c r="AA432" i="3"/>
  <c r="AA431" i="3"/>
  <c r="AA430" i="3"/>
  <c r="AA429" i="3"/>
  <c r="AA428" i="3"/>
  <c r="AA427" i="3"/>
  <c r="AA426" i="3"/>
  <c r="AA425" i="3"/>
  <c r="AA424" i="3"/>
  <c r="AA423" i="3"/>
  <c r="AA422" i="3"/>
  <c r="AA421" i="3"/>
  <c r="AA417" i="3"/>
  <c r="AA415" i="3"/>
  <c r="AA359" i="3"/>
  <c r="AA358" i="3"/>
  <c r="AA357" i="3"/>
  <c r="AA356" i="3"/>
  <c r="AA355" i="3"/>
  <c r="AA354" i="3"/>
  <c r="AA353" i="3"/>
  <c r="AA352" i="3"/>
  <c r="AA351" i="3"/>
  <c r="AA350" i="3"/>
  <c r="AA349" i="3"/>
  <c r="AA348" i="3"/>
  <c r="AA347" i="3"/>
  <c r="AA346" i="3"/>
  <c r="AA345" i="3"/>
  <c r="AA344" i="3"/>
  <c r="AA343" i="3"/>
  <c r="AA342" i="3"/>
  <c r="AA341" i="3"/>
  <c r="AA340" i="3"/>
  <c r="AA339" i="3"/>
  <c r="AA338" i="3"/>
  <c r="AA337" i="3"/>
  <c r="AA336" i="3"/>
  <c r="AA335" i="3"/>
  <c r="AA334" i="3"/>
  <c r="AA333" i="3"/>
  <c r="AA332" i="3"/>
  <c r="AA331" i="3"/>
  <c r="AA330" i="3"/>
  <c r="AA329" i="3"/>
  <c r="AA328" i="3"/>
  <c r="AA327" i="3"/>
  <c r="AA326" i="3"/>
  <c r="AA325" i="3"/>
  <c r="AA324" i="3"/>
  <c r="AA323" i="3"/>
  <c r="AA322" i="3"/>
  <c r="AA320" i="3"/>
  <c r="AA319" i="3"/>
  <c r="AA318" i="3"/>
  <c r="AA317" i="3"/>
  <c r="AA316" i="3"/>
  <c r="AA315" i="3"/>
  <c r="AA311" i="3"/>
  <c r="AA310" i="3"/>
  <c r="AA309" i="3"/>
  <c r="AA308" i="3"/>
  <c r="AA307" i="3"/>
  <c r="AA306" i="3"/>
  <c r="AA305" i="3"/>
  <c r="AA304" i="3"/>
  <c r="AA303" i="3"/>
  <c r="AA302" i="3"/>
  <c r="AA301" i="3"/>
  <c r="AA300" i="3"/>
  <c r="AA299" i="3"/>
  <c r="AA298" i="3"/>
  <c r="AA297" i="3"/>
  <c r="AA296" i="3"/>
  <c r="AA295" i="3"/>
  <c r="AA294" i="3"/>
  <c r="AA293" i="3"/>
  <c r="AA292" i="3"/>
  <c r="AA290" i="3"/>
  <c r="AA289" i="3"/>
  <c r="AA286" i="3"/>
  <c r="AA285" i="3"/>
  <c r="AA282" i="3"/>
  <c r="AA280" i="3"/>
  <c r="AA277" i="3"/>
  <c r="AA276" i="3"/>
  <c r="AA273" i="3"/>
  <c r="AA272" i="3"/>
  <c r="AA269" i="3"/>
  <c r="AA268" i="3"/>
  <c r="AA267" i="3"/>
  <c r="AA265" i="3"/>
  <c r="AA264" i="3"/>
  <c r="AA263" i="3"/>
  <c r="AA262" i="3"/>
  <c r="AA261" i="3"/>
  <c r="AA260" i="3"/>
  <c r="AA259" i="3"/>
  <c r="AA258" i="3"/>
  <c r="AA229" i="3"/>
  <c r="AA228" i="3"/>
  <c r="AA227" i="3"/>
  <c r="AA226" i="3"/>
  <c r="AA225" i="3"/>
  <c r="AA224" i="3"/>
  <c r="AA223" i="3"/>
  <c r="AA222" i="3"/>
  <c r="AA221" i="3"/>
  <c r="AA220" i="3"/>
  <c r="AA208" i="3"/>
  <c r="AA207" i="3"/>
  <c r="AA206" i="3"/>
  <c r="AA205" i="3"/>
  <c r="AA183" i="3"/>
  <c r="AA182" i="3"/>
  <c r="AA181" i="3"/>
  <c r="AA180" i="3"/>
  <c r="AA179" i="3"/>
  <c r="AA178" i="3"/>
  <c r="AA177" i="3"/>
  <c r="AA176" i="3"/>
  <c r="AA175" i="3"/>
  <c r="AA174" i="3"/>
  <c r="AA173" i="3"/>
  <c r="AA172" i="3"/>
  <c r="AA171" i="3"/>
  <c r="AA170" i="3"/>
  <c r="AA169" i="3"/>
  <c r="AA168" i="3"/>
  <c r="AA167" i="3"/>
  <c r="AA166" i="3"/>
  <c r="AA165" i="3"/>
  <c r="AA156" i="3"/>
  <c r="AA155" i="3"/>
  <c r="AA154" i="3"/>
  <c r="AA153" i="3"/>
  <c r="AA152" i="3"/>
  <c r="AA118" i="3"/>
  <c r="AA117" i="3"/>
  <c r="AA116" i="3"/>
  <c r="AA115" i="3"/>
  <c r="AA114" i="3"/>
  <c r="AA113" i="3"/>
  <c r="AA112" i="3"/>
  <c r="AA111" i="3"/>
  <c r="AA110" i="3"/>
  <c r="AA109" i="3"/>
  <c r="AA99" i="3"/>
  <c r="AA98" i="3"/>
  <c r="AA97" i="3"/>
  <c r="AA96" i="3"/>
  <c r="AA95" i="3"/>
  <c r="AA94" i="3"/>
  <c r="AA84" i="3"/>
  <c r="AA83" i="3"/>
  <c r="AA82" i="3"/>
  <c r="AA81" i="3"/>
  <c r="AA80" i="3"/>
  <c r="AA79" i="3"/>
  <c r="AA659" i="3"/>
  <c r="AA658" i="3"/>
  <c r="AA657" i="3"/>
  <c r="AA656" i="3"/>
  <c r="AA655" i="3"/>
  <c r="AA646" i="3"/>
  <c r="AA645" i="3"/>
  <c r="AA644" i="3"/>
  <c r="AA643" i="3"/>
  <c r="AA549" i="3"/>
  <c r="AA548" i="3"/>
  <c r="AA542" i="3"/>
  <c r="AA541" i="3"/>
  <c r="AA540" i="3"/>
  <c r="AA539" i="3"/>
  <c r="AA507" i="3"/>
  <c r="AA506" i="3"/>
  <c r="AA463" i="3"/>
  <c r="AA462" i="3"/>
  <c r="AA456" i="3"/>
  <c r="AA455" i="3"/>
  <c r="AA454" i="3"/>
  <c r="AA453" i="3"/>
  <c r="AA452" i="3"/>
  <c r="AA451" i="3"/>
  <c r="AA446" i="3"/>
  <c r="AA445" i="3"/>
  <c r="AA418" i="3"/>
  <c r="AA416" i="3"/>
  <c r="AA414" i="3"/>
  <c r="AA321" i="3"/>
  <c r="AA314" i="3"/>
  <c r="AA313" i="3"/>
  <c r="AA312" i="3"/>
  <c r="AA291" i="3"/>
  <c r="AA288" i="3"/>
  <c r="AA287" i="3"/>
  <c r="AA284" i="3"/>
  <c r="AA283" i="3"/>
  <c r="AA281" i="3"/>
  <c r="AA279" i="3"/>
  <c r="AA278" i="3"/>
  <c r="AA275" i="3"/>
  <c r="AA274" i="3"/>
  <c r="AA271" i="3"/>
  <c r="AA270" i="3"/>
  <c r="AA266" i="3"/>
  <c r="AA257" i="3"/>
  <c r="AA256" i="3"/>
  <c r="AA255" i="3"/>
  <c r="AA254" i="3"/>
  <c r="AA253" i="3"/>
  <c r="AA252" i="3"/>
  <c r="AA251" i="3"/>
  <c r="AA250" i="3"/>
  <c r="AA249" i="3"/>
  <c r="AA248" i="3"/>
  <c r="AA247" i="3"/>
  <c r="AA246" i="3"/>
  <c r="AA245" i="3"/>
  <c r="AA244" i="3"/>
  <c r="AA243" i="3"/>
  <c r="AA242" i="3"/>
  <c r="AA241" i="3"/>
  <c r="AA240" i="3"/>
  <c r="AA239" i="3"/>
  <c r="AA238" i="3"/>
  <c r="AA237" i="3"/>
  <c r="AA236" i="3"/>
  <c r="AA235" i="3"/>
  <c r="AA234" i="3"/>
  <c r="AA233" i="3"/>
  <c r="AA232" i="3"/>
  <c r="AA231" i="3"/>
  <c r="AA230" i="3"/>
  <c r="AA201" i="3"/>
  <c r="AA200" i="3"/>
  <c r="AA199" i="3"/>
  <c r="AA198" i="3"/>
  <c r="AA197" i="3"/>
  <c r="AA196" i="3"/>
  <c r="AA195" i="3"/>
  <c r="AA194" i="3"/>
  <c r="AA193" i="3"/>
  <c r="AA192" i="3"/>
  <c r="AA191" i="3"/>
  <c r="AA190" i="3"/>
  <c r="AA189" i="3"/>
  <c r="AA188" i="3"/>
  <c r="AA187" i="3"/>
  <c r="AA186" i="3"/>
  <c r="AA185" i="3"/>
  <c r="AA184" i="3"/>
  <c r="AA151" i="3"/>
  <c r="AA150" i="3"/>
  <c r="AA149" i="3"/>
  <c r="AA148" i="3"/>
  <c r="AA147" i="3"/>
  <c r="AA146" i="3"/>
  <c r="AA145" i="3"/>
  <c r="AA144" i="3"/>
  <c r="AA143" i="3"/>
  <c r="AA93" i="3"/>
  <c r="AA92" i="3"/>
  <c r="AA91" i="3"/>
  <c r="AA90" i="3"/>
  <c r="AA72" i="3"/>
  <c r="AA71" i="3"/>
  <c r="AA70" i="3"/>
  <c r="AA69" i="3"/>
  <c r="AA68" i="3"/>
  <c r="AA67" i="3"/>
  <c r="AA66" i="3"/>
  <c r="AA65" i="3"/>
  <c r="AA543" i="3"/>
  <c r="AA483" i="3"/>
  <c r="AA379" i="3"/>
  <c r="AA685" i="3"/>
  <c r="AA683" i="3"/>
  <c r="AA681" i="3"/>
  <c r="AA677" i="3"/>
  <c r="AA675" i="3"/>
  <c r="AA674" i="3"/>
  <c r="AA672" i="3"/>
  <c r="AA670" i="3"/>
  <c r="AA667" i="3"/>
  <c r="AA665" i="3"/>
  <c r="AA662" i="3"/>
  <c r="AA642" i="3"/>
  <c r="AA641" i="3"/>
  <c r="AA640" i="3"/>
  <c r="AA639" i="3"/>
  <c r="AA638" i="3"/>
  <c r="AA637" i="3"/>
  <c r="AA636" i="3"/>
  <c r="AA635" i="3"/>
  <c r="AA634" i="3"/>
  <c r="AA633" i="3"/>
  <c r="AA632" i="3"/>
  <c r="AA631" i="3"/>
  <c r="AA630" i="3"/>
  <c r="AA629" i="3"/>
  <c r="AA628" i="3"/>
  <c r="AA627" i="3"/>
  <c r="AA626" i="3"/>
  <c r="AA625" i="3"/>
  <c r="AA624" i="3"/>
  <c r="AA623" i="3"/>
  <c r="AA622" i="3"/>
  <c r="AA621" i="3"/>
  <c r="AA620" i="3"/>
  <c r="AA619" i="3"/>
  <c r="AA618" i="3"/>
  <c r="AA617" i="3"/>
  <c r="AA616" i="3"/>
  <c r="AA615" i="3"/>
  <c r="AA538" i="3"/>
  <c r="AA537" i="3"/>
  <c r="AA536" i="3"/>
  <c r="AA535" i="3"/>
  <c r="AA534" i="3"/>
  <c r="AA533" i="3"/>
  <c r="AA532" i="3"/>
  <c r="AA531" i="3"/>
  <c r="AA530" i="3"/>
  <c r="AA529" i="3"/>
  <c r="AA528" i="3"/>
  <c r="AA527" i="3"/>
  <c r="AA526" i="3"/>
  <c r="AA525" i="3"/>
  <c r="AA524" i="3"/>
  <c r="AA523" i="3"/>
  <c r="AA522" i="3"/>
  <c r="AA521" i="3"/>
  <c r="AA520" i="3"/>
  <c r="AA519" i="3"/>
  <c r="AA518" i="3"/>
  <c r="AA517" i="3"/>
  <c r="AA516" i="3"/>
  <c r="AA515" i="3"/>
  <c r="AA514" i="3"/>
  <c r="AA513" i="3"/>
  <c r="AA512" i="3"/>
  <c r="AA511" i="3"/>
  <c r="AA510" i="3"/>
  <c r="AA491" i="3"/>
  <c r="AA490" i="3"/>
  <c r="AA489" i="3"/>
  <c r="AA488" i="3"/>
  <c r="AA487" i="3"/>
  <c r="AA486" i="3"/>
  <c r="AA485" i="3"/>
  <c r="AA484" i="3"/>
  <c r="AA482" i="3"/>
  <c r="AA481" i="3"/>
  <c r="AA480" i="3"/>
  <c r="AA479" i="3"/>
  <c r="AA471" i="3"/>
  <c r="AA470" i="3"/>
  <c r="AA469" i="3"/>
  <c r="AA468" i="3"/>
  <c r="AA467" i="3"/>
  <c r="AA466" i="3"/>
  <c r="AA465" i="3"/>
  <c r="AA464" i="3"/>
  <c r="AA447" i="3"/>
  <c r="AA444" i="3"/>
  <c r="AA443" i="3"/>
  <c r="AA409" i="3"/>
  <c r="AA408" i="3"/>
  <c r="AA407" i="3"/>
  <c r="AA406" i="3"/>
  <c r="AA405" i="3"/>
  <c r="AA404" i="3"/>
  <c r="AA403" i="3"/>
  <c r="AA402" i="3"/>
  <c r="AA401" i="3"/>
  <c r="AA400" i="3"/>
  <c r="AA399" i="3"/>
  <c r="AA398" i="3"/>
  <c r="AA397" i="3"/>
  <c r="AA396" i="3"/>
  <c r="AA395" i="3"/>
  <c r="AA394" i="3"/>
  <c r="AA393" i="3"/>
  <c r="AA392" i="3"/>
  <c r="AA391" i="3"/>
  <c r="AA390" i="3"/>
  <c r="AA389" i="3"/>
  <c r="AA388" i="3"/>
  <c r="AA387" i="3"/>
  <c r="AA386" i="3"/>
  <c r="AA385" i="3"/>
  <c r="AA384" i="3"/>
  <c r="AA383" i="3"/>
  <c r="AA382" i="3"/>
  <c r="AA381" i="3"/>
  <c r="AA380" i="3"/>
  <c r="AA378" i="3"/>
  <c r="AA377" i="3"/>
  <c r="AA376" i="3"/>
  <c r="AA375" i="3"/>
  <c r="AA374" i="3"/>
  <c r="AA373" i="3"/>
  <c r="AA372" i="3"/>
  <c r="AA371" i="3"/>
  <c r="AA370" i="3"/>
  <c r="AA369" i="3"/>
  <c r="AA368" i="3"/>
  <c r="AA367" i="3"/>
  <c r="AA366" i="3"/>
  <c r="AA365" i="3"/>
  <c r="AA364" i="3"/>
  <c r="AA363" i="3"/>
  <c r="AA362" i="3"/>
  <c r="AA361" i="3"/>
  <c r="AA360" i="3"/>
  <c r="AA219" i="3"/>
  <c r="AA218" i="3"/>
  <c r="AA217" i="3"/>
  <c r="AA216" i="3"/>
  <c r="AA215" i="3"/>
  <c r="AA214" i="3"/>
  <c r="AA213" i="3"/>
  <c r="AA212" i="3"/>
  <c r="AA211" i="3"/>
  <c r="AA210" i="3"/>
  <c r="AA209" i="3"/>
  <c r="AA204" i="3"/>
  <c r="AA203" i="3"/>
  <c r="AA202" i="3"/>
  <c r="AA164" i="3"/>
  <c r="AA163" i="3"/>
  <c r="AA162" i="3"/>
  <c r="AA161" i="3"/>
  <c r="AA160" i="3"/>
  <c r="AA159" i="3"/>
  <c r="AA158" i="3"/>
  <c r="AA157" i="3"/>
  <c r="AA142" i="3"/>
  <c r="AA141" i="3"/>
  <c r="AA140" i="3"/>
  <c r="AA139" i="3"/>
  <c r="AA138" i="3"/>
  <c r="AA137" i="3"/>
  <c r="AA136" i="3"/>
  <c r="AA135" i="3"/>
  <c r="AA134" i="3"/>
  <c r="AA133" i="3"/>
  <c r="AA132" i="3"/>
  <c r="AA131" i="3"/>
  <c r="AA130" i="3"/>
  <c r="AA129" i="3"/>
  <c r="AA128" i="3"/>
  <c r="AA127" i="3"/>
  <c r="AA126" i="3"/>
  <c r="AA125" i="3"/>
  <c r="AA124" i="3"/>
  <c r="AA123" i="3"/>
  <c r="AA122" i="3"/>
  <c r="AA121" i="3"/>
  <c r="AA120" i="3"/>
  <c r="AA119" i="3"/>
  <c r="AA108" i="3"/>
  <c r="AA107" i="3"/>
  <c r="AA106" i="3"/>
  <c r="AA105" i="3"/>
  <c r="AA104" i="3"/>
  <c r="AA103" i="3"/>
  <c r="AA102" i="3"/>
  <c r="AA101" i="3"/>
  <c r="AA100" i="3"/>
  <c r="AA89" i="3"/>
  <c r="AA88" i="3"/>
  <c r="AA87" i="3"/>
  <c r="AA86" i="3"/>
  <c r="AA85" i="3"/>
  <c r="AA78" i="3"/>
  <c r="AA77" i="3"/>
  <c r="AA76" i="3"/>
  <c r="AA75" i="3"/>
  <c r="AA74" i="3"/>
  <c r="AA73" i="3"/>
  <c r="AA64" i="3"/>
  <c r="AA63" i="3"/>
  <c r="AA62" i="3"/>
  <c r="AA61" i="3"/>
  <c r="AA60" i="3"/>
  <c r="AA59" i="3"/>
  <c r="AA58" i="3"/>
  <c r="AA57" i="3"/>
  <c r="AA56" i="3"/>
  <c r="AA55" i="3"/>
  <c r="AA54" i="3"/>
  <c r="AA53" i="3"/>
  <c r="AA52" i="3"/>
  <c r="AA51" i="3"/>
  <c r="AA50" i="3"/>
  <c r="AA49" i="3"/>
  <c r="AA48" i="3"/>
  <c r="AA47" i="3"/>
  <c r="AA46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" i="3"/>
  <c r="AA689" i="3"/>
  <c r="AA688" i="3"/>
  <c r="AA687" i="3"/>
  <c r="AA686" i="3"/>
  <c r="AA684" i="3"/>
  <c r="AA682" i="3"/>
  <c r="AA680" i="3"/>
  <c r="AA679" i="3"/>
  <c r="AA678" i="3"/>
  <c r="AA676" i="3"/>
  <c r="AA673" i="3"/>
  <c r="AA671" i="3"/>
  <c r="AA669" i="3"/>
  <c r="AA668" i="3"/>
  <c r="AA666" i="3"/>
  <c r="AA664" i="3"/>
  <c r="AA663" i="3"/>
  <c r="AA661" i="3"/>
  <c r="AA660" i="3"/>
  <c r="AA420" i="3"/>
  <c r="AA419" i="3"/>
  <c r="AA413" i="3"/>
  <c r="AA412" i="3"/>
  <c r="AA411" i="3"/>
  <c r="AA410" i="3"/>
  <c r="AA3" i="3"/>
  <c r="AX33" i="9" l="1"/>
  <c r="BA28" i="9"/>
  <c r="BD8" i="9"/>
  <c r="K26" i="9"/>
  <c r="N7" i="9"/>
  <c r="N810" i="3"/>
  <c r="N811" i="3"/>
  <c r="N812" i="3"/>
  <c r="N813" i="3"/>
  <c r="N814" i="3"/>
  <c r="N815" i="3"/>
  <c r="N816" i="3"/>
  <c r="N817" i="3"/>
  <c r="N818" i="3"/>
  <c r="N819" i="3"/>
  <c r="N820" i="3"/>
  <c r="N821" i="3"/>
  <c r="N822" i="3"/>
  <c r="N712" i="3"/>
  <c r="N713" i="3"/>
  <c r="N714" i="3"/>
  <c r="N715" i="3"/>
  <c r="N716" i="3"/>
  <c r="N717" i="3"/>
  <c r="N718" i="3"/>
  <c r="N719" i="3"/>
  <c r="N720" i="3"/>
  <c r="N721" i="3"/>
  <c r="N722" i="3"/>
  <c r="N723" i="3"/>
  <c r="N724" i="3"/>
  <c r="L646" i="3"/>
  <c r="N646" i="3" s="1"/>
  <c r="L645" i="3"/>
  <c r="N645" i="3" s="1"/>
  <c r="L644" i="3"/>
  <c r="N644" i="3" s="1"/>
  <c r="L643" i="3"/>
  <c r="N643" i="3" s="1"/>
  <c r="L549" i="3"/>
  <c r="N549" i="3" s="1"/>
  <c r="L548" i="3"/>
  <c r="N548" i="3" s="1"/>
  <c r="L538" i="3"/>
  <c r="N538" i="3" s="1"/>
  <c r="L537" i="3"/>
  <c r="N537" i="3" s="1"/>
  <c r="L536" i="3"/>
  <c r="N536" i="3" s="1"/>
  <c r="L535" i="3"/>
  <c r="N535" i="3" s="1"/>
  <c r="L534" i="3"/>
  <c r="N534" i="3" s="1"/>
  <c r="L533" i="3"/>
  <c r="N533" i="3" s="1"/>
  <c r="L532" i="3"/>
  <c r="N532" i="3" s="1"/>
  <c r="L531" i="3"/>
  <c r="N531" i="3" s="1"/>
  <c r="L530" i="3"/>
  <c r="N530" i="3" s="1"/>
  <c r="L529" i="3"/>
  <c r="N529" i="3" s="1"/>
  <c r="L528" i="3"/>
  <c r="N528" i="3" s="1"/>
  <c r="L527" i="3"/>
  <c r="N527" i="3" s="1"/>
  <c r="L515" i="3"/>
  <c r="N515" i="3" s="1"/>
  <c r="L514" i="3"/>
  <c r="N514" i="3" s="1"/>
  <c r="L513" i="3"/>
  <c r="N513" i="3" s="1"/>
  <c r="L512" i="3"/>
  <c r="N512" i="3" s="1"/>
  <c r="L511" i="3"/>
  <c r="N511" i="3" s="1"/>
  <c r="L510" i="3"/>
  <c r="N510" i="3" s="1"/>
  <c r="L491" i="3"/>
  <c r="N491" i="3" s="1"/>
  <c r="L490" i="3"/>
  <c r="N490" i="3" s="1"/>
  <c r="L489" i="3"/>
  <c r="N489" i="3" s="1"/>
  <c r="L488" i="3"/>
  <c r="N488" i="3" s="1"/>
  <c r="L487" i="3"/>
  <c r="N487" i="3" s="1"/>
  <c r="L486" i="3"/>
  <c r="N486" i="3" s="1"/>
  <c r="L485" i="3"/>
  <c r="N485" i="3" s="1"/>
  <c r="L480" i="3"/>
  <c r="N480" i="3" s="1"/>
  <c r="L479" i="3"/>
  <c r="N479" i="3" s="1"/>
  <c r="L471" i="3"/>
  <c r="N471" i="3" s="1"/>
  <c r="L470" i="3"/>
  <c r="N470" i="3" s="1"/>
  <c r="L469" i="3"/>
  <c r="N469" i="3" s="1"/>
  <c r="L468" i="3"/>
  <c r="N468" i="3" s="1"/>
  <c r="L467" i="3"/>
  <c r="N467" i="3" s="1"/>
  <c r="L466" i="3"/>
  <c r="N466" i="3" s="1"/>
  <c r="L465" i="3"/>
  <c r="N465" i="3" s="1"/>
  <c r="L464" i="3"/>
  <c r="N464" i="3" s="1"/>
  <c r="L401" i="3"/>
  <c r="N401" i="3" s="1"/>
  <c r="L400" i="3"/>
  <c r="N400" i="3" s="1"/>
  <c r="L396" i="3"/>
  <c r="N396" i="3" s="1"/>
  <c r="L395" i="3"/>
  <c r="N395" i="3" s="1"/>
  <c r="L394" i="3"/>
  <c r="N394" i="3" s="1"/>
  <c r="L393" i="3"/>
  <c r="N393" i="3" s="1"/>
  <c r="L392" i="3"/>
  <c r="N392" i="3" s="1"/>
  <c r="L387" i="3"/>
  <c r="N387" i="3" s="1"/>
  <c r="L386" i="3"/>
  <c r="N386" i="3" s="1"/>
  <c r="L385" i="3"/>
  <c r="N385" i="3" s="1"/>
  <c r="L383" i="3"/>
  <c r="N383" i="3" s="1"/>
  <c r="L380" i="3"/>
  <c r="N380" i="3" s="1"/>
  <c r="L379" i="3"/>
  <c r="N379" i="3" s="1"/>
  <c r="L378" i="3"/>
  <c r="N378" i="3" s="1"/>
  <c r="L377" i="3"/>
  <c r="N377" i="3" s="1"/>
  <c r="L376" i="3"/>
  <c r="N376" i="3" s="1"/>
  <c r="L375" i="3"/>
  <c r="N375" i="3" s="1"/>
  <c r="L374" i="3"/>
  <c r="N374" i="3" s="1"/>
  <c r="L373" i="3"/>
  <c r="N373" i="3" s="1"/>
  <c r="L371" i="3"/>
  <c r="N371" i="3" s="1"/>
  <c r="L370" i="3"/>
  <c r="N370" i="3" s="1"/>
  <c r="L368" i="3"/>
  <c r="N368" i="3" s="1"/>
  <c r="L367" i="3"/>
  <c r="N367" i="3" s="1"/>
  <c r="L366" i="3"/>
  <c r="N366" i="3" s="1"/>
  <c r="L365" i="3"/>
  <c r="N365" i="3" s="1"/>
  <c r="L321" i="3"/>
  <c r="N321" i="3" s="1"/>
  <c r="L219" i="3"/>
  <c r="N219" i="3" s="1"/>
  <c r="L218" i="3"/>
  <c r="N218" i="3" s="1"/>
  <c r="L217" i="3"/>
  <c r="N217" i="3" s="1"/>
  <c r="L216" i="3"/>
  <c r="N216" i="3" s="1"/>
  <c r="L215" i="3"/>
  <c r="N215" i="3" s="1"/>
  <c r="L214" i="3"/>
  <c r="N214" i="3" s="1"/>
  <c r="L204" i="3"/>
  <c r="N204" i="3" s="1"/>
  <c r="L203" i="3"/>
  <c r="N203" i="3" s="1"/>
  <c r="L202" i="3"/>
  <c r="N202" i="3" s="1"/>
  <c r="L124" i="3"/>
  <c r="N124" i="3" s="1"/>
  <c r="L123" i="3"/>
  <c r="N123" i="3" s="1"/>
  <c r="L122" i="3"/>
  <c r="N122" i="3" s="1"/>
  <c r="L121" i="3"/>
  <c r="N121" i="3" s="1"/>
  <c r="L120" i="3"/>
  <c r="N120" i="3" s="1"/>
  <c r="L119" i="3"/>
  <c r="N119" i="3" s="1"/>
  <c r="L108" i="3"/>
  <c r="N108" i="3" s="1"/>
  <c r="L107" i="3"/>
  <c r="N107" i="3" s="1"/>
  <c r="L106" i="3"/>
  <c r="N106" i="3" s="1"/>
  <c r="L105" i="3"/>
  <c r="N105" i="3" s="1"/>
  <c r="L104" i="3"/>
  <c r="N104" i="3" s="1"/>
  <c r="L103" i="3"/>
  <c r="N103" i="3" s="1"/>
  <c r="L102" i="3"/>
  <c r="N102" i="3" s="1"/>
  <c r="L101" i="3"/>
  <c r="N101" i="3" s="1"/>
  <c r="L100" i="3"/>
  <c r="N100" i="3" s="1"/>
  <c r="L89" i="3"/>
  <c r="N89" i="3" s="1"/>
  <c r="L88" i="3"/>
  <c r="N88" i="3" s="1"/>
  <c r="L87" i="3"/>
  <c r="N87" i="3" s="1"/>
  <c r="L86" i="3"/>
  <c r="N86" i="3" s="1"/>
  <c r="L85" i="3"/>
  <c r="N85" i="3" s="1"/>
  <c r="L78" i="3"/>
  <c r="N78" i="3" s="1"/>
  <c r="L77" i="3"/>
  <c r="N77" i="3" s="1"/>
  <c r="L76" i="3"/>
  <c r="N76" i="3" s="1"/>
  <c r="L75" i="3"/>
  <c r="N75" i="3" s="1"/>
  <c r="L74" i="3"/>
  <c r="N74" i="3" s="1"/>
  <c r="L73" i="3"/>
  <c r="N73" i="3" s="1"/>
  <c r="L685" i="3"/>
  <c r="N685" i="3" s="1"/>
  <c r="L683" i="3"/>
  <c r="N683" i="3" s="1"/>
  <c r="L681" i="3"/>
  <c r="N681" i="3" s="1"/>
  <c r="L677" i="3"/>
  <c r="N677" i="3" s="1"/>
  <c r="L675" i="3"/>
  <c r="N675" i="3" s="1"/>
  <c r="L674" i="3"/>
  <c r="N674" i="3" s="1"/>
  <c r="L672" i="3"/>
  <c r="N672" i="3" s="1"/>
  <c r="L670" i="3"/>
  <c r="N670" i="3" s="1"/>
  <c r="L667" i="3"/>
  <c r="N667" i="3" s="1"/>
  <c r="L665" i="3"/>
  <c r="N665" i="3" s="1"/>
  <c r="L662" i="3"/>
  <c r="N662" i="3" s="1"/>
  <c r="L659" i="3"/>
  <c r="N659" i="3" s="1"/>
  <c r="L658" i="3"/>
  <c r="N658" i="3" s="1"/>
  <c r="L657" i="3"/>
  <c r="N657" i="3" s="1"/>
  <c r="L656" i="3"/>
  <c r="N656" i="3" s="1"/>
  <c r="L655" i="3"/>
  <c r="N655" i="3" s="1"/>
  <c r="L543" i="3"/>
  <c r="N543" i="3" s="1"/>
  <c r="L542" i="3"/>
  <c r="N542" i="3" s="1"/>
  <c r="L541" i="3"/>
  <c r="N541" i="3" s="1"/>
  <c r="L540" i="3"/>
  <c r="N540" i="3" s="1"/>
  <c r="L539" i="3"/>
  <c r="N539" i="3" s="1"/>
  <c r="L463" i="3"/>
  <c r="N463" i="3" s="1"/>
  <c r="L462" i="3"/>
  <c r="N462" i="3" s="1"/>
  <c r="L451" i="3"/>
  <c r="N451" i="3" s="1"/>
  <c r="L409" i="3"/>
  <c r="N409" i="3" s="1"/>
  <c r="L408" i="3"/>
  <c r="N408" i="3" s="1"/>
  <c r="L407" i="3"/>
  <c r="N407" i="3" s="1"/>
  <c r="L406" i="3"/>
  <c r="N406" i="3" s="1"/>
  <c r="L405" i="3"/>
  <c r="N405" i="3" s="1"/>
  <c r="L404" i="3"/>
  <c r="N404" i="3" s="1"/>
  <c r="L403" i="3"/>
  <c r="N403" i="3" s="1"/>
  <c r="L402" i="3"/>
  <c r="N402" i="3" s="1"/>
  <c r="L399" i="3"/>
  <c r="N399" i="3" s="1"/>
  <c r="L398" i="3"/>
  <c r="N398" i="3" s="1"/>
  <c r="L397" i="3"/>
  <c r="N397" i="3" s="1"/>
  <c r="L391" i="3"/>
  <c r="N391" i="3" s="1"/>
  <c r="L390" i="3"/>
  <c r="N390" i="3" s="1"/>
  <c r="L389" i="3"/>
  <c r="N389" i="3" s="1"/>
  <c r="L388" i="3"/>
  <c r="N388" i="3" s="1"/>
  <c r="L384" i="3"/>
  <c r="N384" i="3" s="1"/>
  <c r="L382" i="3"/>
  <c r="N382" i="3" s="1"/>
  <c r="L381" i="3"/>
  <c r="N381" i="3" s="1"/>
  <c r="L372" i="3"/>
  <c r="N372" i="3" s="1"/>
  <c r="L369" i="3"/>
  <c r="N369" i="3" s="1"/>
  <c r="L291" i="3"/>
  <c r="N291" i="3" s="1"/>
  <c r="L288" i="3"/>
  <c r="N288" i="3" s="1"/>
  <c r="L287" i="3"/>
  <c r="N287" i="3" s="1"/>
  <c r="L284" i="3"/>
  <c r="N284" i="3" s="1"/>
  <c r="L283" i="3"/>
  <c r="N283" i="3" s="1"/>
  <c r="L281" i="3"/>
  <c r="N281" i="3" s="1"/>
  <c r="L279" i="3"/>
  <c r="N279" i="3" s="1"/>
  <c r="L278" i="3"/>
  <c r="N278" i="3" s="1"/>
  <c r="L275" i="3"/>
  <c r="N275" i="3" s="1"/>
  <c r="L274" i="3"/>
  <c r="N274" i="3" s="1"/>
  <c r="L271" i="3"/>
  <c r="N271" i="3" s="1"/>
  <c r="L270" i="3"/>
  <c r="N270" i="3" s="1"/>
  <c r="L266" i="3"/>
  <c r="N266" i="3" s="1"/>
  <c r="L257" i="3"/>
  <c r="L256" i="3"/>
  <c r="L255" i="3"/>
  <c r="L254" i="3"/>
  <c r="L253" i="3"/>
  <c r="L252" i="3"/>
  <c r="L251" i="3"/>
  <c r="L250" i="3"/>
  <c r="L249" i="3"/>
  <c r="L248" i="3"/>
  <c r="L247" i="3"/>
  <c r="L246" i="3"/>
  <c r="L245" i="3"/>
  <c r="L244" i="3"/>
  <c r="L243" i="3"/>
  <c r="L242" i="3"/>
  <c r="L241" i="3"/>
  <c r="L240" i="3"/>
  <c r="L239" i="3"/>
  <c r="L238" i="3"/>
  <c r="L237" i="3"/>
  <c r="L236" i="3"/>
  <c r="L235" i="3"/>
  <c r="L234" i="3"/>
  <c r="L233" i="3"/>
  <c r="L232" i="3"/>
  <c r="L231" i="3"/>
  <c r="L230" i="3"/>
  <c r="L213" i="3"/>
  <c r="L212" i="3"/>
  <c r="L211" i="3"/>
  <c r="L210" i="3"/>
  <c r="L209" i="3"/>
  <c r="L93" i="3"/>
  <c r="N93" i="3" s="1"/>
  <c r="L92" i="3"/>
  <c r="N92" i="3" s="1"/>
  <c r="L91" i="3"/>
  <c r="N91" i="3" s="1"/>
  <c r="L90" i="3"/>
  <c r="N90" i="3" s="1"/>
  <c r="L72" i="3"/>
  <c r="N72" i="3" s="1"/>
  <c r="L71" i="3"/>
  <c r="N71" i="3" s="1"/>
  <c r="L70" i="3"/>
  <c r="N70" i="3" s="1"/>
  <c r="L69" i="3"/>
  <c r="N69" i="3" s="1"/>
  <c r="L642" i="3"/>
  <c r="N642" i="3" s="1"/>
  <c r="L641" i="3"/>
  <c r="N641" i="3" s="1"/>
  <c r="L640" i="3"/>
  <c r="N640" i="3" s="1"/>
  <c r="L639" i="3"/>
  <c r="N639" i="3" s="1"/>
  <c r="L638" i="3"/>
  <c r="N638" i="3" s="1"/>
  <c r="L637" i="3"/>
  <c r="N637" i="3" s="1"/>
  <c r="L636" i="3"/>
  <c r="N636" i="3" s="1"/>
  <c r="L635" i="3"/>
  <c r="N635" i="3" s="1"/>
  <c r="L634" i="3"/>
  <c r="N634" i="3" s="1"/>
  <c r="L633" i="3"/>
  <c r="N633" i="3" s="1"/>
  <c r="L632" i="3"/>
  <c r="N632" i="3" s="1"/>
  <c r="L631" i="3"/>
  <c r="N631" i="3" s="1"/>
  <c r="L630" i="3"/>
  <c r="N630" i="3" s="1"/>
  <c r="L629" i="3"/>
  <c r="N629" i="3" s="1"/>
  <c r="L628" i="3"/>
  <c r="N628" i="3" s="1"/>
  <c r="L627" i="3"/>
  <c r="N627" i="3" s="1"/>
  <c r="L626" i="3"/>
  <c r="N626" i="3" s="1"/>
  <c r="L625" i="3"/>
  <c r="N625" i="3" s="1"/>
  <c r="L624" i="3"/>
  <c r="N624" i="3" s="1"/>
  <c r="L623" i="3"/>
  <c r="N623" i="3" s="1"/>
  <c r="L622" i="3"/>
  <c r="N622" i="3" s="1"/>
  <c r="L621" i="3"/>
  <c r="N621" i="3" s="1"/>
  <c r="L620" i="3"/>
  <c r="N620" i="3" s="1"/>
  <c r="L619" i="3"/>
  <c r="N619" i="3" s="1"/>
  <c r="L618" i="3"/>
  <c r="N618" i="3" s="1"/>
  <c r="L617" i="3"/>
  <c r="N617" i="3" s="1"/>
  <c r="L616" i="3"/>
  <c r="N616" i="3" s="1"/>
  <c r="L615" i="3"/>
  <c r="N615" i="3" s="1"/>
  <c r="L526" i="3"/>
  <c r="N526" i="3" s="1"/>
  <c r="L525" i="3"/>
  <c r="N525" i="3" s="1"/>
  <c r="L524" i="3"/>
  <c r="N524" i="3" s="1"/>
  <c r="L523" i="3"/>
  <c r="N523" i="3" s="1"/>
  <c r="L522" i="3"/>
  <c r="N522" i="3" s="1"/>
  <c r="L521" i="3"/>
  <c r="N521" i="3" s="1"/>
  <c r="L520" i="3"/>
  <c r="N520" i="3" s="1"/>
  <c r="L519" i="3"/>
  <c r="N519" i="3" s="1"/>
  <c r="L518" i="3"/>
  <c r="N518" i="3" s="1"/>
  <c r="L517" i="3"/>
  <c r="N517" i="3" s="1"/>
  <c r="L516" i="3"/>
  <c r="N516" i="3" s="1"/>
  <c r="L507" i="3"/>
  <c r="N507" i="3" s="1"/>
  <c r="L506" i="3"/>
  <c r="N506" i="3" s="1"/>
  <c r="L484" i="3"/>
  <c r="N484" i="3" s="1"/>
  <c r="L483" i="3"/>
  <c r="N483" i="3" s="1"/>
  <c r="L482" i="3"/>
  <c r="N482" i="3" s="1"/>
  <c r="L481" i="3"/>
  <c r="N481" i="3" s="1"/>
  <c r="L456" i="3"/>
  <c r="N456" i="3" s="1"/>
  <c r="L455" i="3"/>
  <c r="N455" i="3" s="1"/>
  <c r="L454" i="3"/>
  <c r="N454" i="3" s="1"/>
  <c r="L453" i="3"/>
  <c r="N453" i="3" s="1"/>
  <c r="L452" i="3"/>
  <c r="N452" i="3" s="1"/>
  <c r="L447" i="3"/>
  <c r="N447" i="3" s="1"/>
  <c r="L446" i="3"/>
  <c r="N446" i="3" s="1"/>
  <c r="L445" i="3"/>
  <c r="N445" i="3" s="1"/>
  <c r="L444" i="3"/>
  <c r="N444" i="3" s="1"/>
  <c r="L443" i="3"/>
  <c r="N443" i="3" s="1"/>
  <c r="L418" i="3"/>
  <c r="N418" i="3" s="1"/>
  <c r="L416" i="3"/>
  <c r="N416" i="3" s="1"/>
  <c r="L414" i="3"/>
  <c r="N414" i="3" s="1"/>
  <c r="L364" i="3"/>
  <c r="N364" i="3" s="1"/>
  <c r="L363" i="3"/>
  <c r="N363" i="3" s="1"/>
  <c r="L362" i="3"/>
  <c r="N362" i="3" s="1"/>
  <c r="L361" i="3"/>
  <c r="N361" i="3" s="1"/>
  <c r="L360" i="3"/>
  <c r="N360" i="3" s="1"/>
  <c r="L314" i="3"/>
  <c r="N314" i="3" s="1"/>
  <c r="L313" i="3"/>
  <c r="N313" i="3" s="1"/>
  <c r="L312" i="3"/>
  <c r="N312" i="3" s="1"/>
  <c r="L201" i="3"/>
  <c r="N201" i="3" s="1"/>
  <c r="L200" i="3"/>
  <c r="N200" i="3" s="1"/>
  <c r="L199" i="3"/>
  <c r="N199" i="3" s="1"/>
  <c r="L198" i="3"/>
  <c r="N198" i="3" s="1"/>
  <c r="L197" i="3"/>
  <c r="N197" i="3" s="1"/>
  <c r="L196" i="3"/>
  <c r="N196" i="3" s="1"/>
  <c r="L195" i="3"/>
  <c r="N195" i="3" s="1"/>
  <c r="L194" i="3"/>
  <c r="N194" i="3" s="1"/>
  <c r="L193" i="3"/>
  <c r="N193" i="3" s="1"/>
  <c r="L192" i="3"/>
  <c r="N192" i="3" s="1"/>
  <c r="L191" i="3"/>
  <c r="N191" i="3" s="1"/>
  <c r="L190" i="3"/>
  <c r="N190" i="3" s="1"/>
  <c r="L189" i="3"/>
  <c r="N189" i="3" s="1"/>
  <c r="L188" i="3"/>
  <c r="N188" i="3" s="1"/>
  <c r="L187" i="3"/>
  <c r="N187" i="3" s="1"/>
  <c r="L186" i="3"/>
  <c r="N186" i="3" s="1"/>
  <c r="L185" i="3"/>
  <c r="N185" i="3" s="1"/>
  <c r="L184" i="3"/>
  <c r="N184" i="3" s="1"/>
  <c r="L164" i="3"/>
  <c r="N164" i="3" s="1"/>
  <c r="L163" i="3"/>
  <c r="N163" i="3" s="1"/>
  <c r="L162" i="3"/>
  <c r="N162" i="3" s="1"/>
  <c r="L161" i="3"/>
  <c r="N161" i="3" s="1"/>
  <c r="L160" i="3"/>
  <c r="N160" i="3" s="1"/>
  <c r="L159" i="3"/>
  <c r="N159" i="3" s="1"/>
  <c r="L158" i="3"/>
  <c r="N158" i="3" s="1"/>
  <c r="L157" i="3"/>
  <c r="N157" i="3" s="1"/>
  <c r="L151" i="3"/>
  <c r="N151" i="3" s="1"/>
  <c r="L150" i="3"/>
  <c r="N150" i="3" s="1"/>
  <c r="L149" i="3"/>
  <c r="N149" i="3" s="1"/>
  <c r="L148" i="3"/>
  <c r="N148" i="3" s="1"/>
  <c r="L147" i="3"/>
  <c r="N147" i="3" s="1"/>
  <c r="L146" i="3"/>
  <c r="N146" i="3" s="1"/>
  <c r="L145" i="3"/>
  <c r="N145" i="3" s="1"/>
  <c r="L144" i="3"/>
  <c r="N144" i="3" s="1"/>
  <c r="L143" i="3"/>
  <c r="N143" i="3" s="1"/>
  <c r="L142" i="3"/>
  <c r="N142" i="3" s="1"/>
  <c r="L141" i="3"/>
  <c r="N141" i="3" s="1"/>
  <c r="L140" i="3"/>
  <c r="N140" i="3" s="1"/>
  <c r="L139" i="3"/>
  <c r="N139" i="3" s="1"/>
  <c r="L138" i="3"/>
  <c r="N138" i="3" s="1"/>
  <c r="L137" i="3"/>
  <c r="N137" i="3" s="1"/>
  <c r="L136" i="3"/>
  <c r="N136" i="3" s="1"/>
  <c r="L135" i="3"/>
  <c r="N135" i="3" s="1"/>
  <c r="L134" i="3"/>
  <c r="N134" i="3" s="1"/>
  <c r="L133" i="3"/>
  <c r="N133" i="3" s="1"/>
  <c r="L132" i="3"/>
  <c r="N132" i="3" s="1"/>
  <c r="L131" i="3"/>
  <c r="N131" i="3" s="1"/>
  <c r="L130" i="3"/>
  <c r="N130" i="3" s="1"/>
  <c r="L129" i="3"/>
  <c r="N129" i="3" s="1"/>
  <c r="L128" i="3"/>
  <c r="N128" i="3" s="1"/>
  <c r="L127" i="3"/>
  <c r="N127" i="3" s="1"/>
  <c r="L126" i="3"/>
  <c r="N126" i="3" s="1"/>
  <c r="L125" i="3"/>
  <c r="N125" i="3" s="1"/>
  <c r="L53" i="3"/>
  <c r="L47" i="3"/>
  <c r="N47" i="3" s="1"/>
  <c r="L48" i="3"/>
  <c r="N48" i="3" s="1"/>
  <c r="L49" i="3"/>
  <c r="N49" i="3" s="1"/>
  <c r="L50" i="3"/>
  <c r="N50" i="3" s="1"/>
  <c r="L51" i="3"/>
  <c r="N51" i="3" s="1"/>
  <c r="L52" i="3"/>
  <c r="N52" i="3" s="1"/>
  <c r="L54" i="3"/>
  <c r="N54" i="3" s="1"/>
  <c r="L55" i="3"/>
  <c r="N55" i="3" s="1"/>
  <c r="L56" i="3"/>
  <c r="N56" i="3" s="1"/>
  <c r="L57" i="3"/>
  <c r="N57" i="3" s="1"/>
  <c r="L58" i="3"/>
  <c r="N58" i="3" s="1"/>
  <c r="L59" i="3"/>
  <c r="N59" i="3" s="1"/>
  <c r="L60" i="3"/>
  <c r="N60" i="3" s="1"/>
  <c r="L61" i="3"/>
  <c r="N61" i="3" s="1"/>
  <c r="L62" i="3"/>
  <c r="N62" i="3" s="1"/>
  <c r="L63" i="3"/>
  <c r="N63" i="3" s="1"/>
  <c r="L64" i="3"/>
  <c r="N64" i="3" s="1"/>
  <c r="L65" i="3"/>
  <c r="N65" i="3" s="1"/>
  <c r="L66" i="3"/>
  <c r="N66" i="3" s="1"/>
  <c r="L67" i="3"/>
  <c r="N67" i="3" s="1"/>
  <c r="L68" i="3"/>
  <c r="N68" i="3" s="1"/>
  <c r="L46" i="3"/>
  <c r="N46" i="3" s="1"/>
  <c r="L4" i="3"/>
  <c r="N4" i="3" s="1"/>
  <c r="L5" i="3"/>
  <c r="N5" i="3" s="1"/>
  <c r="L6" i="3"/>
  <c r="N6" i="3" s="1"/>
  <c r="L7" i="3"/>
  <c r="N7" i="3" s="1"/>
  <c r="L8" i="3"/>
  <c r="N8" i="3" s="1"/>
  <c r="L9" i="3"/>
  <c r="N9" i="3" s="1"/>
  <c r="L10" i="3"/>
  <c r="N10" i="3" s="1"/>
  <c r="L11" i="3"/>
  <c r="N11" i="3" s="1"/>
  <c r="L12" i="3"/>
  <c r="N12" i="3" s="1"/>
  <c r="L13" i="3"/>
  <c r="N13" i="3" s="1"/>
  <c r="L14" i="3"/>
  <c r="N14" i="3" s="1"/>
  <c r="L15" i="3"/>
  <c r="N15" i="3" s="1"/>
  <c r="L16" i="3"/>
  <c r="N16" i="3" s="1"/>
  <c r="L17" i="3"/>
  <c r="N17" i="3" s="1"/>
  <c r="L18" i="3"/>
  <c r="N18" i="3" s="1"/>
  <c r="L19" i="3"/>
  <c r="N19" i="3" s="1"/>
  <c r="L20" i="3"/>
  <c r="N20" i="3" s="1"/>
  <c r="L21" i="3"/>
  <c r="N21" i="3" s="1"/>
  <c r="L22" i="3"/>
  <c r="N22" i="3" s="1"/>
  <c r="L23" i="3"/>
  <c r="N23" i="3" s="1"/>
  <c r="L24" i="3"/>
  <c r="N24" i="3" s="1"/>
  <c r="L25" i="3"/>
  <c r="N25" i="3" s="1"/>
  <c r="L26" i="3"/>
  <c r="N26" i="3" s="1"/>
  <c r="L27" i="3"/>
  <c r="N27" i="3" s="1"/>
  <c r="L28" i="3"/>
  <c r="N28" i="3" s="1"/>
  <c r="L29" i="3"/>
  <c r="N29" i="3" s="1"/>
  <c r="L30" i="3"/>
  <c r="N30" i="3" s="1"/>
  <c r="L31" i="3"/>
  <c r="N31" i="3" s="1"/>
  <c r="L32" i="3"/>
  <c r="N32" i="3" s="1"/>
  <c r="L33" i="3"/>
  <c r="N33" i="3" s="1"/>
  <c r="L34" i="3"/>
  <c r="N34" i="3" s="1"/>
  <c r="L35" i="3"/>
  <c r="N35" i="3" s="1"/>
  <c r="L36" i="3"/>
  <c r="N36" i="3" s="1"/>
  <c r="L37" i="3"/>
  <c r="N37" i="3" s="1"/>
  <c r="L38" i="3"/>
  <c r="N38" i="3" s="1"/>
  <c r="L39" i="3"/>
  <c r="N39" i="3" s="1"/>
  <c r="L40" i="3"/>
  <c r="N40" i="3" s="1"/>
  <c r="L41" i="3"/>
  <c r="N41" i="3" s="1"/>
  <c r="L42" i="3"/>
  <c r="N42" i="3" s="1"/>
  <c r="L43" i="3"/>
  <c r="N43" i="3" s="1"/>
  <c r="L44" i="3"/>
  <c r="N44" i="3" s="1"/>
  <c r="L45" i="3"/>
  <c r="N45" i="3" s="1"/>
  <c r="L79" i="3"/>
  <c r="N79" i="3" s="1"/>
  <c r="L80" i="3"/>
  <c r="N80" i="3" s="1"/>
  <c r="L81" i="3"/>
  <c r="N81" i="3" s="1"/>
  <c r="L82" i="3"/>
  <c r="N82" i="3" s="1"/>
  <c r="L83" i="3"/>
  <c r="N83" i="3" s="1"/>
  <c r="L84" i="3"/>
  <c r="N84" i="3" s="1"/>
  <c r="L94" i="3"/>
  <c r="N94" i="3" s="1"/>
  <c r="L95" i="3"/>
  <c r="N95" i="3" s="1"/>
  <c r="L96" i="3"/>
  <c r="N96" i="3" s="1"/>
  <c r="L97" i="3"/>
  <c r="N97" i="3" s="1"/>
  <c r="L98" i="3"/>
  <c r="N98" i="3" s="1"/>
  <c r="L99" i="3"/>
  <c r="N99" i="3" s="1"/>
  <c r="L109" i="3"/>
  <c r="N109" i="3" s="1"/>
  <c r="L110" i="3"/>
  <c r="N110" i="3" s="1"/>
  <c r="L111" i="3"/>
  <c r="N111" i="3" s="1"/>
  <c r="L112" i="3"/>
  <c r="N112" i="3" s="1"/>
  <c r="L113" i="3"/>
  <c r="N113" i="3" s="1"/>
  <c r="L114" i="3"/>
  <c r="N114" i="3" s="1"/>
  <c r="L115" i="3"/>
  <c r="N115" i="3" s="1"/>
  <c r="L116" i="3"/>
  <c r="N116" i="3" s="1"/>
  <c r="L117" i="3"/>
  <c r="N117" i="3" s="1"/>
  <c r="L118" i="3"/>
  <c r="N118" i="3" s="1"/>
  <c r="L152" i="3"/>
  <c r="N152" i="3" s="1"/>
  <c r="L153" i="3"/>
  <c r="N153" i="3" s="1"/>
  <c r="L154" i="3"/>
  <c r="N154" i="3" s="1"/>
  <c r="L155" i="3"/>
  <c r="N155" i="3" s="1"/>
  <c r="L156" i="3"/>
  <c r="N156" i="3" s="1"/>
  <c r="L165" i="3"/>
  <c r="N165" i="3" s="1"/>
  <c r="L166" i="3"/>
  <c r="N166" i="3" s="1"/>
  <c r="L167" i="3"/>
  <c r="N167" i="3" s="1"/>
  <c r="L168" i="3"/>
  <c r="N168" i="3" s="1"/>
  <c r="L169" i="3"/>
  <c r="N169" i="3" s="1"/>
  <c r="L170" i="3"/>
  <c r="N170" i="3" s="1"/>
  <c r="L171" i="3"/>
  <c r="N171" i="3" s="1"/>
  <c r="L172" i="3"/>
  <c r="N172" i="3" s="1"/>
  <c r="L173" i="3"/>
  <c r="N173" i="3" s="1"/>
  <c r="L174" i="3"/>
  <c r="N174" i="3" s="1"/>
  <c r="L175" i="3"/>
  <c r="N175" i="3" s="1"/>
  <c r="L176" i="3"/>
  <c r="N176" i="3" s="1"/>
  <c r="L177" i="3"/>
  <c r="N177" i="3" s="1"/>
  <c r="L178" i="3"/>
  <c r="N178" i="3" s="1"/>
  <c r="L179" i="3"/>
  <c r="N179" i="3" s="1"/>
  <c r="L180" i="3"/>
  <c r="N180" i="3" s="1"/>
  <c r="L181" i="3"/>
  <c r="N181" i="3" s="1"/>
  <c r="L182" i="3"/>
  <c r="N182" i="3" s="1"/>
  <c r="L183" i="3"/>
  <c r="N183" i="3" s="1"/>
  <c r="L205" i="3"/>
  <c r="N205" i="3" s="1"/>
  <c r="L206" i="3"/>
  <c r="N206" i="3" s="1"/>
  <c r="L207" i="3"/>
  <c r="N207" i="3" s="1"/>
  <c r="L208" i="3"/>
  <c r="N208" i="3" s="1"/>
  <c r="L220" i="3"/>
  <c r="N220" i="3" s="1"/>
  <c r="L221" i="3"/>
  <c r="N221" i="3" s="1"/>
  <c r="L222" i="3"/>
  <c r="N222" i="3" s="1"/>
  <c r="L223" i="3"/>
  <c r="N223" i="3" s="1"/>
  <c r="L224" i="3"/>
  <c r="N224" i="3" s="1"/>
  <c r="L225" i="3"/>
  <c r="N225" i="3" s="1"/>
  <c r="L226" i="3"/>
  <c r="N226" i="3" s="1"/>
  <c r="L227" i="3"/>
  <c r="N227" i="3" s="1"/>
  <c r="L228" i="3"/>
  <c r="N228" i="3" s="1"/>
  <c r="L229" i="3"/>
  <c r="N229" i="3" s="1"/>
  <c r="L258" i="3"/>
  <c r="N258" i="3" s="1"/>
  <c r="L259" i="3"/>
  <c r="N259" i="3" s="1"/>
  <c r="L260" i="3"/>
  <c r="N260" i="3" s="1"/>
  <c r="L261" i="3"/>
  <c r="N261" i="3" s="1"/>
  <c r="L262" i="3"/>
  <c r="N262" i="3" s="1"/>
  <c r="L263" i="3"/>
  <c r="N263" i="3" s="1"/>
  <c r="L264" i="3"/>
  <c r="N264" i="3" s="1"/>
  <c r="L265" i="3"/>
  <c r="N265" i="3" s="1"/>
  <c r="L267" i="3"/>
  <c r="N267" i="3" s="1"/>
  <c r="L268" i="3"/>
  <c r="N268" i="3" s="1"/>
  <c r="L269" i="3"/>
  <c r="N269" i="3" s="1"/>
  <c r="L272" i="3"/>
  <c r="N272" i="3" s="1"/>
  <c r="L273" i="3"/>
  <c r="N273" i="3" s="1"/>
  <c r="L276" i="3"/>
  <c r="N276" i="3" s="1"/>
  <c r="L277" i="3"/>
  <c r="N277" i="3" s="1"/>
  <c r="L280" i="3"/>
  <c r="N280" i="3" s="1"/>
  <c r="L282" i="3"/>
  <c r="N282" i="3" s="1"/>
  <c r="L285" i="3"/>
  <c r="N285" i="3" s="1"/>
  <c r="L286" i="3"/>
  <c r="N286" i="3" s="1"/>
  <c r="L289" i="3"/>
  <c r="N289" i="3" s="1"/>
  <c r="L290" i="3"/>
  <c r="N290" i="3" s="1"/>
  <c r="L292" i="3"/>
  <c r="N292" i="3" s="1"/>
  <c r="L293" i="3"/>
  <c r="N293" i="3" s="1"/>
  <c r="L294" i="3"/>
  <c r="N294" i="3" s="1"/>
  <c r="L295" i="3"/>
  <c r="N295" i="3" s="1"/>
  <c r="L296" i="3"/>
  <c r="N296" i="3" s="1"/>
  <c r="L297" i="3"/>
  <c r="N297" i="3" s="1"/>
  <c r="L298" i="3"/>
  <c r="N298" i="3" s="1"/>
  <c r="L299" i="3"/>
  <c r="N299" i="3" s="1"/>
  <c r="L300" i="3"/>
  <c r="N300" i="3" s="1"/>
  <c r="L301" i="3"/>
  <c r="N301" i="3" s="1"/>
  <c r="L302" i="3"/>
  <c r="N302" i="3" s="1"/>
  <c r="L303" i="3"/>
  <c r="N303" i="3" s="1"/>
  <c r="L304" i="3"/>
  <c r="N304" i="3" s="1"/>
  <c r="L305" i="3"/>
  <c r="N305" i="3" s="1"/>
  <c r="L306" i="3"/>
  <c r="N306" i="3" s="1"/>
  <c r="L307" i="3"/>
  <c r="N307" i="3" s="1"/>
  <c r="L308" i="3"/>
  <c r="N308" i="3" s="1"/>
  <c r="L309" i="3"/>
  <c r="N309" i="3" s="1"/>
  <c r="L310" i="3"/>
  <c r="N310" i="3" s="1"/>
  <c r="L311" i="3"/>
  <c r="N311" i="3" s="1"/>
  <c r="L315" i="3"/>
  <c r="N315" i="3" s="1"/>
  <c r="L316" i="3"/>
  <c r="N316" i="3" s="1"/>
  <c r="L317" i="3"/>
  <c r="N317" i="3" s="1"/>
  <c r="L318" i="3"/>
  <c r="N318" i="3" s="1"/>
  <c r="L319" i="3"/>
  <c r="N319" i="3" s="1"/>
  <c r="L320" i="3"/>
  <c r="N320" i="3" s="1"/>
  <c r="L322" i="3"/>
  <c r="N322" i="3" s="1"/>
  <c r="L323" i="3"/>
  <c r="N323" i="3" s="1"/>
  <c r="L324" i="3"/>
  <c r="N324" i="3" s="1"/>
  <c r="L325" i="3"/>
  <c r="N325" i="3" s="1"/>
  <c r="L326" i="3"/>
  <c r="N326" i="3" s="1"/>
  <c r="L327" i="3"/>
  <c r="N327" i="3" s="1"/>
  <c r="L328" i="3"/>
  <c r="N328" i="3" s="1"/>
  <c r="L329" i="3"/>
  <c r="N329" i="3" s="1"/>
  <c r="L330" i="3"/>
  <c r="N330" i="3" s="1"/>
  <c r="L331" i="3"/>
  <c r="N331" i="3" s="1"/>
  <c r="L332" i="3"/>
  <c r="N332" i="3" s="1"/>
  <c r="L333" i="3"/>
  <c r="N333" i="3" s="1"/>
  <c r="L334" i="3"/>
  <c r="N334" i="3" s="1"/>
  <c r="L335" i="3"/>
  <c r="N335" i="3" s="1"/>
  <c r="L336" i="3"/>
  <c r="N336" i="3" s="1"/>
  <c r="L337" i="3"/>
  <c r="N337" i="3" s="1"/>
  <c r="L338" i="3"/>
  <c r="N338" i="3" s="1"/>
  <c r="L339" i="3"/>
  <c r="N339" i="3" s="1"/>
  <c r="L340" i="3"/>
  <c r="N340" i="3" s="1"/>
  <c r="L341" i="3"/>
  <c r="N341" i="3" s="1"/>
  <c r="L342" i="3"/>
  <c r="N342" i="3" s="1"/>
  <c r="L343" i="3"/>
  <c r="N343" i="3" s="1"/>
  <c r="L344" i="3"/>
  <c r="N344" i="3" s="1"/>
  <c r="L345" i="3"/>
  <c r="N345" i="3" s="1"/>
  <c r="L346" i="3"/>
  <c r="N346" i="3" s="1"/>
  <c r="L347" i="3"/>
  <c r="N347" i="3" s="1"/>
  <c r="L348" i="3"/>
  <c r="N348" i="3" s="1"/>
  <c r="L349" i="3"/>
  <c r="N349" i="3" s="1"/>
  <c r="L350" i="3"/>
  <c r="N350" i="3" s="1"/>
  <c r="L351" i="3"/>
  <c r="N351" i="3" s="1"/>
  <c r="L352" i="3"/>
  <c r="N352" i="3" s="1"/>
  <c r="L353" i="3"/>
  <c r="N353" i="3" s="1"/>
  <c r="L354" i="3"/>
  <c r="N354" i="3" s="1"/>
  <c r="L355" i="3"/>
  <c r="N355" i="3" s="1"/>
  <c r="L356" i="3"/>
  <c r="N356" i="3" s="1"/>
  <c r="L357" i="3"/>
  <c r="N357" i="3" s="1"/>
  <c r="L358" i="3"/>
  <c r="N358" i="3" s="1"/>
  <c r="L359" i="3"/>
  <c r="N359" i="3" s="1"/>
  <c r="L410" i="3"/>
  <c r="N410" i="3" s="1"/>
  <c r="L411" i="3"/>
  <c r="N411" i="3" s="1"/>
  <c r="L412" i="3"/>
  <c r="N412" i="3" s="1"/>
  <c r="L413" i="3"/>
  <c r="N413" i="3" s="1"/>
  <c r="L415" i="3"/>
  <c r="N415" i="3" s="1"/>
  <c r="L417" i="3"/>
  <c r="N417" i="3" s="1"/>
  <c r="L419" i="3"/>
  <c r="N419" i="3" s="1"/>
  <c r="L420" i="3"/>
  <c r="N420" i="3" s="1"/>
  <c r="L421" i="3"/>
  <c r="N421" i="3" s="1"/>
  <c r="L422" i="3"/>
  <c r="N422" i="3" s="1"/>
  <c r="L423" i="3"/>
  <c r="N423" i="3" s="1"/>
  <c r="L424" i="3"/>
  <c r="N424" i="3" s="1"/>
  <c r="L425" i="3"/>
  <c r="N425" i="3" s="1"/>
  <c r="L426" i="3"/>
  <c r="N426" i="3" s="1"/>
  <c r="L427" i="3"/>
  <c r="N427" i="3" s="1"/>
  <c r="L428" i="3"/>
  <c r="N428" i="3" s="1"/>
  <c r="L429" i="3"/>
  <c r="N429" i="3" s="1"/>
  <c r="L430" i="3"/>
  <c r="N430" i="3" s="1"/>
  <c r="L431" i="3"/>
  <c r="N431" i="3" s="1"/>
  <c r="L432" i="3"/>
  <c r="N432" i="3" s="1"/>
  <c r="L433" i="3"/>
  <c r="N433" i="3" s="1"/>
  <c r="L434" i="3"/>
  <c r="N434" i="3" s="1"/>
  <c r="L435" i="3"/>
  <c r="N435" i="3" s="1"/>
  <c r="L436" i="3"/>
  <c r="N436" i="3" s="1"/>
  <c r="L437" i="3"/>
  <c r="N437" i="3" s="1"/>
  <c r="L438" i="3"/>
  <c r="N438" i="3" s="1"/>
  <c r="L439" i="3"/>
  <c r="N439" i="3" s="1"/>
  <c r="L440" i="3"/>
  <c r="N440" i="3" s="1"/>
  <c r="L441" i="3"/>
  <c r="N441" i="3" s="1"/>
  <c r="L442" i="3"/>
  <c r="N442" i="3" s="1"/>
  <c r="L448" i="3"/>
  <c r="N448" i="3" s="1"/>
  <c r="L449" i="3"/>
  <c r="N449" i="3" s="1"/>
  <c r="L450" i="3"/>
  <c r="N450" i="3" s="1"/>
  <c r="L457" i="3"/>
  <c r="N457" i="3" s="1"/>
  <c r="L458" i="3"/>
  <c r="N458" i="3" s="1"/>
  <c r="L459" i="3"/>
  <c r="N459" i="3" s="1"/>
  <c r="L460" i="3"/>
  <c r="N460" i="3" s="1"/>
  <c r="L461" i="3"/>
  <c r="N461" i="3" s="1"/>
  <c r="L472" i="3"/>
  <c r="N472" i="3" s="1"/>
  <c r="L473" i="3"/>
  <c r="N473" i="3" s="1"/>
  <c r="L474" i="3"/>
  <c r="N474" i="3" s="1"/>
  <c r="L475" i="3"/>
  <c r="N475" i="3" s="1"/>
  <c r="L476" i="3"/>
  <c r="N476" i="3" s="1"/>
  <c r="L477" i="3"/>
  <c r="N477" i="3" s="1"/>
  <c r="L478" i="3"/>
  <c r="N478" i="3" s="1"/>
  <c r="L492" i="3"/>
  <c r="N492" i="3" s="1"/>
  <c r="L493" i="3"/>
  <c r="N493" i="3" s="1"/>
  <c r="L494" i="3"/>
  <c r="N494" i="3" s="1"/>
  <c r="L495" i="3"/>
  <c r="N495" i="3" s="1"/>
  <c r="L496" i="3"/>
  <c r="N496" i="3" s="1"/>
  <c r="L497" i="3"/>
  <c r="N497" i="3" s="1"/>
  <c r="L498" i="3"/>
  <c r="N498" i="3" s="1"/>
  <c r="L499" i="3"/>
  <c r="N499" i="3" s="1"/>
  <c r="L500" i="3"/>
  <c r="N500" i="3" s="1"/>
  <c r="L501" i="3"/>
  <c r="N501" i="3" s="1"/>
  <c r="L502" i="3"/>
  <c r="N502" i="3" s="1"/>
  <c r="L503" i="3"/>
  <c r="N503" i="3" s="1"/>
  <c r="L504" i="3"/>
  <c r="N504" i="3" s="1"/>
  <c r="L505" i="3"/>
  <c r="N505" i="3" s="1"/>
  <c r="L508" i="3"/>
  <c r="N508" i="3" s="1"/>
  <c r="L509" i="3"/>
  <c r="N509" i="3" s="1"/>
  <c r="L544" i="3"/>
  <c r="N544" i="3" s="1"/>
  <c r="L545" i="3"/>
  <c r="N545" i="3" s="1"/>
  <c r="L546" i="3"/>
  <c r="N546" i="3" s="1"/>
  <c r="L547" i="3"/>
  <c r="N547" i="3" s="1"/>
  <c r="L550" i="3"/>
  <c r="N550" i="3" s="1"/>
  <c r="L551" i="3"/>
  <c r="N551" i="3" s="1"/>
  <c r="L552" i="3"/>
  <c r="N552" i="3" s="1"/>
  <c r="L553" i="3"/>
  <c r="N553" i="3" s="1"/>
  <c r="L554" i="3"/>
  <c r="N554" i="3" s="1"/>
  <c r="L555" i="3"/>
  <c r="N555" i="3" s="1"/>
  <c r="L556" i="3"/>
  <c r="N556" i="3" s="1"/>
  <c r="L557" i="3"/>
  <c r="N557" i="3" s="1"/>
  <c r="L558" i="3"/>
  <c r="N558" i="3" s="1"/>
  <c r="L559" i="3"/>
  <c r="N559" i="3" s="1"/>
  <c r="L560" i="3"/>
  <c r="N560" i="3" s="1"/>
  <c r="L561" i="3"/>
  <c r="N561" i="3" s="1"/>
  <c r="L562" i="3"/>
  <c r="N562" i="3" s="1"/>
  <c r="L563" i="3"/>
  <c r="N563" i="3" s="1"/>
  <c r="L564" i="3"/>
  <c r="N564" i="3" s="1"/>
  <c r="L565" i="3"/>
  <c r="N565" i="3" s="1"/>
  <c r="L566" i="3"/>
  <c r="N566" i="3" s="1"/>
  <c r="L567" i="3"/>
  <c r="N567" i="3" s="1"/>
  <c r="L568" i="3"/>
  <c r="N568" i="3" s="1"/>
  <c r="L569" i="3"/>
  <c r="N569" i="3" s="1"/>
  <c r="L570" i="3"/>
  <c r="N570" i="3" s="1"/>
  <c r="L571" i="3"/>
  <c r="N571" i="3" s="1"/>
  <c r="L572" i="3"/>
  <c r="N572" i="3" s="1"/>
  <c r="L573" i="3"/>
  <c r="N573" i="3" s="1"/>
  <c r="L574" i="3"/>
  <c r="N574" i="3" s="1"/>
  <c r="L575" i="3"/>
  <c r="N575" i="3" s="1"/>
  <c r="L576" i="3"/>
  <c r="N576" i="3" s="1"/>
  <c r="L577" i="3"/>
  <c r="N577" i="3" s="1"/>
  <c r="L578" i="3"/>
  <c r="N578" i="3" s="1"/>
  <c r="L579" i="3"/>
  <c r="N579" i="3" s="1"/>
  <c r="L580" i="3"/>
  <c r="N580" i="3" s="1"/>
  <c r="L581" i="3"/>
  <c r="N581" i="3" s="1"/>
  <c r="L582" i="3"/>
  <c r="N582" i="3" s="1"/>
  <c r="L583" i="3"/>
  <c r="N583" i="3" s="1"/>
  <c r="L584" i="3"/>
  <c r="N584" i="3" s="1"/>
  <c r="L585" i="3"/>
  <c r="N585" i="3" s="1"/>
  <c r="L586" i="3"/>
  <c r="N586" i="3" s="1"/>
  <c r="L587" i="3"/>
  <c r="N587" i="3" s="1"/>
  <c r="L588" i="3"/>
  <c r="N588" i="3" s="1"/>
  <c r="L589" i="3"/>
  <c r="N589" i="3" s="1"/>
  <c r="L590" i="3"/>
  <c r="N590" i="3" s="1"/>
  <c r="L591" i="3"/>
  <c r="N591" i="3" s="1"/>
  <c r="L592" i="3"/>
  <c r="N592" i="3" s="1"/>
  <c r="L593" i="3"/>
  <c r="N593" i="3" s="1"/>
  <c r="L594" i="3"/>
  <c r="N594" i="3" s="1"/>
  <c r="L595" i="3"/>
  <c r="N595" i="3" s="1"/>
  <c r="L596" i="3"/>
  <c r="N596" i="3" s="1"/>
  <c r="L597" i="3"/>
  <c r="N597" i="3" s="1"/>
  <c r="L598" i="3"/>
  <c r="N598" i="3" s="1"/>
  <c r="L599" i="3"/>
  <c r="N599" i="3" s="1"/>
  <c r="L600" i="3"/>
  <c r="N600" i="3" s="1"/>
  <c r="L601" i="3"/>
  <c r="N601" i="3" s="1"/>
  <c r="L602" i="3"/>
  <c r="N602" i="3" s="1"/>
  <c r="L603" i="3"/>
  <c r="N603" i="3" s="1"/>
  <c r="L604" i="3"/>
  <c r="N604" i="3" s="1"/>
  <c r="L605" i="3"/>
  <c r="N605" i="3" s="1"/>
  <c r="L606" i="3"/>
  <c r="N606" i="3" s="1"/>
  <c r="L607" i="3"/>
  <c r="N607" i="3" s="1"/>
  <c r="L608" i="3"/>
  <c r="N608" i="3" s="1"/>
  <c r="L609" i="3"/>
  <c r="N609" i="3" s="1"/>
  <c r="L610" i="3"/>
  <c r="N610" i="3" s="1"/>
  <c r="L611" i="3"/>
  <c r="N611" i="3" s="1"/>
  <c r="L612" i="3"/>
  <c r="N612" i="3" s="1"/>
  <c r="L613" i="3"/>
  <c r="N613" i="3" s="1"/>
  <c r="L614" i="3"/>
  <c r="N614" i="3" s="1"/>
  <c r="L647" i="3"/>
  <c r="N647" i="3" s="1"/>
  <c r="L648" i="3"/>
  <c r="N648" i="3" s="1"/>
  <c r="L649" i="3"/>
  <c r="N649" i="3" s="1"/>
  <c r="L650" i="3"/>
  <c r="N650" i="3" s="1"/>
  <c r="L651" i="3"/>
  <c r="N651" i="3" s="1"/>
  <c r="L652" i="3"/>
  <c r="N652" i="3" s="1"/>
  <c r="L653" i="3"/>
  <c r="N653" i="3" s="1"/>
  <c r="L654" i="3"/>
  <c r="N654" i="3" s="1"/>
  <c r="L660" i="3"/>
  <c r="N660" i="3" s="1"/>
  <c r="L661" i="3"/>
  <c r="N661" i="3" s="1"/>
  <c r="L663" i="3"/>
  <c r="N663" i="3" s="1"/>
  <c r="L664" i="3"/>
  <c r="N664" i="3" s="1"/>
  <c r="L666" i="3"/>
  <c r="N666" i="3" s="1"/>
  <c r="L668" i="3"/>
  <c r="N668" i="3" s="1"/>
  <c r="L669" i="3"/>
  <c r="N669" i="3" s="1"/>
  <c r="L671" i="3"/>
  <c r="N671" i="3" s="1"/>
  <c r="L673" i="3"/>
  <c r="N673" i="3" s="1"/>
  <c r="L676" i="3"/>
  <c r="N676" i="3" s="1"/>
  <c r="L678" i="3"/>
  <c r="N678" i="3" s="1"/>
  <c r="L679" i="3"/>
  <c r="N679" i="3" s="1"/>
  <c r="L680" i="3"/>
  <c r="N680" i="3" s="1"/>
  <c r="L682" i="3"/>
  <c r="N682" i="3" s="1"/>
  <c r="L684" i="3"/>
  <c r="N684" i="3" s="1"/>
  <c r="L686" i="3"/>
  <c r="N686" i="3" s="1"/>
  <c r="L687" i="3"/>
  <c r="N687" i="3" s="1"/>
  <c r="L688" i="3"/>
  <c r="N688" i="3" s="1"/>
  <c r="L689" i="3"/>
  <c r="N689" i="3" s="1"/>
  <c r="L690" i="3"/>
  <c r="N690" i="3" s="1"/>
  <c r="L691" i="3"/>
  <c r="N691" i="3" s="1"/>
  <c r="L692" i="3"/>
  <c r="L693" i="3"/>
  <c r="L694" i="3"/>
  <c r="L695" i="3"/>
  <c r="L696" i="3"/>
  <c r="L697" i="3"/>
  <c r="L698" i="3"/>
  <c r="L699" i="3"/>
  <c r="L700" i="3"/>
  <c r="L701" i="3"/>
  <c r="L702" i="3"/>
  <c r="L703" i="3"/>
  <c r="L704" i="3"/>
  <c r="L705" i="3"/>
  <c r="L706" i="3"/>
  <c r="L707" i="3"/>
  <c r="L708" i="3"/>
  <c r="L709" i="3"/>
  <c r="L710" i="3"/>
  <c r="L711" i="3"/>
  <c r="L725" i="3"/>
  <c r="N725" i="3" s="1"/>
  <c r="L726" i="3"/>
  <c r="N726" i="3" s="1"/>
  <c r="L727" i="3"/>
  <c r="N727" i="3" s="1"/>
  <c r="L728" i="3"/>
  <c r="N728" i="3" s="1"/>
  <c r="L729" i="3"/>
  <c r="N729" i="3" s="1"/>
  <c r="L730" i="3"/>
  <c r="N730" i="3" s="1"/>
  <c r="L731" i="3"/>
  <c r="N731" i="3" s="1"/>
  <c r="L732" i="3"/>
  <c r="N732" i="3" s="1"/>
  <c r="L733" i="3"/>
  <c r="N733" i="3" s="1"/>
  <c r="L734" i="3"/>
  <c r="N734" i="3" s="1"/>
  <c r="L735" i="3"/>
  <c r="N735" i="3" s="1"/>
  <c r="L736" i="3"/>
  <c r="N736" i="3" s="1"/>
  <c r="L737" i="3"/>
  <c r="N737" i="3" s="1"/>
  <c r="L738" i="3"/>
  <c r="N738" i="3" s="1"/>
  <c r="L739" i="3"/>
  <c r="N739" i="3" s="1"/>
  <c r="L740" i="3"/>
  <c r="N740" i="3" s="1"/>
  <c r="L741" i="3"/>
  <c r="N741" i="3" s="1"/>
  <c r="L742" i="3"/>
  <c r="N742" i="3" s="1"/>
  <c r="L743" i="3"/>
  <c r="N743" i="3" s="1"/>
  <c r="L744" i="3"/>
  <c r="N744" i="3" s="1"/>
  <c r="L745" i="3"/>
  <c r="N745" i="3" s="1"/>
  <c r="L746" i="3"/>
  <c r="N746" i="3" s="1"/>
  <c r="L747" i="3"/>
  <c r="N747" i="3" s="1"/>
  <c r="L748" i="3"/>
  <c r="N748" i="3" s="1"/>
  <c r="L749" i="3"/>
  <c r="N749" i="3" s="1"/>
  <c r="L750" i="3"/>
  <c r="N750" i="3" s="1"/>
  <c r="L751" i="3"/>
  <c r="N751" i="3" s="1"/>
  <c r="L752" i="3"/>
  <c r="N752" i="3" s="1"/>
  <c r="L753" i="3"/>
  <c r="N753" i="3" s="1"/>
  <c r="L754" i="3"/>
  <c r="N754" i="3" s="1"/>
  <c r="L755" i="3"/>
  <c r="N755" i="3" s="1"/>
  <c r="L756" i="3"/>
  <c r="N756" i="3" s="1"/>
  <c r="L757" i="3"/>
  <c r="N757" i="3" s="1"/>
  <c r="L758" i="3"/>
  <c r="N758" i="3" s="1"/>
  <c r="L759" i="3"/>
  <c r="N759" i="3" s="1"/>
  <c r="L760" i="3"/>
  <c r="N760" i="3" s="1"/>
  <c r="L761" i="3"/>
  <c r="N761" i="3" s="1"/>
  <c r="L762" i="3"/>
  <c r="N762" i="3" s="1"/>
  <c r="L763" i="3"/>
  <c r="N763" i="3" s="1"/>
  <c r="L764" i="3"/>
  <c r="N764" i="3" s="1"/>
  <c r="L765" i="3"/>
  <c r="N765" i="3" s="1"/>
  <c r="L766" i="3"/>
  <c r="N766" i="3" s="1"/>
  <c r="L767" i="3"/>
  <c r="N767" i="3" s="1"/>
  <c r="L768" i="3"/>
  <c r="N768" i="3" s="1"/>
  <c r="L769" i="3"/>
  <c r="N769" i="3" s="1"/>
  <c r="L770" i="3"/>
  <c r="N770" i="3" s="1"/>
  <c r="L771" i="3"/>
  <c r="N771" i="3" s="1"/>
  <c r="L772" i="3"/>
  <c r="N772" i="3" s="1"/>
  <c r="L773" i="3"/>
  <c r="N773" i="3" s="1"/>
  <c r="L774" i="3"/>
  <c r="N774" i="3" s="1"/>
  <c r="L775" i="3"/>
  <c r="N775" i="3" s="1"/>
  <c r="L776" i="3"/>
  <c r="N776" i="3" s="1"/>
  <c r="L777" i="3"/>
  <c r="N777" i="3" s="1"/>
  <c r="L778" i="3"/>
  <c r="N778" i="3" s="1"/>
  <c r="L779" i="3"/>
  <c r="N779" i="3" s="1"/>
  <c r="L780" i="3"/>
  <c r="N780" i="3" s="1"/>
  <c r="L781" i="3"/>
  <c r="N781" i="3" s="1"/>
  <c r="L782" i="3"/>
  <c r="N782" i="3" s="1"/>
  <c r="L783" i="3"/>
  <c r="N783" i="3" s="1"/>
  <c r="L784" i="3"/>
  <c r="N784" i="3" s="1"/>
  <c r="L785" i="3"/>
  <c r="N785" i="3" s="1"/>
  <c r="L786" i="3"/>
  <c r="N786" i="3" s="1"/>
  <c r="L787" i="3"/>
  <c r="N787" i="3" s="1"/>
  <c r="L788" i="3"/>
  <c r="N788" i="3" s="1"/>
  <c r="L789" i="3"/>
  <c r="N789" i="3" s="1"/>
  <c r="L790" i="3"/>
  <c r="N790" i="3" s="1"/>
  <c r="L791" i="3"/>
  <c r="N791" i="3" s="1"/>
  <c r="L792" i="3"/>
  <c r="N792" i="3" s="1"/>
  <c r="L793" i="3"/>
  <c r="N793" i="3" s="1"/>
  <c r="L794" i="3"/>
  <c r="N794" i="3" s="1"/>
  <c r="L795" i="3"/>
  <c r="N795" i="3" s="1"/>
  <c r="L796" i="3"/>
  <c r="N796" i="3" s="1"/>
  <c r="L797" i="3"/>
  <c r="N797" i="3" s="1"/>
  <c r="L798" i="3"/>
  <c r="N798" i="3" s="1"/>
  <c r="L799" i="3"/>
  <c r="N799" i="3" s="1"/>
  <c r="L800" i="3"/>
  <c r="N800" i="3" s="1"/>
  <c r="L801" i="3"/>
  <c r="N801" i="3" s="1"/>
  <c r="L802" i="3"/>
  <c r="N802" i="3" s="1"/>
  <c r="L803" i="3"/>
  <c r="N803" i="3" s="1"/>
  <c r="L804" i="3"/>
  <c r="N804" i="3" s="1"/>
  <c r="L805" i="3"/>
  <c r="N805" i="3" s="1"/>
  <c r="L806" i="3"/>
  <c r="N806" i="3" s="1"/>
  <c r="L807" i="3"/>
  <c r="N807" i="3" s="1"/>
  <c r="L808" i="3"/>
  <c r="N808" i="3" s="1"/>
  <c r="L809" i="3"/>
  <c r="N809" i="3" s="1"/>
  <c r="L3" i="3"/>
  <c r="N3" i="3" s="1"/>
  <c r="R810" i="3"/>
  <c r="S810" i="3"/>
  <c r="R811" i="3"/>
  <c r="S811" i="3"/>
  <c r="R812" i="3"/>
  <c r="S812" i="3"/>
  <c r="R813" i="3"/>
  <c r="S813" i="3"/>
  <c r="R814" i="3"/>
  <c r="S814" i="3"/>
  <c r="R815" i="3"/>
  <c r="S815" i="3"/>
  <c r="R816" i="3"/>
  <c r="S816" i="3"/>
  <c r="R817" i="3"/>
  <c r="S817" i="3"/>
  <c r="R818" i="3"/>
  <c r="S818" i="3"/>
  <c r="R819" i="3"/>
  <c r="S819" i="3"/>
  <c r="R820" i="3"/>
  <c r="S820" i="3"/>
  <c r="R821" i="3"/>
  <c r="S821" i="3"/>
  <c r="R822" i="3"/>
  <c r="S822" i="3"/>
  <c r="R725" i="3"/>
  <c r="S725" i="3"/>
  <c r="R726" i="3"/>
  <c r="S726" i="3"/>
  <c r="R727" i="3"/>
  <c r="S727" i="3"/>
  <c r="R728" i="3"/>
  <c r="S728" i="3"/>
  <c r="R729" i="3"/>
  <c r="S729" i="3"/>
  <c r="R730" i="3"/>
  <c r="S730" i="3"/>
  <c r="R731" i="3"/>
  <c r="S731" i="3"/>
  <c r="R732" i="3"/>
  <c r="S732" i="3"/>
  <c r="R733" i="3"/>
  <c r="S733" i="3"/>
  <c r="R734" i="3"/>
  <c r="S734" i="3"/>
  <c r="R735" i="3"/>
  <c r="S735" i="3"/>
  <c r="R736" i="3"/>
  <c r="S736" i="3"/>
  <c r="R737" i="3"/>
  <c r="S737" i="3"/>
  <c r="R738" i="3"/>
  <c r="S738" i="3"/>
  <c r="R739" i="3"/>
  <c r="S739" i="3"/>
  <c r="R740" i="3"/>
  <c r="S740" i="3"/>
  <c r="R741" i="3"/>
  <c r="S741" i="3"/>
  <c r="R742" i="3"/>
  <c r="S742" i="3"/>
  <c r="R743" i="3"/>
  <c r="S743" i="3"/>
  <c r="R744" i="3"/>
  <c r="S744" i="3"/>
  <c r="R745" i="3"/>
  <c r="S745" i="3"/>
  <c r="R746" i="3"/>
  <c r="S746" i="3"/>
  <c r="R747" i="3"/>
  <c r="S747" i="3"/>
  <c r="R748" i="3"/>
  <c r="S748" i="3"/>
  <c r="R749" i="3"/>
  <c r="S749" i="3"/>
  <c r="R750" i="3"/>
  <c r="S750" i="3"/>
  <c r="R751" i="3"/>
  <c r="S751" i="3"/>
  <c r="R752" i="3"/>
  <c r="S752" i="3"/>
  <c r="R753" i="3"/>
  <c r="S753" i="3"/>
  <c r="R754" i="3"/>
  <c r="S754" i="3"/>
  <c r="R755" i="3"/>
  <c r="S755" i="3"/>
  <c r="R756" i="3"/>
  <c r="S756" i="3"/>
  <c r="R757" i="3"/>
  <c r="S757" i="3"/>
  <c r="R758" i="3"/>
  <c r="S758" i="3"/>
  <c r="R759" i="3"/>
  <c r="S759" i="3"/>
  <c r="R760" i="3"/>
  <c r="S760" i="3"/>
  <c r="R761" i="3"/>
  <c r="S761" i="3"/>
  <c r="R762" i="3"/>
  <c r="S762" i="3"/>
  <c r="R763" i="3"/>
  <c r="S763" i="3"/>
  <c r="R764" i="3"/>
  <c r="S764" i="3"/>
  <c r="R765" i="3"/>
  <c r="S765" i="3"/>
  <c r="R766" i="3"/>
  <c r="S766" i="3"/>
  <c r="R767" i="3"/>
  <c r="S767" i="3"/>
  <c r="R768" i="3"/>
  <c r="S768" i="3"/>
  <c r="R769" i="3"/>
  <c r="S769" i="3"/>
  <c r="R770" i="3"/>
  <c r="S770" i="3"/>
  <c r="R771" i="3"/>
  <c r="S771" i="3"/>
  <c r="R772" i="3"/>
  <c r="S772" i="3"/>
  <c r="R773" i="3"/>
  <c r="S773" i="3"/>
  <c r="R774" i="3"/>
  <c r="S774" i="3"/>
  <c r="R775" i="3"/>
  <c r="S775" i="3"/>
  <c r="R776" i="3"/>
  <c r="S776" i="3"/>
  <c r="R777" i="3"/>
  <c r="S777" i="3"/>
  <c r="R778" i="3"/>
  <c r="S778" i="3"/>
  <c r="R779" i="3"/>
  <c r="S779" i="3"/>
  <c r="R780" i="3"/>
  <c r="S780" i="3"/>
  <c r="R781" i="3"/>
  <c r="S781" i="3"/>
  <c r="R782" i="3"/>
  <c r="S782" i="3"/>
  <c r="R783" i="3"/>
  <c r="S783" i="3"/>
  <c r="R784" i="3"/>
  <c r="S784" i="3"/>
  <c r="R785" i="3"/>
  <c r="S785" i="3"/>
  <c r="R786" i="3"/>
  <c r="S786" i="3"/>
  <c r="R787" i="3"/>
  <c r="S787" i="3"/>
  <c r="R788" i="3"/>
  <c r="S788" i="3"/>
  <c r="R789" i="3"/>
  <c r="S789" i="3"/>
  <c r="R790" i="3"/>
  <c r="S790" i="3"/>
  <c r="R791" i="3"/>
  <c r="S791" i="3"/>
  <c r="R792" i="3"/>
  <c r="S792" i="3"/>
  <c r="R793" i="3"/>
  <c r="S793" i="3"/>
  <c r="R794" i="3"/>
  <c r="S794" i="3"/>
  <c r="R795" i="3"/>
  <c r="S795" i="3"/>
  <c r="R796" i="3"/>
  <c r="S796" i="3"/>
  <c r="R797" i="3"/>
  <c r="S797" i="3"/>
  <c r="R798" i="3"/>
  <c r="S798" i="3"/>
  <c r="R799" i="3"/>
  <c r="S799" i="3"/>
  <c r="R800" i="3"/>
  <c r="S800" i="3"/>
  <c r="R801" i="3"/>
  <c r="S801" i="3"/>
  <c r="R802" i="3"/>
  <c r="S802" i="3"/>
  <c r="R803" i="3"/>
  <c r="S803" i="3"/>
  <c r="R804" i="3"/>
  <c r="S804" i="3"/>
  <c r="R805" i="3"/>
  <c r="S805" i="3"/>
  <c r="R806" i="3"/>
  <c r="S806" i="3"/>
  <c r="R807" i="3"/>
  <c r="S807" i="3"/>
  <c r="R808" i="3"/>
  <c r="S808" i="3"/>
  <c r="R809" i="3"/>
  <c r="S809" i="3"/>
  <c r="R719" i="3" l="1"/>
  <c r="S719" i="3"/>
  <c r="R720" i="3"/>
  <c r="S720" i="3"/>
  <c r="R721" i="3"/>
  <c r="S721" i="3"/>
  <c r="R722" i="3"/>
  <c r="S722" i="3"/>
  <c r="R723" i="3"/>
  <c r="S723" i="3"/>
  <c r="R724" i="3"/>
  <c r="S724" i="3"/>
  <c r="R712" i="3"/>
  <c r="S712" i="3"/>
  <c r="R713" i="3"/>
  <c r="S713" i="3"/>
  <c r="R714" i="3"/>
  <c r="S714" i="3"/>
  <c r="R715" i="3"/>
  <c r="S715" i="3"/>
  <c r="R716" i="3"/>
  <c r="S716" i="3"/>
  <c r="R717" i="3"/>
  <c r="S717" i="3"/>
  <c r="R718" i="3"/>
  <c r="S718" i="3"/>
  <c r="R692" i="3"/>
  <c r="S692" i="3"/>
  <c r="R693" i="3"/>
  <c r="S693" i="3"/>
  <c r="R694" i="3"/>
  <c r="S694" i="3"/>
  <c r="R695" i="3"/>
  <c r="S695" i="3"/>
  <c r="R696" i="3"/>
  <c r="S696" i="3"/>
  <c r="R697" i="3"/>
  <c r="S697" i="3"/>
  <c r="R698" i="3"/>
  <c r="S698" i="3"/>
  <c r="R699" i="3"/>
  <c r="S699" i="3"/>
  <c r="R700" i="3"/>
  <c r="S700" i="3"/>
  <c r="R701" i="3"/>
  <c r="S701" i="3"/>
  <c r="R702" i="3"/>
  <c r="S702" i="3"/>
  <c r="R703" i="3"/>
  <c r="S703" i="3"/>
  <c r="R704" i="3"/>
  <c r="S704" i="3"/>
  <c r="R705" i="3"/>
  <c r="S705" i="3"/>
  <c r="R706" i="3"/>
  <c r="S706" i="3"/>
  <c r="R707" i="3"/>
  <c r="S707" i="3"/>
  <c r="R708" i="3"/>
  <c r="S708" i="3"/>
  <c r="R709" i="3"/>
  <c r="S709" i="3"/>
  <c r="R710" i="3"/>
  <c r="S710" i="3"/>
  <c r="R711" i="3"/>
  <c r="S711" i="3"/>
  <c r="R109" i="3"/>
  <c r="S446" i="3" l="1"/>
  <c r="S445" i="3"/>
  <c r="M213" i="3"/>
  <c r="N213" i="3" s="1"/>
  <c r="M212" i="3"/>
  <c r="N212" i="3" s="1"/>
  <c r="M211" i="3"/>
  <c r="N211" i="3" s="1"/>
  <c r="M210" i="3"/>
  <c r="N210" i="3" s="1"/>
  <c r="M209" i="3"/>
  <c r="N209" i="3" s="1"/>
  <c r="M230" i="3"/>
  <c r="N230" i="3" s="1"/>
  <c r="K291" i="3"/>
  <c r="K288" i="3"/>
  <c r="K287" i="3"/>
  <c r="K284" i="3"/>
  <c r="K283" i="3"/>
  <c r="K281" i="3"/>
  <c r="K279" i="3"/>
  <c r="K278" i="3"/>
  <c r="K275" i="3"/>
  <c r="K274" i="3"/>
  <c r="K271" i="3"/>
  <c r="K270" i="3"/>
  <c r="K266" i="3"/>
  <c r="M53" i="3"/>
  <c r="N53" i="3" s="1"/>
  <c r="M231" i="3" l="1"/>
  <c r="N231" i="3" s="1"/>
  <c r="M232" i="3"/>
  <c r="N232" i="3" s="1"/>
  <c r="M233" i="3"/>
  <c r="N233" i="3" s="1"/>
  <c r="M234" i="3"/>
  <c r="N234" i="3" s="1"/>
  <c r="M235" i="3"/>
  <c r="N235" i="3" s="1"/>
  <c r="M236" i="3"/>
  <c r="N236" i="3" s="1"/>
  <c r="M237" i="3"/>
  <c r="N237" i="3" s="1"/>
  <c r="M238" i="3"/>
  <c r="N238" i="3" s="1"/>
  <c r="M239" i="3"/>
  <c r="N239" i="3" s="1"/>
  <c r="M240" i="3"/>
  <c r="N240" i="3" s="1"/>
  <c r="M241" i="3"/>
  <c r="N241" i="3" s="1"/>
  <c r="M242" i="3"/>
  <c r="N242" i="3" s="1"/>
  <c r="M243" i="3"/>
  <c r="N243" i="3" s="1"/>
  <c r="M244" i="3"/>
  <c r="N244" i="3" s="1"/>
  <c r="M245" i="3"/>
  <c r="N245" i="3" s="1"/>
  <c r="M246" i="3"/>
  <c r="N246" i="3" s="1"/>
  <c r="M247" i="3"/>
  <c r="N247" i="3" s="1"/>
  <c r="M248" i="3"/>
  <c r="N248" i="3" s="1"/>
  <c r="M249" i="3"/>
  <c r="N249" i="3" s="1"/>
  <c r="M250" i="3"/>
  <c r="N250" i="3" s="1"/>
  <c r="M251" i="3"/>
  <c r="N251" i="3" s="1"/>
  <c r="M252" i="3"/>
  <c r="N252" i="3" s="1"/>
  <c r="M253" i="3"/>
  <c r="N253" i="3" s="1"/>
  <c r="M254" i="3"/>
  <c r="N254" i="3" s="1"/>
  <c r="M255" i="3"/>
  <c r="N255" i="3" s="1"/>
  <c r="M256" i="3"/>
  <c r="N256" i="3" s="1"/>
  <c r="M257" i="3"/>
  <c r="N257" i="3" s="1"/>
  <c r="S52" i="3" l="1"/>
  <c r="S51" i="3"/>
  <c r="S50" i="3"/>
  <c r="S49" i="3"/>
  <c r="R65" i="3"/>
  <c r="S65" i="3"/>
  <c r="R66" i="3"/>
  <c r="S66" i="3"/>
  <c r="R67" i="3"/>
  <c r="S67" i="3"/>
  <c r="R68" i="3"/>
  <c r="S68" i="3"/>
  <c r="R411" i="3"/>
  <c r="S411" i="3"/>
  <c r="R412" i="3"/>
  <c r="S412" i="3"/>
  <c r="R413" i="3"/>
  <c r="S413" i="3"/>
  <c r="S410" i="3"/>
  <c r="R410" i="3"/>
  <c r="R191" i="3" l="1"/>
  <c r="R192" i="3"/>
  <c r="R193" i="3"/>
  <c r="R194" i="3"/>
  <c r="R195" i="3"/>
  <c r="R196" i="3"/>
  <c r="R197" i="3"/>
  <c r="R198" i="3"/>
  <c r="R199" i="3"/>
  <c r="R200" i="3"/>
  <c r="R201" i="3"/>
  <c r="R150" i="3"/>
  <c r="R151" i="3"/>
  <c r="R152" i="3"/>
  <c r="R153" i="3"/>
  <c r="R154" i="3"/>
  <c r="R155" i="3"/>
  <c r="R156" i="3"/>
  <c r="R184" i="3"/>
  <c r="R185" i="3"/>
  <c r="R186" i="3"/>
  <c r="R187" i="3"/>
  <c r="R188" i="3"/>
  <c r="R189" i="3"/>
  <c r="R190" i="3"/>
  <c r="R415" i="3"/>
  <c r="R416" i="3"/>
  <c r="R417" i="3"/>
  <c r="R418" i="3"/>
  <c r="R419" i="3"/>
  <c r="R414" i="3"/>
  <c r="R420" i="3"/>
  <c r="R143" i="3"/>
  <c r="R144" i="3"/>
  <c r="R145" i="3"/>
  <c r="R146" i="3"/>
  <c r="R147" i="3"/>
  <c r="R148" i="3"/>
  <c r="R149" i="3"/>
  <c r="R230" i="3" l="1"/>
  <c r="R231" i="3"/>
  <c r="R232" i="3"/>
  <c r="R233" i="3"/>
  <c r="R234" i="3"/>
  <c r="R235" i="3"/>
  <c r="R236" i="3"/>
  <c r="R237" i="3"/>
  <c r="R238" i="3"/>
  <c r="R239" i="3"/>
  <c r="R240" i="3"/>
  <c r="R241" i="3"/>
  <c r="R242" i="3"/>
  <c r="R243" i="3"/>
  <c r="R244" i="3"/>
  <c r="R245" i="3"/>
  <c r="R246" i="3"/>
  <c r="R247" i="3"/>
  <c r="R248" i="3"/>
  <c r="R249" i="3"/>
  <c r="R250" i="3"/>
  <c r="R251" i="3"/>
  <c r="R252" i="3"/>
  <c r="R253" i="3"/>
  <c r="R254" i="3"/>
  <c r="R255" i="3"/>
  <c r="R256" i="3"/>
  <c r="R257" i="3"/>
  <c r="R110" i="3"/>
  <c r="R111" i="3"/>
  <c r="R112" i="3"/>
  <c r="R113" i="3"/>
  <c r="R114" i="3"/>
  <c r="R115" i="3"/>
  <c r="R116" i="3"/>
  <c r="R117" i="3"/>
  <c r="R118" i="3"/>
  <c r="R649" i="3"/>
  <c r="R650" i="3"/>
  <c r="R651" i="3"/>
  <c r="R652" i="3"/>
  <c r="R653" i="3"/>
  <c r="R654" i="3"/>
  <c r="R659" i="3"/>
  <c r="R462" i="3"/>
  <c r="R463" i="3"/>
  <c r="R90" i="3"/>
  <c r="R91" i="3"/>
  <c r="R92" i="3"/>
  <c r="R93" i="3"/>
  <c r="R69" i="3"/>
  <c r="R70" i="3"/>
  <c r="R71" i="3"/>
  <c r="R72" i="3"/>
  <c r="R647" i="3"/>
  <c r="R648" i="3"/>
  <c r="R362" i="3"/>
  <c r="R363" i="3"/>
  <c r="R539" i="3"/>
  <c r="R540" i="3"/>
  <c r="R541" i="3"/>
  <c r="R542" i="3"/>
  <c r="R655" i="3"/>
  <c r="R656" i="3"/>
  <c r="R657" i="3"/>
  <c r="R658" i="3"/>
  <c r="S539" i="3" l="1"/>
  <c r="S540" i="3"/>
  <c r="S541" i="3"/>
  <c r="S542" i="3"/>
  <c r="R321" i="3" l="1"/>
  <c r="S321" i="3"/>
  <c r="R360" i="3"/>
  <c r="S360" i="3"/>
  <c r="R361" i="3"/>
  <c r="S361" i="3"/>
  <c r="S362" i="3"/>
  <c r="S363" i="3"/>
  <c r="R315" i="3"/>
  <c r="S315" i="3"/>
  <c r="R316" i="3"/>
  <c r="S316" i="3"/>
  <c r="R317" i="3"/>
  <c r="S317" i="3"/>
  <c r="R318" i="3"/>
  <c r="S318" i="3"/>
  <c r="R319" i="3"/>
  <c r="S319" i="3"/>
  <c r="R320" i="3"/>
  <c r="S320" i="3"/>
  <c r="R322" i="3"/>
  <c r="S322" i="3"/>
  <c r="R323" i="3"/>
  <c r="S323" i="3"/>
  <c r="R324" i="3"/>
  <c r="S324" i="3"/>
  <c r="R325" i="3"/>
  <c r="S325" i="3"/>
  <c r="R326" i="3"/>
  <c r="S326" i="3"/>
  <c r="R327" i="3"/>
  <c r="S327" i="3"/>
  <c r="R328" i="3"/>
  <c r="S328" i="3"/>
  <c r="R329" i="3"/>
  <c r="S329" i="3"/>
  <c r="R330" i="3"/>
  <c r="S330" i="3"/>
  <c r="R332" i="3"/>
  <c r="S332" i="3"/>
  <c r="R333" i="3"/>
  <c r="S333" i="3"/>
  <c r="R334" i="3"/>
  <c r="S334" i="3"/>
  <c r="R335" i="3"/>
  <c r="S335" i="3"/>
  <c r="R336" i="3"/>
  <c r="S336" i="3"/>
  <c r="R337" i="3"/>
  <c r="S337" i="3"/>
  <c r="R338" i="3"/>
  <c r="S338" i="3"/>
  <c r="R339" i="3"/>
  <c r="S339" i="3"/>
  <c r="R340" i="3"/>
  <c r="S340" i="3"/>
  <c r="R341" i="3"/>
  <c r="S341" i="3"/>
  <c r="R342" i="3"/>
  <c r="S342" i="3"/>
  <c r="R343" i="3"/>
  <c r="S343" i="3"/>
  <c r="R344" i="3"/>
  <c r="S344" i="3"/>
  <c r="R345" i="3"/>
  <c r="S345" i="3"/>
  <c r="R346" i="3"/>
  <c r="S346" i="3"/>
  <c r="R347" i="3"/>
  <c r="S347" i="3"/>
  <c r="R348" i="3"/>
  <c r="S348" i="3"/>
  <c r="R349" i="3"/>
  <c r="S349" i="3"/>
  <c r="R350" i="3"/>
  <c r="S350" i="3"/>
  <c r="R351" i="3"/>
  <c r="S351" i="3"/>
  <c r="R352" i="3"/>
  <c r="S352" i="3"/>
  <c r="R353" i="3"/>
  <c r="S353" i="3"/>
  <c r="R354" i="3"/>
  <c r="S354" i="3"/>
  <c r="R355" i="3"/>
  <c r="S355" i="3"/>
  <c r="R356" i="3"/>
  <c r="S356" i="3"/>
  <c r="R357" i="3"/>
  <c r="S357" i="3"/>
  <c r="R364" i="3"/>
  <c r="S364" i="3"/>
  <c r="R331" i="3"/>
  <c r="S331" i="3"/>
  <c r="R358" i="3"/>
  <c r="S358" i="3"/>
  <c r="R359" i="3"/>
  <c r="S359" i="3"/>
  <c r="R157" i="3"/>
  <c r="S157" i="3"/>
  <c r="R158" i="3"/>
  <c r="S158" i="3"/>
  <c r="R159" i="3"/>
  <c r="S159" i="3"/>
  <c r="R160" i="3"/>
  <c r="S160" i="3"/>
  <c r="R161" i="3"/>
  <c r="S161" i="3"/>
  <c r="R162" i="3"/>
  <c r="S162" i="3"/>
  <c r="R163" i="3"/>
  <c r="S163" i="3"/>
  <c r="R164" i="3"/>
  <c r="S164" i="3"/>
  <c r="R516" i="3"/>
  <c r="S516" i="3"/>
  <c r="R517" i="3"/>
  <c r="S517" i="3"/>
  <c r="R518" i="3"/>
  <c r="S518" i="3"/>
  <c r="R519" i="3"/>
  <c r="S519" i="3"/>
  <c r="R520" i="3"/>
  <c r="S520" i="3"/>
  <c r="R521" i="3"/>
  <c r="S521" i="3"/>
  <c r="R522" i="3"/>
  <c r="S522" i="3"/>
  <c r="R523" i="3"/>
  <c r="S523" i="3"/>
  <c r="R524" i="3"/>
  <c r="S524" i="3"/>
  <c r="R525" i="3"/>
  <c r="S525" i="3"/>
  <c r="R526" i="3"/>
  <c r="S526" i="3"/>
  <c r="R312" i="3"/>
  <c r="S312" i="3"/>
  <c r="R313" i="3"/>
  <c r="S313" i="3"/>
  <c r="R314" i="3"/>
  <c r="S314" i="3"/>
  <c r="R205" i="3"/>
  <c r="S205" i="3"/>
  <c r="R206" i="3"/>
  <c r="S206" i="3"/>
  <c r="R207" i="3"/>
  <c r="S207" i="3"/>
  <c r="R208" i="3"/>
  <c r="S208" i="3"/>
  <c r="R472" i="3"/>
  <c r="S472" i="3"/>
  <c r="R473" i="3"/>
  <c r="S473" i="3"/>
  <c r="R474" i="3"/>
  <c r="S474" i="3"/>
  <c r="R475" i="3"/>
  <c r="S475" i="3"/>
  <c r="R476" i="3"/>
  <c r="S476" i="3"/>
  <c r="R477" i="3"/>
  <c r="S477" i="3"/>
  <c r="R478" i="3"/>
  <c r="S478" i="3"/>
  <c r="R365" i="3" l="1"/>
  <c r="S365" i="3"/>
  <c r="R366" i="3"/>
  <c r="S366" i="3"/>
  <c r="R367" i="3"/>
  <c r="S367" i="3"/>
  <c r="R368" i="3"/>
  <c r="S368" i="3"/>
  <c r="R369" i="3"/>
  <c r="S369" i="3"/>
  <c r="R370" i="3"/>
  <c r="S370" i="3"/>
  <c r="R371" i="3"/>
  <c r="S371" i="3"/>
  <c r="R372" i="3"/>
  <c r="S372" i="3"/>
  <c r="R373" i="3"/>
  <c r="S373" i="3"/>
  <c r="R374" i="3"/>
  <c r="S374" i="3"/>
  <c r="R375" i="3"/>
  <c r="S375" i="3"/>
  <c r="R376" i="3"/>
  <c r="S376" i="3"/>
  <c r="R377" i="3"/>
  <c r="S377" i="3"/>
  <c r="R378" i="3"/>
  <c r="S378" i="3"/>
  <c r="R380" i="3"/>
  <c r="S380" i="3"/>
  <c r="R381" i="3"/>
  <c r="S381" i="3"/>
  <c r="R382" i="3"/>
  <c r="S382" i="3"/>
  <c r="R383" i="3"/>
  <c r="S383" i="3"/>
  <c r="R384" i="3"/>
  <c r="S384" i="3"/>
  <c r="R385" i="3"/>
  <c r="S385" i="3"/>
  <c r="R386" i="3"/>
  <c r="S386" i="3"/>
  <c r="R387" i="3"/>
  <c r="S387" i="3"/>
  <c r="R388" i="3"/>
  <c r="S388" i="3"/>
  <c r="R389" i="3"/>
  <c r="S389" i="3"/>
  <c r="R390" i="3"/>
  <c r="S390" i="3"/>
  <c r="R391" i="3"/>
  <c r="S391" i="3"/>
  <c r="R392" i="3"/>
  <c r="S392" i="3"/>
  <c r="R393" i="3"/>
  <c r="S393" i="3"/>
  <c r="R394" i="3"/>
  <c r="S394" i="3"/>
  <c r="R395" i="3"/>
  <c r="S395" i="3"/>
  <c r="R396" i="3"/>
  <c r="S396" i="3"/>
  <c r="R397" i="3"/>
  <c r="S397" i="3"/>
  <c r="R398" i="3"/>
  <c r="S398" i="3"/>
  <c r="R399" i="3"/>
  <c r="S399" i="3"/>
  <c r="R400" i="3"/>
  <c r="S400" i="3"/>
  <c r="R401" i="3"/>
  <c r="S401" i="3"/>
  <c r="R402" i="3"/>
  <c r="S402" i="3"/>
  <c r="R403" i="3"/>
  <c r="S403" i="3"/>
  <c r="R404" i="3"/>
  <c r="S404" i="3"/>
  <c r="R405" i="3"/>
  <c r="S405" i="3"/>
  <c r="R406" i="3"/>
  <c r="S406" i="3"/>
  <c r="R407" i="3"/>
  <c r="S407" i="3"/>
  <c r="R408" i="3"/>
  <c r="S408" i="3"/>
  <c r="R409" i="3"/>
  <c r="S409" i="3"/>
  <c r="R125" i="3"/>
  <c r="S125" i="3"/>
  <c r="R126" i="3"/>
  <c r="S126" i="3"/>
  <c r="R127" i="3"/>
  <c r="S127" i="3"/>
  <c r="R128" i="3"/>
  <c r="S128" i="3"/>
  <c r="R129" i="3"/>
  <c r="S129" i="3"/>
  <c r="R130" i="3"/>
  <c r="S130" i="3"/>
  <c r="R131" i="3"/>
  <c r="S131" i="3"/>
  <c r="R132" i="3"/>
  <c r="S132" i="3"/>
  <c r="R133" i="3"/>
  <c r="S133" i="3"/>
  <c r="R134" i="3"/>
  <c r="S134" i="3"/>
  <c r="R135" i="3"/>
  <c r="S135" i="3"/>
  <c r="R136" i="3"/>
  <c r="S136" i="3"/>
  <c r="R137" i="3"/>
  <c r="S137" i="3"/>
  <c r="R138" i="3"/>
  <c r="S138" i="3"/>
  <c r="R139" i="3"/>
  <c r="S139" i="3"/>
  <c r="R140" i="3"/>
  <c r="S140" i="3"/>
  <c r="R141" i="3"/>
  <c r="S141" i="3"/>
  <c r="R142" i="3"/>
  <c r="S142" i="3"/>
  <c r="R548" i="3"/>
  <c r="S548" i="3"/>
  <c r="R549" i="3"/>
  <c r="S549" i="3"/>
  <c r="R544" i="3"/>
  <c r="S544" i="3"/>
  <c r="R545" i="3"/>
  <c r="S545" i="3"/>
  <c r="R546" i="3"/>
  <c r="S546" i="3"/>
  <c r="R547" i="3"/>
  <c r="S547" i="3"/>
  <c r="R566" i="3"/>
  <c r="S566" i="3"/>
  <c r="R567" i="3"/>
  <c r="S567" i="3"/>
  <c r="R568" i="3"/>
  <c r="S568" i="3"/>
  <c r="R569" i="3"/>
  <c r="S569" i="3"/>
  <c r="R570" i="3"/>
  <c r="S570" i="3"/>
  <c r="R571" i="3"/>
  <c r="S571" i="3"/>
  <c r="R572" i="3"/>
  <c r="S572" i="3"/>
  <c r="R573" i="3"/>
  <c r="S573" i="3"/>
  <c r="R574" i="3"/>
  <c r="S574" i="3"/>
  <c r="R575" i="3"/>
  <c r="S575" i="3"/>
  <c r="R576" i="3"/>
  <c r="S576" i="3"/>
  <c r="R577" i="3"/>
  <c r="S577" i="3"/>
  <c r="R578" i="3"/>
  <c r="S578" i="3"/>
  <c r="R579" i="3"/>
  <c r="S579" i="3"/>
  <c r="R580" i="3"/>
  <c r="S580" i="3"/>
  <c r="R581" i="3"/>
  <c r="S581" i="3"/>
  <c r="R582" i="3"/>
  <c r="S582" i="3"/>
  <c r="R583" i="3"/>
  <c r="S583" i="3"/>
  <c r="R584" i="3"/>
  <c r="S584" i="3"/>
  <c r="R585" i="3"/>
  <c r="S585" i="3"/>
  <c r="R586" i="3"/>
  <c r="S586" i="3"/>
  <c r="R587" i="3"/>
  <c r="S587" i="3"/>
  <c r="R588" i="3"/>
  <c r="S588" i="3"/>
  <c r="R589" i="3"/>
  <c r="S589" i="3"/>
  <c r="R590" i="3"/>
  <c r="S590" i="3"/>
  <c r="R591" i="3"/>
  <c r="S591" i="3"/>
  <c r="R592" i="3"/>
  <c r="S592" i="3"/>
  <c r="R593" i="3"/>
  <c r="S593" i="3"/>
  <c r="R594" i="3"/>
  <c r="S594" i="3"/>
  <c r="R595" i="3"/>
  <c r="S595" i="3"/>
  <c r="R596" i="3"/>
  <c r="S596" i="3"/>
  <c r="R597" i="3"/>
  <c r="S597" i="3"/>
  <c r="R598" i="3"/>
  <c r="S598" i="3"/>
  <c r="R599" i="3"/>
  <c r="S599" i="3"/>
  <c r="R600" i="3"/>
  <c r="S600" i="3"/>
  <c r="R601" i="3"/>
  <c r="S601" i="3"/>
  <c r="R602" i="3"/>
  <c r="S602" i="3"/>
  <c r="R603" i="3"/>
  <c r="S603" i="3"/>
  <c r="R604" i="3"/>
  <c r="S604" i="3"/>
  <c r="R605" i="3"/>
  <c r="S605" i="3"/>
  <c r="R606" i="3"/>
  <c r="S606" i="3"/>
  <c r="R607" i="3"/>
  <c r="S607" i="3"/>
  <c r="R608" i="3"/>
  <c r="S608" i="3"/>
  <c r="R609" i="3"/>
  <c r="S609" i="3"/>
  <c r="R610" i="3"/>
  <c r="S610" i="3"/>
  <c r="R611" i="3"/>
  <c r="S611" i="3"/>
  <c r="R612" i="3"/>
  <c r="S612" i="3"/>
  <c r="R613" i="3"/>
  <c r="S613" i="3"/>
  <c r="R614" i="3"/>
  <c r="S614" i="3"/>
  <c r="R266" i="3"/>
  <c r="S266" i="3"/>
  <c r="R270" i="3"/>
  <c r="S270" i="3"/>
  <c r="R271" i="3"/>
  <c r="S271" i="3"/>
  <c r="R274" i="3"/>
  <c r="S274" i="3"/>
  <c r="R275" i="3"/>
  <c r="S275" i="3"/>
  <c r="R278" i="3"/>
  <c r="S278" i="3"/>
  <c r="R279" i="3"/>
  <c r="S279" i="3"/>
  <c r="R281" i="3"/>
  <c r="S281" i="3"/>
  <c r="R283" i="3"/>
  <c r="S283" i="3"/>
  <c r="R284" i="3"/>
  <c r="S284" i="3"/>
  <c r="R287" i="3"/>
  <c r="S287" i="3"/>
  <c r="R288" i="3"/>
  <c r="S288" i="3"/>
  <c r="R291" i="3"/>
  <c r="S291" i="3"/>
  <c r="R258" i="3"/>
  <c r="S258" i="3"/>
  <c r="R259" i="3"/>
  <c r="S259" i="3"/>
  <c r="R260" i="3"/>
  <c r="S260" i="3"/>
  <c r="R261" i="3"/>
  <c r="S261" i="3"/>
  <c r="R262" i="3"/>
  <c r="S262" i="3"/>
  <c r="R263" i="3"/>
  <c r="S263" i="3"/>
  <c r="R264" i="3"/>
  <c r="S264" i="3"/>
  <c r="R265" i="3"/>
  <c r="S265" i="3"/>
  <c r="R267" i="3"/>
  <c r="S267" i="3"/>
  <c r="R268" i="3"/>
  <c r="S268" i="3"/>
  <c r="R269" i="3"/>
  <c r="S269" i="3"/>
  <c r="R272" i="3"/>
  <c r="S272" i="3"/>
  <c r="R273" i="3"/>
  <c r="S273" i="3"/>
  <c r="R276" i="3"/>
  <c r="S276" i="3"/>
  <c r="R277" i="3"/>
  <c r="S277" i="3"/>
  <c r="R280" i="3"/>
  <c r="S280" i="3"/>
  <c r="R282" i="3"/>
  <c r="S282" i="3"/>
  <c r="R285" i="3"/>
  <c r="S285" i="3"/>
  <c r="R286" i="3"/>
  <c r="S286" i="3"/>
  <c r="R289" i="3"/>
  <c r="S289" i="3"/>
  <c r="R290" i="3"/>
  <c r="S290" i="3"/>
  <c r="R292" i="3"/>
  <c r="S292" i="3"/>
  <c r="R293" i="3"/>
  <c r="S293" i="3"/>
  <c r="R294" i="3"/>
  <c r="S294" i="3"/>
  <c r="R295" i="3"/>
  <c r="S295" i="3"/>
  <c r="R296" i="3"/>
  <c r="S296" i="3"/>
  <c r="R297" i="3"/>
  <c r="S297" i="3"/>
  <c r="R421" i="3"/>
  <c r="S421" i="3"/>
  <c r="R422" i="3"/>
  <c r="S422" i="3"/>
  <c r="R423" i="3"/>
  <c r="S423" i="3"/>
  <c r="R424" i="3"/>
  <c r="S424" i="3"/>
  <c r="R425" i="3"/>
  <c r="S425" i="3"/>
  <c r="R426" i="3"/>
  <c r="S426" i="3"/>
  <c r="R427" i="3"/>
  <c r="S427" i="3"/>
  <c r="R428" i="3"/>
  <c r="S428" i="3"/>
  <c r="R429" i="3"/>
  <c r="S429" i="3"/>
  <c r="R430" i="3"/>
  <c r="S430" i="3"/>
  <c r="R431" i="3"/>
  <c r="S431" i="3"/>
  <c r="R432" i="3"/>
  <c r="S432" i="3"/>
  <c r="R433" i="3"/>
  <c r="S433" i="3"/>
  <c r="R434" i="3"/>
  <c r="S434" i="3"/>
  <c r="R435" i="3"/>
  <c r="S435" i="3"/>
  <c r="R436" i="3"/>
  <c r="S436" i="3"/>
  <c r="R437" i="3"/>
  <c r="S437" i="3"/>
  <c r="R438" i="3"/>
  <c r="S438" i="3"/>
  <c r="R439" i="3"/>
  <c r="S439" i="3"/>
  <c r="R440" i="3"/>
  <c r="S440" i="3"/>
  <c r="R441" i="3"/>
  <c r="S441" i="3"/>
  <c r="R442" i="3"/>
  <c r="S442" i="3"/>
  <c r="R94" i="3"/>
  <c r="S94" i="3"/>
  <c r="R95" i="3"/>
  <c r="S95" i="3"/>
  <c r="R96" i="3"/>
  <c r="S96" i="3"/>
  <c r="R97" i="3"/>
  <c r="S97" i="3"/>
  <c r="R98" i="3"/>
  <c r="S98" i="3"/>
  <c r="R99" i="3"/>
  <c r="S99" i="3"/>
  <c r="R122" i="3"/>
  <c r="S122" i="3"/>
  <c r="R119" i="3"/>
  <c r="S119" i="3"/>
  <c r="R120" i="3"/>
  <c r="S120" i="3"/>
  <c r="R121" i="3"/>
  <c r="S121" i="3"/>
  <c r="R123" i="3"/>
  <c r="S123" i="3"/>
  <c r="R124" i="3"/>
  <c r="S124" i="3"/>
  <c r="R448" i="3" l="1"/>
  <c r="S448" i="3"/>
  <c r="R449" i="3"/>
  <c r="S449" i="3"/>
  <c r="R450" i="3"/>
  <c r="S450" i="3"/>
  <c r="R451" i="3"/>
  <c r="S451" i="3"/>
  <c r="R452" i="3"/>
  <c r="S452" i="3"/>
  <c r="R453" i="3"/>
  <c r="S453" i="3"/>
  <c r="R454" i="3"/>
  <c r="S454" i="3"/>
  <c r="R455" i="3"/>
  <c r="S455" i="3"/>
  <c r="R456" i="3"/>
  <c r="S456" i="3"/>
  <c r="R457" i="3"/>
  <c r="S457" i="3"/>
  <c r="R458" i="3"/>
  <c r="S458" i="3"/>
  <c r="R459" i="3"/>
  <c r="S459" i="3"/>
  <c r="R460" i="3"/>
  <c r="S460" i="3"/>
  <c r="R461" i="3"/>
  <c r="S461" i="3"/>
  <c r="R443" i="3"/>
  <c r="S443" i="3"/>
  <c r="R444" i="3"/>
  <c r="S444" i="3"/>
  <c r="R447" i="3"/>
  <c r="S447" i="3"/>
  <c r="R527" i="3"/>
  <c r="S527" i="3"/>
  <c r="R528" i="3"/>
  <c r="S528" i="3"/>
  <c r="R529" i="3"/>
  <c r="S529" i="3"/>
  <c r="R530" i="3"/>
  <c r="S530" i="3"/>
  <c r="R484" i="3"/>
  <c r="S484" i="3"/>
  <c r="R479" i="3"/>
  <c r="S479" i="3"/>
  <c r="R480" i="3"/>
  <c r="S480" i="3"/>
  <c r="R481" i="3"/>
  <c r="S481" i="3"/>
  <c r="R482" i="3"/>
  <c r="S482" i="3"/>
  <c r="R53" i="3"/>
  <c r="S53" i="3"/>
  <c r="R54" i="3"/>
  <c r="S54" i="3"/>
  <c r="R55" i="3"/>
  <c r="S55" i="3"/>
  <c r="R56" i="3"/>
  <c r="S56" i="3"/>
  <c r="R57" i="3"/>
  <c r="S57" i="3"/>
  <c r="R58" i="3"/>
  <c r="S58" i="3"/>
  <c r="R59" i="3"/>
  <c r="S59" i="3"/>
  <c r="R60" i="3"/>
  <c r="S60" i="3"/>
  <c r="R61" i="3"/>
  <c r="S61" i="3"/>
  <c r="R62" i="3"/>
  <c r="S62" i="3"/>
  <c r="R63" i="3"/>
  <c r="S63" i="3"/>
  <c r="R64" i="3"/>
  <c r="S64" i="3"/>
  <c r="R100" i="3"/>
  <c r="S100" i="3"/>
  <c r="R101" i="3"/>
  <c r="S101" i="3"/>
  <c r="R102" i="3"/>
  <c r="S102" i="3"/>
  <c r="R103" i="3"/>
  <c r="S103" i="3"/>
  <c r="R104" i="3"/>
  <c r="S104" i="3"/>
  <c r="R105" i="3"/>
  <c r="S105" i="3"/>
  <c r="R106" i="3"/>
  <c r="S106" i="3"/>
  <c r="R107" i="3"/>
  <c r="S107" i="3"/>
  <c r="R108" i="3"/>
  <c r="S108" i="3"/>
  <c r="R3" i="3"/>
  <c r="S3" i="3"/>
  <c r="R4" i="3"/>
  <c r="S4" i="3"/>
  <c r="R5" i="3"/>
  <c r="S5" i="3"/>
  <c r="R6" i="3"/>
  <c r="S6" i="3"/>
  <c r="R7" i="3"/>
  <c r="S7" i="3"/>
  <c r="R8" i="3"/>
  <c r="S8" i="3"/>
  <c r="R9" i="3"/>
  <c r="S9" i="3"/>
  <c r="R10" i="3"/>
  <c r="S10" i="3"/>
  <c r="R11" i="3"/>
  <c r="S11" i="3"/>
  <c r="R12" i="3"/>
  <c r="S12" i="3"/>
  <c r="R13" i="3"/>
  <c r="S13" i="3"/>
  <c r="R14" i="3"/>
  <c r="S14" i="3"/>
  <c r="R15" i="3"/>
  <c r="S15" i="3"/>
  <c r="R16" i="3"/>
  <c r="S16" i="3"/>
  <c r="R17" i="3"/>
  <c r="S17" i="3"/>
  <c r="R18" i="3"/>
  <c r="S18" i="3"/>
  <c r="R19" i="3"/>
  <c r="S19" i="3"/>
  <c r="R20" i="3"/>
  <c r="S20" i="3"/>
  <c r="R21" i="3"/>
  <c r="S21" i="3"/>
  <c r="R22" i="3"/>
  <c r="S22" i="3"/>
  <c r="R23" i="3"/>
  <c r="S23" i="3"/>
  <c r="R24" i="3"/>
  <c r="S24" i="3"/>
  <c r="R25" i="3"/>
  <c r="S25" i="3"/>
  <c r="R26" i="3"/>
  <c r="S26" i="3"/>
  <c r="R27" i="3"/>
  <c r="S27" i="3"/>
  <c r="R28" i="3"/>
  <c r="S28" i="3"/>
  <c r="R29" i="3"/>
  <c r="S29" i="3"/>
  <c r="R30" i="3"/>
  <c r="S30" i="3"/>
  <c r="R31" i="3"/>
  <c r="S31" i="3"/>
  <c r="R32" i="3"/>
  <c r="S32" i="3"/>
  <c r="R33" i="3"/>
  <c r="S33" i="3"/>
  <c r="R34" i="3"/>
  <c r="S34" i="3"/>
  <c r="R35" i="3"/>
  <c r="S35" i="3"/>
  <c r="R36" i="3"/>
  <c r="S36" i="3"/>
  <c r="R37" i="3"/>
  <c r="S37" i="3"/>
  <c r="R38" i="3"/>
  <c r="S38" i="3"/>
  <c r="R39" i="3"/>
  <c r="S39" i="3"/>
  <c r="R40" i="3"/>
  <c r="S40" i="3"/>
  <c r="R41" i="3"/>
  <c r="S41" i="3"/>
  <c r="R42" i="3"/>
  <c r="S42" i="3"/>
  <c r="R43" i="3"/>
  <c r="S43" i="3"/>
  <c r="R44" i="3"/>
  <c r="S44" i="3"/>
  <c r="R45" i="3"/>
  <c r="S45" i="3"/>
  <c r="R165" i="3"/>
  <c r="S165" i="3"/>
  <c r="R166" i="3"/>
  <c r="S166" i="3"/>
  <c r="R167" i="3"/>
  <c r="S167" i="3"/>
  <c r="R168" i="3"/>
  <c r="S168" i="3"/>
  <c r="R169" i="3"/>
  <c r="S169" i="3"/>
  <c r="R170" i="3"/>
  <c r="S170" i="3"/>
  <c r="R171" i="3"/>
  <c r="S171" i="3"/>
  <c r="R172" i="3"/>
  <c r="S172" i="3"/>
  <c r="R173" i="3"/>
  <c r="S173" i="3"/>
  <c r="R174" i="3"/>
  <c r="S174" i="3"/>
  <c r="R175" i="3"/>
  <c r="S175" i="3"/>
  <c r="R176" i="3"/>
  <c r="S176" i="3"/>
  <c r="R177" i="3"/>
  <c r="S177" i="3"/>
  <c r="R178" i="3"/>
  <c r="S178" i="3"/>
  <c r="R179" i="3"/>
  <c r="S179" i="3"/>
  <c r="R180" i="3"/>
  <c r="S180" i="3"/>
  <c r="R181" i="3"/>
  <c r="S181" i="3"/>
  <c r="R182" i="3"/>
  <c r="S182" i="3"/>
  <c r="R183" i="3"/>
  <c r="S183" i="3"/>
  <c r="R691" i="3"/>
  <c r="S691" i="3"/>
  <c r="R690" i="3"/>
  <c r="S690" i="3"/>
  <c r="R202" i="3"/>
  <c r="S202" i="3"/>
  <c r="R203" i="3"/>
  <c r="S203" i="3"/>
  <c r="R204" i="3"/>
  <c r="S204" i="3"/>
  <c r="R660" i="3"/>
  <c r="S660" i="3"/>
  <c r="R661" i="3"/>
  <c r="S661" i="3"/>
  <c r="R662" i="3"/>
  <c r="S662" i="3"/>
  <c r="R663" i="3"/>
  <c r="S663" i="3"/>
  <c r="R664" i="3"/>
  <c r="S664" i="3"/>
  <c r="R665" i="3"/>
  <c r="S665" i="3"/>
  <c r="R666" i="3"/>
  <c r="S666" i="3"/>
  <c r="R667" i="3"/>
  <c r="S667" i="3"/>
  <c r="R668" i="3"/>
  <c r="S668" i="3"/>
  <c r="R669" i="3"/>
  <c r="S669" i="3"/>
  <c r="R670" i="3"/>
  <c r="S670" i="3"/>
  <c r="R671" i="3"/>
  <c r="S671" i="3"/>
  <c r="R672" i="3"/>
  <c r="S672" i="3"/>
  <c r="R673" i="3"/>
  <c r="S673" i="3"/>
  <c r="R674" i="3"/>
  <c r="S674" i="3"/>
  <c r="R675" i="3"/>
  <c r="S675" i="3"/>
  <c r="R676" i="3"/>
  <c r="S676" i="3"/>
  <c r="R677" i="3"/>
  <c r="S677" i="3"/>
  <c r="R678" i="3"/>
  <c r="S678" i="3"/>
  <c r="R679" i="3"/>
  <c r="S679" i="3"/>
  <c r="R680" i="3"/>
  <c r="S680" i="3"/>
  <c r="R681" i="3"/>
  <c r="S681" i="3"/>
  <c r="R682" i="3"/>
  <c r="S682" i="3"/>
  <c r="R683" i="3"/>
  <c r="S683" i="3"/>
  <c r="R684" i="3"/>
  <c r="S684" i="3"/>
  <c r="R685" i="3"/>
  <c r="S685" i="3"/>
  <c r="R686" i="3"/>
  <c r="S686" i="3"/>
  <c r="R687" i="3"/>
  <c r="S687" i="3"/>
  <c r="R688" i="3"/>
  <c r="S688" i="3"/>
  <c r="R689" i="3"/>
  <c r="S689" i="3"/>
  <c r="R85" i="3"/>
  <c r="S85" i="3"/>
  <c r="R86" i="3"/>
  <c r="S86" i="3"/>
  <c r="R87" i="3"/>
  <c r="S87" i="3"/>
  <c r="R88" i="3"/>
  <c r="S88" i="3"/>
  <c r="R89" i="3"/>
  <c r="S89" i="3"/>
  <c r="R209" i="3"/>
  <c r="S209" i="3"/>
  <c r="R210" i="3"/>
  <c r="S210" i="3"/>
  <c r="R211" i="3"/>
  <c r="S211" i="3"/>
  <c r="R212" i="3"/>
  <c r="S212" i="3"/>
  <c r="R213" i="3"/>
  <c r="S213" i="3"/>
  <c r="R303" i="3"/>
  <c r="S303" i="3"/>
  <c r="R304" i="3"/>
  <c r="S304" i="3"/>
  <c r="R305" i="3"/>
  <c r="S305" i="3"/>
  <c r="R306" i="3"/>
  <c r="S306" i="3"/>
  <c r="R307" i="3"/>
  <c r="S307" i="3"/>
  <c r="R308" i="3"/>
  <c r="S308" i="3"/>
  <c r="R309" i="3"/>
  <c r="S309" i="3"/>
  <c r="R310" i="3"/>
  <c r="S310" i="3"/>
  <c r="R311" i="3"/>
  <c r="S311" i="3"/>
  <c r="R298" i="3"/>
  <c r="S298" i="3"/>
  <c r="R299" i="3"/>
  <c r="S299" i="3"/>
  <c r="R300" i="3"/>
  <c r="S300" i="3"/>
  <c r="R301" i="3"/>
  <c r="S301" i="3"/>
  <c r="R302" i="3"/>
  <c r="S302" i="3"/>
  <c r="R220" i="3"/>
  <c r="S220" i="3"/>
  <c r="R221" i="3"/>
  <c r="S221" i="3"/>
  <c r="R222" i="3"/>
  <c r="S222" i="3"/>
  <c r="R223" i="3"/>
  <c r="S223" i="3"/>
  <c r="R224" i="3"/>
  <c r="S224" i="3"/>
  <c r="R225" i="3"/>
  <c r="S225" i="3"/>
  <c r="R226" i="3"/>
  <c r="S226" i="3"/>
  <c r="R227" i="3"/>
  <c r="S227" i="3"/>
  <c r="R228" i="3"/>
  <c r="S228" i="3"/>
  <c r="R229" i="3"/>
  <c r="S229" i="3"/>
  <c r="R79" i="3"/>
  <c r="S79" i="3"/>
  <c r="R80" i="3"/>
  <c r="S80" i="3"/>
  <c r="R81" i="3"/>
  <c r="S81" i="3"/>
  <c r="R82" i="3"/>
  <c r="S82" i="3"/>
  <c r="R83" i="3"/>
  <c r="S83" i="3"/>
  <c r="R84" i="3"/>
  <c r="S84" i="3"/>
  <c r="R508" i="3"/>
  <c r="S508" i="3"/>
  <c r="R509" i="3"/>
  <c r="S509" i="3"/>
  <c r="R505" i="3"/>
  <c r="S505" i="3"/>
  <c r="R506" i="3"/>
  <c r="S506" i="3"/>
  <c r="R507" i="3"/>
  <c r="S507" i="3"/>
  <c r="S504" i="3"/>
  <c r="R504" i="3"/>
  <c r="S503" i="3"/>
  <c r="R503" i="3"/>
  <c r="S502" i="3"/>
  <c r="R502" i="3"/>
  <c r="S501" i="3"/>
  <c r="R501" i="3"/>
  <c r="S500" i="3"/>
  <c r="R500" i="3"/>
  <c r="S499" i="3"/>
  <c r="R499" i="3"/>
  <c r="S498" i="3"/>
  <c r="R498" i="3"/>
  <c r="S497" i="3"/>
  <c r="R497" i="3"/>
  <c r="S496" i="3"/>
  <c r="R496" i="3"/>
  <c r="S495" i="3"/>
  <c r="R495" i="3"/>
  <c r="S494" i="3"/>
  <c r="R494" i="3"/>
  <c r="S493" i="3"/>
  <c r="R493" i="3"/>
  <c r="S492" i="3"/>
  <c r="R492" i="3"/>
  <c r="R615" i="3"/>
  <c r="S615" i="3"/>
  <c r="R616" i="3"/>
  <c r="S616" i="3"/>
  <c r="R617" i="3"/>
  <c r="S617" i="3"/>
  <c r="R618" i="3"/>
  <c r="S618" i="3"/>
  <c r="R619" i="3"/>
  <c r="S619" i="3"/>
  <c r="R620" i="3"/>
  <c r="S620" i="3"/>
  <c r="R621" i="3"/>
  <c r="S621" i="3"/>
  <c r="R622" i="3"/>
  <c r="S622" i="3"/>
  <c r="R623" i="3"/>
  <c r="S623" i="3"/>
  <c r="R624" i="3"/>
  <c r="S624" i="3"/>
  <c r="R625" i="3"/>
  <c r="S625" i="3"/>
  <c r="R626" i="3"/>
  <c r="S626" i="3"/>
  <c r="R627" i="3"/>
  <c r="S627" i="3"/>
  <c r="R628" i="3"/>
  <c r="S628" i="3"/>
  <c r="R629" i="3"/>
  <c r="S629" i="3"/>
  <c r="R630" i="3"/>
  <c r="S630" i="3"/>
  <c r="R631" i="3"/>
  <c r="S631" i="3"/>
  <c r="R632" i="3"/>
  <c r="S632" i="3"/>
  <c r="R633" i="3"/>
  <c r="S633" i="3"/>
  <c r="R634" i="3"/>
  <c r="S634" i="3"/>
  <c r="R635" i="3"/>
  <c r="S635" i="3"/>
  <c r="R636" i="3"/>
  <c r="S636" i="3"/>
  <c r="R637" i="3"/>
  <c r="S637" i="3"/>
  <c r="R638" i="3"/>
  <c r="S638" i="3"/>
  <c r="R639" i="3"/>
  <c r="S639" i="3"/>
  <c r="R640" i="3"/>
  <c r="S640" i="3"/>
  <c r="R641" i="3"/>
  <c r="S641" i="3"/>
  <c r="R642" i="3"/>
  <c r="S642" i="3"/>
  <c r="R643" i="3"/>
  <c r="S643" i="3"/>
  <c r="R644" i="3"/>
  <c r="S644" i="3"/>
  <c r="R645" i="3"/>
  <c r="S645" i="3"/>
  <c r="R646" i="3"/>
  <c r="S646" i="3"/>
  <c r="R550" i="3"/>
  <c r="S550" i="3"/>
  <c r="R551" i="3"/>
  <c r="S551" i="3"/>
  <c r="R552" i="3"/>
  <c r="S552" i="3"/>
  <c r="R553" i="3"/>
  <c r="S553" i="3"/>
  <c r="R554" i="3"/>
  <c r="S554" i="3"/>
  <c r="R555" i="3"/>
  <c r="S555" i="3"/>
  <c r="R556" i="3"/>
  <c r="S556" i="3"/>
  <c r="R557" i="3"/>
  <c r="S557" i="3"/>
  <c r="R558" i="3"/>
  <c r="S558" i="3"/>
  <c r="R559" i="3"/>
  <c r="S559" i="3"/>
  <c r="R560" i="3"/>
  <c r="S560" i="3"/>
  <c r="R561" i="3"/>
  <c r="S561" i="3"/>
  <c r="R562" i="3"/>
  <c r="S562" i="3"/>
  <c r="R563" i="3"/>
  <c r="S563" i="3"/>
  <c r="R564" i="3"/>
  <c r="S564" i="3"/>
  <c r="R565" i="3"/>
  <c r="S565" i="3"/>
  <c r="R531" i="3"/>
  <c r="S531" i="3"/>
  <c r="R532" i="3"/>
  <c r="S532" i="3"/>
  <c r="R533" i="3"/>
  <c r="S533" i="3"/>
  <c r="R534" i="3"/>
  <c r="S534" i="3"/>
  <c r="R535" i="3"/>
  <c r="S535" i="3"/>
  <c r="R536" i="3"/>
  <c r="S536" i="3"/>
  <c r="R537" i="3"/>
  <c r="S537" i="3"/>
  <c r="R538" i="3"/>
  <c r="S538" i="3"/>
  <c r="R511" i="3"/>
  <c r="S511" i="3"/>
  <c r="R512" i="3"/>
  <c r="S512" i="3"/>
  <c r="R513" i="3"/>
  <c r="S513" i="3"/>
  <c r="R514" i="3"/>
  <c r="S514" i="3"/>
  <c r="R515" i="3"/>
  <c r="S515" i="3"/>
  <c r="S510" i="3"/>
  <c r="R510" i="3"/>
  <c r="R464" i="3"/>
  <c r="S464" i="3"/>
  <c r="R465" i="3"/>
  <c r="S465" i="3"/>
  <c r="R466" i="3"/>
  <c r="S466" i="3"/>
  <c r="R467" i="3"/>
  <c r="S467" i="3"/>
  <c r="R468" i="3"/>
  <c r="S468" i="3"/>
  <c r="R469" i="3"/>
  <c r="S469" i="3"/>
  <c r="R470" i="3"/>
  <c r="S470" i="3"/>
  <c r="R471" i="3"/>
  <c r="S471" i="3"/>
  <c r="R485" i="3"/>
  <c r="S485" i="3"/>
  <c r="R486" i="3"/>
  <c r="S486" i="3"/>
  <c r="R487" i="3"/>
  <c r="S487" i="3"/>
  <c r="R488" i="3"/>
  <c r="S488" i="3"/>
  <c r="R489" i="3"/>
  <c r="S489" i="3"/>
  <c r="R490" i="3"/>
  <c r="S490" i="3"/>
  <c r="R491" i="3"/>
  <c r="S491" i="3"/>
  <c r="R215" i="3"/>
  <c r="S215" i="3"/>
  <c r="R216" i="3"/>
  <c r="S216" i="3"/>
  <c r="R217" i="3"/>
  <c r="S217" i="3"/>
  <c r="R218" i="3"/>
  <c r="S218" i="3"/>
  <c r="R219" i="3"/>
  <c r="S219" i="3"/>
  <c r="S214" i="3"/>
  <c r="R214" i="3"/>
  <c r="R73" i="3"/>
  <c r="S73" i="3"/>
  <c r="R74" i="3"/>
  <c r="S74" i="3"/>
  <c r="R75" i="3"/>
  <c r="S75" i="3"/>
  <c r="R76" i="3"/>
  <c r="S76" i="3"/>
  <c r="R77" i="3"/>
  <c r="S77" i="3"/>
  <c r="R78" i="3"/>
  <c r="S78" i="3"/>
  <c r="S47" i="3"/>
  <c r="S48" i="3"/>
  <c r="S46" i="3"/>
  <c r="R47" i="3"/>
  <c r="R48" i="3"/>
  <c r="R49" i="3"/>
  <c r="R50" i="3"/>
  <c r="R51" i="3"/>
  <c r="R52" i="3"/>
  <c r="R46" i="3"/>
</calcChain>
</file>

<file path=xl/sharedStrings.xml><?xml version="1.0" encoding="utf-8"?>
<sst xmlns="http://schemas.openxmlformats.org/spreadsheetml/2006/main" count="21342" uniqueCount="2654">
  <si>
    <t>Spoorplein</t>
  </si>
  <si>
    <t>Spoorzichtlaan</t>
  </si>
  <si>
    <t>Brederolaan</t>
  </si>
  <si>
    <t>Camphuysenlaan</t>
  </si>
  <si>
    <t>Constantijn Huygenslaan</t>
  </si>
  <si>
    <t>Tesselschadelaan</t>
  </si>
  <si>
    <t>Adriaan Pauwlaan</t>
  </si>
  <si>
    <t>Azalealaan</t>
  </si>
  <si>
    <t>Hortensialaan</t>
  </si>
  <si>
    <t>Narcissenlaan</t>
  </si>
  <si>
    <t>Irislaan</t>
  </si>
  <si>
    <t>Orchideeënlaan</t>
  </si>
  <si>
    <t>Rhododendronplein</t>
  </si>
  <si>
    <t>Zandvoorter Allee</t>
  </si>
  <si>
    <t>Zandvoortselaan</t>
  </si>
  <si>
    <t>Lanckhorstlaan</t>
  </si>
  <si>
    <t>Meijerslaan</t>
  </si>
  <si>
    <t>Einthovenlaan</t>
  </si>
  <si>
    <t>Prof. Asserlaan</t>
  </si>
  <si>
    <t>Hugo de Grootlaan</t>
  </si>
  <si>
    <t>Kamerlingh Onneslaan</t>
  </si>
  <si>
    <t>Nobellaan</t>
  </si>
  <si>
    <t>Eemlaan</t>
  </si>
  <si>
    <t>Rijnlaan</t>
  </si>
  <si>
    <t>Linge</t>
  </si>
  <si>
    <t>Overboslaan</t>
  </si>
  <si>
    <t>Overbosstraat</t>
  </si>
  <si>
    <t>Breitnerweg</t>
  </si>
  <si>
    <t>J.H. Weissenbruchweg</t>
  </si>
  <si>
    <t>Johannes Bosboomlaan</t>
  </si>
  <si>
    <t>H.W. Mesdaglaan</t>
  </si>
  <si>
    <t>Strawinskylaan</t>
  </si>
  <si>
    <t>Jaagpad</t>
  </si>
  <si>
    <t>Mendelssohnlaan</t>
  </si>
  <si>
    <t>Willem Pijperlaan</t>
  </si>
  <si>
    <t>Diepenbrocklaan</t>
  </si>
  <si>
    <t>Van Breelaan</t>
  </si>
  <si>
    <t>Chopinlaan</t>
  </si>
  <si>
    <t>Brahmslaan</t>
  </si>
  <si>
    <t>Bartoklaan</t>
  </si>
  <si>
    <t>Ravellaan</t>
  </si>
  <si>
    <t>Offenbachlaan</t>
  </si>
  <si>
    <t>Matthijs Vermeulenlaan</t>
  </si>
  <si>
    <t>Eikenlaan</t>
  </si>
  <si>
    <t>Berkenlaan</t>
  </si>
  <si>
    <t>Haemstedelaan</t>
  </si>
  <si>
    <t>Haemstedeplein</t>
  </si>
  <si>
    <t>Kerklaan</t>
  </si>
  <si>
    <t>M. Vaumontlaan</t>
  </si>
  <si>
    <t>Cloosterweg</t>
  </si>
  <si>
    <t>Drieherenlaan</t>
  </si>
  <si>
    <t>Meer en Boslaan</t>
  </si>
  <si>
    <t>Meerweg</t>
  </si>
  <si>
    <t>Javalaan</t>
  </si>
  <si>
    <t>Sportparklaan</t>
  </si>
  <si>
    <t>Rijlabels</t>
  </si>
  <si>
    <t>IJsbaanpad</t>
  </si>
  <si>
    <t>Eindtotaal</t>
  </si>
  <si>
    <t>Richard Strauszlaan</t>
  </si>
  <si>
    <t>P.C. Hooftkade</t>
  </si>
  <si>
    <t>Jozef Israëlplein</t>
  </si>
  <si>
    <t>MASTNR</t>
  </si>
  <si>
    <t>STRAAT</t>
  </si>
  <si>
    <t>LPH</t>
  </si>
  <si>
    <t>MAST</t>
  </si>
  <si>
    <t>ARMATUUR</t>
  </si>
  <si>
    <t>X</t>
  </si>
  <si>
    <t>Y</t>
  </si>
  <si>
    <t>COMMANDO</t>
  </si>
  <si>
    <t>SAMENVOEGEN X-Y</t>
  </si>
  <si>
    <t>LM-nummer</t>
  </si>
  <si>
    <t>BLOCK</t>
  </si>
  <si>
    <t>_insert</t>
  </si>
  <si>
    <t>0080.0001</t>
  </si>
  <si>
    <t>0080.0002</t>
  </si>
  <si>
    <t>0080.0003</t>
  </si>
  <si>
    <t>0080.0004</t>
  </si>
  <si>
    <t>0080.0005</t>
  </si>
  <si>
    <t>0080.0006</t>
  </si>
  <si>
    <t>0080.0007</t>
  </si>
  <si>
    <t>Indal Kegel 2000</t>
  </si>
  <si>
    <t>Aluminium paaltop</t>
  </si>
  <si>
    <t>PRUNUS-A3-L2WG6-C7-16LED-3000K-3000LM-21.4W</t>
  </si>
  <si>
    <t>0300.0001</t>
  </si>
  <si>
    <t>0300.0002</t>
  </si>
  <si>
    <t>0300.0003</t>
  </si>
  <si>
    <t>0300.0004</t>
  </si>
  <si>
    <t>0300.0005</t>
  </si>
  <si>
    <t>0300.0006</t>
  </si>
  <si>
    <t>Indal 2600</t>
  </si>
  <si>
    <t>PRUNUS-E4-L2WG5-LC-N-16LED-3000K-2750LM-20.0W</t>
  </si>
  <si>
    <t>0RS6MCOMVV</t>
  </si>
  <si>
    <t>1070.0001</t>
  </si>
  <si>
    <t>1070.0002</t>
  </si>
  <si>
    <t>1070.0003</t>
  </si>
  <si>
    <t>1070.0004</t>
  </si>
  <si>
    <t>1070.0005</t>
  </si>
  <si>
    <t>1070.0006</t>
  </si>
  <si>
    <t>1640.0001</t>
  </si>
  <si>
    <t>1640.0002</t>
  </si>
  <si>
    <t>1640.0003</t>
  </si>
  <si>
    <t>1640.0004</t>
  </si>
  <si>
    <t>1640.0005</t>
  </si>
  <si>
    <t>1640.0006</t>
  </si>
  <si>
    <t>1640.0007</t>
  </si>
  <si>
    <t>1640.0008</t>
  </si>
  <si>
    <t>1710.0001</t>
  </si>
  <si>
    <t>1710.0002</t>
  </si>
  <si>
    <t>1710.0003</t>
  </si>
  <si>
    <t>1710.0004</t>
  </si>
  <si>
    <t>1710.0005</t>
  </si>
  <si>
    <t>1710.0006</t>
  </si>
  <si>
    <t>1710.0007</t>
  </si>
  <si>
    <t>0017.7006</t>
  </si>
  <si>
    <t>0970.0001</t>
  </si>
  <si>
    <t>0970.0002</t>
  </si>
  <si>
    <t>0970.0003</t>
  </si>
  <si>
    <t>0970.0004</t>
  </si>
  <si>
    <t>0970.0005</t>
  </si>
  <si>
    <t>Aluminium enkele uithouder</t>
  </si>
  <si>
    <t>1940.0001</t>
  </si>
  <si>
    <t>1940.0002</t>
  </si>
  <si>
    <t>1940.0003</t>
  </si>
  <si>
    <t>1940.0004</t>
  </si>
  <si>
    <t>1940.0005</t>
  </si>
  <si>
    <t>1940.0006</t>
  </si>
  <si>
    <t>1940.0007</t>
  </si>
  <si>
    <t>1940.0008</t>
  </si>
  <si>
    <t>2180.0001</t>
  </si>
  <si>
    <t>Schreder Altra 2</t>
  </si>
  <si>
    <t>2180.0002</t>
  </si>
  <si>
    <t>2180.0003</t>
  </si>
  <si>
    <t>2180.0004</t>
  </si>
  <si>
    <t>2180.0005</t>
  </si>
  <si>
    <t>2190.0001</t>
  </si>
  <si>
    <t>2190.0002</t>
  </si>
  <si>
    <t>2190.0003</t>
  </si>
  <si>
    <t>2190.0004</t>
  </si>
  <si>
    <t>2190.0005</t>
  </si>
  <si>
    <t>2190.0006</t>
  </si>
  <si>
    <t>2190.0007</t>
  </si>
  <si>
    <t>2190.0008</t>
  </si>
  <si>
    <t>2190.0009</t>
  </si>
  <si>
    <t>2190.0010</t>
  </si>
  <si>
    <t>2190.0011</t>
  </si>
  <si>
    <t>0RS6MARMVV</t>
  </si>
  <si>
    <t>2310.0001</t>
  </si>
  <si>
    <t>2310.0002</t>
  </si>
  <si>
    <t>2310.0003</t>
  </si>
  <si>
    <t>2310.0004</t>
  </si>
  <si>
    <t>2240.0001</t>
  </si>
  <si>
    <t>2240.0002</t>
  </si>
  <si>
    <t>2240.0003</t>
  </si>
  <si>
    <t>2240.0004</t>
  </si>
  <si>
    <t>2240.0005</t>
  </si>
  <si>
    <t>2240.0006</t>
  </si>
  <si>
    <t>2240.0007</t>
  </si>
  <si>
    <t>2240.0008</t>
  </si>
  <si>
    <t>2240.0009</t>
  </si>
  <si>
    <t>2240.0010</t>
  </si>
  <si>
    <t>2240.0011</t>
  </si>
  <si>
    <t>2240.0012</t>
  </si>
  <si>
    <t>2240.0013</t>
  </si>
  <si>
    <t>2240.0014</t>
  </si>
  <si>
    <t>2240.0015</t>
  </si>
  <si>
    <t>2240.0016</t>
  </si>
  <si>
    <t>2240.0017</t>
  </si>
  <si>
    <t>2240.0018</t>
  </si>
  <si>
    <t>2240.0019</t>
  </si>
  <si>
    <t>2240.0020</t>
  </si>
  <si>
    <t>2240.0021</t>
  </si>
  <si>
    <t>2240.0022</t>
  </si>
  <si>
    <t>2240.0023</t>
  </si>
  <si>
    <t>2240.0024</t>
  </si>
  <si>
    <t>2240.0025</t>
  </si>
  <si>
    <t>2240.0027</t>
  </si>
  <si>
    <t>2240.0028</t>
  </si>
  <si>
    <t>Onbekend</t>
  </si>
  <si>
    <t>1750.0001</t>
  </si>
  <si>
    <t>1750.0002</t>
  </si>
  <si>
    <t>1750.0003</t>
  </si>
  <si>
    <t>1750.0004</t>
  </si>
  <si>
    <t>1750.0005</t>
  </si>
  <si>
    <t>1750.0006</t>
  </si>
  <si>
    <t>1750.0007</t>
  </si>
  <si>
    <t>1750.0008</t>
  </si>
  <si>
    <t>1750.0009</t>
  </si>
  <si>
    <t>1750.0010</t>
  </si>
  <si>
    <t>1750.0011</t>
  </si>
  <si>
    <t>1750.0012</t>
  </si>
  <si>
    <t>1750.0013</t>
  </si>
  <si>
    <t>1750.0014</t>
  </si>
  <si>
    <t>1750.0015</t>
  </si>
  <si>
    <t>1750.0016</t>
  </si>
  <si>
    <t>1751.1001</t>
  </si>
  <si>
    <t>1751.1002</t>
  </si>
  <si>
    <t>0320.0001</t>
  </si>
  <si>
    <t>0320.0002</t>
  </si>
  <si>
    <t>0320.0003</t>
  </si>
  <si>
    <t>0320.0004</t>
  </si>
  <si>
    <t>0320.0005</t>
  </si>
  <si>
    <t>0320.0006</t>
  </si>
  <si>
    <t>2590.0001</t>
  </si>
  <si>
    <t>2590.0002</t>
  </si>
  <si>
    <t>2590.0003</t>
  </si>
  <si>
    <t>2590.0004</t>
  </si>
  <si>
    <t>Indal 2551</t>
  </si>
  <si>
    <t>2590.0005</t>
  </si>
  <si>
    <t>2590.0006</t>
  </si>
  <si>
    <t>2590.0007</t>
  </si>
  <si>
    <t>2590.0008</t>
  </si>
  <si>
    <t>2590.0009</t>
  </si>
  <si>
    <t>2590.0010</t>
  </si>
  <si>
    <t>0240.0001</t>
  </si>
  <si>
    <t>0240.0002</t>
  </si>
  <si>
    <t>0240.0003</t>
  </si>
  <si>
    <t>0240.0004</t>
  </si>
  <si>
    <t>0240.0005</t>
  </si>
  <si>
    <t>1080.0001</t>
  </si>
  <si>
    <t>1080.0002</t>
  </si>
  <si>
    <t>1080.0003</t>
  </si>
  <si>
    <t>1080.0004</t>
  </si>
  <si>
    <t>1080.0005</t>
  </si>
  <si>
    <t>1080.0006</t>
  </si>
  <si>
    <t>1080.0007</t>
  </si>
  <si>
    <t>1080.0008</t>
  </si>
  <si>
    <t>1080.0009</t>
  </si>
  <si>
    <t>2655.5001</t>
  </si>
  <si>
    <t>2655.5002</t>
  </si>
  <si>
    <t>2655.5003</t>
  </si>
  <si>
    <t>2655.5004</t>
  </si>
  <si>
    <t>2655.5005</t>
  </si>
  <si>
    <t>0370.0001</t>
  </si>
  <si>
    <t>0370.0002</t>
  </si>
  <si>
    <t>0370.0003</t>
  </si>
  <si>
    <t>0370.0004</t>
  </si>
  <si>
    <t>0370.0005</t>
  </si>
  <si>
    <t>2680.0001</t>
  </si>
  <si>
    <t>Philips FGS</t>
  </si>
  <si>
    <t>2680.0002</t>
  </si>
  <si>
    <t>2680.0003</t>
  </si>
  <si>
    <t>2680.0004</t>
  </si>
  <si>
    <t>2680.0005</t>
  </si>
  <si>
    <t>2680.0006</t>
  </si>
  <si>
    <t>2680.0007</t>
  </si>
  <si>
    <t>2680.0008</t>
  </si>
  <si>
    <t>2680.0009</t>
  </si>
  <si>
    <t>2680.0010</t>
  </si>
  <si>
    <t>2680.0011</t>
  </si>
  <si>
    <t>2680.0012</t>
  </si>
  <si>
    <t>2680.0013</t>
  </si>
  <si>
    <t>2680.0014</t>
  </si>
  <si>
    <t>2680.0015</t>
  </si>
  <si>
    <t>Lightronics KFK</t>
  </si>
  <si>
    <t>2680.0016</t>
  </si>
  <si>
    <t>2680.0017</t>
  </si>
  <si>
    <t>2680.0018</t>
  </si>
  <si>
    <t>2680.0019</t>
  </si>
  <si>
    <t>2680.0020</t>
  </si>
  <si>
    <t>2680.0021</t>
  </si>
  <si>
    <t>2680.0022</t>
  </si>
  <si>
    <t>2680.0023</t>
  </si>
  <si>
    <t>2680.0024</t>
  </si>
  <si>
    <t>2680.0025</t>
  </si>
  <si>
    <t>2680.0026</t>
  </si>
  <si>
    <t>2680.0027</t>
  </si>
  <si>
    <t>2680.0028</t>
  </si>
  <si>
    <t>2680.0029</t>
  </si>
  <si>
    <t>2680.0030</t>
  </si>
  <si>
    <t>0990.0001</t>
  </si>
  <si>
    <t>0990.0002</t>
  </si>
  <si>
    <t>0990.0003</t>
  </si>
  <si>
    <t>0143.3101</t>
  </si>
  <si>
    <t>0143.3102</t>
  </si>
  <si>
    <t>1580.0001</t>
  </si>
  <si>
    <t>1580.0002</t>
  </si>
  <si>
    <t>1580.0003</t>
  </si>
  <si>
    <t>1580.0004</t>
  </si>
  <si>
    <t>1580.0005</t>
  </si>
  <si>
    <t>1580.0006</t>
  </si>
  <si>
    <t>1580.0007</t>
  </si>
  <si>
    <t>1580.0008</t>
  </si>
  <si>
    <t>1580.0009</t>
  </si>
  <si>
    <t>1580.0010</t>
  </si>
  <si>
    <t>1580.0011</t>
  </si>
  <si>
    <t>1580.0012</t>
  </si>
  <si>
    <t>1580.0013</t>
  </si>
  <si>
    <t>1580.0014</t>
  </si>
  <si>
    <t>1580.0015</t>
  </si>
  <si>
    <t>1580.0016</t>
  </si>
  <si>
    <t>1580.0017</t>
  </si>
  <si>
    <t>1580.0018</t>
  </si>
  <si>
    <t>1580.0019</t>
  </si>
  <si>
    <t>1790.0001</t>
  </si>
  <si>
    <t>Schreder Onyx 2</t>
  </si>
  <si>
    <t>1790.0002</t>
  </si>
  <si>
    <t>1790.0003</t>
  </si>
  <si>
    <t>1790.0004</t>
  </si>
  <si>
    <t>1790.0005</t>
  </si>
  <si>
    <t>1790.0006</t>
  </si>
  <si>
    <t>1790.0007</t>
  </si>
  <si>
    <t>1790.0008</t>
  </si>
  <si>
    <t>1790.0009</t>
  </si>
  <si>
    <t>1790.0010</t>
  </si>
  <si>
    <t>1790.0011</t>
  </si>
  <si>
    <t>1790.0012</t>
  </si>
  <si>
    <t>1790.0013</t>
  </si>
  <si>
    <t>1790.0014</t>
  </si>
  <si>
    <t>1790.0015</t>
  </si>
  <si>
    <t>1790.0016</t>
  </si>
  <si>
    <t>1790.0017</t>
  </si>
  <si>
    <t>1790.0018</t>
  </si>
  <si>
    <t>1790.0019</t>
  </si>
  <si>
    <t>1790.0020</t>
  </si>
  <si>
    <t>1790.0021</t>
  </si>
  <si>
    <t>1790.0022</t>
  </si>
  <si>
    <t>Aluminium dubbele uithouder</t>
  </si>
  <si>
    <t>Staal enkele uithouder</t>
  </si>
  <si>
    <t>Staal dubbele uithouder</t>
  </si>
  <si>
    <t>VOP</t>
  </si>
  <si>
    <t>0RS9MARMVV</t>
  </si>
  <si>
    <t>0RS8MARMVV</t>
  </si>
  <si>
    <t>1030.0001</t>
  </si>
  <si>
    <t>1030.0002</t>
  </si>
  <si>
    <t>1030.0003</t>
  </si>
  <si>
    <t>1030.0004</t>
  </si>
  <si>
    <t>1030.0005</t>
  </si>
  <si>
    <t>1030.0006</t>
  </si>
  <si>
    <t>1030.0007</t>
  </si>
  <si>
    <t>1030.0008</t>
  </si>
  <si>
    <t>1030.0011</t>
  </si>
  <si>
    <t>0120.0000</t>
  </si>
  <si>
    <t>0120.0001</t>
  </si>
  <si>
    <t>0120.0002</t>
  </si>
  <si>
    <t>0120.0003</t>
  </si>
  <si>
    <t>0120.0004</t>
  </si>
  <si>
    <t>0120.0005</t>
  </si>
  <si>
    <t>0120.0006</t>
  </si>
  <si>
    <t>0120.0007</t>
  </si>
  <si>
    <t>0120.0008</t>
  </si>
  <si>
    <t>0120.0009</t>
  </si>
  <si>
    <t>0120.0010</t>
  </si>
  <si>
    <t>0120.0011</t>
  </si>
  <si>
    <t>1680.0007</t>
  </si>
  <si>
    <t>1680.0008</t>
  </si>
  <si>
    <t>1680.0009</t>
  </si>
  <si>
    <t>1680.0010</t>
  </si>
  <si>
    <t>1680.0011</t>
  </si>
  <si>
    <t>1900.0001</t>
  </si>
  <si>
    <t>1900.0002</t>
  </si>
  <si>
    <t>1900.0003</t>
  </si>
  <si>
    <t>1900.0004</t>
  </si>
  <si>
    <t>1083.3001</t>
  </si>
  <si>
    <t>1083.3002</t>
  </si>
  <si>
    <t>1083.3003</t>
  </si>
  <si>
    <t>1083.3004</t>
  </si>
  <si>
    <t>1083.3005</t>
  </si>
  <si>
    <t>1083.3006</t>
  </si>
  <si>
    <t>1083.3007</t>
  </si>
  <si>
    <t>1083.3008</t>
  </si>
  <si>
    <t>1083.3009</t>
  </si>
  <si>
    <t>1083.3010</t>
  </si>
  <si>
    <t>1083.3011</t>
  </si>
  <si>
    <t>1083.3012</t>
  </si>
  <si>
    <t>1083.3013</t>
  </si>
  <si>
    <t>1083.3014</t>
  </si>
  <si>
    <t>1083.3015</t>
  </si>
  <si>
    <t>1083.3016</t>
  </si>
  <si>
    <t>1083.3017</t>
  </si>
  <si>
    <t>1083.3018</t>
  </si>
  <si>
    <t>1083.3019</t>
  </si>
  <si>
    <t>1083.3020</t>
  </si>
  <si>
    <t>1083.3021</t>
  </si>
  <si>
    <t>1083.3022</t>
  </si>
  <si>
    <t>1083.3023</t>
  </si>
  <si>
    <t>1083.3024</t>
  </si>
  <si>
    <t>1083.3025</t>
  </si>
  <si>
    <t>1083.3026</t>
  </si>
  <si>
    <t>1083.3027</t>
  </si>
  <si>
    <t>1083.3028</t>
  </si>
  <si>
    <t>1590.0004</t>
  </si>
  <si>
    <t>1590.0005</t>
  </si>
  <si>
    <t>1590.0007</t>
  </si>
  <si>
    <t>1590.0008</t>
  </si>
  <si>
    <t>1590.0009</t>
  </si>
  <si>
    <t>1590.0010</t>
  </si>
  <si>
    <t>1590.0011</t>
  </si>
  <si>
    <t>1590.0012</t>
  </si>
  <si>
    <t>1590.0013</t>
  </si>
  <si>
    <t>1590.0014</t>
  </si>
  <si>
    <t>1590.0015</t>
  </si>
  <si>
    <t>1590.0016</t>
  </si>
  <si>
    <t>1590.0017</t>
  </si>
  <si>
    <t>1590.0018</t>
  </si>
  <si>
    <t>1590.0019</t>
  </si>
  <si>
    <t>1590.0020</t>
  </si>
  <si>
    <t>1590.0021</t>
  </si>
  <si>
    <t>0RS4MARMVV</t>
  </si>
  <si>
    <t>0RS4MCOMVV</t>
  </si>
  <si>
    <t>DEEL</t>
  </si>
  <si>
    <t>0570.0001</t>
  </si>
  <si>
    <t>Aluminium</t>
  </si>
  <si>
    <t>0570.0002</t>
  </si>
  <si>
    <t>0570.0003</t>
  </si>
  <si>
    <t>0570.0005</t>
  </si>
  <si>
    <t>0570.0006</t>
  </si>
  <si>
    <t>0570.0004</t>
  </si>
  <si>
    <t>0440.0004</t>
  </si>
  <si>
    <t>0440.0005</t>
  </si>
  <si>
    <t>0440.0006</t>
  </si>
  <si>
    <t>0440.0007</t>
  </si>
  <si>
    <t>0440.0008</t>
  </si>
  <si>
    <t>0440.0009</t>
  </si>
  <si>
    <t>1540.0001</t>
  </si>
  <si>
    <t>1540.0002</t>
  </si>
  <si>
    <t>1540.0003</t>
  </si>
  <si>
    <t>1540.0005</t>
  </si>
  <si>
    <t>1540.0006</t>
  </si>
  <si>
    <t>1540.0007</t>
  </si>
  <si>
    <t>1540.0008</t>
  </si>
  <si>
    <t>1540.0009</t>
  </si>
  <si>
    <t>1540.0010</t>
  </si>
  <si>
    <t>1540.0011</t>
  </si>
  <si>
    <t>1540.0012</t>
  </si>
  <si>
    <t>1530.0001</t>
  </si>
  <si>
    <t>1530.0002</t>
  </si>
  <si>
    <t>1530.0003</t>
  </si>
  <si>
    <t>1530.0004</t>
  </si>
  <si>
    <t>1530.0005</t>
  </si>
  <si>
    <t>1530.0006</t>
  </si>
  <si>
    <t>1530.0007</t>
  </si>
  <si>
    <t>1530.0008</t>
  </si>
  <si>
    <t>1530.0009</t>
  </si>
  <si>
    <t>1530.0010</t>
  </si>
  <si>
    <t>1530.0011</t>
  </si>
  <si>
    <t>1090.0001</t>
  </si>
  <si>
    <t>1090.0002</t>
  </si>
  <si>
    <t>1090.0003</t>
  </si>
  <si>
    <t>1090.0004</t>
  </si>
  <si>
    <t>1090.0005</t>
  </si>
  <si>
    <t>1090.0006</t>
  </si>
  <si>
    <t>1090.0007</t>
  </si>
  <si>
    <t>1090.0008</t>
  </si>
  <si>
    <t>1090.0010</t>
  </si>
  <si>
    <t>1090.0011</t>
  </si>
  <si>
    <t>1090.0012</t>
  </si>
  <si>
    <t>1090.0015</t>
  </si>
  <si>
    <t>1090.0016</t>
  </si>
  <si>
    <t>1090.0019</t>
  </si>
  <si>
    <t>1090.0020</t>
  </si>
  <si>
    <t>1090.0023</t>
  </si>
  <si>
    <t>1090.0025</t>
  </si>
  <si>
    <t>1090.0028</t>
  </si>
  <si>
    <t>1090.0029</t>
  </si>
  <si>
    <t>1090.0032</t>
  </si>
  <si>
    <t>1090.0033</t>
  </si>
  <si>
    <t>1090.0035</t>
  </si>
  <si>
    <t>1090.0036</t>
  </si>
  <si>
    <t>1090.0037</t>
  </si>
  <si>
    <t>1090.0038</t>
  </si>
  <si>
    <t>1090.0039</t>
  </si>
  <si>
    <t>1090.0040</t>
  </si>
  <si>
    <t>1090.0009</t>
  </si>
  <si>
    <t>1090.0013</t>
  </si>
  <si>
    <t>1090.0014</t>
  </si>
  <si>
    <t>1090.0017</t>
  </si>
  <si>
    <t>1090.0018</t>
  </si>
  <si>
    <t>1090.0021</t>
  </si>
  <si>
    <t>1090.0022</t>
  </si>
  <si>
    <t>1090.0024</t>
  </si>
  <si>
    <t>1090.0026</t>
  </si>
  <si>
    <t>1090.0027</t>
  </si>
  <si>
    <t>1090.0030</t>
  </si>
  <si>
    <t>1090.0031</t>
  </si>
  <si>
    <t>1090.0034</t>
  </si>
  <si>
    <t>2200.0101</t>
  </si>
  <si>
    <t>2200.0102</t>
  </si>
  <si>
    <t>2200.0103</t>
  </si>
  <si>
    <t>2200.0104</t>
  </si>
  <si>
    <t>2200.0105</t>
  </si>
  <si>
    <t>2200.0106</t>
  </si>
  <si>
    <t>2200.0109</t>
  </si>
  <si>
    <t>2200.0110</t>
  </si>
  <si>
    <t>2200.0111</t>
  </si>
  <si>
    <t>2200.0001</t>
  </si>
  <si>
    <t>2200.0002</t>
  </si>
  <si>
    <t>2200.0003</t>
  </si>
  <si>
    <t>2200.0004</t>
  </si>
  <si>
    <t>2200.0005</t>
  </si>
  <si>
    <t>2200.0006</t>
  </si>
  <si>
    <t>2200.0007</t>
  </si>
  <si>
    <t>2200.0008</t>
  </si>
  <si>
    <t>2200.0009</t>
  </si>
  <si>
    <t>2200.0010</t>
  </si>
  <si>
    <t>2200.0011</t>
  </si>
  <si>
    <t>2200.0012</t>
  </si>
  <si>
    <t>2200.0013</t>
  </si>
  <si>
    <t>2200.0014</t>
  </si>
  <si>
    <t>2200.0015</t>
  </si>
  <si>
    <t>2200.0016</t>
  </si>
  <si>
    <t>2200.0017</t>
  </si>
  <si>
    <t>2200.0018</t>
  </si>
  <si>
    <t>2200.0019</t>
  </si>
  <si>
    <t>2200.0020</t>
  </si>
  <si>
    <t>2200.0021</t>
  </si>
  <si>
    <t>2200.0022</t>
  </si>
  <si>
    <t>2200.0023</t>
  </si>
  <si>
    <t>2200.0024</t>
  </si>
  <si>
    <t>2200.0025</t>
  </si>
  <si>
    <t>2200.0026</t>
  </si>
  <si>
    <t>2200.0027</t>
  </si>
  <si>
    <t>2200.0028</t>
  </si>
  <si>
    <t>2200.0029</t>
  </si>
  <si>
    <t>2200.0030</t>
  </si>
  <si>
    <t>2200.0031</t>
  </si>
  <si>
    <t>2200.0032</t>
  </si>
  <si>
    <t>2200.0033</t>
  </si>
  <si>
    <t>2200.0034</t>
  </si>
  <si>
    <t>2200.0035</t>
  </si>
  <si>
    <t>2200.0036</t>
  </si>
  <si>
    <t>2200.0037</t>
  </si>
  <si>
    <t>2200.0038</t>
  </si>
  <si>
    <t>2010.0001</t>
  </si>
  <si>
    <t>AEG PDX</t>
  </si>
  <si>
    <t>2010.0002</t>
  </si>
  <si>
    <t>2010.0003</t>
  </si>
  <si>
    <t>2010.0004</t>
  </si>
  <si>
    <t>0RS7MARMVV</t>
  </si>
  <si>
    <t>2010.0024</t>
  </si>
  <si>
    <t>2010.0026</t>
  </si>
  <si>
    <t>0601.1001</t>
  </si>
  <si>
    <t>0601.1002</t>
  </si>
  <si>
    <t>0601.1003</t>
  </si>
  <si>
    <t>0601.1004</t>
  </si>
  <si>
    <t>0601.1005</t>
  </si>
  <si>
    <t>0601.1006</t>
  </si>
  <si>
    <t>0601.1007</t>
  </si>
  <si>
    <t>0601.1008</t>
  </si>
  <si>
    <t>0601.1009</t>
  </si>
  <si>
    <t>0601.1010</t>
  </si>
  <si>
    <t>0601.1011</t>
  </si>
  <si>
    <t>0601.1012</t>
  </si>
  <si>
    <t>0601.1013</t>
  </si>
  <si>
    <t>0601.1014</t>
  </si>
  <si>
    <t>0601.1015</t>
  </si>
  <si>
    <t>0601.1016</t>
  </si>
  <si>
    <t>0601.1017</t>
  </si>
  <si>
    <t>0601.1018</t>
  </si>
  <si>
    <t>1381.1001</t>
  </si>
  <si>
    <t>1381.1002</t>
  </si>
  <si>
    <t>1381.1003</t>
  </si>
  <si>
    <t>1381.1004</t>
  </si>
  <si>
    <t>1381.1005</t>
  </si>
  <si>
    <t>1381.1006</t>
  </si>
  <si>
    <t>1381.1007</t>
  </si>
  <si>
    <t>1381.1008</t>
  </si>
  <si>
    <t>1381.1009</t>
  </si>
  <si>
    <t>1381.1010</t>
  </si>
  <si>
    <t>1381.1011</t>
  </si>
  <si>
    <t>1381.1012</t>
  </si>
  <si>
    <t>1381.1013</t>
  </si>
  <si>
    <t>1381.1014</t>
  </si>
  <si>
    <t>1381.1015</t>
  </si>
  <si>
    <t>1381.1016</t>
  </si>
  <si>
    <t>1381.1017</t>
  </si>
  <si>
    <t>1381.1018</t>
  </si>
  <si>
    <t>1381.1019</t>
  </si>
  <si>
    <t>1381.1020</t>
  </si>
  <si>
    <t>1381.1021</t>
  </si>
  <si>
    <t>1381.1022</t>
  </si>
  <si>
    <t>1381.1023</t>
  </si>
  <si>
    <t>1381.1024</t>
  </si>
  <si>
    <t>1381.1025</t>
  </si>
  <si>
    <t>1381.1026</t>
  </si>
  <si>
    <t>1381.1027</t>
  </si>
  <si>
    <t>1381.1028</t>
  </si>
  <si>
    <t>1381.1029</t>
  </si>
  <si>
    <t>1381.1030</t>
  </si>
  <si>
    <t>1381.1031</t>
  </si>
  <si>
    <t>1381.1032</t>
  </si>
  <si>
    <t>1381.1033</t>
  </si>
  <si>
    <t>1381.1034</t>
  </si>
  <si>
    <t>1381.1035</t>
  </si>
  <si>
    <t>1381.1036</t>
  </si>
  <si>
    <t>1381.1037</t>
  </si>
  <si>
    <t>1381.1038</t>
  </si>
  <si>
    <t>1381.1039</t>
  </si>
  <si>
    <t>1381.1040</t>
  </si>
  <si>
    <t>1381.1041</t>
  </si>
  <si>
    <t>1381.1042</t>
  </si>
  <si>
    <t>1381.1043</t>
  </si>
  <si>
    <t>1381.1044</t>
  </si>
  <si>
    <t>Staal paaltop</t>
  </si>
  <si>
    <t>0820.0001</t>
  </si>
  <si>
    <t>0820.0002</t>
  </si>
  <si>
    <t>0820.0003</t>
  </si>
  <si>
    <t>0820.0004</t>
  </si>
  <si>
    <t>1660.0001</t>
  </si>
  <si>
    <t>1660.0002</t>
  </si>
  <si>
    <t>1660.0003</t>
  </si>
  <si>
    <t>1660.0004</t>
  </si>
  <si>
    <t>1660.0005</t>
  </si>
  <si>
    <t>1660.0006</t>
  </si>
  <si>
    <t>1660.0007</t>
  </si>
  <si>
    <t>1140.0001</t>
  </si>
  <si>
    <t>1140.0002</t>
  </si>
  <si>
    <t>1140.0003</t>
  </si>
  <si>
    <t>0630.0001</t>
  </si>
  <si>
    <t>0630.0002</t>
  </si>
  <si>
    <t>0630.0003</t>
  </si>
  <si>
    <t>0630.0004</t>
  </si>
  <si>
    <t>0630.0005</t>
  </si>
  <si>
    <t>0630.0006</t>
  </si>
  <si>
    <t>0630.0007</t>
  </si>
  <si>
    <t>0630.0008</t>
  </si>
  <si>
    <t>0060.0001</t>
  </si>
  <si>
    <t>0060.0002</t>
  </si>
  <si>
    <t>0060.0003</t>
  </si>
  <si>
    <t>0060.0004</t>
  </si>
  <si>
    <t>0060.0005</t>
  </si>
  <si>
    <t>0060.0006</t>
  </si>
  <si>
    <t>0060.0007</t>
  </si>
  <si>
    <t>0060.0008</t>
  </si>
  <si>
    <t>0060.0009</t>
  </si>
  <si>
    <t>0060.0010</t>
  </si>
  <si>
    <t>0060.0011</t>
  </si>
  <si>
    <t>1180.0017</t>
  </si>
  <si>
    <t>Schreder Altra 3</t>
  </si>
  <si>
    <t>1180.0044</t>
  </si>
  <si>
    <t>1180.0045</t>
  </si>
  <si>
    <t>1180.0001</t>
  </si>
  <si>
    <t>1180.0002</t>
  </si>
  <si>
    <t>1180.0003</t>
  </si>
  <si>
    <t>1180.0004</t>
  </si>
  <si>
    <t>1180.0005</t>
  </si>
  <si>
    <t>1180.0006</t>
  </si>
  <si>
    <t>1180.0008</t>
  </si>
  <si>
    <t>1180.0009</t>
  </si>
  <si>
    <t>1180.0010</t>
  </si>
  <si>
    <t>1180.0011</t>
  </si>
  <si>
    <t>1180.0012</t>
  </si>
  <si>
    <t>1180.0013</t>
  </si>
  <si>
    <t>1180.0014</t>
  </si>
  <si>
    <t>1180.0015</t>
  </si>
  <si>
    <t>1180.0016</t>
  </si>
  <si>
    <t>1180.0018</t>
  </si>
  <si>
    <t>1180.0019</t>
  </si>
  <si>
    <t>1180.0020</t>
  </si>
  <si>
    <t>1180.0021</t>
  </si>
  <si>
    <t>1180.0022</t>
  </si>
  <si>
    <t>1180.0023</t>
  </si>
  <si>
    <t>1180.0024</t>
  </si>
  <si>
    <t>1180.0025</t>
  </si>
  <si>
    <t>1180.0026</t>
  </si>
  <si>
    <t>1180.0027</t>
  </si>
  <si>
    <t>1180.0028</t>
  </si>
  <si>
    <t>1180.0029</t>
  </si>
  <si>
    <t>1180.0030</t>
  </si>
  <si>
    <t>1180.0031</t>
  </si>
  <si>
    <t>1180.0032</t>
  </si>
  <si>
    <t>1180.0033</t>
  </si>
  <si>
    <t>1180.0034</t>
  </si>
  <si>
    <t>1180.0035</t>
  </si>
  <si>
    <t>1180.0036</t>
  </si>
  <si>
    <t>1180.0037</t>
  </si>
  <si>
    <t>1180.0038</t>
  </si>
  <si>
    <t>1180.0039</t>
  </si>
  <si>
    <t>1180.0040</t>
  </si>
  <si>
    <t>1180.0041</t>
  </si>
  <si>
    <t>1180.0042</t>
  </si>
  <si>
    <t>1180.0043</t>
  </si>
  <si>
    <t>1180.0055</t>
  </si>
  <si>
    <t>1180.0007</t>
  </si>
  <si>
    <t>1180.0051</t>
  </si>
  <si>
    <t>1180.0052</t>
  </si>
  <si>
    <t>1180.0053</t>
  </si>
  <si>
    <t>1180.0054</t>
  </si>
  <si>
    <t>2230.0001</t>
  </si>
  <si>
    <t>2230.0002</t>
  </si>
  <si>
    <t>2230.0003</t>
  </si>
  <si>
    <t>2230.0004</t>
  </si>
  <si>
    <t>1870.0001</t>
  </si>
  <si>
    <t>1870.0002</t>
  </si>
  <si>
    <t>1870.0003</t>
  </si>
  <si>
    <t>1870.0004</t>
  </si>
  <si>
    <t>1870.0005</t>
  </si>
  <si>
    <t>1550.0001</t>
  </si>
  <si>
    <t>1550.0002</t>
  </si>
  <si>
    <t>0400.0001</t>
  </si>
  <si>
    <t>0400.0002</t>
  </si>
  <si>
    <t>0400.0003</t>
  </si>
  <si>
    <t>0400.0004</t>
  </si>
  <si>
    <t>0290.0001</t>
  </si>
  <si>
    <t>0290.0002</t>
  </si>
  <si>
    <t>0290.0003</t>
  </si>
  <si>
    <t>0290.0004</t>
  </si>
  <si>
    <t>0310.0001</t>
  </si>
  <si>
    <t>0310.0002</t>
  </si>
  <si>
    <t>0310.0003</t>
  </si>
  <si>
    <t>0310.0004</t>
  </si>
  <si>
    <t>0310.0005</t>
  </si>
  <si>
    <t>0310.0006</t>
  </si>
  <si>
    <t>0310.0007</t>
  </si>
  <si>
    <t>0310.0008</t>
  </si>
  <si>
    <t>Indal 2500</t>
  </si>
  <si>
    <t>0520.0002</t>
  </si>
  <si>
    <t>0520.0003</t>
  </si>
  <si>
    <t>0520.0004</t>
  </si>
  <si>
    <t>0520.0005</t>
  </si>
  <si>
    <t>0520.0006</t>
  </si>
  <si>
    <t>0520.0007</t>
  </si>
  <si>
    <t>0520.0008</t>
  </si>
  <si>
    <t>0520.0009</t>
  </si>
  <si>
    <t>0520.0010</t>
  </si>
  <si>
    <t>2472.2002</t>
  </si>
  <si>
    <t>2472.2003</t>
  </si>
  <si>
    <t>2472.2004</t>
  </si>
  <si>
    <t>2472.2005</t>
  </si>
  <si>
    <t>2472.2006</t>
  </si>
  <si>
    <t>2472.2007</t>
  </si>
  <si>
    <t>2472.2001</t>
  </si>
  <si>
    <t>0620.0001</t>
  </si>
  <si>
    <t>0620.0002</t>
  </si>
  <si>
    <t>0620.0003</t>
  </si>
  <si>
    <t>0620.0004</t>
  </si>
  <si>
    <t>0620.0005</t>
  </si>
  <si>
    <t>0620.0006</t>
  </si>
  <si>
    <t>0620.0007</t>
  </si>
  <si>
    <t>0620.0008</t>
  </si>
  <si>
    <t>0620.0009</t>
  </si>
  <si>
    <t>Hogro RMB</t>
  </si>
  <si>
    <t>0620.0010</t>
  </si>
  <si>
    <t>0620.0011</t>
  </si>
  <si>
    <t>0620.0012</t>
  </si>
  <si>
    <t>Hellux NSS151</t>
  </si>
  <si>
    <t>0830.0001</t>
  </si>
  <si>
    <t>0830.0002</t>
  </si>
  <si>
    <t>0830.0003</t>
  </si>
  <si>
    <t>0830.0004</t>
  </si>
  <si>
    <t>0830.0005</t>
  </si>
  <si>
    <t>0830.0006</t>
  </si>
  <si>
    <t>0830.0007</t>
  </si>
  <si>
    <t>0830.0008</t>
  </si>
  <si>
    <t>0840.0001</t>
  </si>
  <si>
    <t>0840.0002</t>
  </si>
  <si>
    <t>0840.0003</t>
  </si>
  <si>
    <t>0840.0004</t>
  </si>
  <si>
    <t>0840.0005</t>
  </si>
  <si>
    <t>0840.0006</t>
  </si>
  <si>
    <t>0840.0007</t>
  </si>
  <si>
    <t>0840.0008</t>
  </si>
  <si>
    <t>0840.0009</t>
  </si>
  <si>
    <t>0840.0010</t>
  </si>
  <si>
    <t>2430.0012</t>
  </si>
  <si>
    <t>2430.0013</t>
  </si>
  <si>
    <t>2430.0014</t>
  </si>
  <si>
    <t>2430.0015</t>
  </si>
  <si>
    <t>0170.0001</t>
  </si>
  <si>
    <t>0170.0002</t>
  </si>
  <si>
    <t>0170.0003</t>
  </si>
  <si>
    <t>0170.0004</t>
  </si>
  <si>
    <t>0RS7MCOMVV</t>
  </si>
  <si>
    <t>Gedaan</t>
  </si>
  <si>
    <t>PRUNUS-A3-L2WG6-C7-16LED-3000K-2150LM-14.9W</t>
  </si>
  <si>
    <t>PRUNUS-E4-L2WG5-LC-M-16LED-3000K-1350LM-10.8W</t>
  </si>
  <si>
    <t>PRUNUS-E4-L2WG5-LC-M-16LED-3000K-1500LM-11.9W</t>
  </si>
  <si>
    <t>PRUNUS-A3-L2WG6-C7-16LED-3000K-1500LM-11.2W</t>
  </si>
  <si>
    <t>PRUNUS-E4-L2WG5-LC-M-16LED-3000K-1050LM-8.8W</t>
  </si>
  <si>
    <t>PRUNUS-E4-L2WG5-LC-M-16LED-3000K-1800LM-14.3W</t>
  </si>
  <si>
    <t>2A</t>
  </si>
  <si>
    <t>PRUNUS-A3-L2WG6-C15-3000K-1500LM-11.2W</t>
  </si>
  <si>
    <t>PRUNUS-E4-L2WG5-LC-O-16LED-3000K-2000LM-14.9W</t>
  </si>
  <si>
    <t>PRUNUS-A3-L2WG6-C7-16LED-3000K-2000LM-13.7W</t>
  </si>
  <si>
    <t>PRUNUS-A3-L2WG6-C7-16LED-3000K-1800LM-12.8W</t>
  </si>
  <si>
    <t>PRUNUS-E4-L2WG5-LC-M-16LED-3000K-2750LM-20.0W</t>
  </si>
  <si>
    <t>PRUNUS-E4-L2WG5-LC-M-16LED-3000K-2500LM-18.0W</t>
  </si>
  <si>
    <t>PRUNUS-E4-L2WG5-LC-M-16LED-3000K-2000LM-14.9W</t>
  </si>
  <si>
    <t>PRUNUS-E4-L2WG5-LC-N-16LED-3000K-1500LM-11.9W</t>
  </si>
  <si>
    <t>Kolomlabels</t>
  </si>
  <si>
    <t>PRUNUS-E4-L2WG5-LC-O-16LED-3000K-2750LM-20.0W</t>
  </si>
  <si>
    <t>NIET VAN TOEPASSING</t>
  </si>
  <si>
    <t>ALUMINIUM ENKELE UITHOUDER, LPH 6 M</t>
  </si>
  <si>
    <t>ALUMINIUM PAALTOP, LPH 4 M</t>
  </si>
  <si>
    <t>VERVANGENDE MAST</t>
  </si>
  <si>
    <t>VERVANGEND ARMATUUR</t>
  </si>
  <si>
    <t>PRUNUS-E4-L2WG5-LC-M-16LED-3000K-3500LM-25.0W</t>
  </si>
  <si>
    <t>PRUNUS-E4-L2WG5-LC-O-16LED-3000K-4200LM-30.2W</t>
  </si>
  <si>
    <t>Egem</t>
  </si>
  <si>
    <t>U0</t>
  </si>
  <si>
    <t>NB</t>
  </si>
  <si>
    <t>Nieuw</t>
  </si>
  <si>
    <t>P5 en P6</t>
  </si>
  <si>
    <t>P5</t>
  </si>
  <si>
    <t>P4</t>
  </si>
  <si>
    <t>P6</t>
  </si>
  <si>
    <t>P4-P5</t>
  </si>
  <si>
    <t>PRUNUS-A3-L2WG6-C6-16LED-3000K-2300LM-16.1W</t>
  </si>
  <si>
    <t>2B</t>
  </si>
  <si>
    <t>2C</t>
  </si>
  <si>
    <t>P5-P6</t>
  </si>
  <si>
    <t>Aantal</t>
  </si>
  <si>
    <t>Mastvervangingen</t>
  </si>
  <si>
    <t>Aantal van VERVANGEND ARMATUUR</t>
  </si>
  <si>
    <t>Armatuurvervangingen</t>
  </si>
  <si>
    <t>6M</t>
  </si>
  <si>
    <t>4M</t>
  </si>
  <si>
    <t>ARM</t>
  </si>
  <si>
    <t>A1</t>
  </si>
  <si>
    <t>A2</t>
  </si>
  <si>
    <t>A3</t>
  </si>
  <si>
    <t>A4</t>
  </si>
  <si>
    <t>A5</t>
  </si>
  <si>
    <t>A6</t>
  </si>
  <si>
    <t>A7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</si>
  <si>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</si>
  <si>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</si>
  <si>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</si>
  <si>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</si>
  <si>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</si>
  <si>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</si>
  <si>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</si>
  <si>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</si>
  <si>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</si>
  <si>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</si>
  <si>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</si>
  <si>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</si>
  <si>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C1</t>
  </si>
  <si>
    <t>C2</t>
  </si>
  <si>
    <t>C3</t>
  </si>
  <si>
    <t>C4</t>
  </si>
  <si>
    <t>C5</t>
  </si>
  <si>
    <t>C6</t>
  </si>
  <si>
    <t>C7</t>
  </si>
  <si>
    <t>D1</t>
  </si>
  <si>
    <t>D2</t>
  </si>
  <si>
    <t>D3</t>
  </si>
  <si>
    <t>D4</t>
  </si>
  <si>
    <t>D5</t>
  </si>
  <si>
    <t>D6</t>
  </si>
  <si>
    <t>(Alle)</t>
  </si>
  <si>
    <t>ALUMINIUM DUBBELE UITHOUDER, LPH 6 M</t>
  </si>
  <si>
    <t>0520.0001</t>
  </si>
  <si>
    <t>0670.0001</t>
  </si>
  <si>
    <t>0670.0002</t>
  </si>
  <si>
    <t>0670.0003</t>
  </si>
  <si>
    <t>0670.0004</t>
  </si>
  <si>
    <t>0670.0005</t>
  </si>
  <si>
    <t>0670.0006</t>
  </si>
  <si>
    <t>0670.0007</t>
  </si>
  <si>
    <t>0670.0010</t>
  </si>
  <si>
    <t>0670.0012</t>
  </si>
  <si>
    <t>0670.0013</t>
  </si>
  <si>
    <t>0670.0014</t>
  </si>
  <si>
    <t>0670.0015</t>
  </si>
  <si>
    <t>0670.0016</t>
  </si>
  <si>
    <t>0670.0017</t>
  </si>
  <si>
    <t>0670.0018</t>
  </si>
  <si>
    <t>0670.0019</t>
  </si>
  <si>
    <t>0670.0020</t>
  </si>
  <si>
    <t>0670.0021</t>
  </si>
  <si>
    <t>0670.0022</t>
  </si>
  <si>
    <t>0670.0023</t>
  </si>
  <si>
    <t>Eykmanlaan</t>
  </si>
  <si>
    <t>ALUMINIUM ENKELE UITHOUDER, LPH 8 M</t>
  </si>
  <si>
    <t>ALUMINIUM ENKELE UITHOUDER, LPH 10 M</t>
  </si>
  <si>
    <t>Indal Libra 2665</t>
  </si>
  <si>
    <t>Bestaand armatuur overzetten</t>
  </si>
  <si>
    <t>0RS10MMASVV</t>
  </si>
  <si>
    <t>0RS8MMASVV</t>
  </si>
  <si>
    <t>0RS6MMASVV</t>
  </si>
  <si>
    <t>(leeg)</t>
  </si>
  <si>
    <t>Aantal van Klasse</t>
  </si>
  <si>
    <t>N.t.b.</t>
  </si>
  <si>
    <t>0380.0001</t>
  </si>
  <si>
    <t>0380.0002</t>
  </si>
  <si>
    <t>0380.0003</t>
  </si>
  <si>
    <t>0380.0004</t>
  </si>
  <si>
    <t>0380.0005</t>
  </si>
  <si>
    <t>0380.0006</t>
  </si>
  <si>
    <t>0380.0007</t>
  </si>
  <si>
    <t>Camplaan</t>
  </si>
  <si>
    <t>Schreder Albany</t>
  </si>
  <si>
    <t>0440.0001</t>
  </si>
  <si>
    <t>0440.0002</t>
  </si>
  <si>
    <t>0440.0003</t>
  </si>
  <si>
    <t>5.79</t>
  </si>
  <si>
    <t>Achterweg</t>
  </si>
  <si>
    <t>0010.0005</t>
  </si>
  <si>
    <t>0010.0006</t>
  </si>
  <si>
    <t>0010.0007</t>
  </si>
  <si>
    <t>Wilhelminaplein</t>
  </si>
  <si>
    <t>Glipper Dreef</t>
  </si>
  <si>
    <t>0750.0001</t>
  </si>
  <si>
    <t>0750.0002</t>
  </si>
  <si>
    <t>0750.0003</t>
  </si>
  <si>
    <t>0750.0004</t>
  </si>
  <si>
    <t>0750.0005</t>
  </si>
  <si>
    <t>0750.0006</t>
  </si>
  <si>
    <t>0750.0007</t>
  </si>
  <si>
    <t>0750.0008</t>
  </si>
  <si>
    <t>0750.0009</t>
  </si>
  <si>
    <t>0750.0010</t>
  </si>
  <si>
    <t>0750.0011</t>
  </si>
  <si>
    <t>0750.0012</t>
  </si>
  <si>
    <t>0750.0013</t>
  </si>
  <si>
    <t>0750.0014</t>
  </si>
  <si>
    <t>0750.0015</t>
  </si>
  <si>
    <t>0750.0016</t>
  </si>
  <si>
    <t>0750.0017</t>
  </si>
  <si>
    <t>0750.0018</t>
  </si>
  <si>
    <t>0750.0019</t>
  </si>
  <si>
    <t>0750.0020</t>
  </si>
  <si>
    <t>0750.0021</t>
  </si>
  <si>
    <t>0750.0022</t>
  </si>
  <si>
    <t>0750.0023</t>
  </si>
  <si>
    <t>0750.0024</t>
  </si>
  <si>
    <t>0750.0025</t>
  </si>
  <si>
    <t>0750.0026</t>
  </si>
  <si>
    <t>0750.0027</t>
  </si>
  <si>
    <t>0750.0028</t>
  </si>
  <si>
    <t>0750.0029</t>
  </si>
  <si>
    <t>0750.0030</t>
  </si>
  <si>
    <t>0750.0031</t>
  </si>
  <si>
    <t>0750.0032</t>
  </si>
  <si>
    <t>0750.0033</t>
  </si>
  <si>
    <t>0750.0034</t>
  </si>
  <si>
    <t>0750.0035</t>
  </si>
  <si>
    <t>0750.0036</t>
  </si>
  <si>
    <t>0750.0037</t>
  </si>
  <si>
    <t>0750.0038</t>
  </si>
  <si>
    <t>0750.0039</t>
  </si>
  <si>
    <t>0750.0040</t>
  </si>
  <si>
    <t>0750.0041</t>
  </si>
  <si>
    <t>0750.0042</t>
  </si>
  <si>
    <t>0750.0043</t>
  </si>
  <si>
    <t>0750.0044</t>
  </si>
  <si>
    <t>0750.0045</t>
  </si>
  <si>
    <t>0750.0046</t>
  </si>
  <si>
    <t>0750.0047</t>
  </si>
  <si>
    <t>0750.0048</t>
  </si>
  <si>
    <t>0750.0049</t>
  </si>
  <si>
    <t>0750.0050</t>
  </si>
  <si>
    <t>0750.0051</t>
  </si>
  <si>
    <t>0750.0052</t>
  </si>
  <si>
    <t>0750.0053</t>
  </si>
  <si>
    <t>0750.0054</t>
  </si>
  <si>
    <t>0750.0055</t>
  </si>
  <si>
    <t>0750.0056</t>
  </si>
  <si>
    <t>0750.0057</t>
  </si>
  <si>
    <t>0750.0058</t>
  </si>
  <si>
    <t>0750.0059</t>
  </si>
  <si>
    <t>0750.0060</t>
  </si>
  <si>
    <t>0750.0061</t>
  </si>
  <si>
    <t>0750.0062</t>
  </si>
  <si>
    <t>0750.0063</t>
  </si>
  <si>
    <t>0750.0064</t>
  </si>
  <si>
    <t>0750.0065</t>
  </si>
  <si>
    <t>0750.0066</t>
  </si>
  <si>
    <t>0750.0067</t>
  </si>
  <si>
    <t>0750.0068</t>
  </si>
  <si>
    <t>0750.0069</t>
  </si>
  <si>
    <t>0750.0070</t>
  </si>
  <si>
    <t>0750.0071</t>
  </si>
  <si>
    <t>0750.0072</t>
  </si>
  <si>
    <t>0750.0073</t>
  </si>
  <si>
    <t>0750.0074</t>
  </si>
  <si>
    <t>0750.0075</t>
  </si>
  <si>
    <t>0750.0076</t>
  </si>
  <si>
    <t>0750.0077</t>
  </si>
  <si>
    <t>0750.0078</t>
  </si>
  <si>
    <t>0750.0079</t>
  </si>
  <si>
    <t>0750.0080</t>
  </si>
  <si>
    <t>0750.0082</t>
  </si>
  <si>
    <t>0750.0083</t>
  </si>
  <si>
    <t>0750.0085</t>
  </si>
  <si>
    <t>0750.0087</t>
  </si>
  <si>
    <t>0750.0089</t>
  </si>
  <si>
    <t>0750.0111</t>
  </si>
  <si>
    <t>Indal 2550</t>
  </si>
  <si>
    <t>0750.0112</t>
  </si>
  <si>
    <t>0750.0113</t>
  </si>
  <si>
    <t>0750.0114</t>
  </si>
  <si>
    <t>0750.0115</t>
  </si>
  <si>
    <t>0750.0116</t>
  </si>
  <si>
    <t>0750.0117</t>
  </si>
  <si>
    <t>0750.0118</t>
  </si>
  <si>
    <t>0750.0119</t>
  </si>
  <si>
    <t>0750.0120</t>
  </si>
  <si>
    <t>0750.0121</t>
  </si>
  <si>
    <t>0750.0122</t>
  </si>
  <si>
    <t>0750.0123</t>
  </si>
  <si>
    <t>ALUMINIUM PAALTOP, LPH 3,5 M (RAL-KLEUR: RAL7016), ClassicStreet - Philips</t>
  </si>
  <si>
    <t>ALUMINIUM PAALTOP, LPH 5,5 M (RAL-KLEUR: RAL7016), ClassicStreet - Philips</t>
  </si>
  <si>
    <t>Aantal van STRAAT</t>
  </si>
  <si>
    <t>STAAL, LPH 8 M EN URBAN WAVE UITHOUDER, FABRICAAT PHILIPS (RAL7016)</t>
  </si>
  <si>
    <t>Aantal van 211040</t>
  </si>
  <si>
    <t>Post 211010</t>
  </si>
  <si>
    <t>Post 211020</t>
  </si>
  <si>
    <t>Post 211030</t>
  </si>
  <si>
    <t>Post 211040</t>
  </si>
  <si>
    <t>Post 211050</t>
  </si>
  <si>
    <t>Post 211060</t>
  </si>
  <si>
    <t>Post 211070</t>
  </si>
  <si>
    <t>Post 212010</t>
  </si>
  <si>
    <t>PRUNUS-E4-L2W5-LC-M-16LED-3000K-1050LM-8.8-RAL7016</t>
  </si>
  <si>
    <t>PRUNUS-A3-L2W6-C7-16LED-3000K-2150LM-14.9-RAL7016</t>
  </si>
  <si>
    <t>PRUNUS-A3-L2W6-C6-16LED-3000K-2300LM-16.1-RAL7016</t>
  </si>
  <si>
    <t>PRUNUS-E4-L2W5-LC-M-16LED-3000K-1800LM-14.3-RAL7016</t>
  </si>
  <si>
    <t>PRUNUS-E4-L2W5-LC-M-16LED-3000K-1500LM-11.9-RAL7016</t>
  </si>
  <si>
    <t>PRUNUS-E4-L2W5-LC-M-16LED-3000K-1350LM-10.8-RAL7016</t>
  </si>
  <si>
    <t>PRUNUS-A3-L2W6-C7-16LED-3000K-1800LM-12.8-RAL7016</t>
  </si>
  <si>
    <t>PRUNUS-A3-L2W6-C7-16LED-3000K-2000LM-13.7-RAL7016</t>
  </si>
  <si>
    <t>PRUNUS-E4-L2W5-LC-O-16LED-3000K-2750LM-20.0-RAL7016</t>
  </si>
  <si>
    <t>PRUNUS-E4-L2W5-LC-M-16LED-3000K-2750LM-20.0-RAL7016</t>
  </si>
  <si>
    <t>PRUNUS-E4-L2W5-LC-M-16LED-3000K-2000LM-14.9-RAL7016</t>
  </si>
  <si>
    <t>PRUNUS-A3-L2W6-C7-16LED-3000K-1500LM-11.2-RAL7016</t>
  </si>
  <si>
    <t>PRUNUS-E4-L2W5-LC-N-16LED-3000K-2750LM-20.0-RAL7016</t>
  </si>
  <si>
    <t>PRUNUS-E4-L2W5-LC-O-16LED-3000K-2000LM-14.9-RAL7016</t>
  </si>
  <si>
    <t>PRUNUS-E4-L2W5-LC-N-16LED-3000K-1500LM-11.9-RAL7016</t>
  </si>
  <si>
    <t>PRUNUS-E4-L2W5-LC-M-16LED-3000K-2500LM-18.0-RAL7016</t>
  </si>
  <si>
    <t>PRUNUS-A3-L2W6-C7-16LED-3000K-3000LM-21.4-RAL7016</t>
  </si>
  <si>
    <t>PRUNUS-E4-L2W5-LC-M-16LED-3000K-3500LM-25.0-RAL7016</t>
  </si>
  <si>
    <t>PRUNUS-E4-L2W5-LC-O-32LED-3000K-4860LM-36.7-RAL7016</t>
  </si>
  <si>
    <t>BSP794 FG T25 1 xLED21-4S/830 DW10 MK-BK - RAL7016</t>
  </si>
  <si>
    <t>BDP794 FG T25 1 xLED18-4S/830 DM10 MK-BK - RAL7016</t>
  </si>
  <si>
    <t>PRUNUS-A3-L2W6-C15-16LED-3000K-1500LM-11.2-RAL7016</t>
  </si>
  <si>
    <t>LUMEN</t>
  </si>
  <si>
    <t>100% LICHTSTROOM LDT-FILE</t>
  </si>
  <si>
    <t>VERLICHTINGS-
KLASSE</t>
  </si>
  <si>
    <t>PERC.</t>
  </si>
  <si>
    <t>AVOND (100% DIMREGIME 3A)</t>
  </si>
  <si>
    <t>COÖRDINATEN</t>
  </si>
  <si>
    <t>VV VO A</t>
  </si>
  <si>
    <t>PL VO A</t>
  </si>
  <si>
    <t>VV VO B</t>
  </si>
  <si>
    <t>VV VO C</t>
  </si>
  <si>
    <t>VV MS A</t>
  </si>
  <si>
    <t>VV MS B</t>
  </si>
  <si>
    <t>VV MS C</t>
  </si>
  <si>
    <t>VV VO D</t>
  </si>
  <si>
    <t>VV VO E</t>
  </si>
  <si>
    <t>VV VO F</t>
  </si>
  <si>
    <t>VV AR A</t>
  </si>
  <si>
    <t>VV AR B</t>
  </si>
  <si>
    <t xml:space="preserve"> </t>
  </si>
  <si>
    <t>TYPE-C-6M-NIEUW-TP</t>
  </si>
  <si>
    <t>spatie</t>
  </si>
  <si>
    <t>TYPE-C-6M-MAST-VV</t>
  </si>
  <si>
    <t>TYPE-B-6M-MAST-VV</t>
  </si>
  <si>
    <t>TYPE-D-6M-MAST-VV</t>
  </si>
  <si>
    <t>TYPE-B-6M-ARM-VV</t>
  </si>
  <si>
    <t>TYPE-C-10M-MAST-VV</t>
  </si>
  <si>
    <t>TYPE-A-6M-MAST-VV</t>
  </si>
  <si>
    <t>TYPE-B-8M-MAST-VV</t>
  </si>
  <si>
    <t>TYPE-E-6M-COM-VV</t>
  </si>
  <si>
    <t>TYPE-F-8M-COM-VV</t>
  </si>
  <si>
    <t>102970.234000001,486004.331</t>
  </si>
  <si>
    <t>102950.02,485995.561999999</t>
  </si>
  <si>
    <t>102936.004999999,486010.952</t>
  </si>
  <si>
    <t>102912.570999999,486009.925999999</t>
  </si>
  <si>
    <t>102898.802999999,486024.811000001</t>
  </si>
  <si>
    <t>102875.881000001,486022.059</t>
  </si>
  <si>
    <t>102864.342999998,486033.443</t>
  </si>
  <si>
    <t>102851.215,486027.138</t>
  </si>
  <si>
    <t>102844.629000001,486037.932999998</t>
  </si>
  <si>
    <t>102826.184999999,486030.454999998</t>
  </si>
  <si>
    <t>102807.607999999,486042.853999998</t>
  </si>
  <si>
    <t>102786.467,486036.978999998</t>
  </si>
  <si>
    <t>102768.859999999,486047.563999999</t>
  </si>
  <si>
    <t>102743.059999999,486041.107000001</t>
  </si>
  <si>
    <t>102731.011,486052.447999999</t>
  </si>
  <si>
    <t>102707.987,486046.087000001</t>
  </si>
  <si>
    <t>102694.993999999,486056.691</t>
  </si>
  <si>
    <t>102668.513999999,486050.237</t>
  </si>
  <si>
    <t>102643.971000001,486065.147</t>
  </si>
  <si>
    <t>102621.761,486056.556000002</t>
  </si>
  <si>
    <t>102604.024999999,486070.440000001</t>
  </si>
  <si>
    <t>102579.805,486062.133000001</t>
  </si>
  <si>
    <t>102205.418000001,486093.596999999</t>
  </si>
  <si>
    <t>102187.355999999,486105.725000002</t>
  </si>
  <si>
    <t>102178.879999999,486129.296</t>
  </si>
  <si>
    <t>102159.171999998,486140.328000002</t>
  </si>
  <si>
    <t>102105.559999999,486192.475000001</t>
  </si>
  <si>
    <t>102081.962000001,486206.759</t>
  </si>
  <si>
    <t>102059.657000002,486218.859999999</t>
  </si>
  <si>
    <t>103764.184999999,485343.581999999</t>
  </si>
  <si>
    <t>103742.103999998,485331.151000001</t>
  </si>
  <si>
    <t>103733.733,485288.288</t>
  </si>
  <si>
    <t>103729.006000001,485305.613000002</t>
  </si>
  <si>
    <t>103709.395,485296.649999999</t>
  </si>
  <si>
    <t>103682.851,485305.463</t>
  </si>
  <si>
    <t>103675.675000001,485324.324000001</t>
  </si>
  <si>
    <t>103651.782000002,485317.355</t>
  </si>
  <si>
    <t>103639.829,485300.754999999</t>
  </si>
  <si>
    <t>103623.623,485319.318</t>
  </si>
  <si>
    <t>103599.598000001,485318.318</t>
  </si>
  <si>
    <t>103583.932,485319.840999998</t>
  </si>
  <si>
    <t>102928.971000001,485109.555</t>
  </si>
  <si>
    <t>102905.581999999,485117.899</t>
  </si>
  <si>
    <t>102885.506000001,485122.690000001</t>
  </si>
  <si>
    <t>102858.261999998,485132.657000002</t>
  </si>
  <si>
    <t>103305.9604,484939.661200002</t>
  </si>
  <si>
    <t>103266.794199999,484972.6395</t>
  </si>
  <si>
    <t>103246.127,484990.437600002</t>
  </si>
  <si>
    <t>103206.946400002,485023.791900001</t>
  </si>
  <si>
    <t>101659.986000001,485732.690000001</t>
  </si>
  <si>
    <t>101634.344999999,485737.074000001</t>
  </si>
  <si>
    <t>101606.842999998,485740.809999999</t>
  </si>
  <si>
    <t>101586.940699998,485736.409699999</t>
  </si>
  <si>
    <t>101571.563000001,485748.91</t>
  </si>
  <si>
    <t>101542.028000001,485753.936000001</t>
  </si>
  <si>
    <t>103822.888,486079.357000001</t>
  </si>
  <si>
    <t>103825.938999999,486102.120000001</t>
  </si>
  <si>
    <t>103820.688999999,486124.649</t>
  </si>
  <si>
    <t>103804.265999999,486133.613000002</t>
  </si>
  <si>
    <t>103780.741999999,486130.252</t>
  </si>
  <si>
    <t>103758.346999999,486119.778999999</t>
  </si>
  <si>
    <t>101734.116,485962.298</t>
  </si>
  <si>
    <t>101707.217,485967.215999998</t>
  </si>
  <si>
    <t>101685.828000002,485970.800999999</t>
  </si>
  <si>
    <t>101653.318999998,485976.335999999</t>
  </si>
  <si>
    <t>101631.278000001,485980.081999999</t>
  </si>
  <si>
    <t>103294.969999999,484915.210000001</t>
  </si>
  <si>
    <t>103260.563999999,484944.362599999</t>
  </si>
  <si>
    <t>103239.693999998,484962.1127</t>
  </si>
  <si>
    <t>103189.850000001,485004.473299999</t>
  </si>
  <si>
    <t>103077.024999999,484311.226</t>
  </si>
  <si>
    <t>103090.289000001,484316.570999999</t>
  </si>
  <si>
    <t>103087.010000002,484329.787</t>
  </si>
  <si>
    <t>103102.214000002,484339.269000001</t>
  </si>
  <si>
    <t>103106.085000001,484360.079</t>
  </si>
  <si>
    <t>103119.324999999,484375.912</t>
  </si>
  <si>
    <t>101679.576000001,485700.833000001</t>
  </si>
  <si>
    <t>101671.348000001,485717.111000001</t>
  </si>
  <si>
    <t>101677.081963396,485742.60717048</t>
  </si>
  <si>
    <t>101683.831693403,485762.3147155</t>
  </si>
  <si>
    <t>101692.289688411,485787.105390525</t>
  </si>
  <si>
    <t>101699.831053419,485809.521160547</t>
  </si>
  <si>
    <t>101714.16,485830.120000001</t>
  </si>
  <si>
    <t>101713.642999999,485849.338</t>
  </si>
  <si>
    <t>101714.322799999,485864.414000001</t>
  </si>
  <si>
    <t>103133.916999999,484882.333000001</t>
  </si>
  <si>
    <t>103145.234000001,484897.570999999</t>
  </si>
  <si>
    <t>103153.416000001,484919.855999999</t>
  </si>
  <si>
    <t>103173.057,484930.693999998</t>
  </si>
  <si>
    <t>103178.916000001,484950.096999999</t>
  </si>
  <si>
    <t>103198.991999999,484961.524</t>
  </si>
  <si>
    <t>103206.572999999,484983.017000001</t>
  </si>
  <si>
    <t>103226.859999999,484994.581999999</t>
  </si>
  <si>
    <t>103231.295000002,485012.350000002</t>
  </si>
  <si>
    <t>103249.078000002,485020.782000002</t>
  </si>
  <si>
    <t>103086.659000002,484347.184</t>
  </si>
  <si>
    <t>103067.396000002,484361.655000001</t>
  </si>
  <si>
    <t>103046.230999999,484377.974</t>
  </si>
  <si>
    <t>103023.268004167,484393.130575415</t>
  </si>
  <si>
    <t>103004.907000002,484408.329999998</t>
  </si>
  <si>
    <t>102986.285999998,484422.333999999</t>
  </si>
  <si>
    <t>101720.5,484171.342</t>
  </si>
  <si>
    <t>101697.464000002,484167.513</t>
  </si>
  <si>
    <t>101678.566,484141.666999999</t>
  </si>
  <si>
    <t>101677.059,484161.353999998</t>
  </si>
  <si>
    <t>101670.092999998,484176.964000002</t>
  </si>
  <si>
    <t>101660.886,484191.381000001</t>
  </si>
  <si>
    <t>101651.214000002,484174.215</t>
  </si>
  <si>
    <t>101631.256000001,484181.421</t>
  </si>
  <si>
    <t>101616.449000001,484193.296</t>
  </si>
  <si>
    <t>101604.245999999,484167.000999998</t>
  </si>
  <si>
    <t>101596.263,484192.91</t>
  </si>
  <si>
    <t>101601.673,484211.307</t>
  </si>
  <si>
    <t>101579.570999999,484199.431000002</t>
  </si>
  <si>
    <t>101560.078000002,484207.118000001</t>
  </si>
  <si>
    <t>101536.686000001,484188.41</t>
  </si>
  <si>
    <t>101538.234000001,484202.688000001</t>
  </si>
  <si>
    <t>101543.135000002,484219.897999998</t>
  </si>
  <si>
    <t>101526.458000001,484229.881000001</t>
  </si>
  <si>
    <t>102935.199000001,485053.635000002</t>
  </si>
  <si>
    <t>102936.837000001,485069.925000001</t>
  </si>
  <si>
    <t>102938.710000001,485095.006999999</t>
  </si>
  <si>
    <t>102941.603,485114.715</t>
  </si>
  <si>
    <t>102944.973000001,485144.434999999</t>
  </si>
  <si>
    <t>102947.947000001,485166.166000001</t>
  </si>
  <si>
    <t>102949.282000002,485183.828000002</t>
  </si>
  <si>
    <t>102945.471000001,485210.201000001</t>
  </si>
  <si>
    <t>102948.831999999,485242.263</t>
  </si>
  <si>
    <t>102973.669,485195.638</t>
  </si>
  <si>
    <t>102998.241,485193.158</t>
  </si>
  <si>
    <t>103020.441573659,485190.428425367</t>
  </si>
  <si>
    <t>101893.973000001,485041.27</t>
  </si>
  <si>
    <t>101902.550000001,485068.629999999</t>
  </si>
  <si>
    <t>101909.017000001,485088.552000001</t>
  </si>
  <si>
    <t>101916.986000001,485113.918000001</t>
  </si>
  <si>
    <t>101923.879000001,485136.096000001</t>
  </si>
  <si>
    <t>101933.918000001,485158.388999999</t>
  </si>
  <si>
    <t>101945.489999998,485168.931000002</t>
  </si>
  <si>
    <t>101947.109999999,485185.642999999</t>
  </si>
  <si>
    <t>103618.546999998,485682.675000001</t>
  </si>
  <si>
    <t>103610.008000001,485686.574000001</t>
  </si>
  <si>
    <t>103627.971999999,485705.201000001</t>
  </si>
  <si>
    <t>103619.984000001,485709.526000001</t>
  </si>
  <si>
    <t>103637.908,485728.938999999</t>
  </si>
  <si>
    <t>103630.024999999,485732.631999999</t>
  </si>
  <si>
    <t>103648.489999998,485750.289000001</t>
  </si>
  <si>
    <t>103638.874000002,485758.322999999</t>
  </si>
  <si>
    <t>103659.052000001,485774.938000001</t>
  </si>
  <si>
    <t>103648.677999999,485781.789000001</t>
  </si>
  <si>
    <t>103669.949000001,485800.783</t>
  </si>
  <si>
    <t>103658.578000002,485805.204999998</t>
  </si>
  <si>
    <t>103680.508000001,485825.728</t>
  </si>
  <si>
    <t>103667.664000001,485824.916000001</t>
  </si>
  <si>
    <t>103692.122000001,485849.837000001</t>
  </si>
  <si>
    <t>103676.664000001,485846.475000002</t>
  </si>
  <si>
    <t>103692.488000002,485868.475000002</t>
  </si>
  <si>
    <t>103680.491,485868.727000002</t>
  </si>
  <si>
    <t>103694.607999999,485890.191</t>
  </si>
  <si>
    <t>103006.842,485038.484999999</t>
  </si>
  <si>
    <t>102982.783,485041.447000001</t>
  </si>
  <si>
    <t>102948.918000001,485045.544</t>
  </si>
  <si>
    <t>102926.565000001,485044.195999999</t>
  </si>
  <si>
    <t>102907.322000001,485042.640000001</t>
  </si>
  <si>
    <t>102884.936999999,485044.884</t>
  </si>
  <si>
    <t>102864.107999999,485045.783</t>
  </si>
  <si>
    <t>102845.039999999,485050.052000001</t>
  </si>
  <si>
    <t>102912.068,484937.399999999</t>
  </si>
  <si>
    <t>102917.168000001,484964.355</t>
  </si>
  <si>
    <t>102931.656,484967.853</t>
  </si>
  <si>
    <t>102955.263,484964.704</t>
  </si>
  <si>
    <t>102958.454,484984.070999999</t>
  </si>
  <si>
    <t>102960.903999999,485008.151000001</t>
  </si>
  <si>
    <t>102968.526999999,485027.499000002</t>
  </si>
  <si>
    <t>102902.721000001,484971.568999998</t>
  </si>
  <si>
    <t>102908.850000002,484994.300000001</t>
  </si>
  <si>
    <t>102911.756999999,485019.982000001</t>
  </si>
  <si>
    <t>102291.752,486021.982000001</t>
  </si>
  <si>
    <t>102273.458999999,486038.644000001</t>
  </si>
  <si>
    <t>102251.015000001,486048.456</t>
  </si>
  <si>
    <t>101973.285,484972.204999998</t>
  </si>
  <si>
    <t>102001.416000001,484960.456</t>
  </si>
  <si>
    <t>102027.370000001,484950.809999999</t>
  </si>
  <si>
    <t>102052.431000002,484943.903000001</t>
  </si>
  <si>
    <t>103547.975000001,485694.7731</t>
  </si>
  <si>
    <t>103460.186835561,485740.728122871</t>
  </si>
  <si>
    <t>103421.941689578,485759.731428256</t>
  </si>
  <si>
    <t>103401.983100001,485762.6776</t>
  </si>
  <si>
    <t>103574.969300002,485679.924699999</t>
  </si>
  <si>
    <t>102144.089699998,486230.771000002</t>
  </si>
  <si>
    <t>102163.824000001,486240.579</t>
  </si>
  <si>
    <t>102174.531100001,486262.1741</t>
  </si>
  <si>
    <t>102194.1723,486274.903200001</t>
  </si>
  <si>
    <t>102202.769000001,486299.608399998</t>
  </si>
  <si>
    <t>102216.577500001,486316.715999998</t>
  </si>
  <si>
    <t>103840.096999999,485988.159000002</t>
  </si>
  <si>
    <t>103838.498,486011.758000001</t>
  </si>
  <si>
    <t>103830.488000002,486035.416000001</t>
  </si>
  <si>
    <t>103818.651999999,486058.276999999</t>
  </si>
  <si>
    <t>103801.469000001,486076.061000001</t>
  </si>
  <si>
    <t>103783.964000002,486089.693999998</t>
  </si>
  <si>
    <t>103764.607999999,486101.545000002</t>
  </si>
  <si>
    <t>103748.315000001,486096.272</t>
  </si>
  <si>
    <t>103738.596999999,486118.039999999</t>
  </si>
  <si>
    <t>103718.666000001,486142.693999998</t>
  </si>
  <si>
    <t>103383.055401202,484971.175264489</t>
  </si>
  <si>
    <t>103400.005926787,484998.438311304</t>
  </si>
  <si>
    <t>103415.539447289,485021.896863413</t>
  </si>
  <si>
    <t>103432.593602245,485043.777665997</t>
  </si>
  <si>
    <t>103454.609343365,485064.495921195</t>
  </si>
  <si>
    <t>103473.355433664,485079.432601962</t>
  </si>
  <si>
    <t>103473.687227405,485110.249587411</t>
  </si>
  <si>
    <t>103496.668427576,485109.596253034</t>
  </si>
  <si>
    <t>103518.549011354,485108.350679005</t>
  </si>
  <si>
    <t>103544.851382936,485122.446425102</t>
  </si>
  <si>
    <t>103567.149,485138.504999999</t>
  </si>
  <si>
    <t>103592.195,485153.217</t>
  </si>
  <si>
    <t>103614.665807269,485167.183292315</t>
  </si>
  <si>
    <t>103637.729686375,485181.445114948</t>
  </si>
  <si>
    <t>103664.664000001,485197.197000001</t>
  </si>
  <si>
    <t>103662.267494749,485228.091862339</t>
  </si>
  <si>
    <t>103671.650819102,485256.221075831</t>
  </si>
  <si>
    <t>103705.717,485264.129000001</t>
  </si>
  <si>
    <t>103741.952010466,485255.170433794</t>
  </si>
  <si>
    <t>103762.383000001,485254.723000001</t>
  </si>
  <si>
    <t>103780.273025939,485266.359536782</t>
  </si>
  <si>
    <t>103802.802,485281.281</t>
  </si>
  <si>
    <t>103814.02673196,485300.19627775</t>
  </si>
  <si>
    <t>103807.674558502,485326.186216211</t>
  </si>
  <si>
    <t>103796.921532845,485348.231994683</t>
  </si>
  <si>
    <t>103697.313281665,485211.661254168</t>
  </si>
  <si>
    <t>103714.184799999,485221.674199998</t>
  </si>
  <si>
    <t>103745.238000002,485243.412999999</t>
  </si>
  <si>
    <t>103256.410999998,483854.425000001</t>
  </si>
  <si>
    <t>103248.743999999,483865.734000001</t>
  </si>
  <si>
    <t>103276.991,483878.261</t>
  </si>
  <si>
    <t>103268.750999998,483889.123</t>
  </si>
  <si>
    <t>103297.445,483901.864999998</t>
  </si>
  <si>
    <t>103290.204,483913.572999999</t>
  </si>
  <si>
    <t>103307.763,483934.337000001</t>
  </si>
  <si>
    <t>103320.778000001,483928.903000001</t>
  </si>
  <si>
    <t>103310.576000001,483955.802999999</t>
  </si>
  <si>
    <t>103320.730999999,483955.892999999</t>
  </si>
  <si>
    <t>103328.699000001,483949.594000001</t>
  </si>
  <si>
    <t>103335.627999999,483946.171999998</t>
  </si>
  <si>
    <t>103323.888999999,483971.320999999</t>
  </si>
  <si>
    <t>103353.789000001,483967.131000001</t>
  </si>
  <si>
    <t>103347.875999998,483971.828000002</t>
  </si>
  <si>
    <t>103340.238000002,483978.506999999</t>
  </si>
  <si>
    <t>103342.401000001,483992.713</t>
  </si>
  <si>
    <t>103368.210000001,483983.925000001</t>
  </si>
  <si>
    <t>103369.791000001,483997.228999998</t>
  </si>
  <si>
    <t>103360.888,484002.392000001</t>
  </si>
  <si>
    <t>103359.030999999,484011.897</t>
  </si>
  <si>
    <t>103387.603,484006.576000001</t>
  </si>
  <si>
    <t>103378.971000001,484023.307999998</t>
  </si>
  <si>
    <t>103374.434,484029.793000001</t>
  </si>
  <si>
    <t>103390.414999999,484020.965</t>
  </si>
  <si>
    <t>103405.956,484027.701000001</t>
  </si>
  <si>
    <t>103390.386999998,484048.27</t>
  </si>
  <si>
    <t>103398.789999999,484046.348999999</t>
  </si>
  <si>
    <t>103407.427000001,484040.756999999</t>
  </si>
  <si>
    <t>103424.377,484049.248</t>
  </si>
  <si>
    <t>103406.690000001,484067.274</t>
  </si>
  <si>
    <t>103415.5,484065.818</t>
  </si>
  <si>
    <t>103429.116,484066.021000002</t>
  </si>
  <si>
    <t>103441.162,484068.304000001</t>
  </si>
  <si>
    <t>103436.842999998,484081.206</t>
  </si>
  <si>
    <t>103424.227000002,484087.728999998</t>
  </si>
  <si>
    <t>103446.094999999,484112.778999999</t>
  </si>
  <si>
    <t>103457.511999998,484105.473999999</t>
  </si>
  <si>
    <t>103466.177000001,484136.201000001</t>
  </si>
  <si>
    <t>103476.300999999,484127.162999999</t>
  </si>
  <si>
    <t>103734.475000002,485982.155000001</t>
  </si>
  <si>
    <t>103736.736000001,486004.004000001</t>
  </si>
  <si>
    <t>103738.32,486029.66</t>
  </si>
  <si>
    <t>103740.456999999,486059.147</t>
  </si>
  <si>
    <t>103741.534000002,486088.307</t>
  </si>
  <si>
    <t>103682.508000001,485894.656</t>
  </si>
  <si>
    <t>103706.914000001,485899.984999999</t>
  </si>
  <si>
    <t>103725.328000002,485918.309</t>
  </si>
  <si>
    <t>103697.868000001,485935.682</t>
  </si>
  <si>
    <t>103711.182999998,485953.338</t>
  </si>
  <si>
    <t>103730.668000001,485937.682</t>
  </si>
  <si>
    <t>103717.805,485971.741</t>
  </si>
  <si>
    <t>103685.379000001,485921.002</t>
  </si>
  <si>
    <t>103730.578000002,485958.616999999</t>
  </si>
  <si>
    <t>101915.098999999,485163.929000001</t>
  </si>
  <si>
    <t>101894.782000002,485166.015000001</t>
  </si>
  <si>
    <t>101875.311999999,485166.614</t>
  </si>
  <si>
    <t>102797.052999999,484935.500999998</t>
  </si>
  <si>
    <t>102773.984000001,484943.18</t>
  </si>
  <si>
    <t>102746.973999999,484952.585999999</t>
  </si>
  <si>
    <t>102726.476,484960.408</t>
  </si>
  <si>
    <t>102704.294,484968.348000001</t>
  </si>
  <si>
    <t>102680.789000001,484977.046</t>
  </si>
  <si>
    <t>102777.919300001,484922.839699999</t>
  </si>
  <si>
    <t>102658.109000001,484985.477000002</t>
  </si>
  <si>
    <t>102628.546999998,484980.293000001</t>
  </si>
  <si>
    <t>102632.605,484994.998</t>
  </si>
  <si>
    <t>102604.905000001,484989.052999999</t>
  </si>
  <si>
    <t>102610.131999999,485003.383000001</t>
  </si>
  <si>
    <t>102580.250999998,485000.901000001</t>
  </si>
  <si>
    <t>102586.999000002,485012.026999999</t>
  </si>
  <si>
    <t>102562.598999999,485021.107999999</t>
  </si>
  <si>
    <t>102539.629000001,485029.835000001</t>
  </si>
  <si>
    <t>102533.59,485034.068999998</t>
  </si>
  <si>
    <t>102507.390000001,485032.392000001</t>
  </si>
  <si>
    <t>102513.282000002,485047.039000001</t>
  </si>
  <si>
    <t>102480.096999999,485042.835000001</t>
  </si>
  <si>
    <t>102484.236000001,485057.708000001</t>
  </si>
  <si>
    <t>102455.217,485051.719000001</t>
  </si>
  <si>
    <t>102457.697999999,485067.515999999</t>
  </si>
  <si>
    <t>102430.133000001,485061.227000002</t>
  </si>
  <si>
    <t>102432.934,485076.638</t>
  </si>
  <si>
    <t>102403.381999999,485070.978</t>
  </si>
  <si>
    <t>102408.822000001,485085.342</t>
  </si>
  <si>
    <t>102380.289000001,485079.548</t>
  </si>
  <si>
    <t>102385.561000001,485093.977000002</t>
  </si>
  <si>
    <t>102355.842999998,485088.379000001</t>
  </si>
  <si>
    <t>102358.335000001,485103.987</t>
  </si>
  <si>
    <t>102329.572000001,485098.192000002</t>
  </si>
  <si>
    <t>102331.818,485113.548999999</t>
  </si>
  <si>
    <t>102297.921,485110.028000001</t>
  </si>
  <si>
    <t>102303.179000001,485124.498</t>
  </si>
  <si>
    <t>102272.392000001,485119.272</t>
  </si>
  <si>
    <t>102277.201000001,485133.888999999</t>
  </si>
  <si>
    <t>102244.287,485129.727000002</t>
  </si>
  <si>
    <t>102249.143800002,485144.593199998</t>
  </si>
  <si>
    <t>102216.855999999,485139.866999999</t>
  </si>
  <si>
    <t>102222.282000002,485153.975000001</t>
  </si>
  <si>
    <t>102193.217999998,485148.445</t>
  </si>
  <si>
    <t>102198.267999999,485161.877</t>
  </si>
  <si>
    <t>102172.377999999,485153.403999999</t>
  </si>
  <si>
    <t>102178.175000001,485171.377</t>
  </si>
  <si>
    <t>102360.151000001,485147.870000001</t>
  </si>
  <si>
    <t>102377.975099999,485137.845800001</t>
  </si>
  <si>
    <t>102396.484200001,485140.239500001</t>
  </si>
  <si>
    <t>102419.126800001,485145.462299999</t>
  </si>
  <si>
    <t>102338.956,485143.030000001</t>
  </si>
  <si>
    <t>101368.427000001,484229.144000001</t>
  </si>
  <si>
    <t>101361.925000001,484210.759</t>
  </si>
  <si>
    <t>101355.829999998,484192.870000001</t>
  </si>
  <si>
    <t>101355.557999998,484158.785</t>
  </si>
  <si>
    <t>101319.010000002,484154.147999998</t>
  </si>
  <si>
    <t>101340.931000002,484143.522999998</t>
  </si>
  <si>
    <t>101342.467,484118.397999998</t>
  </si>
  <si>
    <t>101368.772999998,484114.357000001</t>
  </si>
  <si>
    <t>101358.688000001,484131.522</t>
  </si>
  <si>
    <t>101370.828000002,484172.477000002</t>
  </si>
  <si>
    <t>101381.776999999,484155.772</t>
  </si>
  <si>
    <t>101393.164000001,484137.987</t>
  </si>
  <si>
    <t>101403.293000001,484123.923999999</t>
  </si>
  <si>
    <t>101426.317000002,484115.335000001</t>
  </si>
  <si>
    <t>101447.0797,484110.4382</t>
  </si>
  <si>
    <t>101421.649999999,484096.146000002</t>
  </si>
  <si>
    <t>101459.323899999,484094.4485</t>
  </si>
  <si>
    <t>101448.617899999,484071.752900001</t>
  </si>
  <si>
    <t>101426.866,484070.318999998</t>
  </si>
  <si>
    <t>101413.80430326,484038.34384626</t>
  </si>
  <si>
    <t>101411.487,484053.631000001</t>
  </si>
  <si>
    <t>101395.302999999,484058.809999999</t>
  </si>
  <si>
    <t>101379.063999999,484064.226</t>
  </si>
  <si>
    <t>101354.331,484049.166000001</t>
  </si>
  <si>
    <t>101328.140000001,484057.603</t>
  </si>
  <si>
    <t>101298.282000002,484067.787</t>
  </si>
  <si>
    <t>101307.954,484114.513999999</t>
  </si>
  <si>
    <t>101373.480099998,484082.712900002</t>
  </si>
  <si>
    <t>101378.319600001,484101.362500001</t>
  </si>
  <si>
    <t>101411.897,484079.289999999</t>
  </si>
  <si>
    <t>101408.478999998,484154.017000001</t>
  </si>
  <si>
    <t>101436.186000001,484148.188000001</t>
  </si>
  <si>
    <t>101467.384500001,484120.305199999</t>
  </si>
  <si>
    <t>101467.464699999,484146.988299999</t>
  </si>
  <si>
    <t>101458.704999998,484165.436999999</t>
  </si>
  <si>
    <t>101434.440000001,484173.732000001</t>
  </si>
  <si>
    <t>101410.644000001,484179.142000001</t>
  </si>
  <si>
    <t>101380.263,484196.522999998</t>
  </si>
  <si>
    <t>101392.098999999,484220.420000002</t>
  </si>
  <si>
    <t>101413.659000002,484213.024999999</t>
  </si>
  <si>
    <t>101435.318,484205.48</t>
  </si>
  <si>
    <t>101454.401999999,484198.767000001</t>
  </si>
  <si>
    <t>101340.927499998,484240.871800002</t>
  </si>
  <si>
    <t>101329.359099999,484196.5592</t>
  </si>
  <si>
    <t>101466.210999999,484186.296</t>
  </si>
  <si>
    <t>102426.332782953,484977.790470577</t>
  </si>
  <si>
    <t>102433.725000001,484995.991</t>
  </si>
  <si>
    <t>102440.03822494,485012.13726349</t>
  </si>
  <si>
    <t>102447.476,485029.743000001</t>
  </si>
  <si>
    <t>103532.664299998,485246.237199999</t>
  </si>
  <si>
    <t>103533.19866,485163.281682497</t>
  </si>
  <si>
    <t>103518.32,485170.642000001</t>
  </si>
  <si>
    <t>103532.86533,485192.448057499</t>
  </si>
  <si>
    <t>103518.229200002,485200.588100001</t>
  </si>
  <si>
    <t>103532.532000002,485222.221000001</t>
  </si>
  <si>
    <t>103519.2412,485137.644099999</t>
  </si>
  <si>
    <t>103177.414000001,483912.783</t>
  </si>
  <si>
    <t>103158.949000001,483897.217999998</t>
  </si>
  <si>
    <t>103139.684,483881.774</t>
  </si>
  <si>
    <t>103123.767000001,483862.625999998</t>
  </si>
  <si>
    <t>103107.942000002,483840.859000001</t>
  </si>
  <si>
    <t>103094.355,483822.316</t>
  </si>
  <si>
    <t>103080.533,483803.392999999</t>
  </si>
  <si>
    <t>103065.09,483781.261</t>
  </si>
  <si>
    <t>103056.539000001,483761.454</t>
  </si>
  <si>
    <t>103052.352000002,483738.340999998</t>
  </si>
  <si>
    <t>103052.870999999,483720.006999999</t>
  </si>
  <si>
    <t>103234.726,483859.249000002</t>
  </si>
  <si>
    <t>103217.552000001,483883.274</t>
  </si>
  <si>
    <t>103203.647,483900.316</t>
  </si>
  <si>
    <t>103190.556000002,483915.964000002</t>
  </si>
  <si>
    <t>103176.188000001,483933.579999998</t>
  </si>
  <si>
    <t>103162.513999999,483950.469000001</t>
  </si>
  <si>
    <t>103140.883000001,483966.260000002</t>
  </si>
  <si>
    <t>103129.190000001,483992.067000002</t>
  </si>
  <si>
    <t>103111.702,484013.634</t>
  </si>
  <si>
    <t>103091.765000001,484038.302999999</t>
  </si>
  <si>
    <t>103072.903000001,484061.524</t>
  </si>
  <si>
    <t>102065.024999999,485268.476</t>
  </si>
  <si>
    <t>102091.472785458,485271.137461739</t>
  </si>
  <si>
    <t>102073.1682,485291.0776</t>
  </si>
  <si>
    <t>102099.4,485295</t>
  </si>
  <si>
    <t>102098.592716889,485291.628971709</t>
  </si>
  <si>
    <t>102086.695,485326.185400002</t>
  </si>
  <si>
    <t>102076.797600001,485358.358199999</t>
  </si>
  <si>
    <t>102095.771000002,485352.522999998</t>
  </si>
  <si>
    <t>102093.901000001,485375.227600001</t>
  </si>
  <si>
    <t>102100.204999998,485392.085000001</t>
  </si>
  <si>
    <t>102117.088,485378.5781</t>
  </si>
  <si>
    <t>102122.684999999,485366.554000001</t>
  </si>
  <si>
    <t>102128.390999999,485350.024999999</t>
  </si>
  <si>
    <t>102106.522,485357.34</t>
  </si>
  <si>
    <t>102088.3048,485317.057100002</t>
  </si>
  <si>
    <t>102111.636999998,485309.555</t>
  </si>
  <si>
    <t>102148.945999999,485296.511</t>
  </si>
  <si>
    <t>102163.359000001,485275.362</t>
  </si>
  <si>
    <t>102123.772962192,485288.503148155</t>
  </si>
  <si>
    <t>103137.62717376,484932.550220185</t>
  </si>
  <si>
    <t>103141.79565218,484942.776081152</t>
  </si>
  <si>
    <t>102184.057999998,486185.116</t>
  </si>
  <si>
    <t>102203.32,486191.469000001</t>
  </si>
  <si>
    <t>102215.557999998,486211.149999999</t>
  </si>
  <si>
    <t>102233.717,486217.339000002</t>
  </si>
  <si>
    <t>102251.425999999,486232.651999999</t>
  </si>
  <si>
    <t>102263.028000001,486254.649</t>
  </si>
  <si>
    <t>102282.649,486261.309</t>
  </si>
  <si>
    <t>102296.673,486276.616</t>
  </si>
  <si>
    <t>101947.037,484973.829999998</t>
  </si>
  <si>
    <t>101945.706999999,484993.434</t>
  </si>
  <si>
    <t>101931.620000001,485012.752</t>
  </si>
  <si>
    <t>101908.601,485032.671999998</t>
  </si>
  <si>
    <t>101877.673999999,485042.304000001</t>
  </si>
  <si>
    <t>101846.903000001,485051.877999999</t>
  </si>
  <si>
    <t>101827.555,485056.173</t>
  </si>
  <si>
    <t>103547.631000001,485233.991</t>
  </si>
  <si>
    <t>103575.296999998,485234.690000001</t>
  </si>
  <si>
    <t>103587.936000001,485211.234000001</t>
  </si>
  <si>
    <t>103612.852000002,485211.083999999</t>
  </si>
  <si>
    <t>103579.7,485224.2</t>
  </si>
  <si>
    <t>103620.136703775,485237.059809092</t>
  </si>
  <si>
    <t>102046.155000001,486038.557</t>
  </si>
  <si>
    <t>102047.596000001,486065.905000001</t>
  </si>
  <si>
    <t>102061.061999999,486079.568</t>
  </si>
  <si>
    <t>102067.407000002,486100.982000001</t>
  </si>
  <si>
    <t>102085.596999999,486111.75</t>
  </si>
  <si>
    <t>102094.916999999,486132.828000002</t>
  </si>
  <si>
    <t>102113.929000001,486144.715999998</t>
  </si>
  <si>
    <t>102893.039000001,486043.296999998</t>
  </si>
  <si>
    <t>102899.473999999,486066.774999999</t>
  </si>
  <si>
    <t>102906.170000002,486093.870000001</t>
  </si>
  <si>
    <t>102912.625,486119.191</t>
  </si>
  <si>
    <t>102918.577,486144.653999999</t>
  </si>
  <si>
    <t>102929.482000001,486153.169</t>
  </si>
  <si>
    <t>102909.508000001,486168.546</t>
  </si>
  <si>
    <t>102934.767000001,486169.66</t>
  </si>
  <si>
    <t>102935.124000002,486178.736000001</t>
  </si>
  <si>
    <t>102934.865643331,486198.216712405</t>
  </si>
  <si>
    <t>102940.949000001,486219</t>
  </si>
  <si>
    <t>102957.434999999,486152.640000001</t>
  </si>
  <si>
    <t>102981.789000001,486155.478999998</t>
  </si>
  <si>
    <t>103006.903999999,486156.826000001</t>
  </si>
  <si>
    <t>102985.263,486138.076000001</t>
  </si>
  <si>
    <t>103003.685717626,486127.895836465</t>
  </si>
  <si>
    <t>103035.999000002,486136.324999999</t>
  </si>
  <si>
    <t>103058.533,486137.041999999</t>
  </si>
  <si>
    <t>101564.261570836,485830.104591327</t>
  </si>
  <si>
    <t>101692.405000001,485828.333000001</t>
  </si>
  <si>
    <t>101668.578000002,485829.807999998</t>
  </si>
  <si>
    <t>101641.717,485830.535</t>
  </si>
  <si>
    <t>101614.886999998,485830.82</t>
  </si>
  <si>
    <t>101589.337000001,485830.212000001</t>
  </si>
  <si>
    <t>102081.6666,485031.1041</t>
  </si>
  <si>
    <t>102087.278999999,485046.202</t>
  </si>
  <si>
    <t>102070.186000001,485043.864</t>
  </si>
  <si>
    <t>102053.247000001,485038.993999999</t>
  </si>
  <si>
    <t>102032.567000002,485045.037999999</t>
  </si>
  <si>
    <t>102012.583000001,485050.934</t>
  </si>
  <si>
    <t>101988.708000001,485057.945</t>
  </si>
  <si>
    <t>101966.451000001,485064.651000001</t>
  </si>
  <si>
    <t>101946.784000002,485068.776999999</t>
  </si>
  <si>
    <t>101937.353999998,485082.313000001</t>
  </si>
  <si>
    <t>101921.783,485077.846999999</t>
  </si>
  <si>
    <t>103601.355999999,485237.107999999</t>
  </si>
  <si>
    <t>103592.118000001,485255.855999999</t>
  </si>
  <si>
    <t>103598.598000001,485283.283</t>
  </si>
  <si>
    <t>103571.778000001,485282.076000001</t>
  </si>
  <si>
    <t>102139.283,486147.107000001</t>
  </si>
  <si>
    <t>102127.833000001,486160.763999999</t>
  </si>
  <si>
    <t>102111.179000001,486168.988000002</t>
  </si>
  <si>
    <t>102123.982000001,486185.947999999</t>
  </si>
  <si>
    <t>102135.421999998,486206.945999999</t>
  </si>
  <si>
    <t>102143.529300001,486182.6809</t>
  </si>
  <si>
    <t>102172.526999999,486167.41</t>
  </si>
  <si>
    <t>102151.412999999,486162.234000001</t>
  </si>
  <si>
    <t>103267.468899999,484890.7489</t>
  </si>
  <si>
    <t>103244.213100001,484924.526099999</t>
  </si>
  <si>
    <t>103223.3455,484942.271699999</t>
  </si>
  <si>
    <t>103178.296100002,484980.313099999</t>
  </si>
  <si>
    <t>103275.2915,484901.0398</t>
  </si>
  <si>
    <t>101875.896000002,484355.846000001</t>
  </si>
  <si>
    <t>101882.198399998,484369.193999998</t>
  </si>
  <si>
    <t>101858.081,484375.484000001</t>
  </si>
  <si>
    <t>101851.914999999,484367.142000001</t>
  </si>
  <si>
    <t>101560.675999999,484319.033</t>
  </si>
  <si>
    <t>101530.486000001,484282.923999999</t>
  </si>
  <si>
    <t>101954.916999999,486176.688000001</t>
  </si>
  <si>
    <t>101964.032000002,486193.463</t>
  </si>
  <si>
    <t>101934.140999999,486188.563999999</t>
  </si>
  <si>
    <t>101943.298,486205.156</t>
  </si>
  <si>
    <t>101923.386,486205.408</t>
  </si>
  <si>
    <t>101937.531,486221.771000002</t>
  </si>
  <si>
    <t>101944.84,486239.903000001</t>
  </si>
  <si>
    <t>101953.759,486262.046</t>
  </si>
  <si>
    <t>101962.759,486284.278999999</t>
  </si>
  <si>
    <t>101973.982999999,486312.296</t>
  </si>
  <si>
    <t>101981.592,486334.77</t>
  </si>
  <si>
    <t>101983.065000001,486361.909000002</t>
  </si>
  <si>
    <t>102004.276999999,486357.844000001</t>
  </si>
  <si>
    <t>102026.57,486349.605</t>
  </si>
  <si>
    <t>102048.217,486337.605</t>
  </si>
  <si>
    <t>101996.537999999,486382.293000001</t>
  </si>
  <si>
    <t>102780.932,483718.079999998</t>
  </si>
  <si>
    <t>102772.045000002,483699.813000001</t>
  </si>
  <si>
    <t>102805.285,483699.973000001</t>
  </si>
  <si>
    <t>102803.589000002,483681.866999999</t>
  </si>
  <si>
    <t>102828.918000001,483686.074999999</t>
  </si>
  <si>
    <t>102834.243000001,483663.971000001</t>
  </si>
  <si>
    <t>102848.863000002,483675.228</t>
  </si>
  <si>
    <t>102853.752999999,483654.355</t>
  </si>
  <si>
    <t>102881.903000001,483661.973999999</t>
  </si>
  <si>
    <t>102877.452,483646.243000001</t>
  </si>
  <si>
    <t>102910.772999998,483656.903000001</t>
  </si>
  <si>
    <t>102904.489999998,483641.203000002</t>
  </si>
  <si>
    <t>102946.818999998,483656.835999999</t>
  </si>
  <si>
    <t>102937.816,483639.662999999</t>
  </si>
  <si>
    <t>102978.469999999,483662.971999999</t>
  </si>
  <si>
    <t>102969.322999999,483643.670000002</t>
  </si>
  <si>
    <t>103002.835000001,483672.131999999</t>
  </si>
  <si>
    <t>102998.076000001,483652.184999999</t>
  </si>
  <si>
    <t>103031.978,483688.741</t>
  </si>
  <si>
    <t>103027.212000001,483666.252999999</t>
  </si>
  <si>
    <t>103055.162999999,483702.855999999</t>
  </si>
  <si>
    <t>103054.508000001,483683.27</t>
  </si>
  <si>
    <t>103078.401000001,483717.320999999</t>
  </si>
  <si>
    <t>103077.962000001,483697.596000001</t>
  </si>
  <si>
    <t>103096.93,483728.875</t>
  </si>
  <si>
    <t>103106.136,483715.304000001</t>
  </si>
  <si>
    <t>103123.295000002,483745.252999999</t>
  </si>
  <si>
    <t>103157.147999998,483746.346999999</t>
  </si>
  <si>
    <t>103143.243000001,483757.510000002</t>
  </si>
  <si>
    <t>103184.065000001,483764.464000002</t>
  </si>
  <si>
    <t>103176.298,483780.352000002</t>
  </si>
  <si>
    <t>103205.816,483789.862</t>
  </si>
  <si>
    <t>103196.502999999,483803.287999999</t>
  </si>
  <si>
    <t>103222.596999999,483809</t>
  </si>
  <si>
    <t>103218.274,483828.272999998</t>
  </si>
  <si>
    <t>103244.671,483836.028999999</t>
  </si>
  <si>
    <t>103235.212000001,483847.307999998</t>
  </si>
  <si>
    <t>103129.897,483729.776999999</t>
  </si>
  <si>
    <t>103212.804000001,483745.509</t>
  </si>
  <si>
    <t>103225.522515002,483713.910787495</t>
  </si>
  <si>
    <t>103195.863000002,483715.91</t>
  </si>
  <si>
    <t>103161.862,483695.192000002</t>
  </si>
  <si>
    <t>103163.265000001,483714.673</t>
  </si>
  <si>
    <t>103168.356419996,483736.910557498</t>
  </si>
  <si>
    <t>103128.585999999,483692.748</t>
  </si>
  <si>
    <t>103137.023399993,483717.910747496</t>
  </si>
  <si>
    <t>103107.137333356,483689.097326745</t>
  </si>
  <si>
    <t>103564.236000001,485609.482999999</t>
  </si>
  <si>
    <t>103548.618999999,485617.532000002</t>
  </si>
  <si>
    <t>103529.704,485620.556000002</t>
  </si>
  <si>
    <t>103518.028000001,485637.789999999</t>
  </si>
  <si>
    <t>103502.932098105,485635.168372841</t>
  </si>
  <si>
    <t>103480.48,485632.112</t>
  </si>
  <si>
    <t>103473.791000001,485652.956</t>
  </si>
  <si>
    <t>103453.453000002,485662.662000001</t>
  </si>
  <si>
    <t>103468.199000001,485676.353999998</t>
  </si>
  <si>
    <t>103484.063000001,485690.326000001</t>
  </si>
  <si>
    <t>103503.092999998,485649.269000001</t>
  </si>
  <si>
    <t>103510.201000001,485664.822000001</t>
  </si>
  <si>
    <t>103533.761999998,485666.436000001</t>
  </si>
  <si>
    <t>103546.890999999,485645.907000002</t>
  </si>
  <si>
    <t>103551.232999999,485661.342999999</t>
  </si>
  <si>
    <t>103519.489,485683.556000002</t>
  </si>
  <si>
    <t>103523.874000002,485699.557</t>
  </si>
  <si>
    <t>103508.524,485712.631999999</t>
  </si>
  <si>
    <t>103491.829700001,485720.979499999</t>
  </si>
  <si>
    <t>103472.009,485728.859999999</t>
  </si>
  <si>
    <t>103459.159000002,485709.863000002</t>
  </si>
  <si>
    <t>103440.558578331,485677.372216541</t>
  </si>
  <si>
    <t>103429.555,485721.497000001</t>
  </si>
  <si>
    <t>103415.068999998,485710.473000001</t>
  </si>
  <si>
    <t>103432.085999999,485703.228999998</t>
  </si>
  <si>
    <t>103425.425000001,485683.682</t>
  </si>
  <si>
    <t>103423.780000001,485661.302999999</t>
  </si>
  <si>
    <t>103450.8348,485692.4749</t>
  </si>
  <si>
    <t>101589.467999998,485755.671</t>
  </si>
  <si>
    <t>101593.795000002,485780.081</t>
  </si>
  <si>
    <t>101597.092,485803.120000001</t>
  </si>
  <si>
    <t>101598.170000002,485820.570999999</t>
  </si>
  <si>
    <t>103306.601,484964.142999999</t>
  </si>
  <si>
    <t>103285.552000001,484952.227000002</t>
  </si>
  <si>
    <t>103278.375,484928.726</t>
  </si>
  <si>
    <t>103259.817000002,484920.050000001</t>
  </si>
  <si>
    <t>103253.329999998,484897.66</t>
  </si>
  <si>
    <t>103236.131000001,484890.859999999</t>
  </si>
  <si>
    <t>103229.366999999,484868.261</t>
  </si>
  <si>
    <t>103210.184,484859.41</t>
  </si>
  <si>
    <t>103199.431699999,484914.164299998</t>
  </si>
  <si>
    <t>103220.340799998,484896.521200001</t>
  </si>
  <si>
    <t>103161.321600001,484960.671399999</t>
  </si>
  <si>
    <t>103195.195,484930.93</t>
  </si>
  <si>
    <t>103216.969999999,484913.438999999</t>
  </si>
  <si>
    <t>102143.326000001,486023.622000001</t>
  </si>
  <si>
    <t>102163.114,486027.272</t>
  </si>
  <si>
    <t>102177.975000001,486029.138</t>
  </si>
  <si>
    <t>102175.359000001,486047.831999999</t>
  </si>
  <si>
    <t>102196.977000002,486050.261</t>
  </si>
  <si>
    <t>102191.313999999,486068.682</t>
  </si>
  <si>
    <t>102208.213,486072.291999999</t>
  </si>
  <si>
    <t>102231.752999999,486070.377</t>
  </si>
  <si>
    <t>102227.555,486089.465</t>
  </si>
  <si>
    <t>102247.991,486092.572999999</t>
  </si>
  <si>
    <t>102242.640000001,486110.223000001</t>
  </si>
  <si>
    <t>102262.614999998,486116.829</t>
  </si>
  <si>
    <t>102273.074999999,486102.793000002</t>
  </si>
  <si>
    <t>102283.732999999,486120.109000001</t>
  </si>
  <si>
    <t>102278.193,486136.710000001</t>
  </si>
  <si>
    <t>102303.589000002,486123.386999998</t>
  </si>
  <si>
    <t>102297.145,486137.274</t>
  </si>
  <si>
    <t>102316.088500001,486143.964299999</t>
  </si>
  <si>
    <t>102322.004999999,486134.780000001</t>
  </si>
  <si>
    <t>102342.465,486123.065000001</t>
  </si>
  <si>
    <t>102337.739,486141.952</t>
  </si>
  <si>
    <t>102308.829,486160.379000001</t>
  </si>
  <si>
    <t>102351.907000002,486160.469999999</t>
  </si>
  <si>
    <t>102326.728,486175.688000001</t>
  </si>
  <si>
    <t>102340.414999999,486180.866999999</t>
  </si>
  <si>
    <t>102378.086800002,486181.203299999</t>
  </si>
  <si>
    <t>102358.795000002,486198.778999999</t>
  </si>
  <si>
    <t>102381.046,486215.888</t>
  </si>
  <si>
    <t>102410.164000001,486242.295000002</t>
  </si>
  <si>
    <t>102428.75,486253.857999999</t>
  </si>
  <si>
    <t>102394.480662526,485932.863637835</t>
  </si>
  <si>
    <t>102410.743621254,485929.627228138</t>
  </si>
  <si>
    <t>102112.477000002,485175.226</t>
  </si>
  <si>
    <t>102119.949000001,485197.956</t>
  </si>
  <si>
    <t>102076.594999999,485189.445999999</t>
  </si>
  <si>
    <t>102080.774999999,485204.703000002</t>
  </si>
  <si>
    <t>102049.789000001,485197.682</t>
  </si>
  <si>
    <t>102050.999000002,485212.419</t>
  </si>
  <si>
    <t>102020.492448153,485205.567963162</t>
  </si>
  <si>
    <t>101990.817000002,485213.561000001</t>
  </si>
  <si>
    <t>101964.664999999,485220.528999999</t>
  </si>
  <si>
    <t>101936.61815564,485236.639302353</t>
  </si>
  <si>
    <t>101905.900191823,485237.03827683</t>
  </si>
  <si>
    <t>101888.120999999,485251.868000001</t>
  </si>
  <si>
    <t>101863.842999998,485252.949999999</t>
  </si>
  <si>
    <t>101844.313545923,485273.88120828</t>
  </si>
  <si>
    <t>101816.956497352,485280.220310743</t>
  </si>
  <si>
    <t>101799.954,485298.842999998</t>
  </si>
  <si>
    <t>101774.699000001,485302.120999999</t>
  </si>
  <si>
    <t>101756.565000001,485317.633000001</t>
  </si>
  <si>
    <t>101732.581999999,485316.599</t>
  </si>
  <si>
    <t>101710.903999999,485332.737</t>
  </si>
  <si>
    <t>103031.046999998,484288.840999998</t>
  </si>
  <si>
    <t>103019.074999999,484302.473000001</t>
  </si>
  <si>
    <t>103004.817000002,484316.691</t>
  </si>
  <si>
    <t>102985.677000001,484328.361000001</t>
  </si>
  <si>
    <t>102968.699000001,484338.534000002</t>
  </si>
  <si>
    <t>102941.897,484354.901999999</t>
  </si>
  <si>
    <t>102919.761999998,484369.859999999</t>
  </si>
  <si>
    <t>103056.734999999,484267.195999999</t>
  </si>
  <si>
    <t>103070.528999999,484282.254000001</t>
  </si>
  <si>
    <t>103084.188000001,484298.947000001</t>
  </si>
  <si>
    <t>103081.684,484135.338</t>
  </si>
  <si>
    <t>103064.708999999,484153.677999999</t>
  </si>
  <si>
    <t>103046.842999998,484171.074999999</t>
  </si>
  <si>
    <t>102091.254000001,482772.977000002</t>
  </si>
  <si>
    <t>102088.769000001,482784.866</t>
  </si>
  <si>
    <t>102118.959685745,482791.682888361</t>
  </si>
  <si>
    <t>102110.016625536,482800.539122743</t>
  </si>
  <si>
    <t>102142.397,482804.530000001</t>
  </si>
  <si>
    <t>102130.055,482819.395</t>
  </si>
  <si>
    <t>102161.675999999,482819.809</t>
  </si>
  <si>
    <t>102156.149999999,482842.822000001</t>
  </si>
  <si>
    <t>102178.122000001,482832.263999999</t>
  </si>
  <si>
    <t>102179.888,482866.697000001</t>
  </si>
  <si>
    <t>102196.794,482851.381000001</t>
  </si>
  <si>
    <t>102203.616,482890.778000001</t>
  </si>
  <si>
    <t>102215.699999999,482870.449999999</t>
  </si>
  <si>
    <t>102228.988499999,482916.3959</t>
  </si>
  <si>
    <t>102238.289000001,482892.52</t>
  </si>
  <si>
    <t>102254.511999998,482942.420000002</t>
  </si>
  <si>
    <t>102261.372000001,482917.221000001</t>
  </si>
  <si>
    <t>102279.695999999,482968.431000002</t>
  </si>
  <si>
    <t>102282.776000001,482938.092</t>
  </si>
  <si>
    <t>102306.305,482995.945</t>
  </si>
  <si>
    <t>102305.078000002,482960.960000001</t>
  </si>
  <si>
    <t>102329.723000001,483024.590999998</t>
  </si>
  <si>
    <t>102329.509,482986.506000001</t>
  </si>
  <si>
    <t>102347.386,483048.383000001</t>
  </si>
  <si>
    <t>102350.697000001,483011.204</t>
  </si>
  <si>
    <t>102368.248,483076.850000001</t>
  </si>
  <si>
    <t>102370.384,483035.897999998</t>
  </si>
  <si>
    <t>102387.333999999,483104.579</t>
  </si>
  <si>
    <t>102384.954999998,483062.015000001</t>
  </si>
  <si>
    <t>102401.170000002,483131.585000001</t>
  </si>
  <si>
    <t>102397.848000001,483083.561999999</t>
  </si>
  <si>
    <t>102413.390999999,483165.752999999</t>
  </si>
  <si>
    <t>102411.644000001,483115.011</t>
  </si>
  <si>
    <t>102418.807999998,483200.175999999</t>
  </si>
  <si>
    <t>102424.263999999,483148.170000002</t>
  </si>
  <si>
    <t>102423.489999998,483235.682</t>
  </si>
  <si>
    <t>102431.509,483182.359999999</t>
  </si>
  <si>
    <t>102426.162,483269.982000001</t>
  </si>
  <si>
    <t>102436.291999999,483216.300000001</t>
  </si>
  <si>
    <t>102432.396000002,483304.030999999</t>
  </si>
  <si>
    <t>102440.988000002,483250.59</t>
  </si>
  <si>
    <t>102437.982999999,483338.114</t>
  </si>
  <si>
    <t>102446.193999998,483285.991</t>
  </si>
  <si>
    <t>102447.096000001,483372.333000001</t>
  </si>
  <si>
    <t>102450.272999998,483321.471000001</t>
  </si>
  <si>
    <t>102457.278000001,483413.322999999</t>
  </si>
  <si>
    <t>102457.84,483354.157000002</t>
  </si>
  <si>
    <t>102467.153000001,483440.019000001</t>
  </si>
  <si>
    <t>102469.875999998,483387.486000001</t>
  </si>
  <si>
    <t>102477.563999999,483466.375</t>
  </si>
  <si>
    <t>102481.791999999,483420.442000002</t>
  </si>
  <si>
    <t>102494.708000001,483496.134</t>
  </si>
  <si>
    <t>102493.695999999,483449.829</t>
  </si>
  <si>
    <t>102516.482000001,483525.464000002</t>
  </si>
  <si>
    <t>102511.067000002,483482.809999999</t>
  </si>
  <si>
    <t>102541.337000001,483547.784000002</t>
  </si>
  <si>
    <t>102532.375,483510.085999999</t>
  </si>
  <si>
    <t>102566.822999999,483567.769000001</t>
  </si>
  <si>
    <t>102559.188000001,483533.752</t>
  </si>
  <si>
    <t>102593.969000001,483588.842</t>
  </si>
  <si>
    <t>102587.190000001,483555.451000001</t>
  </si>
  <si>
    <t>102621.811999999,483610.361000001</t>
  </si>
  <si>
    <t>102611.328000002,483574.129999999</t>
  </si>
  <si>
    <t>102648.949999999,483631.52</t>
  </si>
  <si>
    <t>102636.594999999,483593.912999999</t>
  </si>
  <si>
    <t>102676.743000001,483652.967</t>
  </si>
  <si>
    <t>102662.638999999,483613.956</t>
  </si>
  <si>
    <t>102704.431000002,483674.438999999</t>
  </si>
  <si>
    <t>102689.232999999,483634.714000002</t>
  </si>
  <si>
    <t>102729.844999999,483698</t>
  </si>
  <si>
    <t>102712.951000001,483652.874000002</t>
  </si>
  <si>
    <t>102749.561000001,483725.561000001</t>
  </si>
  <si>
    <t>102734.892000001,483670.210000001</t>
  </si>
  <si>
    <t>102765.506000001,483759.629999999</t>
  </si>
  <si>
    <t>102758.476,483693.791999999</t>
  </si>
  <si>
    <t>102774.346000001,483793.089000002</t>
  </si>
  <si>
    <t>102780.647,483724.296</t>
  </si>
  <si>
    <t>102776.791999999,483828.445999999</t>
  </si>
  <si>
    <t>102793.25,483754.954999998</t>
  </si>
  <si>
    <t>102769.920000002,483863.605999999</t>
  </si>
  <si>
    <t>102762.504999999,483895.263</t>
  </si>
  <si>
    <t>102801.577,483787.390999999</t>
  </si>
  <si>
    <t>102803.805,483820.381999999</t>
  </si>
  <si>
    <t>102800.265000001,483852.761</t>
  </si>
  <si>
    <t>102794.831999999,483881.296</t>
  </si>
  <si>
    <t>102353.745999999,483112.179000001</t>
  </si>
  <si>
    <t>102328.294,483117.478</t>
  </si>
  <si>
    <t>102303.960000001,483118.827</t>
  </si>
  <si>
    <t>102286.022,483135.158</t>
  </si>
  <si>
    <t>102264.717,483150.039999999</t>
  </si>
  <si>
    <t>102243.557999998,483165</t>
  </si>
  <si>
    <t>102226.782155002,483184.258149998</t>
  </si>
  <si>
    <t>102208.28234,483203.757955</t>
  </si>
  <si>
    <t>102186.282559998,483214.257850002</t>
  </si>
  <si>
    <t>102162.949459995,483225.257740003</t>
  </si>
  <si>
    <t>102146.024999999,483239.427999999</t>
  </si>
  <si>
    <t>102129.500999998,483256.07</t>
  </si>
  <si>
    <t>102105.021000002,483273.543000001</t>
  </si>
  <si>
    <t>TYPE-A-3M-COM-VV</t>
  </si>
  <si>
    <t>TYPE-B-3M-ARM-VV</t>
  </si>
  <si>
    <t>TYPE-E-3M-COM-VV</t>
  </si>
  <si>
    <t>TYPE-F-3M-COM-VV</t>
  </si>
  <si>
    <t>TYPE-A-8M-COM-VV</t>
  </si>
  <si>
    <t>TYPE-A-6M-COM-VV</t>
  </si>
  <si>
    <t>TYPE-B-6M-COM-VV</t>
  </si>
  <si>
    <t>TYPE-A-10M-COM-VV</t>
  </si>
  <si>
    <t>TYPE-B-10M-COM-VV</t>
  </si>
  <si>
    <t>TYPE-C-10M-COM-VV</t>
  </si>
  <si>
    <t>1790.001</t>
  </si>
  <si>
    <t>1790.002</t>
  </si>
  <si>
    <t>1790.003</t>
  </si>
  <si>
    <t>1790.004</t>
  </si>
  <si>
    <t>1790.005</t>
  </si>
  <si>
    <t>1790.006</t>
  </si>
  <si>
    <t>1790.007</t>
  </si>
  <si>
    <t>1790.008</t>
  </si>
  <si>
    <t>1790.009</t>
  </si>
  <si>
    <t>1790.010</t>
  </si>
  <si>
    <t>1790.011</t>
  </si>
  <si>
    <t>1790.012</t>
  </si>
  <si>
    <t>1790.013</t>
  </si>
  <si>
    <t>1790.014</t>
  </si>
  <si>
    <t>1790.015</t>
  </si>
  <si>
    <t>1790.016</t>
  </si>
  <si>
    <t>1790.017</t>
  </si>
  <si>
    <t>1790.018</t>
  </si>
  <si>
    <t>1790.019</t>
  </si>
  <si>
    <t>1790.020</t>
  </si>
  <si>
    <t>1790.021</t>
  </si>
  <si>
    <t>1790.022</t>
  </si>
  <si>
    <t>0080.001</t>
  </si>
  <si>
    <t>0080.002</t>
  </si>
  <si>
    <t>0080.003</t>
  </si>
  <si>
    <t>0080.004</t>
  </si>
  <si>
    <t>0080.005</t>
  </si>
  <si>
    <t>0080.006</t>
  </si>
  <si>
    <t>0080.007</t>
  </si>
  <si>
    <t>0120.000</t>
  </si>
  <si>
    <t>0120.001</t>
  </si>
  <si>
    <t>0120.002</t>
  </si>
  <si>
    <t>0120.003</t>
  </si>
  <si>
    <t>0120.004</t>
  </si>
  <si>
    <t>0120.005</t>
  </si>
  <si>
    <t>0120.006</t>
  </si>
  <si>
    <t>0120.007</t>
  </si>
  <si>
    <t>0120.008</t>
  </si>
  <si>
    <t>0120.009</t>
  </si>
  <si>
    <t>0120.010</t>
  </si>
  <si>
    <t>0120.011</t>
  </si>
  <si>
    <t>0170.001</t>
  </si>
  <si>
    <t>0170.002</t>
  </si>
  <si>
    <t>0170.003</t>
  </si>
  <si>
    <t>0170.004</t>
  </si>
  <si>
    <t>0290.001</t>
  </si>
  <si>
    <t>0290.002</t>
  </si>
  <si>
    <t>0290.003</t>
  </si>
  <si>
    <t>0290.004</t>
  </si>
  <si>
    <t>0300.001</t>
  </si>
  <si>
    <t>0300.002</t>
  </si>
  <si>
    <t>0300.003</t>
  </si>
  <si>
    <t>0300.004</t>
  </si>
  <si>
    <t>0300.005</t>
  </si>
  <si>
    <t>0300.006</t>
  </si>
  <si>
    <t>0320.001</t>
  </si>
  <si>
    <t>0320.002</t>
  </si>
  <si>
    <t>0320.003</t>
  </si>
  <si>
    <t>0320.004</t>
  </si>
  <si>
    <t>0320.005</t>
  </si>
  <si>
    <t>0320.006</t>
  </si>
  <si>
    <t>0370.001</t>
  </si>
  <si>
    <t>0370.002</t>
  </si>
  <si>
    <t>0370.003</t>
  </si>
  <si>
    <t>0370.004</t>
  </si>
  <si>
    <t>0370.005</t>
  </si>
  <si>
    <t>0400.001</t>
  </si>
  <si>
    <t>0400.002</t>
  </si>
  <si>
    <t>0400.003</t>
  </si>
  <si>
    <t>0400.004</t>
  </si>
  <si>
    <t>0440.004</t>
  </si>
  <si>
    <t>0440.005</t>
  </si>
  <si>
    <t>0440.006</t>
  </si>
  <si>
    <t>0440.007</t>
  </si>
  <si>
    <t>0440.008</t>
  </si>
  <si>
    <t>0440.009</t>
  </si>
  <si>
    <t>1030.001</t>
  </si>
  <si>
    <t>1030.002</t>
  </si>
  <si>
    <t>1030.003</t>
  </si>
  <si>
    <t>1030.004</t>
  </si>
  <si>
    <t>1030.005</t>
  </si>
  <si>
    <t>1030.006</t>
  </si>
  <si>
    <t>1030.007</t>
  </si>
  <si>
    <t>1030.008</t>
  </si>
  <si>
    <t>1030.011</t>
  </si>
  <si>
    <t>0520.001</t>
  </si>
  <si>
    <t>0520.002</t>
  </si>
  <si>
    <t>0520.003</t>
  </si>
  <si>
    <t>0520.004</t>
  </si>
  <si>
    <t>0520.005</t>
  </si>
  <si>
    <t>0520.006</t>
  </si>
  <si>
    <t>0520.007</t>
  </si>
  <si>
    <t>0520.008</t>
  </si>
  <si>
    <t>0520.009</t>
  </si>
  <si>
    <t>0520.010</t>
  </si>
  <si>
    <t>0570.001</t>
  </si>
  <si>
    <t>0570.002</t>
  </si>
  <si>
    <t>0570.003</t>
  </si>
  <si>
    <t>0570.004</t>
  </si>
  <si>
    <t>0570.005</t>
  </si>
  <si>
    <t>0570.006</t>
  </si>
  <si>
    <t>0601.001</t>
  </si>
  <si>
    <t>0601.002</t>
  </si>
  <si>
    <t>0601.003</t>
  </si>
  <si>
    <t>0601.004</t>
  </si>
  <si>
    <t>0601.005</t>
  </si>
  <si>
    <t>0601.006</t>
  </si>
  <si>
    <t>0601.007</t>
  </si>
  <si>
    <t>0601.008</t>
  </si>
  <si>
    <t>0601.009</t>
  </si>
  <si>
    <t>0601.010</t>
  </si>
  <si>
    <t>0601.011</t>
  </si>
  <si>
    <t>0601.012</t>
  </si>
  <si>
    <t>0601.013</t>
  </si>
  <si>
    <t>0601.014</t>
  </si>
  <si>
    <t>0601.015</t>
  </si>
  <si>
    <t>0601.016</t>
  </si>
  <si>
    <t>0601.017</t>
  </si>
  <si>
    <t>0601.018</t>
  </si>
  <si>
    <t>0620.001</t>
  </si>
  <si>
    <t>0620.002</t>
  </si>
  <si>
    <t>0620.003</t>
  </si>
  <si>
    <t>0620.004</t>
  </si>
  <si>
    <t>0620.005</t>
  </si>
  <si>
    <t>0620.006</t>
  </si>
  <si>
    <t>0620.007</t>
  </si>
  <si>
    <t>0620.008</t>
  </si>
  <si>
    <t>0620.009</t>
  </si>
  <si>
    <t>0620.010</t>
  </si>
  <si>
    <t>0620.011</t>
  </si>
  <si>
    <t>0620.012</t>
  </si>
  <si>
    <t>0630.001</t>
  </si>
  <si>
    <t>0630.002</t>
  </si>
  <si>
    <t>0630.003</t>
  </si>
  <si>
    <t>0630.004</t>
  </si>
  <si>
    <t>0630.005</t>
  </si>
  <si>
    <t>0630.006</t>
  </si>
  <si>
    <t>0630.007</t>
  </si>
  <si>
    <t>0630.008</t>
  </si>
  <si>
    <t>1580.001</t>
  </si>
  <si>
    <t>1580.002</t>
  </si>
  <si>
    <t>1580.003</t>
  </si>
  <si>
    <t>1580.004</t>
  </si>
  <si>
    <t>1580.005</t>
  </si>
  <si>
    <t>1580.006</t>
  </si>
  <si>
    <t>1580.007</t>
  </si>
  <si>
    <t>1580.008</t>
  </si>
  <si>
    <t>1580.009</t>
  </si>
  <si>
    <t>1580.010</t>
  </si>
  <si>
    <t>1580.011</t>
  </si>
  <si>
    <t>1580.012</t>
  </si>
  <si>
    <t>1580.013</t>
  </si>
  <si>
    <t>1580.014</t>
  </si>
  <si>
    <t>1580.015</t>
  </si>
  <si>
    <t>1580.016</t>
  </si>
  <si>
    <t>1580.017</t>
  </si>
  <si>
    <t>1580.018</t>
  </si>
  <si>
    <t>1580.019</t>
  </si>
  <si>
    <t>0830.001</t>
  </si>
  <si>
    <t>0830.002</t>
  </si>
  <si>
    <t>0830.003</t>
  </si>
  <si>
    <t>0830.004</t>
  </si>
  <si>
    <t>0830.005</t>
  </si>
  <si>
    <t>0830.006</t>
  </si>
  <si>
    <t>0830.007</t>
  </si>
  <si>
    <t>0830.008</t>
  </si>
  <si>
    <t>0840.001</t>
  </si>
  <si>
    <t>0840.002</t>
  </si>
  <si>
    <t>0840.003</t>
  </si>
  <si>
    <t>0840.004</t>
  </si>
  <si>
    <t>0840.005</t>
  </si>
  <si>
    <t>0840.006</t>
  </si>
  <si>
    <t>0840.007</t>
  </si>
  <si>
    <t>0840.008</t>
  </si>
  <si>
    <t>0840.009</t>
  </si>
  <si>
    <t>0840.010</t>
  </si>
  <si>
    <t>0990.001</t>
  </si>
  <si>
    <t>0990.002</t>
  </si>
  <si>
    <t>0990.003</t>
  </si>
  <si>
    <t>0820.001</t>
  </si>
  <si>
    <t>0820.002</t>
  </si>
  <si>
    <t>0820.003</t>
  </si>
  <si>
    <t>0820.004</t>
  </si>
  <si>
    <t>2655.001</t>
  </si>
  <si>
    <t>2655.002</t>
  </si>
  <si>
    <t>2655.003</t>
  </si>
  <si>
    <t>2655.004</t>
  </si>
  <si>
    <t>2655.005</t>
  </si>
  <si>
    <t>1070.001</t>
  </si>
  <si>
    <t>1070.002</t>
  </si>
  <si>
    <t>1070.003</t>
  </si>
  <si>
    <t>1070.004</t>
  </si>
  <si>
    <t>1070.005</t>
  </si>
  <si>
    <t>1070.006</t>
  </si>
  <si>
    <t>2590.001</t>
  </si>
  <si>
    <t>2590.002</t>
  </si>
  <si>
    <t>2590.003</t>
  </si>
  <si>
    <t>2590.004</t>
  </si>
  <si>
    <t>2590.005</t>
  </si>
  <si>
    <t>2590.006</t>
  </si>
  <si>
    <t>2590.007</t>
  </si>
  <si>
    <t>2590.008</t>
  </si>
  <si>
    <t>2590.009</t>
  </si>
  <si>
    <t>2590.010</t>
  </si>
  <si>
    <t>1083.001</t>
  </si>
  <si>
    <t>1083.002</t>
  </si>
  <si>
    <t>1083.003</t>
  </si>
  <si>
    <t>1083.004</t>
  </si>
  <si>
    <t>1083.005</t>
  </si>
  <si>
    <t>1083.006</t>
  </si>
  <si>
    <t>1083.007</t>
  </si>
  <si>
    <t>1083.008</t>
  </si>
  <si>
    <t>1083.009</t>
  </si>
  <si>
    <t>1083.010</t>
  </si>
  <si>
    <t>1083.011</t>
  </si>
  <si>
    <t>1083.012</t>
  </si>
  <si>
    <t>1083.013</t>
  </si>
  <si>
    <t>1083.014</t>
  </si>
  <si>
    <t>1083.015</t>
  </si>
  <si>
    <t>1083.016</t>
  </si>
  <si>
    <t>1083.017</t>
  </si>
  <si>
    <t>1083.018</t>
  </si>
  <si>
    <t>1083.019</t>
  </si>
  <si>
    <t>1083.020</t>
  </si>
  <si>
    <t>1083.021</t>
  </si>
  <si>
    <t>1083.022</t>
  </si>
  <si>
    <t>1083.023</t>
  </si>
  <si>
    <t>1083.024</t>
  </si>
  <si>
    <t>1083.025</t>
  </si>
  <si>
    <t>1083.026</t>
  </si>
  <si>
    <t>1083.027</t>
  </si>
  <si>
    <t>1083.028</t>
  </si>
  <si>
    <t>1090.001</t>
  </si>
  <si>
    <t>1090.002</t>
  </si>
  <si>
    <t>1090.003</t>
  </si>
  <si>
    <t>1090.004</t>
  </si>
  <si>
    <t>1090.005</t>
  </si>
  <si>
    <t>1090.006</t>
  </si>
  <si>
    <t>1090.007</t>
  </si>
  <si>
    <t>1090.008</t>
  </si>
  <si>
    <t>1090.009</t>
  </si>
  <si>
    <t>1090.010</t>
  </si>
  <si>
    <t>1090.011</t>
  </si>
  <si>
    <t>1090.012</t>
  </si>
  <si>
    <t>1090.013</t>
  </si>
  <si>
    <t>1090.014</t>
  </si>
  <si>
    <t>1090.015</t>
  </si>
  <si>
    <t>1090.016</t>
  </si>
  <si>
    <t>1090.017</t>
  </si>
  <si>
    <t>1090.018</t>
  </si>
  <si>
    <t>1090.019</t>
  </si>
  <si>
    <t>1090.020</t>
  </si>
  <si>
    <t>1090.021</t>
  </si>
  <si>
    <t>1090.022</t>
  </si>
  <si>
    <t>1090.023</t>
  </si>
  <si>
    <t>1090.024</t>
  </si>
  <si>
    <t>1090.025</t>
  </si>
  <si>
    <t>1090.026</t>
  </si>
  <si>
    <t>1090.027</t>
  </si>
  <si>
    <t>1090.028</t>
  </si>
  <si>
    <t>1090.029</t>
  </si>
  <si>
    <t>1090.030</t>
  </si>
  <si>
    <t>1090.031</t>
  </si>
  <si>
    <t>1090.032</t>
  </si>
  <si>
    <t>1090.033</t>
  </si>
  <si>
    <t>1090.034</t>
  </si>
  <si>
    <t>1090.035</t>
  </si>
  <si>
    <t>1090.036</t>
  </si>
  <si>
    <t>1090.037</t>
  </si>
  <si>
    <t>1090.038</t>
  </si>
  <si>
    <t>1090.039</t>
  </si>
  <si>
    <t>1090.040</t>
  </si>
  <si>
    <t>0240.001</t>
  </si>
  <si>
    <t>0240.002</t>
  </si>
  <si>
    <t>0240.003</t>
  </si>
  <si>
    <t>0240.004</t>
  </si>
  <si>
    <t>0240.005</t>
  </si>
  <si>
    <t>1080.001</t>
  </si>
  <si>
    <t>1080.002</t>
  </si>
  <si>
    <t>1080.003</t>
  </si>
  <si>
    <t>1080.004</t>
  </si>
  <si>
    <t>1080.005</t>
  </si>
  <si>
    <t>1080.006</t>
  </si>
  <si>
    <t>1080.007</t>
  </si>
  <si>
    <t>1080.008</t>
  </si>
  <si>
    <t>1080.009</t>
  </si>
  <si>
    <t>1140.001</t>
  </si>
  <si>
    <t>1140.002</t>
  </si>
  <si>
    <t>1140.003</t>
  </si>
  <si>
    <t>1180.001</t>
  </si>
  <si>
    <t>1180.002</t>
  </si>
  <si>
    <t>1180.003</t>
  </si>
  <si>
    <t>1180.004</t>
  </si>
  <si>
    <t>1180.005</t>
  </si>
  <si>
    <t>1180.006</t>
  </si>
  <si>
    <t>1180.007</t>
  </si>
  <si>
    <t>1180.008</t>
  </si>
  <si>
    <t>1180.009</t>
  </si>
  <si>
    <t>1180.010</t>
  </si>
  <si>
    <t>1180.011</t>
  </si>
  <si>
    <t>1180.012</t>
  </si>
  <si>
    <t>1180.013</t>
  </si>
  <si>
    <t>1180.014</t>
  </si>
  <si>
    <t>1180.015</t>
  </si>
  <si>
    <t>1180.016</t>
  </si>
  <si>
    <t>1180.017</t>
  </si>
  <si>
    <t>1180.018</t>
  </si>
  <si>
    <t>1180.019</t>
  </si>
  <si>
    <t>1180.020</t>
  </si>
  <si>
    <t>1180.021</t>
  </si>
  <si>
    <t>1180.022</t>
  </si>
  <si>
    <t>1180.023</t>
  </si>
  <si>
    <t>1180.024</t>
  </si>
  <si>
    <t>1180.025</t>
  </si>
  <si>
    <t>1180.026</t>
  </si>
  <si>
    <t>1180.027</t>
  </si>
  <si>
    <t>1180.028</t>
  </si>
  <si>
    <t>1180.029</t>
  </si>
  <si>
    <t>1180.030</t>
  </si>
  <si>
    <t>1180.031</t>
  </si>
  <si>
    <t>1180.032</t>
  </si>
  <si>
    <t>1180.033</t>
  </si>
  <si>
    <t>1180.034</t>
  </si>
  <si>
    <t>1180.035</t>
  </si>
  <si>
    <t>1180.036</t>
  </si>
  <si>
    <t>1180.037</t>
  </si>
  <si>
    <t>1180.038</t>
  </si>
  <si>
    <t>1180.039</t>
  </si>
  <si>
    <t>1180.040</t>
  </si>
  <si>
    <t>1180.041</t>
  </si>
  <si>
    <t>1180.042</t>
  </si>
  <si>
    <t>1180.043</t>
  </si>
  <si>
    <t>1180.044</t>
  </si>
  <si>
    <t>1180.045</t>
  </si>
  <si>
    <t>1180.051</t>
  </si>
  <si>
    <t>1180.052</t>
  </si>
  <si>
    <t>1180.053</t>
  </si>
  <si>
    <t>1180.054</t>
  </si>
  <si>
    <t>1180.055</t>
  </si>
  <si>
    <t>1381.001</t>
  </si>
  <si>
    <t>1381.002</t>
  </si>
  <si>
    <t>1381.003</t>
  </si>
  <si>
    <t>1381.004</t>
  </si>
  <si>
    <t>1381.005</t>
  </si>
  <si>
    <t>1381.006</t>
  </si>
  <si>
    <t>1381.007</t>
  </si>
  <si>
    <t>1381.008</t>
  </si>
  <si>
    <t>1381.009</t>
  </si>
  <si>
    <t>1381.010</t>
  </si>
  <si>
    <t>1381.011</t>
  </si>
  <si>
    <t>1381.012</t>
  </si>
  <si>
    <t>1381.013</t>
  </si>
  <si>
    <t>1381.014</t>
  </si>
  <si>
    <t>1381.015</t>
  </si>
  <si>
    <t>1381.016</t>
  </si>
  <si>
    <t>1381.017</t>
  </si>
  <si>
    <t>1381.018</t>
  </si>
  <si>
    <t>1381.019</t>
  </si>
  <si>
    <t>1381.020</t>
  </si>
  <si>
    <t>1381.021</t>
  </si>
  <si>
    <t>1381.022</t>
  </si>
  <si>
    <t>1381.023</t>
  </si>
  <si>
    <t>1381.024</t>
  </si>
  <si>
    <t>1381.025</t>
  </si>
  <si>
    <t>1381.026</t>
  </si>
  <si>
    <t>1381.027</t>
  </si>
  <si>
    <t>1381.028</t>
  </si>
  <si>
    <t>1381.029</t>
  </si>
  <si>
    <t>1381.030</t>
  </si>
  <si>
    <t>1381.031</t>
  </si>
  <si>
    <t>1381.032</t>
  </si>
  <si>
    <t>1381.033</t>
  </si>
  <si>
    <t>1381.034</t>
  </si>
  <si>
    <t>1381.035</t>
  </si>
  <si>
    <t>1381.036</t>
  </si>
  <si>
    <t>1381.037</t>
  </si>
  <si>
    <t>1381.038</t>
  </si>
  <si>
    <t>1381.039</t>
  </si>
  <si>
    <t>1381.040</t>
  </si>
  <si>
    <t>1381.041</t>
  </si>
  <si>
    <t>1381.042</t>
  </si>
  <si>
    <t>1381.043</t>
  </si>
  <si>
    <t>1381.044</t>
  </si>
  <si>
    <t>2430.012</t>
  </si>
  <si>
    <t>2430.013</t>
  </si>
  <si>
    <t>2430.014</t>
  </si>
  <si>
    <t>2430.015</t>
  </si>
  <si>
    <t>2472.001</t>
  </si>
  <si>
    <t>2472.002</t>
  </si>
  <si>
    <t>2472.003</t>
  </si>
  <si>
    <t>2472.004</t>
  </si>
  <si>
    <t>2472.005</t>
  </si>
  <si>
    <t>2472.006</t>
  </si>
  <si>
    <t>2472.007</t>
  </si>
  <si>
    <t>1530.001</t>
  </si>
  <si>
    <t>1530.002</t>
  </si>
  <si>
    <t>1530.003</t>
  </si>
  <si>
    <t>1530.004</t>
  </si>
  <si>
    <t>1530.005</t>
  </si>
  <si>
    <t>1530.006</t>
  </si>
  <si>
    <t>1530.007</t>
  </si>
  <si>
    <t>1530.008</t>
  </si>
  <si>
    <t>1530.009</t>
  </si>
  <si>
    <t>1530.010</t>
  </si>
  <si>
    <t>1530.011</t>
  </si>
  <si>
    <t>1540.001</t>
  </si>
  <si>
    <t>1540.002</t>
  </si>
  <si>
    <t>1540.003</t>
  </si>
  <si>
    <t>1540.005</t>
  </si>
  <si>
    <t>1540.006</t>
  </si>
  <si>
    <t>1540.007</t>
  </si>
  <si>
    <t>1540.008</t>
  </si>
  <si>
    <t>1540.009</t>
  </si>
  <si>
    <t>1540.010</t>
  </si>
  <si>
    <t>1540.011</t>
  </si>
  <si>
    <t>1540.012</t>
  </si>
  <si>
    <t>1590.004</t>
  </si>
  <si>
    <t>1590.005</t>
  </si>
  <si>
    <t>Onbeknd</t>
  </si>
  <si>
    <t>1590.007</t>
  </si>
  <si>
    <t>1590.008</t>
  </si>
  <si>
    <t>1590.009</t>
  </si>
  <si>
    <t>1590.010</t>
  </si>
  <si>
    <t>1590.011</t>
  </si>
  <si>
    <t>1590.012</t>
  </si>
  <si>
    <t>1590.013</t>
  </si>
  <si>
    <t>1590.014</t>
  </si>
  <si>
    <t>1590.015</t>
  </si>
  <si>
    <t>1590.016</t>
  </si>
  <si>
    <t>1590.017</t>
  </si>
  <si>
    <t>1590.018</t>
  </si>
  <si>
    <t>1590.019</t>
  </si>
  <si>
    <t>1590.020</t>
  </si>
  <si>
    <t>1590.021</t>
  </si>
  <si>
    <t>1550.001</t>
  </si>
  <si>
    <t>1550.002</t>
  </si>
  <si>
    <t>1640.001</t>
  </si>
  <si>
    <t>1640.002</t>
  </si>
  <si>
    <t>1640.003</t>
  </si>
  <si>
    <t>1640.004</t>
  </si>
  <si>
    <t>1640.005</t>
  </si>
  <si>
    <t>1640.006</t>
  </si>
  <si>
    <t>1640.007</t>
  </si>
  <si>
    <t>1640.008</t>
  </si>
  <si>
    <t>1660.001</t>
  </si>
  <si>
    <t>1660.002</t>
  </si>
  <si>
    <t>1660.003</t>
  </si>
  <si>
    <t>1660.004</t>
  </si>
  <si>
    <t>1660.005</t>
  </si>
  <si>
    <t>1660.006</t>
  </si>
  <si>
    <t>1660.007</t>
  </si>
  <si>
    <t>1680.007</t>
  </si>
  <si>
    <t>1680.008</t>
  </si>
  <si>
    <t>1680.009</t>
  </si>
  <si>
    <t>1680.010</t>
  </si>
  <si>
    <t>1680.011</t>
  </si>
  <si>
    <t>1710.001</t>
  </si>
  <si>
    <t>1710.002</t>
  </si>
  <si>
    <t>1710.003</t>
  </si>
  <si>
    <t>1710.004</t>
  </si>
  <si>
    <t>1710.005</t>
  </si>
  <si>
    <t>1710.006</t>
  </si>
  <si>
    <t>1710.007</t>
  </si>
  <si>
    <t>1750.001</t>
  </si>
  <si>
    <t>1750.002</t>
  </si>
  <si>
    <t>1750.003</t>
  </si>
  <si>
    <t>1750.004</t>
  </si>
  <si>
    <t>1750.005</t>
  </si>
  <si>
    <t>1750.006</t>
  </si>
  <si>
    <t>1750.007</t>
  </si>
  <si>
    <t>1750.008</t>
  </si>
  <si>
    <t>1750.009</t>
  </si>
  <si>
    <t>1750.010</t>
  </si>
  <si>
    <t>1750.011</t>
  </si>
  <si>
    <t>1750.012</t>
  </si>
  <si>
    <t>1750.013</t>
  </si>
  <si>
    <t>1750.014</t>
  </si>
  <si>
    <t>1750.015</t>
  </si>
  <si>
    <t>1750.016</t>
  </si>
  <si>
    <t>1751.001</t>
  </si>
  <si>
    <t>1751.002</t>
  </si>
  <si>
    <t>0017.006</t>
  </si>
  <si>
    <t>0970.001</t>
  </si>
  <si>
    <t>0970.002</t>
  </si>
  <si>
    <t>0970.003</t>
  </si>
  <si>
    <t>0970.004</t>
  </si>
  <si>
    <t>0970.005</t>
  </si>
  <si>
    <t>0060.001</t>
  </si>
  <si>
    <t>0060.002</t>
  </si>
  <si>
    <t>0060.003</t>
  </si>
  <si>
    <t>0060.004</t>
  </si>
  <si>
    <t>0060.005</t>
  </si>
  <si>
    <t>0060.006</t>
  </si>
  <si>
    <t>0060.007</t>
  </si>
  <si>
    <t>0060.008</t>
  </si>
  <si>
    <t>0060.009</t>
  </si>
  <si>
    <t>0060.010</t>
  </si>
  <si>
    <t>0060.011</t>
  </si>
  <si>
    <t>1900.001</t>
  </si>
  <si>
    <t>1900.002</t>
  </si>
  <si>
    <t>1900.003</t>
  </si>
  <si>
    <t>1900.004</t>
  </si>
  <si>
    <t>1940.001</t>
  </si>
  <si>
    <t>1940.002</t>
  </si>
  <si>
    <t>1940.003</t>
  </si>
  <si>
    <t>1940.004</t>
  </si>
  <si>
    <t>1940.005</t>
  </si>
  <si>
    <t>1940.006</t>
  </si>
  <si>
    <t>1940.007</t>
  </si>
  <si>
    <t>1940.008</t>
  </si>
  <si>
    <t>2230.001</t>
  </si>
  <si>
    <t>2230.002</t>
  </si>
  <si>
    <t>2230.003</t>
  </si>
  <si>
    <t>2230.004</t>
  </si>
  <si>
    <t>2010.001</t>
  </si>
  <si>
    <t>2010.002</t>
  </si>
  <si>
    <t>2010.003</t>
  </si>
  <si>
    <t>2010.004</t>
  </si>
  <si>
    <t>2010.024</t>
  </si>
  <si>
    <t>2010.026</t>
  </si>
  <si>
    <t>2180.001</t>
  </si>
  <si>
    <t>2180.002</t>
  </si>
  <si>
    <t>2180.003</t>
  </si>
  <si>
    <t>2180.004</t>
  </si>
  <si>
    <t>2180.005</t>
  </si>
  <si>
    <t>2190.001</t>
  </si>
  <si>
    <t>2190.002</t>
  </si>
  <si>
    <t>2190.003</t>
  </si>
  <si>
    <t>2190.004</t>
  </si>
  <si>
    <t>2190.005</t>
  </si>
  <si>
    <t>2190.006</t>
  </si>
  <si>
    <t>2190.007</t>
  </si>
  <si>
    <t>2190.008</t>
  </si>
  <si>
    <t>2190.009</t>
  </si>
  <si>
    <t>2190.010</t>
  </si>
  <si>
    <t>2190.011</t>
  </si>
  <si>
    <t>2200.001</t>
  </si>
  <si>
    <t>2200.002</t>
  </si>
  <si>
    <t>2200.003</t>
  </si>
  <si>
    <t>2200.004</t>
  </si>
  <si>
    <t>2200.005</t>
  </si>
  <si>
    <t>2200.006</t>
  </si>
  <si>
    <t>2200.007</t>
  </si>
  <si>
    <t>2200.008</t>
  </si>
  <si>
    <t>2200.009</t>
  </si>
  <si>
    <t>2200.010</t>
  </si>
  <si>
    <t>2200.011</t>
  </si>
  <si>
    <t>2200.012</t>
  </si>
  <si>
    <t>2200.013</t>
  </si>
  <si>
    <t>2200.014</t>
  </si>
  <si>
    <t>2200.015</t>
  </si>
  <si>
    <t>2200.016</t>
  </si>
  <si>
    <t>2200.017</t>
  </si>
  <si>
    <t>2200.018</t>
  </si>
  <si>
    <t>2200.019</t>
  </si>
  <si>
    <t>2200.020</t>
  </si>
  <si>
    <t>2200.021</t>
  </si>
  <si>
    <t>2200.022</t>
  </si>
  <si>
    <t>2200.023</t>
  </si>
  <si>
    <t>2200.024</t>
  </si>
  <si>
    <t>2200.025</t>
  </si>
  <si>
    <t>2200.026</t>
  </si>
  <si>
    <t>2200.027</t>
  </si>
  <si>
    <t>2200.028</t>
  </si>
  <si>
    <t>2200.029</t>
  </si>
  <si>
    <t>2200.030</t>
  </si>
  <si>
    <t>2200.031</t>
  </si>
  <si>
    <t>2200.032</t>
  </si>
  <si>
    <t>2200.033</t>
  </si>
  <si>
    <t>2200.034</t>
  </si>
  <si>
    <t>2200.035</t>
  </si>
  <si>
    <t>2200.036</t>
  </si>
  <si>
    <t>2200.037</t>
  </si>
  <si>
    <t>2200.038</t>
  </si>
  <si>
    <t>2200.101</t>
  </si>
  <si>
    <t>2200.102</t>
  </si>
  <si>
    <t>2200.103</t>
  </si>
  <si>
    <t>2200.104</t>
  </si>
  <si>
    <t>2200.105</t>
  </si>
  <si>
    <t>2200.106</t>
  </si>
  <si>
    <t>2200.109</t>
  </si>
  <si>
    <t>2200.110</t>
  </si>
  <si>
    <t>2200.111</t>
  </si>
  <si>
    <t>2240.001</t>
  </si>
  <si>
    <t>2240.002</t>
  </si>
  <si>
    <t>2240.003</t>
  </si>
  <si>
    <t>2240.004</t>
  </si>
  <si>
    <t>2240.005</t>
  </si>
  <si>
    <t>2240.006</t>
  </si>
  <si>
    <t>2240.007</t>
  </si>
  <si>
    <t>2240.008</t>
  </si>
  <si>
    <t>2240.009</t>
  </si>
  <si>
    <t>2240.010</t>
  </si>
  <si>
    <t>2240.011</t>
  </si>
  <si>
    <t>2240.012</t>
  </si>
  <si>
    <t>2240.013</t>
  </si>
  <si>
    <t>2240.014</t>
  </si>
  <si>
    <t>2240.015</t>
  </si>
  <si>
    <t>2240.016</t>
  </si>
  <si>
    <t>2240.017</t>
  </si>
  <si>
    <t>2240.018</t>
  </si>
  <si>
    <t>2240.019</t>
  </si>
  <si>
    <t>2240.020</t>
  </si>
  <si>
    <t>2240.021</t>
  </si>
  <si>
    <t>2240.022</t>
  </si>
  <si>
    <t>2240.023</t>
  </si>
  <si>
    <t>2240.024</t>
  </si>
  <si>
    <t>2240.025</t>
  </si>
  <si>
    <t>2240.027</t>
  </si>
  <si>
    <t>2240.028</t>
  </si>
  <si>
    <t>2310.001</t>
  </si>
  <si>
    <t>2310.002</t>
  </si>
  <si>
    <t>2310.003</t>
  </si>
  <si>
    <t>2310.004</t>
  </si>
  <si>
    <t>0310.001</t>
  </si>
  <si>
    <t>0310.002</t>
  </si>
  <si>
    <t>0310.003</t>
  </si>
  <si>
    <t>0310.004</t>
  </si>
  <si>
    <t>0310.005</t>
  </si>
  <si>
    <t>0310.006</t>
  </si>
  <si>
    <t>0310.007</t>
  </si>
  <si>
    <t>0310.008</t>
  </si>
  <si>
    <t>1870.001</t>
  </si>
  <si>
    <t>1870.002</t>
  </si>
  <si>
    <t>1870.003</t>
  </si>
  <si>
    <t>1870.004</t>
  </si>
  <si>
    <t>1870.005</t>
  </si>
  <si>
    <t>2680.001</t>
  </si>
  <si>
    <t>2680.002</t>
  </si>
  <si>
    <t>2680.003</t>
  </si>
  <si>
    <t>2680.004</t>
  </si>
  <si>
    <t>2680.005</t>
  </si>
  <si>
    <t>2680.006</t>
  </si>
  <si>
    <t>2680.007</t>
  </si>
  <si>
    <t>2680.008</t>
  </si>
  <si>
    <t>2680.009</t>
  </si>
  <si>
    <t>2680.010</t>
  </si>
  <si>
    <t>2680.011</t>
  </si>
  <si>
    <t>2680.012</t>
  </si>
  <si>
    <t>2680.013</t>
  </si>
  <si>
    <t>2680.014</t>
  </si>
  <si>
    <t>2680.015</t>
  </si>
  <si>
    <t>2680.016</t>
  </si>
  <si>
    <t>2680.017</t>
  </si>
  <si>
    <t>2680.018</t>
  </si>
  <si>
    <t>2680.019</t>
  </si>
  <si>
    <t>2680.020</t>
  </si>
  <si>
    <t>2680.021</t>
  </si>
  <si>
    <t>2680.022</t>
  </si>
  <si>
    <t>2680.023</t>
  </si>
  <si>
    <t>2680.024</t>
  </si>
  <si>
    <t>2680.025</t>
  </si>
  <si>
    <t>2680.026</t>
  </si>
  <si>
    <t>2680.027</t>
  </si>
  <si>
    <t>2680.028</t>
  </si>
  <si>
    <t>2680.029</t>
  </si>
  <si>
    <t>2680.030</t>
  </si>
  <si>
    <t>0143.101</t>
  </si>
  <si>
    <t>0143.102</t>
  </si>
  <si>
    <t>0670.001</t>
  </si>
  <si>
    <t>0670.002</t>
  </si>
  <si>
    <t>0670.003</t>
  </si>
  <si>
    <t>0670.004</t>
  </si>
  <si>
    <t>0670.005</t>
  </si>
  <si>
    <t>0670.006</t>
  </si>
  <si>
    <t>0670.007</t>
  </si>
  <si>
    <t>0670.010</t>
  </si>
  <si>
    <t>0670.012</t>
  </si>
  <si>
    <t>0670.013</t>
  </si>
  <si>
    <t>0670.014</t>
  </si>
  <si>
    <t>0670.015</t>
  </si>
  <si>
    <t>0670.016</t>
  </si>
  <si>
    <t>0670.017</t>
  </si>
  <si>
    <t>0670.018</t>
  </si>
  <si>
    <t>0670.019</t>
  </si>
  <si>
    <t>0670.020</t>
  </si>
  <si>
    <t>0670.021</t>
  </si>
  <si>
    <t>0670.022</t>
  </si>
  <si>
    <t>0670.023</t>
  </si>
  <si>
    <t>0380.001</t>
  </si>
  <si>
    <t>0380.002</t>
  </si>
  <si>
    <t>0380.003</t>
  </si>
  <si>
    <t>0380.004</t>
  </si>
  <si>
    <t>0380.005</t>
  </si>
  <si>
    <t>0380.006</t>
  </si>
  <si>
    <t>0380.007</t>
  </si>
  <si>
    <t>0440.001</t>
  </si>
  <si>
    <t>0440.002</t>
  </si>
  <si>
    <t>0440.003</t>
  </si>
  <si>
    <t>0010.005</t>
  </si>
  <si>
    <t>0010.006</t>
  </si>
  <si>
    <t>0010.007</t>
  </si>
  <si>
    <t>0750.001</t>
  </si>
  <si>
    <t>0750.002</t>
  </si>
  <si>
    <t>0750.003</t>
  </si>
  <si>
    <t>0750.004</t>
  </si>
  <si>
    <t>0750.005</t>
  </si>
  <si>
    <t>0750.006</t>
  </si>
  <si>
    <t>0750.007</t>
  </si>
  <si>
    <t>0750.008</t>
  </si>
  <si>
    <t>0750.009</t>
  </si>
  <si>
    <t>0750.010</t>
  </si>
  <si>
    <t>0750.011</t>
  </si>
  <si>
    <t>0750.012</t>
  </si>
  <si>
    <t>0750.013</t>
  </si>
  <si>
    <t>0750.014</t>
  </si>
  <si>
    <t>0750.015</t>
  </si>
  <si>
    <t>0750.016</t>
  </si>
  <si>
    <t>0750.017</t>
  </si>
  <si>
    <t>0750.018</t>
  </si>
  <si>
    <t>0750.019</t>
  </si>
  <si>
    <t>0750.020</t>
  </si>
  <si>
    <t>0750.021</t>
  </si>
  <si>
    <t>0750.022</t>
  </si>
  <si>
    <t>0750.023</t>
  </si>
  <si>
    <t>0750.024</t>
  </si>
  <si>
    <t>0750.025</t>
  </si>
  <si>
    <t>0750.026</t>
  </si>
  <si>
    <t>0750.027</t>
  </si>
  <si>
    <t>0750.028</t>
  </si>
  <si>
    <t>0750.029</t>
  </si>
  <si>
    <t>0750.030</t>
  </si>
  <si>
    <t>0750.031</t>
  </si>
  <si>
    <t>0750.032</t>
  </si>
  <si>
    <t>0750.033</t>
  </si>
  <si>
    <t>0750.034</t>
  </si>
  <si>
    <t>0750.035</t>
  </si>
  <si>
    <t>0750.036</t>
  </si>
  <si>
    <t>0750.037</t>
  </si>
  <si>
    <t>0750.038</t>
  </si>
  <si>
    <t>0750.039</t>
  </si>
  <si>
    <t>0750.040</t>
  </si>
  <si>
    <t>0750.041</t>
  </si>
  <si>
    <t>0750.042</t>
  </si>
  <si>
    <t>0750.043</t>
  </si>
  <si>
    <t>0750.044</t>
  </si>
  <si>
    <t>0750.045</t>
  </si>
  <si>
    <t>0750.046</t>
  </si>
  <si>
    <t>0750.047</t>
  </si>
  <si>
    <t>0750.048</t>
  </si>
  <si>
    <t>0750.049</t>
  </si>
  <si>
    <t>0750.050</t>
  </si>
  <si>
    <t>0750.051</t>
  </si>
  <si>
    <t>0750.052</t>
  </si>
  <si>
    <t>0750.053</t>
  </si>
  <si>
    <t>0750.054</t>
  </si>
  <si>
    <t>0750.055</t>
  </si>
  <si>
    <t>0750.056</t>
  </si>
  <si>
    <t>0750.057</t>
  </si>
  <si>
    <t>0750.058</t>
  </si>
  <si>
    <t>0750.059</t>
  </si>
  <si>
    <t>0750.060</t>
  </si>
  <si>
    <t>0750.061</t>
  </si>
  <si>
    <t>0750.062</t>
  </si>
  <si>
    <t>0750.063</t>
  </si>
  <si>
    <t>0750.064</t>
  </si>
  <si>
    <t>0750.065</t>
  </si>
  <si>
    <t>0750.066</t>
  </si>
  <si>
    <t>0750.067</t>
  </si>
  <si>
    <t>0750.068</t>
  </si>
  <si>
    <t>0750.069</t>
  </si>
  <si>
    <t>0750.070</t>
  </si>
  <si>
    <t>0750.071</t>
  </si>
  <si>
    <t>0750.072</t>
  </si>
  <si>
    <t>0750.073</t>
  </si>
  <si>
    <t>0750.074</t>
  </si>
  <si>
    <t>0750.075</t>
  </si>
  <si>
    <t>0750.076</t>
  </si>
  <si>
    <t>0750.077</t>
  </si>
  <si>
    <t>0750.078</t>
  </si>
  <si>
    <t>0750.079</t>
  </si>
  <si>
    <t>0750.080</t>
  </si>
  <si>
    <t>0750.082</t>
  </si>
  <si>
    <t>0750.083</t>
  </si>
  <si>
    <t>0750.085</t>
  </si>
  <si>
    <t>0750.087</t>
  </si>
  <si>
    <t>0750.089</t>
  </si>
  <si>
    <t>0750.111</t>
  </si>
  <si>
    <t>0750.112</t>
  </si>
  <si>
    <t>0750.113</t>
  </si>
  <si>
    <t>0750.114</t>
  </si>
  <si>
    <t>0750.115</t>
  </si>
  <si>
    <t>0750.116</t>
  </si>
  <si>
    <t>0750.117</t>
  </si>
  <si>
    <t>0750.118</t>
  </si>
  <si>
    <t>0750.119</t>
  </si>
  <si>
    <t>0750.120</t>
  </si>
  <si>
    <t>0750.121</t>
  </si>
  <si>
    <t>0750.122</t>
  </si>
  <si>
    <t>0750.123</t>
  </si>
  <si>
    <t>TYPE-C-3M-COM-VV</t>
  </si>
  <si>
    <t>TYPE-D-3M-COM-VV</t>
  </si>
  <si>
    <t>TYPE-B-3M-COM-VV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</si>
</sst>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b/>
      <sz val="8"/>
      <color rgb="FFFFFF00"/>
      <name val="Arial"/>
      <family val="2"/>
    </font>
    <font>
      <sz val="8"/>
      <color rgb="FF00B050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color rgb="FF00206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</fills>
  <borders count="15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/>
      <bottom style="thin">
        <color theme="0" tint="-0.14993743705557422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Fill="1"/>
    <xf numFmtId="164" fontId="2" fillId="2" borderId="1" xfId="0" applyNumberFormat="1" applyFont="1" applyFill="1" applyBorder="1" applyAlignment="1">
      <alignment horizontal="center" vertical="top" wrapText="1"/>
    </xf>
    <xf numFmtId="0" fontId="4" fillId="0" borderId="1" xfId="1" applyFont="1" applyBorder="1"/>
    <xf numFmtId="0" fontId="5" fillId="0" borderId="0" xfId="0" applyFont="1"/>
    <xf numFmtId="164" fontId="2" fillId="2" borderId="2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right"/>
    </xf>
    <xf numFmtId="164" fontId="2" fillId="2" borderId="2" xfId="0" applyNumberFormat="1" applyFont="1" applyFill="1" applyBorder="1" applyAlignment="1">
      <alignment horizontal="right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left" vertical="top" wrapText="1"/>
    </xf>
    <xf numFmtId="0" fontId="5" fillId="0" borderId="3" xfId="0" applyFont="1" applyBorder="1"/>
    <xf numFmtId="1" fontId="7" fillId="0" borderId="3" xfId="0" applyNumberFormat="1" applyFont="1" applyBorder="1" applyAlignment="1">
      <alignment horizontal="left"/>
    </xf>
    <xf numFmtId="9" fontId="7" fillId="0" borderId="3" xfId="2" applyFont="1" applyBorder="1" applyAlignment="1">
      <alignment horizontal="left"/>
    </xf>
    <xf numFmtId="2" fontId="7" fillId="0" borderId="3" xfId="0" applyNumberFormat="1" applyFont="1" applyBorder="1" applyAlignment="1">
      <alignment horizontal="left"/>
    </xf>
    <xf numFmtId="0" fontId="5" fillId="0" borderId="3" xfId="0" applyFont="1" applyFill="1" applyBorder="1"/>
    <xf numFmtId="0" fontId="5" fillId="3" borderId="3" xfId="0" applyFont="1" applyFill="1" applyBorder="1"/>
    <xf numFmtId="0" fontId="0" fillId="0" borderId="0" xfId="0" applyAlignment="1">
      <alignment horizontal="center"/>
    </xf>
    <xf numFmtId="0" fontId="0" fillId="0" borderId="7" xfId="0" applyBorder="1"/>
    <xf numFmtId="0" fontId="0" fillId="0" borderId="8" xfId="0" applyBorder="1"/>
    <xf numFmtId="0" fontId="0" fillId="4" borderId="5" xfId="0" applyFill="1" applyBorder="1"/>
    <xf numFmtId="0" fontId="0" fillId="4" borderId="6" xfId="0" applyFill="1" applyBorder="1"/>
    <xf numFmtId="0" fontId="2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/>
    <xf numFmtId="1" fontId="5" fillId="0" borderId="3" xfId="0" applyNumberFormat="1" applyFont="1" applyBorder="1"/>
    <xf numFmtId="9" fontId="7" fillId="0" borderId="0" xfId="2" applyFont="1" applyBorder="1" applyAlignment="1">
      <alignment horizontal="center"/>
    </xf>
    <xf numFmtId="2" fontId="7" fillId="0" borderId="3" xfId="0" applyNumberFormat="1" applyFont="1" applyBorder="1" applyAlignment="1">
      <alignment horizontal="center"/>
    </xf>
    <xf numFmtId="9" fontId="7" fillId="0" borderId="3" xfId="2" applyFont="1" applyBorder="1" applyAlignment="1">
      <alignment horizontal="center"/>
    </xf>
    <xf numFmtId="0" fontId="2" fillId="2" borderId="0" xfId="0" applyFont="1" applyFill="1" applyBorder="1" applyAlignment="1">
      <alignment horizontal="left" vertical="top" wrapText="1"/>
    </xf>
    <xf numFmtId="0" fontId="2" fillId="2" borderId="14" xfId="0" applyFont="1" applyFill="1" applyBorder="1" applyAlignment="1">
      <alignment horizontal="left" vertical="top" wrapText="1"/>
    </xf>
    <xf numFmtId="0" fontId="0" fillId="5" borderId="0" xfId="0" applyFill="1"/>
    <xf numFmtId="0" fontId="2" fillId="2" borderId="0" xfId="0" applyFont="1" applyFill="1" applyBorder="1" applyAlignment="1">
      <alignment horizontal="left" vertical="top" wrapText="1"/>
    </xf>
    <xf numFmtId="0" fontId="2" fillId="2" borderId="14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9" fontId="2" fillId="2" borderId="12" xfId="0" applyNumberFormat="1" applyFont="1" applyFill="1" applyBorder="1" applyAlignment="1">
      <alignment horizontal="center" vertical="top" wrapText="1"/>
    </xf>
    <xf numFmtId="9" fontId="2" fillId="2" borderId="9" xfId="0" applyNumberFormat="1" applyFont="1" applyFill="1" applyBorder="1" applyAlignment="1">
      <alignment horizontal="center" vertical="top" wrapText="1"/>
    </xf>
    <xf numFmtId="9" fontId="2" fillId="2" borderId="13" xfId="0" applyNumberFormat="1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 vertical="top" wrapText="1"/>
    </xf>
    <xf numFmtId="0" fontId="3" fillId="2" borderId="14" xfId="0" applyFont="1" applyFill="1" applyBorder="1" applyAlignment="1">
      <alignment horizontal="center" vertical="top" wrapText="1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</cellXfs>
  <cellStyles count="3">
    <cellStyle name="Procent" xfId="2" builtinId="5"/>
    <cellStyle name="Standaard" xfId="0" builtinId="0"/>
    <cellStyle name="Standaard 3" xfId="1" xr:uid="{7BD360C6-39DD-40C9-B8F3-DEBFA36DBD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laas Beens" refreshedDate="44279.48515763889" createdVersion="6" refreshedVersion="6" minRefreshableVersion="3" recordCount="712" xr:uid="{1EC3707A-0751-4525-9A7B-9065B977EB98}">
  <cacheSource type="worksheet">
    <worksheetSource ref="A2:V691" sheet="Blad3"/>
  </cacheSource>
  <cacheFields count="19">
    <cacheField name="MASTNR" numFmtId="0">
      <sharedItems/>
    </cacheField>
    <cacheField name="STRAAT" numFmtId="0">
      <sharedItems/>
    </cacheField>
    <cacheField name="LPH" numFmtId="0">
      <sharedItems containsSemiMixedTypes="0" containsString="0" containsNumber="1" minValue="4" maxValue="10" count="7">
        <n v="7"/>
        <n v="5.5"/>
        <n v="6"/>
        <n v="4"/>
        <n v="8"/>
        <n v="9"/>
        <n v="10"/>
      </sharedItems>
    </cacheField>
    <cacheField name="MAST" numFmtId="0">
      <sharedItems containsBlank="1"/>
    </cacheField>
    <cacheField name="VERVANGENDE MAST" numFmtId="1">
      <sharedItems count="3">
        <s v="ALUMINIUM ENKELE UITHOUDER, LPH 6 M"/>
        <s v="ALUMINIUM PAALTOP, LPH 4 M"/>
        <s v="NIET VAN TOEPASSING"/>
      </sharedItems>
    </cacheField>
    <cacheField name="ARMATUUR" numFmtId="0">
      <sharedItems containsBlank="1"/>
    </cacheField>
    <cacheField name="VERVANGEND ARMATUUR" numFmtId="1">
      <sharedItems count="21">
        <s v="PRUNUS-E4-L2WG5-LC-M-16LED-3000K-1050LM-8.8W"/>
        <s v="PRUNUS-A3-L2WG6-C7-16LED-3000K-2150LM-14.9W"/>
        <s v="PRUNUS-A3-L2WG6-C15-3000K-1500LM-11.2W"/>
        <s v="PRUNUS-A3-L2WG6-C6-16LED-3000K-2300LM-16.1W"/>
        <s v="PRUNUS-E4-L2WG5-LC-M-16LED-3000K-1800LM-14.3W"/>
        <s v="PRUNUS-E4-L2WG5-LC-M-16LED-3000K-1500LM-11.9W"/>
        <s v="PRUNUS-E4-L2WG5-LC-M-16LED-3000K-1350LM-10.8W"/>
        <s v="PRUNUS-A3-L2WG6-C7-16LED-3000K-1800LM-12.8W"/>
        <s v="PRUNUS-A3-L2WG6-C7-16LED-3000K-2000LM-13.7W"/>
        <s v="PRUNUS-E4-L2WG5-LC-O-16LED-3000K-2750LM-20.0W"/>
        <s v="PRUNUS-E4-L2WG5-LC-M-16LED-3000K-2750LM-20.0W"/>
        <s v="PRUNUS-E4-L2WG5-LC-M-16LED-3000K-2000LM-14.9W"/>
        <s v="PRUNUS-A3-L2WG6-C7-16LED-3000K-1500LM-11.2W"/>
        <s v="PRUNUS-E4-L2WG5-LC-O-16LED-3000K-4200LM-30.2W"/>
        <s v="VOP"/>
        <s v="PRUNUS-E4-L2WG5-LC-N-16LED-3000K-2750LM-20.0W"/>
        <s v="PRUNUS-E4-L2WG5-LC-O-16LED-3000K-2000LM-14.9W"/>
        <s v="PRUNUS-E4-L2WG5-LC-N-16LED-3000K-1500LM-11.9W"/>
        <s v="PRUNUS-E4-L2WG5-LC-M-16LED-3000K-2500LM-18.0W"/>
        <s v="PRUNUS-A3-L2WG6-C7-16LED-3000K-3000LM-21.4W"/>
        <s v="PRUNUS-E4-L2WG5-LC-M-16LED-3000K-3500LM-25.0W"/>
      </sharedItems>
    </cacheField>
    <cacheField name="Egem" numFmtId="2">
      <sharedItems containsBlank="1" containsMixedTypes="1" containsNumber="1" minValue="2.0299999999999998" maxValue="6.06"/>
    </cacheField>
    <cacheField name="U0" numFmtId="2">
      <sharedItems containsBlank="1" containsMixedTypes="1" containsNumber="1" minValue="5.3999999999999999E-2" maxValue="0.37"/>
    </cacheField>
    <cacheField name="AVOND" numFmtId="9">
      <sharedItems containsString="0" containsBlank="1" containsNumber="1" minValue="0.5" maxValue="1"/>
    </cacheField>
    <cacheField name="Klasse" numFmtId="0">
      <sharedItems containsBlank="1"/>
    </cacheField>
    <cacheField name="X" numFmtId="0">
      <sharedItems containsString="0" containsBlank="1" containsNumber="1" minValue="101298.282000002" maxValue="103840.096999999"/>
    </cacheField>
    <cacheField name="Y" numFmtId="0">
      <sharedItems containsString="0" containsBlank="1" containsNumber="1" minValue="483639.66299999901" maxValue="486382.29300000099"/>
    </cacheField>
    <cacheField name="COMMANDO" numFmtId="0">
      <sharedItems containsBlank="1"/>
    </cacheField>
    <cacheField name="SAMENVOEGEN X-Y" numFmtId="0">
      <sharedItems containsBlank="1"/>
    </cacheField>
    <cacheField name="LM-nummer" numFmtId="0">
      <sharedItems/>
    </cacheField>
    <cacheField name="BLOCK" numFmtId="0">
      <sharedItems containsBlank="1"/>
    </cacheField>
    <cacheField name="DEEL" numFmtId="0">
      <sharedItems containsBlank="1" containsMixedTypes="1" containsNumber="1" containsInteger="1" minValue="1" maxValue="3"/>
    </cacheField>
    <cacheField name="Gedaan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bruiker" refreshedDate="44470.716134259259" createdVersion="7" refreshedVersion="7" minRefreshableVersion="3" recordCount="733" xr:uid="{27D0F32B-0487-491B-97C9-EE5743733D62}">
  <cacheSource type="worksheet">
    <worksheetSource ref="A2:V711" sheet="Blad3"/>
  </cacheSource>
  <cacheFields count="19">
    <cacheField name="MASTNR" numFmtId="0">
      <sharedItems/>
    </cacheField>
    <cacheField name="STRAAT" numFmtId="0">
      <sharedItems count="60">
        <s v="Adriaan Pauwlaan"/>
        <s v="Azalealaan"/>
        <s v="Bartoklaan"/>
        <s v="Berkenlaan"/>
        <s v="Brahmslaan"/>
        <s v="Brederolaan"/>
        <s v="Breitnerweg"/>
        <s v="Camphuysenlaan"/>
        <s v="Chopinlaan"/>
        <s v="Cloosterweg"/>
        <s v="Constantijn Huygenslaan"/>
        <s v="Diepenbrocklaan"/>
        <s v="Drieherenlaan"/>
        <s v="Eemlaan"/>
        <s v="Eikenlaan"/>
        <s v="Einthovenlaan"/>
        <s v="H.W. Mesdaglaan"/>
        <s v="Haemstedelaan"/>
        <s v="Haemstedeplein"/>
        <s v="Hortensialaan"/>
        <s v="Hugo de Grootlaan"/>
        <s v="IJsbaanpad"/>
        <s v="Irislaan"/>
        <s v="J.H. Weissenbruchweg"/>
        <s v="Jaagpad"/>
        <s v="Javalaan"/>
        <s v="Johannes Bosboomlaan"/>
        <s v="Jozef Israëlplein"/>
        <s v="Kamerlingh Onneslaan"/>
        <s v="Kerklaan"/>
        <s v="Lanckhorstlaan"/>
        <s v="Linge"/>
        <s v="M. Vaumontlaan"/>
        <s v="Matthijs Vermeulenlaan"/>
        <s v="Meer en Boslaan"/>
        <s v="Meerweg"/>
        <s v="Meijerslaan"/>
        <s v="Mendelssohnlaan"/>
        <s v="Narcissenlaan"/>
        <s v="Nobellaan"/>
        <s v="Offenbachlaan"/>
        <s v="Orchideeënlaan"/>
        <s v="Overboslaan"/>
        <s v="Overbosstraat"/>
        <s v="P.C. Hooftkade"/>
        <s v="Prof. Asserlaan"/>
        <s v="Ravellaan"/>
        <s v="Rhododendronplein"/>
        <s v="Richard Strauszlaan"/>
        <s v="Rijnlaan"/>
        <s v="Spoorplein"/>
        <s v="Spoorzichtlaan"/>
        <s v="Sportparklaan"/>
        <s v="Strawinskylaan"/>
        <s v="Tesselschadelaan"/>
        <s v="Van Breelaan"/>
        <s v="Willem Pijperlaan"/>
        <s v="Zandvoorter Allee"/>
        <s v="Zandvoortselaan"/>
        <s v="Eykmanlaan"/>
      </sharedItems>
    </cacheField>
    <cacheField name="LPH" numFmtId="0">
      <sharedItems containsSemiMixedTypes="0" containsString="0" containsNumber="1" minValue="4" maxValue="10"/>
    </cacheField>
    <cacheField name="MAST" numFmtId="0">
      <sharedItems containsBlank="1"/>
    </cacheField>
    <cacheField name="VERVANGENDE MAST" numFmtId="1">
      <sharedItems containsBlank="1"/>
    </cacheField>
    <cacheField name="ARMATUUR" numFmtId="0">
      <sharedItems containsBlank="1"/>
    </cacheField>
    <cacheField name="VERVANGEND ARMATUUR" numFmtId="1">
      <sharedItems/>
    </cacheField>
    <cacheField name="Egem" numFmtId="2">
      <sharedItems containsBlank="1" containsMixedTypes="1" containsNumber="1" minValue="2.0299999999999998" maxValue="6.06"/>
    </cacheField>
    <cacheField name="U0" numFmtId="2">
      <sharedItems containsBlank="1" containsMixedTypes="1" containsNumber="1" minValue="5.3999999999999999E-2" maxValue="0.37"/>
    </cacheField>
    <cacheField name="AVOND" numFmtId="9">
      <sharedItems containsString="0" containsBlank="1" containsNumber="1" minValue="0.5" maxValue="1"/>
    </cacheField>
    <cacheField name="Klasse" numFmtId="0">
      <sharedItems containsBlank="1" count="7">
        <s v="P5 en P6"/>
        <s v="P5"/>
        <s v="P6"/>
        <s v="P4-P5"/>
        <s v="P4"/>
        <s v="P5-P6"/>
        <m/>
      </sharedItems>
    </cacheField>
    <cacheField name="X" numFmtId="0">
      <sharedItems containsString="0" containsBlank="1" containsNumber="1" minValue="101298.282000002" maxValue="103840.096999999"/>
    </cacheField>
    <cacheField name="Y" numFmtId="0">
      <sharedItems containsString="0" containsBlank="1" containsNumber="1" minValue="483639.66299999901" maxValue="486382.29300000099"/>
    </cacheField>
    <cacheField name="COMMANDO" numFmtId="0">
      <sharedItems containsBlank="1"/>
    </cacheField>
    <cacheField name="SAMENVOEGEN X-Y" numFmtId="0">
      <sharedItems containsBlank="1"/>
    </cacheField>
    <cacheField name="LM-nummer" numFmtId="0">
      <sharedItems/>
    </cacheField>
    <cacheField name="BLOCK" numFmtId="0">
      <sharedItems containsBlank="1"/>
    </cacheField>
    <cacheField name="DEEL" numFmtId="0">
      <sharedItems containsBlank="1" containsMixedTypes="1" containsNumber="1" containsInteger="1" minValue="1" maxValue="3"/>
    </cacheField>
    <cacheField name="Gedaan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bruiker" refreshedDate="44531.386739930553" createdVersion="7" refreshedVersion="7" minRefreshableVersion="3" recordCount="300" xr:uid="{093227E7-F78F-448A-99F0-B6029D99118B}">
  <cacheSource type="worksheet">
    <worksheetSource ref="BI1:BI301" sheet="Blad5"/>
  </cacheSource>
  <cacheFields count="1">
    <cacheField name="STRAAT" numFmtId="0">
      <sharedItems containsBlank="1" count="26">
        <m/>
        <s v="Breitnerweg"/>
        <s v="Cloosterweg"/>
        <s v="Diepenbrocklaan"/>
        <s v="Eikenlaan"/>
        <s v="H.W. Mesdaglaan"/>
        <s v="Hugo de Grootlaan"/>
        <s v="J.H. Weissenbruchweg"/>
        <s v="Javalaan"/>
        <s v="Johannes Bosboomlaan"/>
        <s v="Jozef Israëlplein"/>
        <s v="Kerklaan"/>
        <s v="Lanckhorstlaan"/>
        <s v="Matthijs Vermeulenlaan"/>
        <s v="Meer en Boslaan"/>
        <s v="Meerweg"/>
        <s v="Meijerslaan"/>
        <s v="Nobellaan"/>
        <s v="Overboslaan"/>
        <s v="Overbosstraat"/>
        <s v="Rijnlaan"/>
        <s v="Spoorplein"/>
        <s v="Spoorzichtlaan"/>
        <s v="Sportparklaan"/>
        <s v="Van Breelaan"/>
        <s v="Zandvoortselaa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bruiker" refreshedDate="44531.391140509259" createdVersion="7" refreshedVersion="7" minRefreshableVersion="3" recordCount="115" xr:uid="{391FB72A-637B-4090-A0DB-23093010ED76}">
  <cacheSource type="worksheet">
    <worksheetSource ref="BJ1:BJ116" sheet="Blad5"/>
  </cacheSource>
  <cacheFields count="1">
    <cacheField name="STRAAT" numFmtId="0">
      <sharedItems containsBlank="1" count="19">
        <m/>
        <s v="Berkenlaan"/>
        <s v="Brahmslaan"/>
        <s v="Chopinlaan"/>
        <s v="Eikenlaan"/>
        <s v="Haemstedelaan"/>
        <s v="Haemstedeplein"/>
        <s v="Jaagpad"/>
        <s v="Javalaan"/>
        <s v="Kamerlingh Onneslaan"/>
        <s v="Kerklaan"/>
        <s v="Matthijs Vermeulenlaan"/>
        <s v="Meijerslaan"/>
        <s v="Mendelssohnlaan"/>
        <s v="Overboslaan"/>
        <s v="Richard Strauszlaan"/>
        <s v="Rijnlaan"/>
        <s v="Tesselschadelaan"/>
        <s v="Willem Pijperlaa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bruiker" refreshedDate="44531.416543981482" createdVersion="7" refreshedVersion="7" minRefreshableVersion="3" recordCount="229" xr:uid="{EE584D09-7C96-4BD8-A4E5-B8EBF4F0B17C}">
  <cacheSource type="worksheet">
    <worksheetSource ref="BK1:BK230" sheet="Blad5"/>
  </cacheSource>
  <cacheFields count="1">
    <cacheField name="STRAAT" numFmtId="0">
      <sharedItems containsBlank="1" count="25">
        <m/>
        <s v="Azalealaan"/>
        <s v="Bartoklaan"/>
        <s v="Brederolaan"/>
        <s v="Camphuysenlaan"/>
        <s v="Constantijn Huygenslaan"/>
        <s v="Drieherenlaan"/>
        <s v="Eemlaan"/>
        <s v="Einthovenlaan"/>
        <s v="Hortensialaan"/>
        <s v="IJsbaanpad"/>
        <s v="Irislaan"/>
        <s v="Kerklaan"/>
        <s v="Linge"/>
        <s v="Meijerslaan"/>
        <s v="Narcissenlaan"/>
        <s v="Offenbachlaan"/>
        <s v="Orchideeënlaan"/>
        <s v="P.C. Hooftkade"/>
        <s v="Prof. Asserlaan"/>
        <s v="Ravellaan"/>
        <s v="Rhododendronplein"/>
        <s v="Richard Strauszlaan"/>
        <s v="Strawinskylaan"/>
        <s v="Zandvoorter Alle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2">
  <r>
    <s v="1790.0001"/>
    <s v="Adriaan Pauwlaan"/>
    <x v="0"/>
    <s v="Aluminium enkele uithouder"/>
    <x v="0"/>
    <s v="Schreder Onyx 2"/>
    <x v="0"/>
    <n v="3.66"/>
    <n v="0.24"/>
    <n v="0.9"/>
    <s v="P5 en P6"/>
    <n v="102970.234000001"/>
    <n v="486004.33100000001"/>
    <s v="_insert"/>
    <s v="102970.234000001,486004.331"/>
    <s v="1790.0001"/>
    <s v="0RS6MCOMVV"/>
    <n v="1"/>
    <n v="1"/>
  </r>
  <r>
    <s v="1790.0002"/>
    <s v="Adriaan Pauwlaan"/>
    <x v="1"/>
    <s v="Aluminium dubbele uithouder"/>
    <x v="0"/>
    <s v="Schreder Altra 2"/>
    <x v="0"/>
    <n v="3.66"/>
    <n v="0.24"/>
    <n v="0.9"/>
    <s v="P5 en P6"/>
    <n v="102950.02"/>
    <n v="485995.56199999899"/>
    <s v="_insert"/>
    <s v="102950.02,485995.561999999"/>
    <s v="1790.0002"/>
    <s v="0RS6MCOMVV"/>
    <n v="1"/>
    <n v="1"/>
  </r>
  <r>
    <s v="1790.0002"/>
    <s v="Adriaan Pauwlaan"/>
    <x v="1"/>
    <s v="Aluminium dubbele uithouder"/>
    <x v="0"/>
    <s v="Schreder Altra 2"/>
    <x v="0"/>
    <n v="3.66"/>
    <n v="0.24"/>
    <n v="0.9"/>
    <s v="P5 en P6"/>
    <n v="102950.02"/>
    <n v="485995.56199999899"/>
    <s v="_insert"/>
    <s v="102950.02,485995.561999999"/>
    <s v="1790.0002"/>
    <s v="0RS6MCOMVV"/>
    <n v="1"/>
    <n v="1"/>
  </r>
  <r>
    <s v="1790.0003"/>
    <s v="Adriaan Pauwlaan"/>
    <x v="1"/>
    <s v="Aluminium dubbele uithouder"/>
    <x v="0"/>
    <s v="Schreder Altra 2"/>
    <x v="0"/>
    <n v="3.66"/>
    <n v="0.24"/>
    <n v="0.9"/>
    <s v="P5 en P6"/>
    <n v="102936.004999999"/>
    <n v="486010.95199999999"/>
    <s v="_insert"/>
    <s v="102936.004999999,486010.952"/>
    <s v="1790.0003"/>
    <s v="0RS6MCOMVV"/>
    <n v="1"/>
    <n v="1"/>
  </r>
  <r>
    <s v="1790.0003"/>
    <s v="Adriaan Pauwlaan"/>
    <x v="1"/>
    <s v="Aluminium dubbele uithouder"/>
    <x v="0"/>
    <s v="Schreder Altra 2"/>
    <x v="0"/>
    <n v="3.66"/>
    <n v="0.24"/>
    <n v="0.9"/>
    <s v="P5 en P6"/>
    <n v="102936.004999999"/>
    <n v="486010.95199999999"/>
    <s v="_insert"/>
    <s v="102936.004999999,486010.952"/>
    <s v="1790.0003"/>
    <s v="0RS6MCOMVV"/>
    <n v="1"/>
    <n v="1"/>
  </r>
  <r>
    <s v="1790.0004"/>
    <s v="Adriaan Pauwlaan"/>
    <x v="1"/>
    <s v="Aluminium dubbele uithouder"/>
    <x v="0"/>
    <s v="Schreder Altra 2"/>
    <x v="0"/>
    <n v="3.66"/>
    <n v="0.24"/>
    <n v="0.9"/>
    <s v="P5 en P6"/>
    <n v="102912.57099999901"/>
    <n v="486009.92599999899"/>
    <s v="_insert"/>
    <s v="102912.570999999,486009.925999999"/>
    <s v="1790.0004"/>
    <s v="0RS6MCOMVV"/>
    <n v="1"/>
    <n v="1"/>
  </r>
  <r>
    <s v="1790.0004"/>
    <s v="Adriaan Pauwlaan"/>
    <x v="1"/>
    <s v="Aluminium dubbele uithouder"/>
    <x v="0"/>
    <s v="Schreder Altra 2"/>
    <x v="0"/>
    <n v="3.66"/>
    <n v="0.24"/>
    <n v="0.9"/>
    <s v="P5 en P6"/>
    <n v="102912.57099999901"/>
    <n v="486009.92599999899"/>
    <s v="_insert"/>
    <s v="102912.570999999,486009.925999999"/>
    <s v="1790.0004"/>
    <s v="0RS6MCOMVV"/>
    <n v="1"/>
    <n v="1"/>
  </r>
  <r>
    <s v="1790.0005"/>
    <s v="Adriaan Pauwlaan"/>
    <x v="1"/>
    <s v="Aluminium dubbele uithouder"/>
    <x v="0"/>
    <s v="Schreder Altra 2"/>
    <x v="0"/>
    <n v="3.66"/>
    <n v="0.24"/>
    <n v="0.9"/>
    <s v="P5 en P6"/>
    <n v="102898.802999999"/>
    <n v="486024.81100000098"/>
    <s v="_insert"/>
    <s v="102898.802999999,486024.811000001"/>
    <s v="1790.0005"/>
    <s v="0RS6MCOMVV"/>
    <n v="1"/>
    <n v="1"/>
  </r>
  <r>
    <s v="1790.0005"/>
    <s v="Adriaan Pauwlaan"/>
    <x v="1"/>
    <s v="Aluminium dubbele uithouder"/>
    <x v="0"/>
    <s v="Schreder Altra 2"/>
    <x v="0"/>
    <n v="3.66"/>
    <n v="0.24"/>
    <n v="0.9"/>
    <s v="P5 en P6"/>
    <n v="102898.802999999"/>
    <n v="486024.81100000098"/>
    <s v="_insert"/>
    <s v="102898.802999999,486024.811000001"/>
    <s v="1790.0005"/>
    <s v="0RS6MCOMVV"/>
    <n v="1"/>
    <n v="1"/>
  </r>
  <r>
    <s v="1790.0006"/>
    <s v="Adriaan Pauwlaan"/>
    <x v="1"/>
    <s v="Aluminium dubbele uithouder"/>
    <x v="0"/>
    <s v="Schreder Altra 2"/>
    <x v="0"/>
    <n v="3.66"/>
    <n v="0.24"/>
    <n v="0.9"/>
    <s v="P5 en P6"/>
    <n v="102875.881000001"/>
    <n v="486022.05900000001"/>
    <s v="_insert"/>
    <s v="102875.881000001,486022.059"/>
    <s v="1790.0006"/>
    <s v="0RS6MCOMVV"/>
    <n v="1"/>
    <n v="1"/>
  </r>
  <r>
    <s v="1790.0006"/>
    <s v="Adriaan Pauwlaan"/>
    <x v="1"/>
    <s v="Aluminium dubbele uithouder"/>
    <x v="0"/>
    <s v="Schreder Altra 2"/>
    <x v="0"/>
    <n v="3.66"/>
    <n v="0.24"/>
    <n v="0.9"/>
    <s v="P5 en P6"/>
    <n v="102875.881000001"/>
    <n v="486022.05900000001"/>
    <s v="_insert"/>
    <s v="102875.881000001,486022.059"/>
    <s v="1790.0006"/>
    <s v="0RS6MCOMVV"/>
    <n v="1"/>
    <n v="1"/>
  </r>
  <r>
    <s v="1790.0007"/>
    <s v="Adriaan Pauwlaan"/>
    <x v="1"/>
    <s v="Aluminium dubbele uithouder"/>
    <x v="0"/>
    <s v="Schreder Altra 2"/>
    <x v="0"/>
    <n v="3.66"/>
    <n v="0.24"/>
    <n v="0.9"/>
    <s v="P5 en P6"/>
    <n v="102864.342999998"/>
    <n v="486033.44300000003"/>
    <s v="_insert"/>
    <s v="102864.342999998,486033.443"/>
    <s v="1790.0007"/>
    <s v="0RS6MCOMVV"/>
    <n v="1"/>
    <n v="1"/>
  </r>
  <r>
    <s v="1790.0007"/>
    <s v="Adriaan Pauwlaan"/>
    <x v="1"/>
    <s v="Aluminium dubbele uithouder"/>
    <x v="0"/>
    <s v="Schreder Altra 2"/>
    <x v="0"/>
    <n v="3.66"/>
    <n v="0.24"/>
    <n v="0.9"/>
    <s v="P5 en P6"/>
    <n v="102864.342999998"/>
    <n v="486033.44300000003"/>
    <s v="_insert"/>
    <s v="102864.342999998,486033.443"/>
    <s v="1790.0007"/>
    <s v="0RS6MCOMVV"/>
    <n v="1"/>
    <n v="1"/>
  </r>
  <r>
    <s v="1790.0008"/>
    <s v="Adriaan Pauwlaan"/>
    <x v="2"/>
    <s v="Aluminium dubbele uithouder"/>
    <x v="0"/>
    <s v="Schreder Altra 2"/>
    <x v="0"/>
    <n v="3.66"/>
    <n v="0.24"/>
    <n v="0.9"/>
    <s v="P5 en P6"/>
    <n v="102851.215"/>
    <n v="486027.13799999998"/>
    <s v="_insert"/>
    <s v="102851.215,486027.138"/>
    <s v="1790.0008"/>
    <s v="0RS6MCOMVV"/>
    <n v="1"/>
    <n v="1"/>
  </r>
  <r>
    <s v="1790.0008"/>
    <s v="Adriaan Pauwlaan"/>
    <x v="2"/>
    <s v="Aluminium dubbele uithouder"/>
    <x v="0"/>
    <s v="Schreder Altra 2"/>
    <x v="0"/>
    <n v="3.66"/>
    <n v="0.24"/>
    <n v="0.9"/>
    <s v="P5 en P6"/>
    <n v="102851.215"/>
    <n v="486027.13799999998"/>
    <s v="_insert"/>
    <s v="102851.215,486027.138"/>
    <s v="1790.0008"/>
    <s v="0RS6MCOMVV"/>
    <n v="1"/>
    <n v="1"/>
  </r>
  <r>
    <s v="1790.0009"/>
    <s v="Adriaan Pauwlaan"/>
    <x v="1"/>
    <s v="Aluminium dubbele uithouder"/>
    <x v="0"/>
    <s v="Schreder Altra 2"/>
    <x v="0"/>
    <n v="3.66"/>
    <n v="0.24"/>
    <n v="0.9"/>
    <s v="P5 en P6"/>
    <n v="102844.629000001"/>
    <n v="486037.93299999798"/>
    <s v="_insert"/>
    <s v="102844.629000001,486037.932999998"/>
    <s v="1790.0009"/>
    <s v="0RS6MCOMVV"/>
    <n v="1"/>
    <n v="1"/>
  </r>
  <r>
    <s v="1790.0009"/>
    <s v="Adriaan Pauwlaan"/>
    <x v="1"/>
    <s v="Aluminium dubbele uithouder"/>
    <x v="0"/>
    <s v="Schreder Altra 2"/>
    <x v="0"/>
    <n v="3.66"/>
    <n v="0.24"/>
    <n v="0.9"/>
    <s v="P5 en P6"/>
    <n v="102844.629000001"/>
    <n v="486037.93299999798"/>
    <s v="_insert"/>
    <s v="102844.629000001,486037.932999998"/>
    <s v="1790.0009"/>
    <s v="0RS6MCOMVV"/>
    <n v="1"/>
    <n v="1"/>
  </r>
  <r>
    <s v="1790.0010"/>
    <s v="Adriaan Pauwlaan"/>
    <x v="1"/>
    <s v="Aluminium dubbele uithouder"/>
    <x v="0"/>
    <s v="Schreder Altra 2"/>
    <x v="0"/>
    <n v="3.66"/>
    <n v="0.24"/>
    <n v="0.9"/>
    <s v="P5 en P6"/>
    <n v="102826.18499999899"/>
    <n v="486030.45499999798"/>
    <s v="_insert"/>
    <s v="102826.184999999,486030.454999998"/>
    <s v="1790.0010"/>
    <s v="0RS6MCOMVV"/>
    <n v="1"/>
    <n v="1"/>
  </r>
  <r>
    <s v="1790.0010"/>
    <s v="Adriaan Pauwlaan"/>
    <x v="1"/>
    <s v="Aluminium dubbele uithouder"/>
    <x v="0"/>
    <s v="Schreder Altra 2"/>
    <x v="0"/>
    <n v="3.66"/>
    <n v="0.24"/>
    <n v="0.9"/>
    <s v="P5 en P6"/>
    <n v="102826.18499999899"/>
    <n v="486030.45499999798"/>
    <s v="_insert"/>
    <s v="102826.184999999,486030.454999998"/>
    <s v="1790.0010"/>
    <s v="0RS6MCOMVV"/>
    <n v="1"/>
    <n v="1"/>
  </r>
  <r>
    <s v="1790.0011"/>
    <s v="Adriaan Pauwlaan"/>
    <x v="1"/>
    <s v="Aluminium dubbele uithouder"/>
    <x v="0"/>
    <s v="Schreder Altra 2"/>
    <x v="0"/>
    <n v="3.66"/>
    <n v="0.24"/>
    <n v="0.9"/>
    <s v="P5 en P6"/>
    <n v="102807.607999999"/>
    <n v="486042.85399999801"/>
    <s v="_insert"/>
    <s v="102807.607999999,486042.853999998"/>
    <s v="1790.0011"/>
    <s v="0RS6MCOMVV"/>
    <n v="1"/>
    <n v="1"/>
  </r>
  <r>
    <s v="1790.0011"/>
    <s v="Adriaan Pauwlaan"/>
    <x v="1"/>
    <s v="Aluminium dubbele uithouder"/>
    <x v="0"/>
    <s v="Schreder Altra 2"/>
    <x v="0"/>
    <n v="3.66"/>
    <n v="0.24"/>
    <n v="0.9"/>
    <s v="P5 en P6"/>
    <n v="102807.607999999"/>
    <n v="486042.85399999801"/>
    <s v="_insert"/>
    <s v="102807.607999999,486042.853999998"/>
    <s v="1790.0011"/>
    <s v="0RS6MCOMVV"/>
    <n v="1"/>
    <n v="1"/>
  </r>
  <r>
    <s v="1790.0012"/>
    <s v="Adriaan Pauwlaan"/>
    <x v="1"/>
    <s v="Aluminium dubbele uithouder"/>
    <x v="0"/>
    <s v="Schreder Altra 2"/>
    <x v="0"/>
    <n v="3.66"/>
    <n v="0.24"/>
    <n v="0.9"/>
    <s v="P5 en P6"/>
    <n v="102786.467"/>
    <n v="486036.97899999801"/>
    <s v="_insert"/>
    <s v="102786.467,486036.978999998"/>
    <s v="1790.0012"/>
    <s v="0RS6MCOMVV"/>
    <n v="1"/>
    <n v="1"/>
  </r>
  <r>
    <s v="1790.0012"/>
    <s v="Adriaan Pauwlaan"/>
    <x v="1"/>
    <s v="Aluminium dubbele uithouder"/>
    <x v="0"/>
    <s v="Schreder Altra 2"/>
    <x v="0"/>
    <n v="3.66"/>
    <n v="0.24"/>
    <n v="0.9"/>
    <s v="P5 en P6"/>
    <n v="102786.467"/>
    <n v="486036.97899999801"/>
    <s v="_insert"/>
    <s v="102786.467,486036.978999998"/>
    <s v="1790.0012"/>
    <s v="0RS6MCOMVV"/>
    <n v="1"/>
    <n v="1"/>
  </r>
  <r>
    <s v="1790.0013"/>
    <s v="Adriaan Pauwlaan"/>
    <x v="1"/>
    <s v="Aluminium dubbele uithouder"/>
    <x v="0"/>
    <s v="Schreder Altra 2"/>
    <x v="0"/>
    <n v="3.66"/>
    <n v="0.24"/>
    <n v="0.9"/>
    <s v="P5 en P6"/>
    <n v="102768.859999999"/>
    <n v="486047.56399999902"/>
    <s v="_insert"/>
    <s v="102768.859999999,486047.563999999"/>
    <s v="1790.0013"/>
    <s v="0RS6MCOMVV"/>
    <n v="1"/>
    <n v="1"/>
  </r>
  <r>
    <s v="1790.0013"/>
    <s v="Adriaan Pauwlaan"/>
    <x v="1"/>
    <s v="Aluminium dubbele uithouder"/>
    <x v="0"/>
    <s v="Schreder Altra 2"/>
    <x v="0"/>
    <n v="3.66"/>
    <n v="0.24"/>
    <n v="0.9"/>
    <s v="P5 en P6"/>
    <n v="102768.859999999"/>
    <n v="486047.56399999902"/>
    <s v="_insert"/>
    <s v="102768.859999999,486047.563999999"/>
    <s v="1790.0013"/>
    <s v="0RS6MCOMVV"/>
    <n v="1"/>
    <n v="1"/>
  </r>
  <r>
    <s v="1790.0014"/>
    <s v="Adriaan Pauwlaan"/>
    <x v="2"/>
    <s v="Aluminium dubbele uithouder"/>
    <x v="0"/>
    <s v="Schreder Altra 2"/>
    <x v="0"/>
    <n v="3.66"/>
    <n v="0.24"/>
    <n v="0.9"/>
    <s v="P5 en P6"/>
    <n v="102743.05999999899"/>
    <n v="486041.10700000101"/>
    <s v="_insert"/>
    <s v="102743.059999999,486041.107000001"/>
    <s v="1790.0014"/>
    <s v="0RS6MCOMVV"/>
    <n v="1"/>
    <n v="1"/>
  </r>
  <r>
    <s v="1790.0014"/>
    <s v="Adriaan Pauwlaan"/>
    <x v="2"/>
    <s v="Aluminium dubbele uithouder"/>
    <x v="0"/>
    <s v="Schreder Altra 2"/>
    <x v="0"/>
    <n v="3.66"/>
    <n v="0.24"/>
    <n v="0.9"/>
    <s v="P5 en P6"/>
    <n v="102743.05999999899"/>
    <n v="486041.10700000101"/>
    <s v="_insert"/>
    <s v="102743.059999999,486041.107000001"/>
    <s v="1790.0014"/>
    <s v="0RS6MCOMVV"/>
    <n v="1"/>
    <n v="1"/>
  </r>
  <r>
    <s v="1790.0015"/>
    <s v="Adriaan Pauwlaan"/>
    <x v="1"/>
    <s v="Aluminium dubbele uithouder"/>
    <x v="0"/>
    <s v="Schreder Altra 2"/>
    <x v="0"/>
    <n v="3.66"/>
    <n v="0.24"/>
    <n v="0.9"/>
    <s v="P5 en P6"/>
    <n v="102731.011"/>
    <n v="486052.44799999899"/>
    <s v="_insert"/>
    <s v="102731.011,486052.447999999"/>
    <s v="1790.0015"/>
    <s v="0RS6MCOMVV"/>
    <n v="1"/>
    <n v="1"/>
  </r>
  <r>
    <s v="1790.0015"/>
    <s v="Adriaan Pauwlaan"/>
    <x v="1"/>
    <s v="Aluminium dubbele uithouder"/>
    <x v="0"/>
    <s v="Schreder Altra 2"/>
    <x v="0"/>
    <n v="3.66"/>
    <n v="0.24"/>
    <n v="0.9"/>
    <s v="P5 en P6"/>
    <n v="102731.011"/>
    <n v="486052.44799999899"/>
    <s v="_insert"/>
    <s v="102731.011,486052.447999999"/>
    <s v="1790.0015"/>
    <s v="0RS6MCOMVV"/>
    <n v="1"/>
    <n v="1"/>
  </r>
  <r>
    <s v="1790.0016"/>
    <s v="Adriaan Pauwlaan"/>
    <x v="1"/>
    <s v="Aluminium dubbele uithouder"/>
    <x v="0"/>
    <s v="Schreder Altra 2"/>
    <x v="0"/>
    <n v="3.66"/>
    <n v="0.24"/>
    <n v="0.9"/>
    <s v="P5 en P6"/>
    <n v="102707.98699999999"/>
    <n v="486046.08700000099"/>
    <s v="_insert"/>
    <s v="102707.987,486046.087000001"/>
    <s v="1790.0016"/>
    <s v="0RS6MCOMVV"/>
    <n v="1"/>
    <n v="1"/>
  </r>
  <r>
    <s v="1790.0016"/>
    <s v="Adriaan Pauwlaan"/>
    <x v="1"/>
    <s v="Aluminium dubbele uithouder"/>
    <x v="0"/>
    <s v="Schreder Altra 2"/>
    <x v="0"/>
    <n v="3.66"/>
    <n v="0.24"/>
    <n v="0.9"/>
    <s v="P5 en P6"/>
    <n v="102707.98699999999"/>
    <n v="486046.08700000099"/>
    <s v="_insert"/>
    <s v="102707.987,486046.087000001"/>
    <s v="1790.0016"/>
    <s v="0RS6MCOMVV"/>
    <n v="1"/>
    <n v="1"/>
  </r>
  <r>
    <s v="1790.0017"/>
    <s v="Adriaan Pauwlaan"/>
    <x v="1"/>
    <s v="Aluminium dubbele uithouder"/>
    <x v="0"/>
    <s v="Schreder Altra 2"/>
    <x v="0"/>
    <n v="3.66"/>
    <n v="0.24"/>
    <n v="0.9"/>
    <s v="P5 en P6"/>
    <n v="102694.993999999"/>
    <n v="486056.69099999999"/>
    <s v="_insert"/>
    <s v="102694.993999999,486056.691"/>
    <s v="1790.0017"/>
    <s v="0RS6MCOMVV"/>
    <n v="1"/>
    <n v="1"/>
  </r>
  <r>
    <s v="1790.0017"/>
    <s v="Adriaan Pauwlaan"/>
    <x v="1"/>
    <s v="Aluminium dubbele uithouder"/>
    <x v="0"/>
    <s v="Schreder Altra 2"/>
    <x v="0"/>
    <n v="3.66"/>
    <n v="0.24"/>
    <n v="0.9"/>
    <s v="P5 en P6"/>
    <n v="102694.993999999"/>
    <n v="486056.69099999999"/>
    <s v="_insert"/>
    <s v="102694.993999999,486056.691"/>
    <s v="1790.0017"/>
    <s v="0RS6MCOMVV"/>
    <n v="1"/>
    <n v="1"/>
  </r>
  <r>
    <s v="1790.0018"/>
    <s v="Adriaan Pauwlaan"/>
    <x v="2"/>
    <s v="Aluminium dubbele uithouder"/>
    <x v="0"/>
    <s v="Schreder Altra 2"/>
    <x v="0"/>
    <n v="3.66"/>
    <n v="0.24"/>
    <n v="0.9"/>
    <s v="P5 en P6"/>
    <n v="102668.51399999901"/>
    <n v="486050.23700000002"/>
    <s v="_insert"/>
    <s v="102668.513999999,486050.237"/>
    <s v="1790.0018"/>
    <s v="0RS6MCOMVV"/>
    <n v="1"/>
    <n v="1"/>
  </r>
  <r>
    <s v="1790.0018"/>
    <s v="Adriaan Pauwlaan"/>
    <x v="2"/>
    <s v="Aluminium dubbele uithouder"/>
    <x v="0"/>
    <s v="Schreder Altra 2"/>
    <x v="0"/>
    <n v="3.66"/>
    <n v="0.24"/>
    <n v="0.9"/>
    <s v="P5 en P6"/>
    <n v="102668.51399999901"/>
    <n v="486050.23700000002"/>
    <s v="_insert"/>
    <s v="102668.513999999,486050.237"/>
    <s v="1790.0018"/>
    <s v="0RS6MCOMVV"/>
    <n v="1"/>
    <n v="1"/>
  </r>
  <r>
    <s v="1790.0019"/>
    <s v="Adriaan Pauwlaan"/>
    <x v="1"/>
    <s v="Aluminium dubbele uithouder"/>
    <x v="0"/>
    <s v="Schreder Altra 2"/>
    <x v="0"/>
    <n v="3.66"/>
    <n v="0.24"/>
    <n v="0.9"/>
    <s v="P5 en P6"/>
    <n v="102643.97100000099"/>
    <n v="486065.147"/>
    <s v="_insert"/>
    <s v="102643.971000001,486065.147"/>
    <s v="1790.0019"/>
    <s v="0RS6MCOMVV"/>
    <n v="1"/>
    <n v="1"/>
  </r>
  <r>
    <s v="1790.0019"/>
    <s v="Adriaan Pauwlaan"/>
    <x v="1"/>
    <s v="Aluminium dubbele uithouder"/>
    <x v="0"/>
    <s v="Schreder Altra 2"/>
    <x v="0"/>
    <n v="3.66"/>
    <n v="0.24"/>
    <n v="0.9"/>
    <s v="P5 en P6"/>
    <n v="102643.97100000099"/>
    <n v="486065.147"/>
    <s v="_insert"/>
    <s v="102643.971000001,486065.147"/>
    <s v="1790.0019"/>
    <s v="0RS6MCOMVV"/>
    <n v="1"/>
    <n v="1"/>
  </r>
  <r>
    <s v="1790.0020"/>
    <s v="Adriaan Pauwlaan"/>
    <x v="1"/>
    <s v="Aluminium dubbele uithouder"/>
    <x v="0"/>
    <s v="Schreder Altra 2"/>
    <x v="0"/>
    <n v="3.66"/>
    <n v="0.24"/>
    <n v="0.9"/>
    <s v="P5 en P6"/>
    <n v="102621.761"/>
    <n v="486056.55600000202"/>
    <s v="_insert"/>
    <s v="102621.761,486056.556000002"/>
    <s v="1790.0020"/>
    <s v="0RS6MCOMVV"/>
    <n v="1"/>
    <n v="1"/>
  </r>
  <r>
    <s v="1790.0020"/>
    <s v="Adriaan Pauwlaan"/>
    <x v="1"/>
    <s v="Aluminium dubbele uithouder"/>
    <x v="0"/>
    <s v="Schreder Altra 2"/>
    <x v="0"/>
    <n v="3.66"/>
    <n v="0.24"/>
    <n v="0.9"/>
    <s v="P5 en P6"/>
    <n v="102621.761"/>
    <n v="486056.55600000202"/>
    <s v="_insert"/>
    <s v="102621.761,486056.556000002"/>
    <s v="1790.0020"/>
    <s v="0RS6MCOMVV"/>
    <n v="1"/>
    <n v="1"/>
  </r>
  <r>
    <s v="1790.0021"/>
    <s v="Adriaan Pauwlaan"/>
    <x v="1"/>
    <s v="Aluminium dubbele uithouder"/>
    <x v="0"/>
    <s v="Schreder Altra 2"/>
    <x v="0"/>
    <n v="3.66"/>
    <n v="0.24"/>
    <n v="0.9"/>
    <s v="P5 en P6"/>
    <n v="102604.024999999"/>
    <n v="486070.44000000099"/>
    <s v="_insert"/>
    <s v="102604.024999999,486070.440000001"/>
    <s v="1790.0021"/>
    <s v="0RS6MCOMVV"/>
    <n v="1"/>
    <n v="1"/>
  </r>
  <r>
    <s v="1790.0021"/>
    <s v="Adriaan Pauwlaan"/>
    <x v="1"/>
    <s v="Aluminium dubbele uithouder"/>
    <x v="0"/>
    <s v="Schreder Altra 2"/>
    <x v="0"/>
    <n v="3.66"/>
    <n v="0.24"/>
    <n v="0.9"/>
    <s v="P5 en P6"/>
    <n v="102604.024999999"/>
    <n v="486070.44000000099"/>
    <s v="_insert"/>
    <s v="102604.024999999,486070.440000001"/>
    <s v="1790.0021"/>
    <s v="0RS6MCOMVV"/>
    <n v="1"/>
    <n v="1"/>
  </r>
  <r>
    <s v="1790.0022"/>
    <s v="Adriaan Pauwlaan"/>
    <x v="1"/>
    <s v="Aluminium dubbele uithouder"/>
    <x v="0"/>
    <s v="Schreder Altra 2"/>
    <x v="0"/>
    <n v="3.66"/>
    <n v="0.24"/>
    <n v="0.9"/>
    <s v="P5 en P6"/>
    <n v="102579.80499999999"/>
    <n v="486062.13300000102"/>
    <s v="_insert"/>
    <s v="102579.805,486062.133000001"/>
    <s v="1790.0022"/>
    <s v="0RS6MCOMVV"/>
    <n v="1"/>
    <n v="1"/>
  </r>
  <r>
    <s v="1790.0022"/>
    <s v="Adriaan Pauwlaan"/>
    <x v="1"/>
    <s v="Aluminium dubbele uithouder"/>
    <x v="0"/>
    <s v="Schreder Altra 2"/>
    <x v="0"/>
    <n v="3.66"/>
    <n v="0.24"/>
    <n v="0.9"/>
    <s v="P5 en P6"/>
    <n v="102579.80499999999"/>
    <n v="486062.13300000102"/>
    <s v="_insert"/>
    <s v="102579.805,486062.133000001"/>
    <s v="1790.0022"/>
    <s v="0RS6MCOMVV"/>
    <n v="1"/>
    <n v="1"/>
  </r>
  <r>
    <s v="0080.0001"/>
    <s v="Azalealaan"/>
    <x v="3"/>
    <s v="Aluminium paaltop"/>
    <x v="1"/>
    <s v="Indal Kegel 2000"/>
    <x v="1"/>
    <n v="3.35"/>
    <n v="0.2"/>
    <n v="0.9"/>
    <s v="P5"/>
    <n v="102205.41800000099"/>
    <n v="486093.59699999902"/>
    <s v="_insert"/>
    <s v="102205.418000001,486093.596999999"/>
    <s v="0080.0001"/>
    <s v="0RS4MCOMVV"/>
    <n v="1"/>
    <n v="1"/>
  </r>
  <r>
    <s v="0080.0002"/>
    <s v="Azalealaan"/>
    <x v="3"/>
    <s v="Aluminium paaltop"/>
    <x v="1"/>
    <s v="Indal Kegel 2000"/>
    <x v="1"/>
    <n v="3.35"/>
    <n v="0.2"/>
    <n v="0.9"/>
    <s v="P5"/>
    <n v="102187.355999999"/>
    <n v="486105.72500000201"/>
    <s v="_insert"/>
    <s v="102187.355999999,486105.725000002"/>
    <s v="0080.0002"/>
    <s v="0RS4MCOMVV"/>
    <n v="1"/>
    <n v="1"/>
  </r>
  <r>
    <s v="0080.0003"/>
    <s v="Azalealaan"/>
    <x v="3"/>
    <s v="Aluminium paaltop"/>
    <x v="1"/>
    <s v="Indal Kegel 2000"/>
    <x v="1"/>
    <n v="3.35"/>
    <n v="0.2"/>
    <n v="0.9"/>
    <s v="P5"/>
    <n v="102178.879999999"/>
    <n v="486129.29599999997"/>
    <s v="_insert"/>
    <s v="102178.879999999,486129.296"/>
    <s v="0080.0003"/>
    <s v="0RS4MCOMVV"/>
    <n v="1"/>
    <n v="1"/>
  </r>
  <r>
    <s v="0080.0004"/>
    <s v="Azalealaan"/>
    <x v="3"/>
    <s v="Aluminium paaltop"/>
    <x v="1"/>
    <s v="Indal Kegel 2000"/>
    <x v="1"/>
    <n v="3.35"/>
    <n v="0.2"/>
    <n v="0.9"/>
    <s v="P5"/>
    <n v="102159.171999998"/>
    <n v="486140.32800000202"/>
    <s v="_insert"/>
    <s v="102159.171999998,486140.328000002"/>
    <s v="0080.0004"/>
    <s v="0RS4MCOMVV"/>
    <n v="1"/>
    <n v="1"/>
  </r>
  <r>
    <s v="0080.0005"/>
    <s v="Azalealaan"/>
    <x v="3"/>
    <s v="Aluminium paaltop"/>
    <x v="1"/>
    <s v="Indal Kegel 2000"/>
    <x v="1"/>
    <n v="3.78"/>
    <n v="0.21"/>
    <n v="0.8"/>
    <s v="P5"/>
    <n v="102105.55999999899"/>
    <n v="486192.47500000102"/>
    <s v="_insert"/>
    <s v="102105.559999999,486192.475000001"/>
    <s v="0080.0005"/>
    <s v="0RS4MCOMVV"/>
    <n v="1"/>
    <n v="1"/>
  </r>
  <r>
    <s v="0080.0006"/>
    <s v="Azalealaan"/>
    <x v="3"/>
    <s v="Aluminium paaltop"/>
    <x v="1"/>
    <s v="Indal Kegel 2000"/>
    <x v="1"/>
    <n v="3.78"/>
    <n v="0.21"/>
    <n v="0.8"/>
    <s v="P5"/>
    <n v="102081.962000001"/>
    <n v="486206.75900000002"/>
    <s v="_insert"/>
    <s v="102081.962000001,486206.759"/>
    <s v="0080.0006"/>
    <s v="0RS4MCOMVV"/>
    <n v="1"/>
    <n v="1"/>
  </r>
  <r>
    <s v="0080.0007"/>
    <s v="Azalealaan"/>
    <x v="3"/>
    <s v="Aluminium paaltop"/>
    <x v="1"/>
    <s v="Indal Kegel 2000"/>
    <x v="1"/>
    <n v="3.78"/>
    <n v="0.21"/>
    <n v="0.8"/>
    <s v="P5"/>
    <n v="102059.657000002"/>
    <n v="486218.859999999"/>
    <s v="_insert"/>
    <s v="102059.657000002,486218.859999999"/>
    <s v="0080.0007"/>
    <s v="0RS4MCOMVV"/>
    <n v="1"/>
    <n v="1"/>
  </r>
  <r>
    <s v="0120.0000"/>
    <s v="Bartoklaan"/>
    <x v="3"/>
    <s v="Aluminium paaltop"/>
    <x v="1"/>
    <s v="Indal 2600"/>
    <x v="2"/>
    <n v="3.13"/>
    <n v="0.17"/>
    <n v="0.75471698113207553"/>
    <s v="P6"/>
    <n v="103764.18499999899"/>
    <n v="485343.58199999901"/>
    <s v="_insert"/>
    <s v="103764.184999999,485343.581999999"/>
    <s v="0120.0000"/>
    <s v="0RS4MCOMVV"/>
    <s v="2B"/>
    <n v="1"/>
  </r>
  <r>
    <s v="0120.0001"/>
    <s v="Bartoklaan"/>
    <x v="3"/>
    <s v="Aluminium paaltop"/>
    <x v="1"/>
    <s v="Indal 2600"/>
    <x v="1"/>
    <n v="3.34"/>
    <n v="0.19"/>
    <n v="1"/>
    <s v="P5"/>
    <n v="103742.103999998"/>
    <n v="485331.151000001"/>
    <s v="_insert"/>
    <s v="103742.103999998,485331.151000001"/>
    <s v="0120.0001"/>
    <s v="0RS4MCOMVV"/>
    <s v="2B"/>
    <n v="1"/>
  </r>
  <r>
    <s v="0120.0002"/>
    <s v="Bartoklaan"/>
    <x v="3"/>
    <s v="Aluminium paaltop"/>
    <x v="1"/>
    <s v="Indal Kegel 2000"/>
    <x v="1"/>
    <n v="3.34"/>
    <n v="0.19"/>
    <n v="1"/>
    <s v="P5"/>
    <n v="103733.73299999999"/>
    <n v="485288.288"/>
    <s v="_insert"/>
    <s v="103733.733,485288.288"/>
    <s v="0120.0002"/>
    <s v="0RS4MCOMVV"/>
    <s v="2B"/>
    <n v="1"/>
  </r>
  <r>
    <s v="0120.0003"/>
    <s v="Bartoklaan"/>
    <x v="3"/>
    <s v="Aluminium paaltop"/>
    <x v="1"/>
    <s v="Indal Kegel 2000"/>
    <x v="1"/>
    <n v="3.34"/>
    <n v="0.19"/>
    <n v="1"/>
    <s v="P5"/>
    <n v="103729.006000001"/>
    <n v="485305.61300000199"/>
    <s v="_insert"/>
    <s v="103729.006000001,485305.613000002"/>
    <s v="0120.0003"/>
    <s v="0RS4MCOMVV"/>
    <s v="2B"/>
    <n v="1"/>
  </r>
  <r>
    <s v="0120.0004"/>
    <s v="Bartoklaan"/>
    <x v="3"/>
    <s v="Aluminium paaltop"/>
    <x v="1"/>
    <s v="Indal Kegel 2000"/>
    <x v="1"/>
    <n v="3.34"/>
    <n v="0.19"/>
    <n v="1"/>
    <s v="P5"/>
    <n v="103709.395"/>
    <n v="485296.64999999898"/>
    <s v="_insert"/>
    <s v="103709.395,485296.649999999"/>
    <s v="0120.0004"/>
    <s v="0RS4MCOMVV"/>
    <s v="2B"/>
    <n v="1"/>
  </r>
  <r>
    <s v="0120.0005"/>
    <s v="Bartoklaan"/>
    <x v="3"/>
    <s v="Aluminium paaltop"/>
    <x v="1"/>
    <s v="Indal Kegel 2000"/>
    <x v="1"/>
    <n v="3.34"/>
    <n v="0.19"/>
    <n v="1"/>
    <s v="P5"/>
    <n v="103682.851"/>
    <n v="485305.46299999999"/>
    <s v="_insert"/>
    <s v="103682.851,485305.463"/>
    <s v="0120.0005"/>
    <s v="0RS4MCOMVV"/>
    <s v="2B"/>
    <n v="1"/>
  </r>
  <r>
    <s v="0120.0006"/>
    <s v="Bartoklaan"/>
    <x v="3"/>
    <s v="Aluminium paaltop"/>
    <x v="1"/>
    <s v="Indal Kegel 2000"/>
    <x v="1"/>
    <n v="3.34"/>
    <n v="0.19"/>
    <n v="1"/>
    <s v="P5"/>
    <n v="103675.67500000101"/>
    <n v="485324.32400000101"/>
    <s v="_insert"/>
    <s v="103675.675000001,485324.324000001"/>
    <s v="0120.0006"/>
    <s v="0RS4MCOMVV"/>
    <s v="2B"/>
    <n v="1"/>
  </r>
  <r>
    <s v="0120.0007"/>
    <s v="Bartoklaan"/>
    <x v="3"/>
    <s v="Aluminium paaltop"/>
    <x v="1"/>
    <s v="Indal Kegel 2000"/>
    <x v="1"/>
    <n v="3.34"/>
    <n v="0.19"/>
    <n v="1"/>
    <s v="P5"/>
    <n v="103651.782000002"/>
    <n v="485317.35499999998"/>
    <s v="_insert"/>
    <s v="103651.782000002,485317.355"/>
    <s v="0120.0007"/>
    <s v="0RS4MCOMVV"/>
    <s v="2B"/>
    <n v="1"/>
  </r>
  <r>
    <s v="0120.0008"/>
    <s v="Bartoklaan"/>
    <x v="3"/>
    <s v="Aluminium paaltop"/>
    <x v="1"/>
    <s v="Indal Kegel 2000"/>
    <x v="3"/>
    <n v="3.34"/>
    <n v="0.19"/>
    <n v="1"/>
    <s v="P5"/>
    <n v="103639.829"/>
    <n v="485300.75499999902"/>
    <s v="_insert"/>
    <s v="103639.829,485300.754999999"/>
    <s v="0120.0008"/>
    <s v="0RS4MCOMVV"/>
    <s v="2B"/>
    <n v="1"/>
  </r>
  <r>
    <s v="0120.0009"/>
    <s v="Bartoklaan"/>
    <x v="3"/>
    <s v="Aluminium paaltop"/>
    <x v="1"/>
    <s v="Indal Kegel 2000"/>
    <x v="1"/>
    <n v="3.34"/>
    <n v="0.19"/>
    <n v="1"/>
    <s v="P5"/>
    <n v="103623.62300000001"/>
    <n v="485319.31800000003"/>
    <s v="_insert"/>
    <s v="103623.623,485319.318"/>
    <s v="0120.0009"/>
    <s v="0RS4MCOMVV"/>
    <s v="2B"/>
    <n v="1"/>
  </r>
  <r>
    <s v="0120.0010"/>
    <s v="Bartoklaan"/>
    <x v="3"/>
    <s v="Aluminium paaltop"/>
    <x v="1"/>
    <s v="Indal 2600"/>
    <x v="1"/>
    <n v="3.34"/>
    <n v="0.19"/>
    <n v="1"/>
    <s v="P5"/>
    <n v="103599.598000001"/>
    <n v="485318.31800000003"/>
    <s v="_insert"/>
    <s v="103599.598000001,485318.318"/>
    <s v="0120.0010"/>
    <s v="0RS4MCOMVV"/>
    <s v="2B"/>
    <n v="1"/>
  </r>
  <r>
    <s v="0120.0011"/>
    <s v="Bartoklaan"/>
    <x v="3"/>
    <s v="Aluminium paaltop"/>
    <x v="1"/>
    <s v="Indal Kegel 2000"/>
    <x v="1"/>
    <n v="3.34"/>
    <n v="0.19"/>
    <n v="1"/>
    <s v="P5"/>
    <n v="103583.932"/>
    <n v="485319.84099999798"/>
    <s v="_insert"/>
    <s v="103583.932,485319.840999998"/>
    <s v="0120.0011"/>
    <s v="0RS4MCOMVV"/>
    <s v="2B"/>
    <n v="1"/>
  </r>
  <r>
    <s v="0170.0001"/>
    <s v="Berkenlaan"/>
    <x v="3"/>
    <s v="Aluminium paaltop"/>
    <x v="2"/>
    <s v="Hogro RMB"/>
    <x v="1"/>
    <n v="3.47"/>
    <n v="0.2"/>
    <n v="0.85"/>
    <s v="P5"/>
    <n v="102928.97100000099"/>
    <n v="485109.55499999999"/>
    <s v="_insert"/>
    <s v="102928.971000001,485109.555"/>
    <s v="0170.0001"/>
    <s v="0RS4MARMVV"/>
    <s v="2A"/>
    <n v="1"/>
  </r>
  <r>
    <s v="0170.0002"/>
    <s v="Berkenlaan"/>
    <x v="3"/>
    <s v="Aluminium paaltop"/>
    <x v="2"/>
    <s v="Hogro RMB"/>
    <x v="1"/>
    <n v="3.47"/>
    <n v="0.2"/>
    <n v="0.85"/>
    <s v="P5"/>
    <n v="102905.58199999901"/>
    <n v="485117.89899999998"/>
    <s v="_insert"/>
    <s v="102905.581999999,485117.899"/>
    <s v="0170.0002"/>
    <s v="0RS4MARMVV"/>
    <s v="2A"/>
    <n v="1"/>
  </r>
  <r>
    <s v="0170.0003"/>
    <s v="Berkenlaan"/>
    <x v="3"/>
    <s v="Aluminium paaltop"/>
    <x v="2"/>
    <s v="Hogro RMB"/>
    <x v="1"/>
    <n v="3.47"/>
    <n v="0.2"/>
    <n v="0.85"/>
    <s v="P5"/>
    <n v="102885.506000001"/>
    <n v="485122.69000000099"/>
    <s v="_insert"/>
    <s v="102885.506000001,485122.690000001"/>
    <s v="0170.0003"/>
    <s v="0RS4MARMVV"/>
    <s v="2A"/>
    <n v="1"/>
  </r>
  <r>
    <s v="0170.0004"/>
    <s v="Berkenlaan"/>
    <x v="3"/>
    <s v="Aluminium paaltop"/>
    <x v="2"/>
    <s v="Hogro RMB"/>
    <x v="1"/>
    <n v="3.47"/>
    <n v="0.2"/>
    <n v="0.85"/>
    <s v="P5"/>
    <n v="102858.26199999799"/>
    <n v="485132.65700000199"/>
    <s v="_insert"/>
    <s v="102858.261999998,485132.657000002"/>
    <s v="0170.0004"/>
    <s v="0RS4MARMVV"/>
    <s v="2A"/>
    <n v="1"/>
  </r>
  <r>
    <s v="0290.0001"/>
    <s v="Brahmslaan"/>
    <x v="3"/>
    <s v="Aluminium"/>
    <x v="2"/>
    <s v="Indal Kegel 2000"/>
    <x v="2"/>
    <n v="3.7"/>
    <n v="0.32"/>
    <n v="0.55000000000000004"/>
    <s v="P6"/>
    <n v="103305.9604"/>
    <n v="484939.66120000201"/>
    <s v="_insert"/>
    <s v="103305.9604,484939.661200002"/>
    <s v="0290.0001"/>
    <s v="0RS4MARMVV"/>
    <s v="2A"/>
    <n v="1"/>
  </r>
  <r>
    <s v="0290.0002"/>
    <s v="Brahmslaan"/>
    <x v="3"/>
    <s v="Aluminium"/>
    <x v="2"/>
    <s v="Indal Kegel 2000"/>
    <x v="2"/>
    <n v="3.11"/>
    <n v="0.26"/>
    <n v="0.65"/>
    <s v="P6"/>
    <n v="103266.794199999"/>
    <n v="484972.63949999999"/>
    <s v="_insert"/>
    <s v="103266.794199999,484972.6395"/>
    <s v="0290.0002"/>
    <s v="0RS4MARMVV"/>
    <s v="2A"/>
    <n v="1"/>
  </r>
  <r>
    <s v="0290.0003"/>
    <s v="Brahmslaan"/>
    <x v="3"/>
    <s v="Aluminium"/>
    <x v="2"/>
    <s v="Indal Kegel 2000"/>
    <x v="2"/>
    <n v="3.11"/>
    <n v="0.26"/>
    <n v="0.65"/>
    <s v="P6"/>
    <n v="103246.12699999999"/>
    <n v="484990.43760000198"/>
    <s v="_insert"/>
    <s v="103246.127,484990.437600002"/>
    <s v="0290.0003"/>
    <s v="0RS4MARMVV"/>
    <s v="2A"/>
    <n v="1"/>
  </r>
  <r>
    <s v="0290.0004"/>
    <s v="Brahmslaan"/>
    <x v="3"/>
    <s v="Aluminium"/>
    <x v="2"/>
    <s v="Indal Kegel 2000"/>
    <x v="2"/>
    <n v="3.03"/>
    <n v="0.32"/>
    <n v="0.65"/>
    <s v="P6"/>
    <n v="103206.94640000199"/>
    <n v="485023.791900001"/>
    <s v="_insert"/>
    <s v="103206.946400002,485023.791900001"/>
    <s v="0290.0004"/>
    <s v="0RS4MARMVV"/>
    <s v="2A"/>
    <n v="1"/>
  </r>
  <r>
    <s v="0300.0001"/>
    <s v="Brederolaan"/>
    <x v="1"/>
    <s v="Aluminium enkele uithouder"/>
    <x v="0"/>
    <s v="Indal 2600"/>
    <x v="4"/>
    <n v="3.23"/>
    <n v="0.2"/>
    <n v="0.95"/>
    <s v="P5"/>
    <n v="101659.98600000099"/>
    <n v="485732.69000000099"/>
    <s v="_insert"/>
    <s v="101659.986000001,485732.690000001"/>
    <s v="0300.0001"/>
    <s v="0RS6MCOMVV"/>
    <n v="1"/>
    <n v="1"/>
  </r>
  <r>
    <s v="0300.0002"/>
    <s v="Brederolaan"/>
    <x v="1"/>
    <s v="Aluminium enkele uithouder"/>
    <x v="0"/>
    <s v="Indal 2600"/>
    <x v="4"/>
    <n v="3.23"/>
    <n v="0.2"/>
    <n v="0.95"/>
    <s v="P5"/>
    <n v="101634.344999999"/>
    <n v="485737.07400000101"/>
    <s v="_insert"/>
    <s v="101634.344999999,485737.074000001"/>
    <s v="0300.0002"/>
    <s v="0RS6MCOMVV"/>
    <n v="1"/>
    <n v="1"/>
  </r>
  <r>
    <s v="0300.0003"/>
    <s v="Brederolaan"/>
    <x v="1"/>
    <s v="Aluminium enkele uithouder"/>
    <x v="0"/>
    <s v="Indal 2600"/>
    <x v="4"/>
    <n v="3.23"/>
    <n v="0.2"/>
    <n v="0.95"/>
    <s v="P5"/>
    <n v="101606.842999998"/>
    <n v="485740.80999999901"/>
    <s v="_insert"/>
    <s v="101606.842999998,485740.809999999"/>
    <s v="0300.0003"/>
    <s v="0RS6MCOMVV"/>
    <n v="1"/>
    <n v="1"/>
  </r>
  <r>
    <s v="0300.0004"/>
    <s v="Brederolaan"/>
    <x v="1"/>
    <s v="Aluminium enkele uithouder"/>
    <x v="0"/>
    <s v="Indal 2600"/>
    <x v="4"/>
    <n v="3.23"/>
    <n v="0.2"/>
    <n v="0.95"/>
    <s v="P5"/>
    <n v="101586.940699998"/>
    <n v="485736.40969999903"/>
    <s v="_insert"/>
    <s v="101586.940699998,485736.409699999"/>
    <s v="0300.0004"/>
    <s v="0RS6MCOMVV"/>
    <n v="1"/>
    <n v="1"/>
  </r>
  <r>
    <s v="0300.0005"/>
    <s v="Brederolaan"/>
    <x v="1"/>
    <s v="Aluminium enkele uithouder"/>
    <x v="0"/>
    <s v="Indal 2600"/>
    <x v="4"/>
    <n v="3.23"/>
    <n v="0.2"/>
    <n v="0.95"/>
    <s v="P5"/>
    <n v="101571.563000001"/>
    <n v="485748.91"/>
    <s v="_insert"/>
    <s v="101571.563000001,485748.91"/>
    <s v="0300.0005"/>
    <s v="0RS6MCOMVV"/>
    <n v="1"/>
    <n v="1"/>
  </r>
  <r>
    <s v="0300.0006"/>
    <s v="Brederolaan"/>
    <x v="1"/>
    <s v="Aluminium enkele uithouder"/>
    <x v="0"/>
    <s v="Indal 2600"/>
    <x v="4"/>
    <n v="3.23"/>
    <n v="0.2"/>
    <n v="0.95"/>
    <s v="P5"/>
    <n v="101542.028000001"/>
    <n v="485753.93600000098"/>
    <s v="_insert"/>
    <s v="101542.028000001,485753.936000001"/>
    <s v="0300.0006"/>
    <s v="0RS6MCOMVV"/>
    <n v="1"/>
    <n v="1"/>
  </r>
  <r>
    <s v="0320.0001"/>
    <s v="Breitnerweg"/>
    <x v="2"/>
    <s v="Aluminium enkele uithouder"/>
    <x v="2"/>
    <s v="Indal 2600"/>
    <x v="5"/>
    <n v="3.15"/>
    <n v="0.35"/>
    <n v="0.95"/>
    <s v="P5"/>
    <n v="103822.88800000001"/>
    <n v="486079.35700000101"/>
    <s v="_insert"/>
    <s v="103822.888,486079.357000001"/>
    <s v="0320.0001"/>
    <s v="0RS6MARMVV"/>
    <n v="1"/>
    <n v="1"/>
  </r>
  <r>
    <s v="0320.0002"/>
    <s v="Breitnerweg"/>
    <x v="2"/>
    <s v="Aluminium enkele uithouder"/>
    <x v="2"/>
    <s v="Indal 2600"/>
    <x v="5"/>
    <n v="3.15"/>
    <n v="0.35"/>
    <n v="0.95"/>
    <s v="P5"/>
    <n v="103825.93899999899"/>
    <n v="486102.12000000098"/>
    <s v="_insert"/>
    <s v="103825.938999999,486102.120000001"/>
    <s v="0320.0002"/>
    <s v="0RS6MARMVV"/>
    <n v="1"/>
    <n v="1"/>
  </r>
  <r>
    <s v="0320.0003"/>
    <s v="Breitnerweg"/>
    <x v="2"/>
    <s v="Aluminium enkele uithouder"/>
    <x v="2"/>
    <s v="Indal 2600"/>
    <x v="5"/>
    <n v="3.15"/>
    <n v="0.35"/>
    <n v="0.95"/>
    <s v="P5"/>
    <n v="103820.68899999899"/>
    <n v="486124.64899999998"/>
    <s v="_insert"/>
    <s v="103820.688999999,486124.649"/>
    <s v="0320.0003"/>
    <s v="0RS6MARMVV"/>
    <n v="1"/>
    <n v="1"/>
  </r>
  <r>
    <s v="0320.0004"/>
    <s v="Breitnerweg"/>
    <x v="2"/>
    <s v="Aluminium enkele uithouder"/>
    <x v="2"/>
    <s v="Indal 2600"/>
    <x v="5"/>
    <n v="3.15"/>
    <n v="0.35"/>
    <n v="0.95"/>
    <s v="P5"/>
    <n v="103804.265999999"/>
    <n v="486133.61300000199"/>
    <s v="_insert"/>
    <s v="103804.265999999,486133.613000002"/>
    <s v="0320.0004"/>
    <s v="0RS6MARMVV"/>
    <n v="1"/>
    <n v="1"/>
  </r>
  <r>
    <s v="0320.0005"/>
    <s v="Breitnerweg"/>
    <x v="2"/>
    <s v="Aluminium enkele uithouder"/>
    <x v="2"/>
    <s v="Indal 2600"/>
    <x v="5"/>
    <n v="3.15"/>
    <n v="0.35"/>
    <n v="0.95"/>
    <s v="P5"/>
    <n v="103780.74199999899"/>
    <n v="486130.25199999998"/>
    <s v="_insert"/>
    <s v="103780.741999999,486130.252"/>
    <s v="0320.0005"/>
    <s v="0RS6MARMVV"/>
    <n v="1"/>
    <n v="1"/>
  </r>
  <r>
    <s v="0320.0006"/>
    <s v="Breitnerweg"/>
    <x v="2"/>
    <s v="Aluminium enkele uithouder"/>
    <x v="2"/>
    <s v="Indal 2600"/>
    <x v="5"/>
    <n v="3.15"/>
    <n v="0.35"/>
    <n v="0.95"/>
    <s v="P5"/>
    <n v="103758.346999999"/>
    <n v="486119.77899999899"/>
    <s v="_insert"/>
    <s v="103758.346999999,486119.778999999"/>
    <s v="0320.0006"/>
    <s v="0RS6MARMVV"/>
    <n v="1"/>
    <n v="1"/>
  </r>
  <r>
    <s v="0370.0001"/>
    <s v="Camphuysenlaan"/>
    <x v="1"/>
    <s v="Aluminium enkele uithouder"/>
    <x v="0"/>
    <s v="Indal 2600"/>
    <x v="4"/>
    <n v="3.24"/>
    <n v="0.23"/>
    <n v="0.95"/>
    <s v="P5"/>
    <n v="101734.11599999999"/>
    <n v="485962.29800000001"/>
    <s v="_insert"/>
    <s v="101734.116,485962.298"/>
    <s v="0370.0001"/>
    <s v="0RS6MCOMVV"/>
    <n v="1"/>
    <n v="1"/>
  </r>
  <r>
    <s v="0370.0002"/>
    <s v="Camphuysenlaan"/>
    <x v="1"/>
    <s v="Aluminium enkele uithouder"/>
    <x v="0"/>
    <s v="Indal 2600"/>
    <x v="4"/>
    <n v="3.24"/>
    <n v="0.23"/>
    <n v="0.95"/>
    <s v="P5"/>
    <n v="101707.217"/>
    <n v="485967.21599999798"/>
    <s v="_insert"/>
    <s v="101707.217,485967.215999998"/>
    <s v="0370.0002"/>
    <s v="0RS6MCOMVV"/>
    <n v="1"/>
    <n v="1"/>
  </r>
  <r>
    <s v="0370.0003"/>
    <s v="Camphuysenlaan"/>
    <x v="1"/>
    <s v="Aluminium enkele uithouder"/>
    <x v="0"/>
    <s v="Indal 2600"/>
    <x v="4"/>
    <n v="3.24"/>
    <n v="0.23"/>
    <n v="0.95"/>
    <s v="P5"/>
    <n v="101685.828000002"/>
    <n v="485970.80099999899"/>
    <s v="_insert"/>
    <s v="101685.828000002,485970.800999999"/>
    <s v="0370.0003"/>
    <s v="0RS6MCOMVV"/>
    <n v="1"/>
    <n v="1"/>
  </r>
  <r>
    <s v="0370.0004"/>
    <s v="Camphuysenlaan"/>
    <x v="1"/>
    <s v="Aluminium enkele uithouder"/>
    <x v="0"/>
    <s v="Indal 2600"/>
    <x v="4"/>
    <n v="3.24"/>
    <n v="0.23"/>
    <n v="0.95"/>
    <s v="P5"/>
    <n v="101653.31899999799"/>
    <n v="485976.33599999902"/>
    <s v="_insert"/>
    <s v="101653.318999998,485976.335999999"/>
    <s v="0370.0004"/>
    <s v="0RS6MCOMVV"/>
    <n v="1"/>
    <n v="1"/>
  </r>
  <r>
    <s v="0370.0005"/>
    <s v="Camphuysenlaan"/>
    <x v="1"/>
    <s v="Aluminium enkele uithouder"/>
    <x v="0"/>
    <s v="Indal 2600"/>
    <x v="4"/>
    <n v="3.24"/>
    <n v="0.23"/>
    <n v="0.95"/>
    <s v="P5"/>
    <n v="101631.278000001"/>
    <n v="485980.08199999901"/>
    <s v="_insert"/>
    <s v="101631.278000001,485980.081999999"/>
    <s v="0370.0005"/>
    <s v="0RS6MCOMVV"/>
    <n v="1"/>
    <n v="1"/>
  </r>
  <r>
    <s v="0400.0001"/>
    <s v="Chopinlaan"/>
    <x v="3"/>
    <s v="Aluminium"/>
    <x v="2"/>
    <s v="Indal Kegel 2000"/>
    <x v="2"/>
    <n v="2.99"/>
    <n v="0.27"/>
    <n v="0.7"/>
    <s v="P6"/>
    <n v="103294.969999999"/>
    <n v="484915.21000000101"/>
    <s v="_insert"/>
    <s v="103294.969999999,484915.210000001"/>
    <s v="0400.0001"/>
    <s v="0RS4MARMVV"/>
    <s v="2A"/>
    <n v="1"/>
  </r>
  <r>
    <s v="0400.0002"/>
    <s v="Chopinlaan"/>
    <x v="3"/>
    <s v="Aluminium"/>
    <x v="2"/>
    <s v="Indal Kegel 2000"/>
    <x v="2"/>
    <n v="2.77"/>
    <n v="0.15"/>
    <n v="1"/>
    <s v="P6"/>
    <n v="103260.56399999899"/>
    <n v="484944.362599999"/>
    <s v="_insert"/>
    <s v="103260.563999999,484944.362599999"/>
    <s v="0400.0002"/>
    <s v="0RS4MARMVV"/>
    <s v="2A"/>
    <n v="1"/>
  </r>
  <r>
    <s v="0400.0003"/>
    <s v="Chopinlaan"/>
    <x v="3"/>
    <s v="Aluminium"/>
    <x v="2"/>
    <s v="Indal Kegel 2000"/>
    <x v="2"/>
    <n v="2.77"/>
    <n v="0.15"/>
    <n v="1"/>
    <s v="P6"/>
    <n v="103239.69399999799"/>
    <n v="484962.1127"/>
    <s v="_insert"/>
    <s v="103239.693999998,484962.1127"/>
    <s v="0400.0003"/>
    <s v="0RS4MARMVV"/>
    <s v="2A"/>
    <n v="1"/>
  </r>
  <r>
    <s v="0400.0004"/>
    <s v="Chopinlaan"/>
    <x v="3"/>
    <s v="Aluminium"/>
    <x v="2"/>
    <s v="Indal Kegel 2000"/>
    <x v="2"/>
    <n v="3.58"/>
    <n v="0.37"/>
    <n v="0.6"/>
    <s v="P6"/>
    <n v="103189.850000001"/>
    <n v="485004.47329999902"/>
    <s v="_insert"/>
    <s v="103189.850000001,485004.473299999"/>
    <s v="0400.0004"/>
    <s v="0RS4MARMVV"/>
    <s v="2A"/>
    <n v="1"/>
  </r>
  <r>
    <s v="0440.0004"/>
    <s v="Cloosterweg"/>
    <x v="2"/>
    <s v="Aluminium enkele uithouder"/>
    <x v="2"/>
    <s v="Indal 2551"/>
    <x v="6"/>
    <n v="3.51"/>
    <n v="0.19"/>
    <n v="0.95"/>
    <s v="P5"/>
    <n v="103077.024999999"/>
    <n v="484311.22600000002"/>
    <s v="_insert"/>
    <s v="103077.024999999,484311.226"/>
    <s v="0440.0004"/>
    <s v="0RS6MARMVV"/>
    <n v="3"/>
    <n v="1"/>
  </r>
  <r>
    <s v="0440.0005"/>
    <s v="Cloosterweg"/>
    <x v="2"/>
    <s v="Aluminium enkele uithouder"/>
    <x v="2"/>
    <s v="Indal 2600"/>
    <x v="6"/>
    <n v="3.51"/>
    <n v="0.19"/>
    <n v="0.95"/>
    <s v="P5"/>
    <n v="103090.28900000099"/>
    <n v="484316.57099999901"/>
    <s v="_insert"/>
    <s v="103090.289000001,484316.570999999"/>
    <s v="0440.0005"/>
    <s v="0RS6MARMVV"/>
    <n v="3"/>
    <n v="1"/>
  </r>
  <r>
    <s v="0440.0006"/>
    <s v="Cloosterweg"/>
    <x v="2"/>
    <s v="Aluminium enkele uithouder"/>
    <x v="2"/>
    <s v="Indal 2600"/>
    <x v="6"/>
    <n v="3.51"/>
    <n v="0.19"/>
    <n v="0.95"/>
    <s v="P5"/>
    <n v="103087.010000002"/>
    <n v="484329.78700000001"/>
    <s v="_insert"/>
    <s v="103087.010000002,484329.787"/>
    <s v="0440.0006"/>
    <s v="0RS6MARMVV"/>
    <n v="3"/>
    <n v="1"/>
  </r>
  <r>
    <s v="0440.0007"/>
    <s v="Cloosterweg"/>
    <x v="2"/>
    <s v="Aluminium enkele uithouder"/>
    <x v="2"/>
    <s v="Indal 2551"/>
    <x v="6"/>
    <n v="3.51"/>
    <n v="0.19"/>
    <n v="0.95"/>
    <s v="P5"/>
    <n v="103102.214000002"/>
    <n v="484339.26900000102"/>
    <s v="_insert"/>
    <s v="103102.214000002,484339.269000001"/>
    <s v="0440.0007"/>
    <s v="0RS6MARMVV"/>
    <n v="3"/>
    <n v="1"/>
  </r>
  <r>
    <s v="0440.0008"/>
    <s v="Cloosterweg"/>
    <x v="2"/>
    <s v="Aluminium enkele uithouder"/>
    <x v="2"/>
    <s v="Indal 2600"/>
    <x v="6"/>
    <n v="3.51"/>
    <n v="0.19"/>
    <n v="0.95"/>
    <s v="P5"/>
    <n v="103106.085000001"/>
    <n v="484360.07900000003"/>
    <s v="_insert"/>
    <s v="103106.085000001,484360.079"/>
    <s v="0440.0008"/>
    <s v="0RS6MARMVV"/>
    <n v="3"/>
    <n v="1"/>
  </r>
  <r>
    <s v="0440.0009"/>
    <s v="Cloosterweg"/>
    <x v="2"/>
    <s v="Aluminium enkele uithouder"/>
    <x v="2"/>
    <s v="Indal 2600"/>
    <x v="6"/>
    <n v="3.51"/>
    <n v="0.19"/>
    <n v="0.95"/>
    <s v="P5"/>
    <n v="103119.32499999899"/>
    <n v="484375.91200000001"/>
    <s v="_insert"/>
    <s v="103119.324999999,484375.912"/>
    <s v="0440.0009"/>
    <s v="0RS6MARMVV"/>
    <n v="3"/>
    <n v="1"/>
  </r>
  <r>
    <s v="1030.0001"/>
    <s v="Constantijn Huygenslaan"/>
    <x v="1"/>
    <s v="Aluminium enkele uithouder"/>
    <x v="0"/>
    <s v="Indal 2600"/>
    <x v="5"/>
    <n v="3.41"/>
    <n v="0.26"/>
    <n v="0.9"/>
    <s v="P5"/>
    <n v="101679.57600000101"/>
    <n v="485700.83300000097"/>
    <s v="_insert"/>
    <s v="101679.576000001,485700.833000001"/>
    <s v="1030.0001"/>
    <s v="0RS6MCOMVV"/>
    <n v="1"/>
    <n v="1"/>
  </r>
  <r>
    <s v="1030.0002"/>
    <s v="Constantijn Huygenslaan"/>
    <x v="1"/>
    <s v="Aluminium enkele uithouder"/>
    <x v="0"/>
    <s v="Indal 2600"/>
    <x v="5"/>
    <n v="3.41"/>
    <n v="0.26"/>
    <n v="0.9"/>
    <s v="P5"/>
    <n v="101671.348000001"/>
    <n v="485717.11100000102"/>
    <s v="_insert"/>
    <s v="101671.348000001,485717.111000001"/>
    <s v="1030.0002"/>
    <s v="0RS6MCOMVV"/>
    <n v="1"/>
    <n v="1"/>
  </r>
  <r>
    <s v="1030.0003"/>
    <s v="Constantijn Huygenslaan"/>
    <x v="1"/>
    <s v="Aluminium enkele uithouder"/>
    <x v="0"/>
    <s v="Indal 2600"/>
    <x v="5"/>
    <n v="3.41"/>
    <n v="0.26"/>
    <n v="0.9"/>
    <s v="P5"/>
    <n v="101677.08196339601"/>
    <n v="485742.60717048001"/>
    <s v="_insert"/>
    <s v="101677.081963396,485742.60717048"/>
    <s v="1030.0003"/>
    <s v="0RS6MCOMVV"/>
    <n v="1"/>
    <n v="1"/>
  </r>
  <r>
    <s v="1030.0004"/>
    <s v="Constantijn Huygenslaan"/>
    <x v="1"/>
    <s v="Aluminium enkele uithouder"/>
    <x v="0"/>
    <s v="Indal 2600"/>
    <x v="5"/>
    <n v="3.41"/>
    <n v="0.26"/>
    <n v="0.9"/>
    <s v="P5"/>
    <n v="101683.831693403"/>
    <n v="485762.31471549999"/>
    <s v="_insert"/>
    <s v="101683.831693403,485762.3147155"/>
    <s v="1030.0004"/>
    <s v="0RS6MCOMVV"/>
    <n v="1"/>
    <n v="1"/>
  </r>
  <r>
    <s v="1030.0005"/>
    <s v="Constantijn Huygenslaan"/>
    <x v="1"/>
    <s v="Aluminium enkele uithouder"/>
    <x v="0"/>
    <s v="Indal 2600"/>
    <x v="5"/>
    <n v="3.41"/>
    <n v="0.26"/>
    <n v="0.9"/>
    <s v="P5"/>
    <n v="101692.28968841099"/>
    <n v="485787.10539052502"/>
    <s v="_insert"/>
    <s v="101692.289688411,485787.105390525"/>
    <s v="1030.0005"/>
    <s v="0RS6MCOMVV"/>
    <n v="1"/>
    <n v="1"/>
  </r>
  <r>
    <s v="1030.0006"/>
    <s v="Constantijn Huygenslaan"/>
    <x v="1"/>
    <s v="Aluminium enkele uithouder"/>
    <x v="0"/>
    <s v="Indal 2600"/>
    <x v="5"/>
    <n v="3.41"/>
    <n v="0.26"/>
    <n v="0.9"/>
    <s v="P5"/>
    <n v="101699.83105341899"/>
    <n v="485809.52116054698"/>
    <s v="_insert"/>
    <s v="101699.831053419,485809.521160547"/>
    <s v="1030.0006"/>
    <s v="0RS6MCOMVV"/>
    <n v="1"/>
    <n v="1"/>
  </r>
  <r>
    <s v="1030.0007"/>
    <s v="Constantijn Huygenslaan"/>
    <x v="1"/>
    <s v="Aluminium enkele uithouder"/>
    <x v="0"/>
    <s v="Indal 2600"/>
    <x v="5"/>
    <n v="3.41"/>
    <n v="0.26"/>
    <n v="0.9"/>
    <s v="P5"/>
    <n v="101714.16"/>
    <n v="485830.12000000098"/>
    <s v="_insert"/>
    <s v="101714.16,485830.120000001"/>
    <s v="1030.0007"/>
    <s v="0RS6MCOMVV"/>
    <n v="1"/>
    <n v="1"/>
  </r>
  <r>
    <s v="1030.0008"/>
    <s v="Constantijn Huygenslaan"/>
    <x v="1"/>
    <s v="Aluminium enkele uithouder"/>
    <x v="0"/>
    <s v="Indal 2600"/>
    <x v="5"/>
    <n v="3.41"/>
    <n v="0.26"/>
    <n v="0.9"/>
    <s v="P5"/>
    <n v="101713.64299999901"/>
    <n v="485849.33799999999"/>
    <s v="_insert"/>
    <s v="101713.642999999,485849.338"/>
    <s v="1030.0008"/>
    <s v="0RS6MCOMVV"/>
    <n v="1"/>
    <n v="1"/>
  </r>
  <r>
    <s v="1030.0011"/>
    <s v="Constantijn Huygenslaan"/>
    <x v="1"/>
    <s v="Aluminium enkele uithouder"/>
    <x v="0"/>
    <s v="Indal 2600"/>
    <x v="5"/>
    <n v="3.41"/>
    <n v="0.26"/>
    <n v="0.9"/>
    <s v="P5"/>
    <n v="101714.322799999"/>
    <n v="485864.41400000098"/>
    <s v="_insert"/>
    <s v="101714.322799999,485864.414000001"/>
    <s v="1030.0011"/>
    <s v="0RS6MCOMVV"/>
    <n v="1"/>
    <n v="1"/>
  </r>
  <r>
    <s v="0520.0002"/>
    <s v="Diepenbrocklaan"/>
    <x v="2"/>
    <s v="Aluminium"/>
    <x v="2"/>
    <s v="Indal 2500"/>
    <x v="5"/>
    <n v="3.16"/>
    <n v="0.22"/>
    <n v="0.95"/>
    <s v="P5"/>
    <n v="103145.234000001"/>
    <n v="484897.57099999901"/>
    <s v="_insert"/>
    <s v="103145.234000001,484897.570999999"/>
    <s v="0520.0002"/>
    <s v="0RS6MARMVV"/>
    <s v="2A"/>
    <n v="1"/>
  </r>
  <r>
    <s v="0520.0003"/>
    <s v="Diepenbrocklaan"/>
    <x v="2"/>
    <s v="Aluminium"/>
    <x v="2"/>
    <s v="Indal 2500"/>
    <x v="5"/>
    <n v="3.16"/>
    <n v="0.22"/>
    <n v="0.95"/>
    <s v="P5"/>
    <n v="103153.416000001"/>
    <n v="484919.85599999898"/>
    <s v="_insert"/>
    <s v="103153.416000001,484919.855999999"/>
    <s v="0520.0003"/>
    <s v="0RS6MARMVV"/>
    <s v="2A"/>
    <n v="1"/>
  </r>
  <r>
    <s v="0520.0004"/>
    <s v="Diepenbrocklaan"/>
    <x v="2"/>
    <s v="Aluminium"/>
    <x v="2"/>
    <s v="Indal 2500"/>
    <x v="5"/>
    <n v="3.16"/>
    <n v="0.22"/>
    <n v="0.95"/>
    <s v="P5"/>
    <n v="103173.057"/>
    <n v="484930.69399999798"/>
    <s v="_insert"/>
    <s v="103173.057,484930.693999998"/>
    <s v="0520.0004"/>
    <s v="0RS6MARMVV"/>
    <s v="2A"/>
    <n v="1"/>
  </r>
  <r>
    <s v="0520.0005"/>
    <s v="Diepenbrocklaan"/>
    <x v="2"/>
    <s v="Aluminium"/>
    <x v="2"/>
    <s v="Indal 2500"/>
    <x v="5"/>
    <n v="3.16"/>
    <n v="0.22"/>
    <n v="0.95"/>
    <s v="P5"/>
    <n v="103178.916000001"/>
    <n v="484950.09699999902"/>
    <s v="_insert"/>
    <s v="103178.916000001,484950.096999999"/>
    <s v="0520.0005"/>
    <s v="0RS6MARMVV"/>
    <s v="2A"/>
    <n v="1"/>
  </r>
  <r>
    <s v="0520.0006"/>
    <s v="Diepenbrocklaan"/>
    <x v="2"/>
    <s v="Aluminium"/>
    <x v="2"/>
    <s v="Indal 2500"/>
    <x v="5"/>
    <n v="3.16"/>
    <n v="0.22"/>
    <n v="0.95"/>
    <s v="P5"/>
    <n v="103198.99199999899"/>
    <n v="484961.52399999998"/>
    <s v="_insert"/>
    <s v="103198.991999999,484961.524"/>
    <s v="0520.0006"/>
    <s v="0RS6MARMVV"/>
    <s v="2A"/>
    <n v="1"/>
  </r>
  <r>
    <s v="0520.0007"/>
    <s v="Diepenbrocklaan"/>
    <x v="2"/>
    <s v="Aluminium"/>
    <x v="2"/>
    <s v="Indal 2500"/>
    <x v="5"/>
    <n v="3.16"/>
    <n v="0.22"/>
    <n v="0.95"/>
    <s v="P5"/>
    <n v="103206.572999999"/>
    <n v="484983.01700000098"/>
    <s v="_insert"/>
    <s v="103206.572999999,484983.017000001"/>
    <s v="0520.0007"/>
    <s v="0RS6MARMVV"/>
    <s v="2A"/>
    <n v="1"/>
  </r>
  <r>
    <s v="0520.0008"/>
    <s v="Diepenbrocklaan"/>
    <x v="2"/>
    <s v="Aluminium"/>
    <x v="2"/>
    <s v="Indal 2500"/>
    <x v="5"/>
    <n v="3.16"/>
    <n v="0.22"/>
    <n v="0.95"/>
    <s v="P5"/>
    <n v="103226.859999999"/>
    <n v="484994.58199999901"/>
    <s v="_insert"/>
    <s v="103226.859999999,484994.581999999"/>
    <s v="0520.0008"/>
    <s v="0RS6MARMVV"/>
    <s v="2A"/>
    <n v="1"/>
  </r>
  <r>
    <s v="0520.0009"/>
    <s v="Diepenbrocklaan"/>
    <x v="2"/>
    <s v="Aluminium"/>
    <x v="2"/>
    <s v="Indal 2500"/>
    <x v="5"/>
    <n v="3.16"/>
    <n v="0.22"/>
    <n v="0.95"/>
    <s v="P5"/>
    <n v="103231.29500000201"/>
    <n v="485012.35000000201"/>
    <s v="_insert"/>
    <s v="103231.295000002,485012.350000002"/>
    <s v="0520.0009"/>
    <s v="0RS6MARMVV"/>
    <s v="2A"/>
    <n v="1"/>
  </r>
  <r>
    <s v="0520.0010"/>
    <s v="Diepenbrocklaan"/>
    <x v="2"/>
    <s v="Aluminium"/>
    <x v="2"/>
    <s v="Indal 2500"/>
    <x v="5"/>
    <n v="3.16"/>
    <n v="0.22"/>
    <n v="0.95"/>
    <s v="P5"/>
    <n v="103249.078000002"/>
    <n v="485020.78200000199"/>
    <s v="_insert"/>
    <s v="103249.078000002,485020.782000002"/>
    <s v="0520.0010"/>
    <s v="0RS6MARMVV"/>
    <s v="2A"/>
    <n v="1"/>
  </r>
  <r>
    <s v="0570.0001"/>
    <s v="Drieherenlaan"/>
    <x v="1"/>
    <s v="Aluminium enkele uithouder"/>
    <x v="0"/>
    <s v="Indal 2600"/>
    <x v="4"/>
    <n v="3.24"/>
    <n v="0.35"/>
    <n v="0.95"/>
    <s v="P5"/>
    <n v="103086.65900000199"/>
    <n v="484347.18400000001"/>
    <s v="_insert"/>
    <s v="103086.659000002,484347.184"/>
    <s v="0570.0001"/>
    <s v="0RS6MCOMVV"/>
    <n v="3"/>
    <n v="1"/>
  </r>
  <r>
    <s v="0570.0002"/>
    <s v="Drieherenlaan"/>
    <x v="1"/>
    <s v="Aluminium enkele uithouder"/>
    <x v="0"/>
    <s v="Indal 2600"/>
    <x v="4"/>
    <n v="3.24"/>
    <n v="0.35"/>
    <n v="0.95"/>
    <s v="P5"/>
    <n v="103067.396000002"/>
    <n v="484361.65500000102"/>
    <s v="_insert"/>
    <s v="103067.396000002,484361.655000001"/>
    <s v="0570.0002"/>
    <s v="0RS6MCOMVV"/>
    <n v="3"/>
    <n v="1"/>
  </r>
  <r>
    <s v="0570.0003"/>
    <s v="Drieherenlaan"/>
    <x v="1"/>
    <s v="Aluminium enkele uithouder"/>
    <x v="0"/>
    <s v="Indal 2600"/>
    <x v="4"/>
    <n v="3.24"/>
    <n v="0.35"/>
    <n v="0.95"/>
    <s v="P5"/>
    <n v="103046.230999999"/>
    <n v="484377.97399999999"/>
    <s v="_insert"/>
    <s v="103046.230999999,484377.974"/>
    <s v="0570.0003"/>
    <s v="0RS6MCOMVV"/>
    <n v="3"/>
    <n v="1"/>
  </r>
  <r>
    <s v="0570.0004"/>
    <s v="Drieherenlaan"/>
    <x v="1"/>
    <s v="Aluminium enkele uithouder"/>
    <x v="0"/>
    <s v="Indal 2600"/>
    <x v="4"/>
    <n v="3.24"/>
    <n v="0.35"/>
    <n v="0.95"/>
    <s v="P5"/>
    <n v="103023.268004167"/>
    <n v="484393.13057541498"/>
    <s v="_insert"/>
    <s v="103023.268004167,484393.130575415"/>
    <s v="0570.0004"/>
    <s v="0RS6MCOMVV"/>
    <n v="3"/>
    <n v="1"/>
  </r>
  <r>
    <s v="0570.0005"/>
    <s v="Drieherenlaan"/>
    <x v="1"/>
    <s v="Aluminium enkele uithouder"/>
    <x v="0"/>
    <s v="Indal 2600"/>
    <x v="4"/>
    <n v="3.24"/>
    <n v="0.35"/>
    <n v="0.95"/>
    <s v="P5"/>
    <n v="103004.907000002"/>
    <n v="484408.32999999798"/>
    <s v="_insert"/>
    <s v="103004.907000002,484408.329999998"/>
    <s v="0570.0005"/>
    <s v="0RS6MCOMVV"/>
    <n v="3"/>
    <n v="1"/>
  </r>
  <r>
    <s v="0570.0006"/>
    <s v="Drieherenlaan"/>
    <x v="1"/>
    <s v="Aluminium enkele uithouder"/>
    <x v="0"/>
    <s v="Indal 2551"/>
    <x v="4"/>
    <n v="3.24"/>
    <n v="0.35"/>
    <n v="0.95"/>
    <s v="P5"/>
    <n v="102986.285999998"/>
    <n v="484422.33399999898"/>
    <s v="_insert"/>
    <s v="102986.285999998,484422.333999999"/>
    <s v="0570.0006"/>
    <s v="0RS6MCOMVV"/>
    <n v="3"/>
    <n v="1"/>
  </r>
  <r>
    <s v="0601.1001"/>
    <s v="Eemlaan"/>
    <x v="3"/>
    <s v="Aluminium paaltop"/>
    <x v="1"/>
    <s v="Indal Kegel 2000"/>
    <x v="7"/>
    <n v="3.34"/>
    <n v="0.18"/>
    <n v="1"/>
    <s v="P5"/>
    <n v="101720.5"/>
    <n v="484171.342"/>
    <s v="_insert"/>
    <s v="101720.5,484171.342"/>
    <s v="0601.1001"/>
    <s v="0RS4MCOMVV"/>
    <n v="3"/>
    <n v="1"/>
  </r>
  <r>
    <s v="0601.1002"/>
    <s v="Eemlaan"/>
    <x v="3"/>
    <s v="Aluminium paaltop"/>
    <x v="1"/>
    <s v="Indal Kegel 2000"/>
    <x v="7"/>
    <n v="3.34"/>
    <n v="0.18"/>
    <n v="1"/>
    <s v="P5"/>
    <n v="101697.464000002"/>
    <n v="484167.51299999998"/>
    <s v="_insert"/>
    <s v="101697.464000002,484167.513"/>
    <s v="0601.1002"/>
    <s v="0RS4MCOMVV"/>
    <n v="3"/>
    <n v="1"/>
  </r>
  <r>
    <s v="0601.1003"/>
    <s v="Eemlaan"/>
    <x v="3"/>
    <s v="Aluminium paaltop"/>
    <x v="1"/>
    <s v="Indal Kegel 2000"/>
    <x v="7"/>
    <n v="3.34"/>
    <n v="0.18"/>
    <n v="1"/>
    <s v="P5"/>
    <n v="101678.56600000001"/>
    <n v="484141.66699999903"/>
    <s v="_insert"/>
    <s v="101678.566,484141.666999999"/>
    <s v="0601.1003"/>
    <s v="0RS4MCOMVV"/>
    <n v="3"/>
    <n v="1"/>
  </r>
  <r>
    <s v="0601.1004"/>
    <s v="Eemlaan"/>
    <x v="3"/>
    <s v="Aluminium paaltop"/>
    <x v="1"/>
    <s v="Indal Kegel 2000"/>
    <x v="7"/>
    <n v="3.34"/>
    <n v="0.18"/>
    <n v="1"/>
    <s v="P5"/>
    <n v="101677.05899999999"/>
    <n v="484161.35399999801"/>
    <s v="_insert"/>
    <s v="101677.059,484161.353999998"/>
    <s v="0601.1004"/>
    <s v="0RS4MCOMVV"/>
    <n v="3"/>
    <n v="1"/>
  </r>
  <r>
    <s v="0601.1005"/>
    <s v="Eemlaan"/>
    <x v="3"/>
    <s v="Aluminium paaltop"/>
    <x v="1"/>
    <s v="Indal Kegel 2000"/>
    <x v="7"/>
    <n v="3.34"/>
    <n v="0.18"/>
    <n v="1"/>
    <s v="P5"/>
    <n v="101670.092999998"/>
    <n v="484176.96400000202"/>
    <s v="_insert"/>
    <s v="101670.092999998,484176.964000002"/>
    <s v="0601.1005"/>
    <s v="0RS4MCOMVV"/>
    <n v="3"/>
    <n v="1"/>
  </r>
  <r>
    <s v="0601.1006"/>
    <s v="Eemlaan"/>
    <x v="3"/>
    <s v="Aluminium paaltop"/>
    <x v="1"/>
    <s v="Indal Kegel 2000"/>
    <x v="7"/>
    <n v="3.34"/>
    <n v="0.18"/>
    <n v="1"/>
    <s v="P5"/>
    <n v="101660.886"/>
    <n v="484191.38100000098"/>
    <s v="_insert"/>
    <s v="101660.886,484191.381000001"/>
    <s v="0601.1006"/>
    <s v="0RS4MCOMVV"/>
    <n v="3"/>
    <n v="1"/>
  </r>
  <r>
    <s v="0601.1007"/>
    <s v="Eemlaan"/>
    <x v="3"/>
    <s v="Aluminium paaltop"/>
    <x v="1"/>
    <s v="Indal Kegel 2000"/>
    <x v="7"/>
    <n v="3.34"/>
    <n v="0.18"/>
    <n v="1"/>
    <s v="P5"/>
    <n v="101651.214000002"/>
    <n v="484174.21500000003"/>
    <s v="_insert"/>
    <s v="101651.214000002,484174.215"/>
    <s v="0601.1007"/>
    <s v="0RS4MCOMVV"/>
    <n v="3"/>
    <n v="1"/>
  </r>
  <r>
    <s v="0601.1008"/>
    <s v="Eemlaan"/>
    <x v="3"/>
    <s v="Aluminium paaltop"/>
    <x v="1"/>
    <s v="Indal Kegel 2000"/>
    <x v="7"/>
    <n v="3.34"/>
    <n v="0.18"/>
    <n v="1"/>
    <s v="P5"/>
    <n v="101631.256000001"/>
    <n v="484181.42099999997"/>
    <s v="_insert"/>
    <s v="101631.256000001,484181.421"/>
    <s v="0601.1008"/>
    <s v="0RS4MCOMVV"/>
    <n v="3"/>
    <n v="1"/>
  </r>
  <r>
    <s v="0601.1009"/>
    <s v="Eemlaan"/>
    <x v="3"/>
    <s v="Aluminium paaltop"/>
    <x v="1"/>
    <s v="Indal Kegel 2000"/>
    <x v="7"/>
    <n v="3.34"/>
    <n v="0.18"/>
    <n v="1"/>
    <s v="P5"/>
    <n v="101616.449000001"/>
    <n v="484193.29599999997"/>
    <s v="_insert"/>
    <s v="101616.449000001,484193.296"/>
    <s v="0601.1009"/>
    <s v="0RS4MCOMVV"/>
    <n v="3"/>
    <n v="1"/>
  </r>
  <r>
    <s v="0601.1010"/>
    <s v="Eemlaan"/>
    <x v="3"/>
    <s v="Aluminium paaltop"/>
    <x v="1"/>
    <s v="Indal Kegel 2000"/>
    <x v="7"/>
    <n v="3.34"/>
    <n v="0.18"/>
    <n v="1"/>
    <s v="P5"/>
    <n v="101604.245999999"/>
    <n v="484167.00099999801"/>
    <s v="_insert"/>
    <s v="101604.245999999,484167.000999998"/>
    <s v="0601.1010"/>
    <s v="0RS4MCOMVV"/>
    <n v="3"/>
    <n v="1"/>
  </r>
  <r>
    <s v="0601.1011"/>
    <s v="Eemlaan"/>
    <x v="3"/>
    <s v="Aluminium paaltop"/>
    <x v="1"/>
    <s v="Indal Kegel 2000"/>
    <x v="7"/>
    <n v="3.34"/>
    <n v="0.18"/>
    <n v="1"/>
    <s v="P5"/>
    <n v="101596.26300000001"/>
    <n v="484192.91"/>
    <s v="_insert"/>
    <s v="101596.263,484192.91"/>
    <s v="0601.1011"/>
    <s v="0RS4MCOMVV"/>
    <n v="3"/>
    <n v="1"/>
  </r>
  <r>
    <s v="0601.1012"/>
    <s v="Eemlaan"/>
    <x v="3"/>
    <s v="Aluminium paaltop"/>
    <x v="1"/>
    <s v="Indal Kegel 2000"/>
    <x v="7"/>
    <n v="3.34"/>
    <n v="0.18"/>
    <n v="1"/>
    <s v="P5"/>
    <n v="101601.673"/>
    <n v="484211.30699999997"/>
    <s v="_insert"/>
    <s v="101601.673,484211.307"/>
    <s v="0601.1012"/>
    <s v="0RS4MCOMVV"/>
    <n v="3"/>
    <n v="1"/>
  </r>
  <r>
    <s v="0601.1013"/>
    <s v="Eemlaan"/>
    <x v="3"/>
    <s v="Aluminium paaltop"/>
    <x v="1"/>
    <s v="Indal Kegel 2000"/>
    <x v="7"/>
    <n v="3.34"/>
    <n v="0.18"/>
    <n v="1"/>
    <s v="P5"/>
    <n v="101579.57099999901"/>
    <n v="484199.43100000202"/>
    <s v="_insert"/>
    <s v="101579.570999999,484199.431000002"/>
    <s v="0601.1013"/>
    <s v="0RS4MCOMVV"/>
    <n v="3"/>
    <n v="1"/>
  </r>
  <r>
    <s v="0601.1014"/>
    <s v="Eemlaan"/>
    <x v="3"/>
    <s v="Aluminium paaltop"/>
    <x v="1"/>
    <s v="Indal Kegel 2000"/>
    <x v="7"/>
    <n v="3.34"/>
    <n v="0.18"/>
    <n v="1"/>
    <s v="P5"/>
    <n v="101560.078000002"/>
    <n v="484207.11800000101"/>
    <s v="_insert"/>
    <s v="101560.078000002,484207.118000001"/>
    <s v="0601.1014"/>
    <s v="0RS4MCOMVV"/>
    <n v="3"/>
    <n v="1"/>
  </r>
  <r>
    <s v="0601.1015"/>
    <s v="Eemlaan"/>
    <x v="3"/>
    <s v="Aluminium paaltop"/>
    <x v="1"/>
    <s v="Indal Kegel 2000"/>
    <x v="7"/>
    <n v="3.34"/>
    <n v="0.18"/>
    <n v="1"/>
    <s v="P5"/>
    <n v="101536.68600000101"/>
    <n v="484188.41"/>
    <s v="_insert"/>
    <s v="101536.686000001,484188.41"/>
    <s v="0601.1015"/>
    <s v="0RS4MCOMVV"/>
    <n v="3"/>
    <n v="1"/>
  </r>
  <r>
    <s v="0601.1016"/>
    <s v="Eemlaan"/>
    <x v="3"/>
    <s v="Aluminium paaltop"/>
    <x v="1"/>
    <s v="Indal Kegel 2000"/>
    <x v="7"/>
    <n v="3.34"/>
    <n v="0.18"/>
    <n v="1"/>
    <s v="P5"/>
    <n v="101538.234000001"/>
    <n v="484202.68800000101"/>
    <s v="_insert"/>
    <s v="101538.234000001,484202.688000001"/>
    <s v="0601.1016"/>
    <s v="0RS4MCOMVV"/>
    <n v="3"/>
    <n v="1"/>
  </r>
  <r>
    <s v="0601.1017"/>
    <s v="Eemlaan"/>
    <x v="3"/>
    <s v="Aluminium paaltop"/>
    <x v="1"/>
    <s v="Indal Kegel 2000"/>
    <x v="7"/>
    <n v="3.34"/>
    <n v="0.18"/>
    <n v="1"/>
    <s v="P5"/>
    <n v="101543.135000002"/>
    <n v="484219.89799999801"/>
    <s v="_insert"/>
    <s v="101543.135000002,484219.897999998"/>
    <s v="0601.1017"/>
    <s v="0RS4MCOMVV"/>
    <n v="3"/>
    <n v="1"/>
  </r>
  <r>
    <s v="0601.1018"/>
    <s v="Eemlaan"/>
    <x v="3"/>
    <s v="Aluminium paaltop"/>
    <x v="1"/>
    <s v="Indal Kegel 2000"/>
    <x v="7"/>
    <n v="3.34"/>
    <n v="0.18"/>
    <n v="1"/>
    <s v="P5"/>
    <n v="101526.458000001"/>
    <n v="484229.88100000098"/>
    <s v="_insert"/>
    <s v="101526.458000001,484229.881000001"/>
    <s v="0601.1018"/>
    <s v="0RS4MCOMVV"/>
    <n v="3"/>
    <n v="1"/>
  </r>
  <r>
    <s v="0620.0001"/>
    <s v="Eikenlaan"/>
    <x v="3"/>
    <s v="Aluminium"/>
    <x v="2"/>
    <s v="Hogro RMB"/>
    <x v="8"/>
    <n v="3.32"/>
    <n v="0.17"/>
    <n v="1"/>
    <s v="P5"/>
    <n v="102935.199000001"/>
    <n v="485053.63500000199"/>
    <s v="_insert"/>
    <s v="102935.199000001,485053.635000002"/>
    <s v="0620.0001"/>
    <s v="0RS4MARMVV"/>
    <s v="2A"/>
    <n v="1"/>
  </r>
  <r>
    <s v="0620.0002"/>
    <s v="Eikenlaan"/>
    <x v="3"/>
    <s v="Aluminium"/>
    <x v="2"/>
    <s v="Hogro RMB"/>
    <x v="8"/>
    <n v="3.32"/>
    <n v="0.17"/>
    <n v="1"/>
    <s v="P5"/>
    <n v="102936.837000001"/>
    <n v="485069.92500000098"/>
    <s v="_insert"/>
    <s v="102936.837000001,485069.925000001"/>
    <s v="0620.0002"/>
    <s v="0RS4MARMVV"/>
    <s v="2A"/>
    <n v="1"/>
  </r>
  <r>
    <s v="0620.0003"/>
    <s v="Eikenlaan"/>
    <x v="3"/>
    <s v="Aluminium"/>
    <x v="2"/>
    <s v="Hogro RMB"/>
    <x v="8"/>
    <n v="3.32"/>
    <n v="0.17"/>
    <n v="1"/>
    <s v="P5"/>
    <n v="102938.710000001"/>
    <n v="485095.00699999899"/>
    <s v="_insert"/>
    <s v="102938.710000001,485095.006999999"/>
    <s v="0620.0003"/>
    <s v="0RS4MARMVV"/>
    <s v="2A"/>
    <n v="1"/>
  </r>
  <r>
    <s v="0620.0004"/>
    <s v="Eikenlaan"/>
    <x v="3"/>
    <s v="Aluminium"/>
    <x v="2"/>
    <s v="Hogro RMB"/>
    <x v="8"/>
    <n v="3.32"/>
    <n v="0.17"/>
    <n v="1"/>
    <s v="P5"/>
    <n v="102941.603"/>
    <n v="485114.71500000003"/>
    <s v="_insert"/>
    <s v="102941.603,485114.715"/>
    <s v="0620.0004"/>
    <s v="0RS4MARMVV"/>
    <s v="2A"/>
    <n v="1"/>
  </r>
  <r>
    <s v="0620.0005"/>
    <s v="Eikenlaan"/>
    <x v="3"/>
    <s v="Aluminium"/>
    <x v="2"/>
    <s v="Hogro RMB"/>
    <x v="8"/>
    <n v="3.32"/>
    <n v="0.17"/>
    <n v="1"/>
    <s v="P5"/>
    <n v="102944.973000001"/>
    <n v="485144.43499999901"/>
    <s v="_insert"/>
    <s v="102944.973000001,485144.434999999"/>
    <s v="0620.0005"/>
    <s v="0RS4MARMVV"/>
    <s v="2A"/>
    <n v="1"/>
  </r>
  <r>
    <s v="0620.0006"/>
    <s v="Eikenlaan"/>
    <x v="3"/>
    <s v="Aluminium"/>
    <x v="2"/>
    <s v="Hogro RMB"/>
    <x v="8"/>
    <n v="3.32"/>
    <n v="0.17"/>
    <n v="1"/>
    <s v="P5"/>
    <n v="102947.947000001"/>
    <n v="485166.16600000102"/>
    <s v="_insert"/>
    <s v="102947.947000001,485166.166000001"/>
    <s v="0620.0006"/>
    <s v="0RS4MARMVV"/>
    <s v="2A"/>
    <n v="1"/>
  </r>
  <r>
    <s v="0620.0007"/>
    <s v="Eikenlaan"/>
    <x v="3"/>
    <s v="Aluminium"/>
    <x v="2"/>
    <s v="Hogro RMB"/>
    <x v="8"/>
    <n v="3.32"/>
    <n v="0.17"/>
    <n v="1"/>
    <s v="P5"/>
    <n v="102949.282000002"/>
    <n v="485183.82800000202"/>
    <s v="_insert"/>
    <s v="102949.282000002,485183.828000002"/>
    <s v="0620.0007"/>
    <s v="0RS4MARMVV"/>
    <s v="2A"/>
    <n v="1"/>
  </r>
  <r>
    <s v="0620.0008"/>
    <s v="Eikenlaan"/>
    <x v="3"/>
    <s v="Aluminium"/>
    <x v="2"/>
    <s v="Hogro RMB"/>
    <x v="8"/>
    <n v="3.32"/>
    <n v="0.17"/>
    <n v="1"/>
    <s v="P5"/>
    <n v="102945.47100000099"/>
    <n v="485210.20100000099"/>
    <s v="_insert"/>
    <s v="102945.471000001,485210.201000001"/>
    <s v="0620.0008"/>
    <s v="0RS4MARMVV"/>
    <s v="2A"/>
    <n v="1"/>
  </r>
  <r>
    <s v="0620.0009"/>
    <s v="Eikenlaan"/>
    <x v="3"/>
    <s v="Aluminium"/>
    <x v="2"/>
    <s v="Hogro RMB"/>
    <x v="8"/>
    <n v="3.32"/>
    <n v="0.17"/>
    <n v="1"/>
    <s v="P5"/>
    <n v="102948.83199999901"/>
    <n v="485242.26299999998"/>
    <s v="_insert"/>
    <s v="102948.831999999,485242.263"/>
    <s v="0620.0009"/>
    <s v="0RS4MARMVV"/>
    <s v="2A"/>
    <n v="1"/>
  </r>
  <r>
    <s v="0620.0010"/>
    <s v="Eikenlaan"/>
    <x v="4"/>
    <s v="Aluminium"/>
    <x v="2"/>
    <s v="Hellux NSS151"/>
    <x v="9"/>
    <n v="3.99"/>
    <n v="0.18"/>
    <n v="1"/>
    <s v="P4-P5"/>
    <n v="102973.66899999999"/>
    <n v="485195.63799999998"/>
    <s v="_insert"/>
    <s v="102973.669,485195.638"/>
    <s v="0620.0010"/>
    <s v="0RS8MARMVV"/>
    <s v="2A"/>
    <n v="1"/>
  </r>
  <r>
    <s v="0620.0010"/>
    <s v="Eikenlaan"/>
    <x v="4"/>
    <s v="Aluminium"/>
    <x v="2"/>
    <s v="Hellux NSS151"/>
    <x v="9"/>
    <n v="3.99"/>
    <n v="0.18"/>
    <n v="1"/>
    <s v="P4-P5"/>
    <n v="102973.66899999999"/>
    <n v="485195.63799999998"/>
    <s v="_insert"/>
    <s v="102973.669,485195.638"/>
    <s v="0620.0010"/>
    <s v="0RS8MARMVV"/>
    <s v="2A"/>
    <n v="1"/>
  </r>
  <r>
    <s v="0620.0011"/>
    <s v="Eikenlaan"/>
    <x v="4"/>
    <s v="Aluminium"/>
    <x v="2"/>
    <s v="Hellux NSS151"/>
    <x v="9"/>
    <n v="3.99"/>
    <n v="0.18"/>
    <n v="1"/>
    <s v="P4-P5"/>
    <n v="102998.24099999999"/>
    <n v="485193.158"/>
    <s v="_insert"/>
    <s v="102998.241,485193.158"/>
    <s v="0620.0011"/>
    <s v="0RS8MARMVV"/>
    <s v="2A"/>
    <n v="1"/>
  </r>
  <r>
    <s v="0620.0011"/>
    <s v="Eikenlaan"/>
    <x v="4"/>
    <s v="Aluminium"/>
    <x v="2"/>
    <s v="Hellux NSS151"/>
    <x v="9"/>
    <n v="3.99"/>
    <n v="0.18"/>
    <n v="1"/>
    <s v="P4-P5"/>
    <n v="102998.24099999999"/>
    <n v="485193.158"/>
    <s v="_insert"/>
    <s v="102998.241,485193.158"/>
    <s v="0620.0011"/>
    <s v="0RS8MARMVV"/>
    <s v="2A"/>
    <n v="1"/>
  </r>
  <r>
    <s v="0620.0012"/>
    <s v="Eikenlaan"/>
    <x v="4"/>
    <s v="Aluminium"/>
    <x v="2"/>
    <s v="Hellux NSS151"/>
    <x v="9"/>
    <n v="3.99"/>
    <n v="0.18"/>
    <n v="1"/>
    <s v="P4-P5"/>
    <n v="103020.441573659"/>
    <n v="485190.42842536699"/>
    <s v="_insert"/>
    <s v="103020.441573659,485190.428425367"/>
    <s v="0620.0012"/>
    <s v="0RS8MARMVV"/>
    <s v="2A"/>
    <n v="1"/>
  </r>
  <r>
    <s v="0630.0001"/>
    <s v="Einthovenlaan"/>
    <x v="3"/>
    <s v="Aluminium paaltop"/>
    <x v="1"/>
    <s v="Indal Kegel 2000"/>
    <x v="8"/>
    <n v="3.2"/>
    <n v="0.16"/>
    <n v="1"/>
    <s v="P5"/>
    <n v="101893.973000001"/>
    <n v="485041.27"/>
    <s v="_insert"/>
    <s v="101893.973000001,485041.27"/>
    <s v="0630.0001"/>
    <s v="0RS4MCOMVV"/>
    <s v="2C"/>
    <n v="1"/>
  </r>
  <r>
    <s v="0630.0002"/>
    <s v="Einthovenlaan"/>
    <x v="3"/>
    <s v="Aluminium paaltop"/>
    <x v="1"/>
    <s v="Indal Kegel 2000"/>
    <x v="8"/>
    <n v="3.2"/>
    <n v="0.16"/>
    <n v="1"/>
    <s v="P5"/>
    <n v="101902.55000000101"/>
    <n v="485068.62999999902"/>
    <s v="_insert"/>
    <s v="101902.550000001,485068.629999999"/>
    <s v="0630.0002"/>
    <s v="0RS4MCOMVV"/>
    <s v="2C"/>
    <n v="1"/>
  </r>
  <r>
    <s v="0630.0003"/>
    <s v="Einthovenlaan"/>
    <x v="3"/>
    <s v="Aluminium paaltop"/>
    <x v="1"/>
    <s v="Indal Kegel 2000"/>
    <x v="8"/>
    <n v="3.2"/>
    <n v="0.16"/>
    <n v="1"/>
    <s v="P5"/>
    <n v="101909.017000001"/>
    <n v="485088.55200000101"/>
    <s v="_insert"/>
    <s v="101909.017000001,485088.552000001"/>
    <s v="0630.0003"/>
    <s v="0RS4MCOMVV"/>
    <s v="2C"/>
    <n v="1"/>
  </r>
  <r>
    <s v="0630.0004"/>
    <s v="Einthovenlaan"/>
    <x v="3"/>
    <s v="Aluminium paaltop"/>
    <x v="1"/>
    <s v="Indal Kegel 2000"/>
    <x v="8"/>
    <n v="3.2"/>
    <n v="0.16"/>
    <n v="1"/>
    <s v="P5"/>
    <n v="101916.98600000099"/>
    <n v="485113.91800000099"/>
    <s v="_insert"/>
    <s v="101916.986000001,485113.918000001"/>
    <s v="0630.0004"/>
    <s v="0RS4MCOMVV"/>
    <s v="2C"/>
    <n v="1"/>
  </r>
  <r>
    <s v="0630.0005"/>
    <s v="Einthovenlaan"/>
    <x v="3"/>
    <s v="Aluminium paaltop"/>
    <x v="1"/>
    <s v="Indal Kegel 2000"/>
    <x v="8"/>
    <n v="3.2"/>
    <n v="0.16"/>
    <n v="1"/>
    <s v="P5"/>
    <n v="101923.879000001"/>
    <n v="485136.09600000101"/>
    <s v="_insert"/>
    <s v="101923.879000001,485136.096000001"/>
    <s v="0630.0005"/>
    <s v="0RS4MCOMVV"/>
    <s v="2C"/>
    <n v="1"/>
  </r>
  <r>
    <s v="0630.0006"/>
    <s v="Einthovenlaan"/>
    <x v="3"/>
    <s v="Aluminium paaltop"/>
    <x v="1"/>
    <s v="Indal Kegel 2000"/>
    <x v="8"/>
    <n v="3.2"/>
    <n v="0.16"/>
    <n v="1"/>
    <s v="P5"/>
    <n v="101933.91800000099"/>
    <n v="485158.38899999898"/>
    <s v="_insert"/>
    <s v="101933.918000001,485158.388999999"/>
    <s v="0630.0006"/>
    <s v="0RS4MCOMVV"/>
    <s v="2C"/>
    <n v="1"/>
  </r>
  <r>
    <s v="0630.0007"/>
    <s v="Einthovenlaan"/>
    <x v="3"/>
    <s v="Aluminium paaltop"/>
    <x v="1"/>
    <s v="Indal Kegel 2000"/>
    <x v="8"/>
    <n v="3.2"/>
    <n v="0.16"/>
    <n v="1"/>
    <s v="P5"/>
    <n v="101945.489999998"/>
    <n v="485168.93100000202"/>
    <s v="_insert"/>
    <s v="101945.489999998,485168.931000002"/>
    <s v="0630.0007"/>
    <s v="0RS4MCOMVV"/>
    <s v="2C"/>
    <n v="1"/>
  </r>
  <r>
    <s v="0630.0008"/>
    <s v="Einthovenlaan"/>
    <x v="3"/>
    <s v="Aluminium paaltop"/>
    <x v="1"/>
    <s v="Indal Kegel 2000"/>
    <x v="8"/>
    <n v="3.2"/>
    <n v="0.16"/>
    <n v="1"/>
    <s v="P5"/>
    <n v="101947.109999999"/>
    <n v="485185.64299999899"/>
    <s v="_insert"/>
    <s v="101947.109999999,485185.642999999"/>
    <s v="0630.0008"/>
    <s v="0RS4MCOMVV"/>
    <s v="2C"/>
    <n v="1"/>
  </r>
  <r>
    <s v="1580.0001"/>
    <s v="H.W. Mesdaglaan"/>
    <x v="2"/>
    <s v="Aluminium enkele uithouder"/>
    <x v="2"/>
    <s v="Indal 2551"/>
    <x v="0"/>
    <n v="2.96"/>
    <n v="0.23"/>
    <n v="1"/>
    <s v="P5"/>
    <n v="103618.546999998"/>
    <n v="485682.67500000098"/>
    <s v="_insert"/>
    <s v="103618.546999998,485682.675000001"/>
    <s v="1580.0001"/>
    <s v="0RS6MARMVV"/>
    <n v="1"/>
    <n v="1"/>
  </r>
  <r>
    <s v="1580.0002"/>
    <s v="H.W. Mesdaglaan"/>
    <x v="2"/>
    <s v="Aluminium enkele uithouder"/>
    <x v="2"/>
    <s v="Indal 2551"/>
    <x v="0"/>
    <n v="2.96"/>
    <n v="0.23"/>
    <n v="1"/>
    <s v="P5"/>
    <n v="103610.00800000101"/>
    <n v="485686.57400000101"/>
    <s v="_insert"/>
    <s v="103610.008000001,485686.574000001"/>
    <s v="1580.0002"/>
    <s v="0RS6MARMVV"/>
    <n v="1"/>
    <n v="1"/>
  </r>
  <r>
    <s v="1580.0003"/>
    <s v="H.W. Mesdaglaan"/>
    <x v="2"/>
    <s v="Aluminium enkele uithouder"/>
    <x v="2"/>
    <s v="Indal 2551"/>
    <x v="0"/>
    <n v="2.96"/>
    <n v="0.23"/>
    <n v="1"/>
    <s v="P5"/>
    <n v="103627.971999999"/>
    <n v="485705.20100000099"/>
    <s v="_insert"/>
    <s v="103627.971999999,485705.201000001"/>
    <s v="1580.0003"/>
    <s v="0RS6MARMVV"/>
    <n v="1"/>
    <n v="1"/>
  </r>
  <r>
    <s v="1580.0004"/>
    <s v="H.W. Mesdaglaan"/>
    <x v="2"/>
    <s v="Aluminium enkele uithouder"/>
    <x v="2"/>
    <s v="Indal 2551"/>
    <x v="0"/>
    <n v="2.96"/>
    <n v="0.23"/>
    <n v="1"/>
    <s v="P5"/>
    <n v="103619.984000001"/>
    <n v="485709.526000001"/>
    <s v="_insert"/>
    <s v="103619.984000001,485709.526000001"/>
    <s v="1580.0004"/>
    <s v="0RS6MARMVV"/>
    <n v="1"/>
    <n v="1"/>
  </r>
  <r>
    <s v="1580.0005"/>
    <s v="H.W. Mesdaglaan"/>
    <x v="2"/>
    <s v="Aluminium enkele uithouder"/>
    <x v="2"/>
    <s v="Indal 2551"/>
    <x v="0"/>
    <n v="2.96"/>
    <n v="0.23"/>
    <n v="1"/>
    <s v="P5"/>
    <n v="103637.908"/>
    <n v="485728.93899999902"/>
    <s v="_insert"/>
    <s v="103637.908,485728.938999999"/>
    <s v="1580.0005"/>
    <s v="0RS6MARMVV"/>
    <n v="1"/>
    <n v="1"/>
  </r>
  <r>
    <s v="1580.0006"/>
    <s v="H.W. Mesdaglaan"/>
    <x v="2"/>
    <s v="Aluminium enkele uithouder"/>
    <x v="2"/>
    <s v="Indal 2551"/>
    <x v="0"/>
    <n v="2.96"/>
    <n v="0.23"/>
    <n v="1"/>
    <s v="P5"/>
    <n v="103630.024999999"/>
    <n v="485732.63199999899"/>
    <s v="_insert"/>
    <s v="103630.024999999,485732.631999999"/>
    <s v="1580.0006"/>
    <s v="0RS6MARMVV"/>
    <n v="1"/>
    <n v="1"/>
  </r>
  <r>
    <s v="1580.0007"/>
    <s v="H.W. Mesdaglaan"/>
    <x v="2"/>
    <s v="Aluminium enkele uithouder"/>
    <x v="2"/>
    <s v="Indal 2600"/>
    <x v="0"/>
    <n v="2.96"/>
    <n v="0.23"/>
    <n v="1"/>
    <s v="P5"/>
    <n v="103648.489999998"/>
    <n v="485750.28900000098"/>
    <s v="_insert"/>
    <s v="103648.489999998,485750.289000001"/>
    <s v="1580.0007"/>
    <s v="0RS6MARMVV"/>
    <n v="1"/>
    <n v="1"/>
  </r>
  <r>
    <s v="1580.0008"/>
    <s v="H.W. Mesdaglaan"/>
    <x v="2"/>
    <s v="Aluminium enkele uithouder"/>
    <x v="2"/>
    <s v="Indal 2600"/>
    <x v="0"/>
    <n v="2.96"/>
    <n v="0.23"/>
    <n v="1"/>
    <s v="P5"/>
    <n v="103638.874000002"/>
    <n v="485758.32299999899"/>
    <s v="_insert"/>
    <s v="103638.874000002,485758.322999999"/>
    <s v="1580.0008"/>
    <s v="0RS6MARMVV"/>
    <n v="1"/>
    <n v="1"/>
  </r>
  <r>
    <s v="1580.0009"/>
    <s v="H.W. Mesdaglaan"/>
    <x v="2"/>
    <s v="Aluminium enkele uithouder"/>
    <x v="2"/>
    <s v="Indal 2600"/>
    <x v="0"/>
    <n v="2.96"/>
    <n v="0.23"/>
    <n v="1"/>
    <s v="P5"/>
    <n v="103659.052000001"/>
    <n v="485774.93800000101"/>
    <s v="_insert"/>
    <s v="103659.052000001,485774.938000001"/>
    <s v="1580.0009"/>
    <s v="0RS6MARMVV"/>
    <n v="1"/>
    <n v="1"/>
  </r>
  <r>
    <s v="1580.0010"/>
    <s v="H.W. Mesdaglaan"/>
    <x v="2"/>
    <s v="Aluminium enkele uithouder"/>
    <x v="2"/>
    <s v="Indal 2600"/>
    <x v="0"/>
    <n v="2.96"/>
    <n v="0.23"/>
    <n v="1"/>
    <s v="P5"/>
    <n v="103648.677999999"/>
    <n v="485781.78900000098"/>
    <s v="_insert"/>
    <s v="103648.677999999,485781.789000001"/>
    <s v="1580.0010"/>
    <s v="0RS6MARMVV"/>
    <n v="1"/>
    <n v="1"/>
  </r>
  <r>
    <s v="1580.0011"/>
    <s v="H.W. Mesdaglaan"/>
    <x v="2"/>
    <s v="Aluminium enkele uithouder"/>
    <x v="2"/>
    <s v="Indal 2600"/>
    <x v="0"/>
    <n v="2.96"/>
    <n v="0.23"/>
    <n v="1"/>
    <s v="P5"/>
    <n v="103669.949000001"/>
    <n v="485800.783"/>
    <s v="_insert"/>
    <s v="103669.949000001,485800.783"/>
    <s v="1580.0011"/>
    <s v="0RS6MARMVV"/>
    <n v="1"/>
    <n v="1"/>
  </r>
  <r>
    <s v="1580.0012"/>
    <s v="H.W. Mesdaglaan"/>
    <x v="2"/>
    <s v="Aluminium enkele uithouder"/>
    <x v="2"/>
    <s v="Indal 2600"/>
    <x v="0"/>
    <n v="2.96"/>
    <n v="0.23"/>
    <n v="1"/>
    <s v="P5"/>
    <n v="103658.578000002"/>
    <n v="485805.20499999798"/>
    <s v="_insert"/>
    <s v="103658.578000002,485805.204999998"/>
    <s v="1580.0012"/>
    <s v="0RS6MARMVV"/>
    <n v="1"/>
    <n v="1"/>
  </r>
  <r>
    <s v="1580.0013"/>
    <s v="H.W. Mesdaglaan"/>
    <x v="2"/>
    <s v="Aluminium enkele uithouder"/>
    <x v="2"/>
    <s v="Indal 2600"/>
    <x v="0"/>
    <n v="2.96"/>
    <n v="0.23"/>
    <n v="1"/>
    <s v="P5"/>
    <n v="103680.50800000101"/>
    <n v="485825.728"/>
    <s v="_insert"/>
    <s v="103680.508000001,485825.728"/>
    <s v="1580.0013"/>
    <s v="0RS6MARMVV"/>
    <n v="1"/>
    <n v="1"/>
  </r>
  <r>
    <s v="1580.0014"/>
    <s v="H.W. Mesdaglaan"/>
    <x v="2"/>
    <s v="Aluminium enkele uithouder"/>
    <x v="2"/>
    <s v="Indal 2600"/>
    <x v="0"/>
    <n v="2.96"/>
    <n v="0.23"/>
    <n v="1"/>
    <s v="P5"/>
    <n v="103667.66400000099"/>
    <n v="485824.91600000102"/>
    <s v="_insert"/>
    <s v="103667.664000001,485824.916000001"/>
    <s v="1580.0014"/>
    <s v="0RS6MARMVV"/>
    <n v="1"/>
    <n v="1"/>
  </r>
  <r>
    <s v="1580.0015"/>
    <s v="H.W. Mesdaglaan"/>
    <x v="2"/>
    <s v="Aluminium enkele uithouder"/>
    <x v="2"/>
    <s v="Indal 2551"/>
    <x v="0"/>
    <n v="2.96"/>
    <n v="0.23"/>
    <n v="1"/>
    <s v="P5"/>
    <n v="103692.12200000101"/>
    <n v="485849.83700000099"/>
    <s v="_insert"/>
    <s v="103692.122000001,485849.837000001"/>
    <s v="1580.0015"/>
    <s v="0RS6MARMVV"/>
    <n v="1"/>
    <n v="1"/>
  </r>
  <r>
    <s v="1580.0016"/>
    <s v="H.W. Mesdaglaan"/>
    <x v="2"/>
    <s v="Aluminium enkele uithouder"/>
    <x v="2"/>
    <s v="Indal 2551"/>
    <x v="0"/>
    <n v="2.96"/>
    <n v="0.23"/>
    <n v="1"/>
    <s v="P5"/>
    <n v="103676.66400000099"/>
    <n v="485846.47500000201"/>
    <s v="_insert"/>
    <s v="103676.664000001,485846.475000002"/>
    <s v="1580.0016"/>
    <s v="0RS6MARMVV"/>
    <n v="1"/>
    <n v="1"/>
  </r>
  <r>
    <s v="1580.0017"/>
    <s v="H.W. Mesdaglaan"/>
    <x v="2"/>
    <s v="Aluminium enkele uithouder"/>
    <x v="2"/>
    <s v="Indal 2600"/>
    <x v="0"/>
    <n v="2.96"/>
    <n v="0.23"/>
    <n v="1"/>
    <s v="P5"/>
    <n v="103692.48800000201"/>
    <n v="485868.47500000201"/>
    <s v="_insert"/>
    <s v="103692.488000002,485868.475000002"/>
    <s v="1580.0017"/>
    <s v="0RS6MARMVV"/>
    <n v="1"/>
    <n v="1"/>
  </r>
  <r>
    <s v="1580.0018"/>
    <s v="H.W. Mesdaglaan"/>
    <x v="2"/>
    <s v="Aluminium enkele uithouder"/>
    <x v="2"/>
    <s v="Indal 2600"/>
    <x v="0"/>
    <n v="2.96"/>
    <n v="0.23"/>
    <n v="1"/>
    <s v="P5"/>
    <n v="103680.49099999999"/>
    <n v="485868.72700000199"/>
    <s v="_insert"/>
    <s v="103680.491,485868.727000002"/>
    <s v="1580.0018"/>
    <s v="0RS6MARMVV"/>
    <n v="1"/>
    <n v="1"/>
  </r>
  <r>
    <s v="1580.0019"/>
    <s v="H.W. Mesdaglaan"/>
    <x v="2"/>
    <s v="Aluminium enkele uithouder"/>
    <x v="2"/>
    <s v="Indal 2551"/>
    <x v="0"/>
    <n v="2.96"/>
    <n v="0.23"/>
    <n v="1"/>
    <s v="P5"/>
    <n v="103694.607999999"/>
    <n v="485890.19099999999"/>
    <s v="_insert"/>
    <s v="103694.607999999,485890.191"/>
    <s v="1580.0019"/>
    <s v="0RS6MARMVV"/>
    <n v="1"/>
    <n v="1"/>
  </r>
  <r>
    <s v="0830.0001"/>
    <s v="Haemstedelaan"/>
    <x v="3"/>
    <s v="Aluminium"/>
    <x v="2"/>
    <s v="Hogro RMB"/>
    <x v="8"/>
    <n v="3.23"/>
    <n v="0.18"/>
    <n v="1"/>
    <s v="P5"/>
    <n v="103006.842"/>
    <n v="485038.484999999"/>
    <s v="_insert"/>
    <s v="103006.842,485038.484999999"/>
    <s v="0830.0001"/>
    <s v="0RS4MARMVV"/>
    <s v="2A"/>
    <n v="1"/>
  </r>
  <r>
    <s v="0830.0002"/>
    <s v="Haemstedelaan"/>
    <x v="3"/>
    <s v="Aluminium"/>
    <x v="2"/>
    <s v="Hogro RMB"/>
    <x v="8"/>
    <n v="3.23"/>
    <n v="0.18"/>
    <n v="1"/>
    <s v="P5"/>
    <n v="102982.783"/>
    <n v="485041.44700000098"/>
    <s v="_insert"/>
    <s v="102982.783,485041.447000001"/>
    <s v="0830.0002"/>
    <s v="0RS4MARMVV"/>
    <s v="2A"/>
    <n v="1"/>
  </r>
  <r>
    <s v="0830.0003"/>
    <s v="Haemstedelaan"/>
    <x v="3"/>
    <s v="Aluminium"/>
    <x v="2"/>
    <s v="Hogro RMB"/>
    <x v="8"/>
    <n v="3.23"/>
    <n v="0.18"/>
    <n v="1"/>
    <s v="P5"/>
    <n v="102948.91800000099"/>
    <n v="485045.54399999999"/>
    <s v="_insert"/>
    <s v="102948.918000001,485045.544"/>
    <s v="0830.0003"/>
    <s v="0RS4MARMVV"/>
    <s v="2A"/>
    <n v="1"/>
  </r>
  <r>
    <s v="0830.0004"/>
    <s v="Haemstedelaan"/>
    <x v="3"/>
    <s v="Aluminium"/>
    <x v="2"/>
    <s v="Hogro RMB"/>
    <x v="8"/>
    <n v="3.23"/>
    <n v="0.18"/>
    <n v="1"/>
    <s v="P5"/>
    <n v="102926.56500000101"/>
    <n v="485044.19599999901"/>
    <s v="_insert"/>
    <s v="102926.565000001,485044.195999999"/>
    <s v="0830.0004"/>
    <s v="0RS4MARMVV"/>
    <s v="2A"/>
    <n v="1"/>
  </r>
  <r>
    <s v="0830.0005"/>
    <s v="Haemstedelaan"/>
    <x v="3"/>
    <s v="Aluminium"/>
    <x v="2"/>
    <s v="Hogro RMB"/>
    <x v="8"/>
    <n v="3.23"/>
    <n v="0.18"/>
    <n v="1"/>
    <s v="P5"/>
    <n v="102907.322000001"/>
    <n v="485042.640000001"/>
    <s v="_insert"/>
    <s v="102907.322000001,485042.640000001"/>
    <s v="0830.0005"/>
    <s v="0RS4MARMVV"/>
    <s v="2A"/>
    <n v="1"/>
  </r>
  <r>
    <s v="0830.0006"/>
    <s v="Haemstedelaan"/>
    <x v="3"/>
    <s v="Aluminium"/>
    <x v="2"/>
    <s v="Hogro RMB"/>
    <x v="8"/>
    <n v="3.23"/>
    <n v="0.18"/>
    <n v="1"/>
    <s v="P5"/>
    <n v="102884.936999999"/>
    <n v="485044.88400000002"/>
    <s v="_insert"/>
    <s v="102884.936999999,485044.884"/>
    <s v="0830.0006"/>
    <s v="0RS4MARMVV"/>
    <s v="2A"/>
    <n v="1"/>
  </r>
  <r>
    <s v="0830.0007"/>
    <s v="Haemstedelaan"/>
    <x v="3"/>
    <s v="Aluminium"/>
    <x v="2"/>
    <s v="Hogro RMB"/>
    <x v="8"/>
    <n v="3.23"/>
    <n v="0.18"/>
    <n v="1"/>
    <s v="P5"/>
    <n v="102864.107999999"/>
    <n v="485045.783"/>
    <s v="_insert"/>
    <s v="102864.107999999,485045.783"/>
    <s v="0830.0007"/>
    <s v="0RS4MARMVV"/>
    <s v="2A"/>
    <n v="1"/>
  </r>
  <r>
    <s v="0830.0008"/>
    <s v="Haemstedelaan"/>
    <x v="3"/>
    <s v="Aluminium"/>
    <x v="2"/>
    <s v="Hogro RMB"/>
    <x v="8"/>
    <n v="3.23"/>
    <n v="0.18"/>
    <n v="1"/>
    <s v="P5"/>
    <n v="102845.039999999"/>
    <n v="485050.05200000101"/>
    <s v="_insert"/>
    <s v="102845.039999999,485050.052000001"/>
    <s v="0830.0008"/>
    <s v="0RS4MARMVV"/>
    <s v="2A"/>
    <n v="1"/>
  </r>
  <r>
    <s v="0840.0001"/>
    <s v="Haemstedeplein"/>
    <x v="3"/>
    <s v="Aluminium"/>
    <x v="2"/>
    <s v="Hogro RMB"/>
    <x v="7"/>
    <n v="3.25"/>
    <n v="0.19"/>
    <n v="1"/>
    <s v="P5"/>
    <n v="102912.068"/>
    <n v="484937.39999999898"/>
    <s v="_insert"/>
    <s v="102912.068,484937.399999999"/>
    <s v="0840.0001"/>
    <s v="0RS4MARMVV"/>
    <s v="2A"/>
    <n v="1"/>
  </r>
  <r>
    <s v="0840.0002"/>
    <s v="Haemstedeplein"/>
    <x v="3"/>
    <s v="Aluminium"/>
    <x v="2"/>
    <s v="Hogro RMB"/>
    <x v="7"/>
    <n v="3.25"/>
    <n v="0.19"/>
    <n v="1"/>
    <s v="P5"/>
    <n v="102917.16800000099"/>
    <n v="484964.35499999998"/>
    <s v="_insert"/>
    <s v="102917.168000001,484964.355"/>
    <s v="0840.0002"/>
    <s v="0RS4MARMVV"/>
    <s v="2A"/>
    <n v="1"/>
  </r>
  <r>
    <s v="0840.0003"/>
    <s v="Haemstedeplein"/>
    <x v="3"/>
    <s v="Aluminium"/>
    <x v="2"/>
    <s v="Hogro RMB"/>
    <x v="7"/>
    <n v="3.25"/>
    <n v="0.19"/>
    <n v="1"/>
    <s v="P5"/>
    <n v="102931.656"/>
    <n v="484967.853"/>
    <s v="_insert"/>
    <s v="102931.656,484967.853"/>
    <s v="0840.0003"/>
    <s v="0RS4MARMVV"/>
    <s v="2A"/>
    <n v="1"/>
  </r>
  <r>
    <s v="0840.0004"/>
    <s v="Haemstedeplein"/>
    <x v="3"/>
    <s v="Aluminium"/>
    <x v="2"/>
    <s v="Hogro RMB"/>
    <x v="7"/>
    <n v="3.25"/>
    <n v="0.19"/>
    <n v="1"/>
    <s v="P5"/>
    <n v="102955.26300000001"/>
    <n v="484964.70400000003"/>
    <s v="_insert"/>
    <s v="102955.263,484964.704"/>
    <s v="0840.0004"/>
    <s v="0RS4MARMVV"/>
    <s v="2A"/>
    <n v="1"/>
  </r>
  <r>
    <s v="0840.0005"/>
    <s v="Haemstedeplein"/>
    <x v="3"/>
    <s v="Aluminium"/>
    <x v="2"/>
    <s v="Hogro RMB"/>
    <x v="7"/>
    <n v="3.25"/>
    <n v="0.19"/>
    <n v="1"/>
    <s v="P5"/>
    <n v="102958.454"/>
    <n v="484984.07099999901"/>
    <s v="_insert"/>
    <s v="102958.454,484984.070999999"/>
    <s v="0840.0005"/>
    <s v="0RS4MARMVV"/>
    <s v="2A"/>
    <n v="1"/>
  </r>
  <r>
    <s v="0840.0006"/>
    <s v="Haemstedeplein"/>
    <x v="3"/>
    <s v="Aluminium"/>
    <x v="2"/>
    <s v="Hogro RMB"/>
    <x v="7"/>
    <n v="3.25"/>
    <n v="0.19"/>
    <n v="1"/>
    <s v="P5"/>
    <n v="102960.90399999901"/>
    <n v="485008.151000001"/>
    <s v="_insert"/>
    <s v="102960.903999999,485008.151000001"/>
    <s v="0840.0006"/>
    <s v="0RS4MARMVV"/>
    <s v="2A"/>
    <n v="1"/>
  </r>
  <r>
    <s v="0840.0007"/>
    <s v="Haemstedeplein"/>
    <x v="3"/>
    <s v="Aluminium"/>
    <x v="2"/>
    <s v="Hogro RMB"/>
    <x v="7"/>
    <n v="3.25"/>
    <n v="0.19"/>
    <n v="1"/>
    <s v="P5"/>
    <n v="102968.526999999"/>
    <n v="485027.49900000199"/>
    <s v="_insert"/>
    <s v="102968.526999999,485027.499000002"/>
    <s v="0840.0007"/>
    <s v="0RS4MARMVV"/>
    <s v="2A"/>
    <n v="1"/>
  </r>
  <r>
    <s v="0840.0008"/>
    <s v="Haemstedeplein"/>
    <x v="3"/>
    <s v="Aluminium"/>
    <x v="2"/>
    <s v="Hogro RMB"/>
    <x v="7"/>
    <n v="3.25"/>
    <n v="0.19"/>
    <n v="1"/>
    <s v="P5"/>
    <n v="102902.72100000099"/>
    <n v="484971.56899999798"/>
    <s v="_insert"/>
    <s v="102902.721000001,484971.568999998"/>
    <s v="0840.0008"/>
    <s v="0RS4MARMVV"/>
    <s v="2A"/>
    <n v="1"/>
  </r>
  <r>
    <s v="0840.0009"/>
    <s v="Haemstedeplein"/>
    <x v="3"/>
    <s v="Aluminium"/>
    <x v="2"/>
    <s v="Hogro RMB"/>
    <x v="7"/>
    <n v="3.25"/>
    <n v="0.19"/>
    <n v="1"/>
    <s v="P5"/>
    <n v="102908.850000002"/>
    <n v="484994.30000000098"/>
    <s v="_insert"/>
    <s v="102908.850000002,484994.300000001"/>
    <s v="0840.0009"/>
    <s v="0RS4MARMVV"/>
    <s v="2A"/>
    <n v="1"/>
  </r>
  <r>
    <s v="0840.0010"/>
    <s v="Haemstedeplein"/>
    <x v="3"/>
    <s v="Aluminium"/>
    <x v="2"/>
    <s v="Hogro RMB"/>
    <x v="7"/>
    <n v="3.25"/>
    <n v="0.19"/>
    <n v="1"/>
    <s v="P5"/>
    <n v="102911.75699999899"/>
    <n v="485019.98200000101"/>
    <s v="_insert"/>
    <s v="102911.756999999,485019.982000001"/>
    <s v="0840.0010"/>
    <s v="0RS4MARMVV"/>
    <s v="2A"/>
    <n v="1"/>
  </r>
  <r>
    <s v="0990.0001"/>
    <s v="Hortensialaan"/>
    <x v="3"/>
    <s v="Aluminium paaltop"/>
    <x v="1"/>
    <s v="Indal Kegel 2000"/>
    <x v="1"/>
    <n v="3.31"/>
    <n v="0.2"/>
    <n v="0.95"/>
    <s v="P5"/>
    <n v="102291.75199999999"/>
    <n v="486021.98200000101"/>
    <s v="_insert"/>
    <s v="102291.752,486021.982000001"/>
    <s v="0990.0001"/>
    <s v="0RS4MCOMVV"/>
    <n v="1"/>
    <n v="1"/>
  </r>
  <r>
    <s v="0990.0002"/>
    <s v="Hortensialaan"/>
    <x v="3"/>
    <s v="Aluminium paaltop"/>
    <x v="1"/>
    <s v="Indal Kegel 2000"/>
    <x v="1"/>
    <n v="3.31"/>
    <n v="0.2"/>
    <n v="0.95"/>
    <s v="P5"/>
    <n v="102273.458999999"/>
    <n v="486038.64400000102"/>
    <s v="_insert"/>
    <s v="102273.458999999,486038.644000001"/>
    <s v="0990.0002"/>
    <s v="0RS4MCOMVV"/>
    <n v="1"/>
    <n v="1"/>
  </r>
  <r>
    <s v="0990.0003"/>
    <s v="Hortensialaan"/>
    <x v="3"/>
    <s v="Aluminium paaltop"/>
    <x v="1"/>
    <s v="Indal Kegel 2000"/>
    <x v="1"/>
    <n v="3.31"/>
    <n v="0.2"/>
    <n v="0.95"/>
    <s v="P5"/>
    <n v="102251.015000001"/>
    <n v="486048.45600000001"/>
    <s v="_insert"/>
    <s v="102251.015000001,486048.456"/>
    <s v="0990.0003"/>
    <s v="0RS4MCOMVV"/>
    <n v="1"/>
    <n v="1"/>
  </r>
  <r>
    <s v="0820.0001"/>
    <s v="Hugo de Grootlaan"/>
    <x v="2"/>
    <s v="Aluminium enkele uithouder"/>
    <x v="2"/>
    <s v="Indal 2551"/>
    <x v="10"/>
    <n v="3.51"/>
    <n v="0.2"/>
    <n v="0.85"/>
    <s v="P5"/>
    <n v="101973.285"/>
    <n v="484972.20499999798"/>
    <s v="_insert"/>
    <s v="101973.285,484972.204999998"/>
    <s v="0820.0001"/>
    <s v="0RS6MARMVV"/>
    <s v="2C"/>
    <n v="1"/>
  </r>
  <r>
    <s v="0820.0002"/>
    <s v="Hugo de Grootlaan"/>
    <x v="2"/>
    <s v="Aluminium enkele uithouder"/>
    <x v="2"/>
    <s v="Indal 2551"/>
    <x v="10"/>
    <n v="3.51"/>
    <n v="0.2"/>
    <n v="0.85"/>
    <s v="P5"/>
    <n v="102001.416000001"/>
    <n v="484960.45600000001"/>
    <s v="_insert"/>
    <s v="102001.416000001,484960.456"/>
    <s v="0820.0002"/>
    <s v="0RS6MARMVV"/>
    <s v="2C"/>
    <n v="1"/>
  </r>
  <r>
    <s v="0820.0003"/>
    <s v="Hugo de Grootlaan"/>
    <x v="2"/>
    <s v="Aluminium enkele uithouder"/>
    <x v="2"/>
    <s v="Indal 2551"/>
    <x v="10"/>
    <n v="3.51"/>
    <n v="0.2"/>
    <n v="0.85"/>
    <s v="P5"/>
    <n v="102027.370000001"/>
    <n v="484950.80999999901"/>
    <s v="_insert"/>
    <s v="102027.370000001,484950.809999999"/>
    <s v="0820.0003"/>
    <s v="0RS6MARMVV"/>
    <s v="2C"/>
    <n v="1"/>
  </r>
  <r>
    <s v="0820.0004"/>
    <s v="Hugo de Grootlaan"/>
    <x v="2"/>
    <s v="Aluminium enkele uithouder"/>
    <x v="2"/>
    <s v="Indal 2551"/>
    <x v="10"/>
    <n v="3.51"/>
    <n v="0.2"/>
    <n v="0.85"/>
    <s v="P5"/>
    <n v="102052.43100000201"/>
    <n v="484943.90300000098"/>
    <s v="_insert"/>
    <s v="102052.431000002,484943.903000001"/>
    <s v="0820.0004"/>
    <s v="0RS6MARMVV"/>
    <s v="2C"/>
    <n v="1"/>
  </r>
  <r>
    <s v="2655.5001"/>
    <s v="IJsbaanpad"/>
    <x v="3"/>
    <s v="Aluminium paaltop"/>
    <x v="1"/>
    <s v="Indal 2600"/>
    <x v="2"/>
    <n v="3.13"/>
    <n v="0.17"/>
    <n v="0.75471698113207553"/>
    <s v="P6"/>
    <n v="103547.975000001"/>
    <n v="485694.77309999999"/>
    <s v="_insert"/>
    <s v="103547.975000001,485694.7731"/>
    <s v="2655.5001"/>
    <s v="0RS4MCOMVV"/>
    <n v="1"/>
    <n v="1"/>
  </r>
  <r>
    <s v="2655.5002"/>
    <s v="IJsbaanpad"/>
    <x v="3"/>
    <s v="Aluminium paaltop"/>
    <x v="1"/>
    <s v="Indal 2600"/>
    <x v="2"/>
    <s v="NB"/>
    <s v="NB"/>
    <n v="0.75471698113207553"/>
    <s v="P6"/>
    <n v="103460.18683556101"/>
    <n v="485740.72812287102"/>
    <s v="_insert"/>
    <s v="103460.186835561,485740.728122871"/>
    <s v="2655.5002"/>
    <s v="0RS4MCOMVV"/>
    <n v="1"/>
    <n v="1"/>
  </r>
  <r>
    <s v="2655.5003"/>
    <s v="IJsbaanpad"/>
    <x v="3"/>
    <s v="Aluminium paaltop"/>
    <x v="1"/>
    <s v="Indal 2600"/>
    <x v="2"/>
    <s v="NB"/>
    <s v="NB"/>
    <n v="0.75471698113207553"/>
    <s v="P6"/>
    <n v="103421.941689578"/>
    <n v="485759.73142825603"/>
    <s v="_insert"/>
    <s v="103421.941689578,485759.731428256"/>
    <s v="2655.5003"/>
    <s v="0RS4MCOMVV"/>
    <n v="1"/>
    <n v="1"/>
  </r>
  <r>
    <s v="2655.5004"/>
    <s v="IJsbaanpad"/>
    <x v="3"/>
    <s v="Aluminium paaltop"/>
    <x v="1"/>
    <s v="Indal Kegel 2000"/>
    <x v="2"/>
    <s v="NB"/>
    <s v="NB"/>
    <n v="0.75471698113207553"/>
    <s v="P6"/>
    <n v="103401.983100001"/>
    <n v="485762.6776"/>
    <s v="_insert"/>
    <s v="103401.983100001,485762.6776"/>
    <s v="2655.5004"/>
    <s v="0RS4MCOMVV"/>
    <n v="1"/>
    <n v="1"/>
  </r>
  <r>
    <s v="2655.5005"/>
    <s v="IJsbaanpad"/>
    <x v="3"/>
    <s v="Aluminium paaltop"/>
    <x v="1"/>
    <s v="Indal 2600"/>
    <x v="2"/>
    <s v="NB"/>
    <s v="NB"/>
    <n v="0.75471698113207553"/>
    <s v="P6"/>
    <n v="103574.96930000201"/>
    <n v="485679.92469999898"/>
    <s v="_insert"/>
    <s v="103574.969300002,485679.924699999"/>
    <s v="2655.5005"/>
    <s v="0RS4MCOMVV"/>
    <n v="1"/>
    <n v="1"/>
  </r>
  <r>
    <s v="1070.0001"/>
    <s v="Irislaan"/>
    <x v="3"/>
    <s v="Aluminium paaltop"/>
    <x v="1"/>
    <s v="Indal Kegel 2000"/>
    <x v="1"/>
    <n v="3.54"/>
    <n v="0.25"/>
    <n v="0.85"/>
    <s v="P5"/>
    <n v="102144.089699998"/>
    <n v="486230.77100000199"/>
    <s v="_insert"/>
    <s v="102144.089699998,486230.771000002"/>
    <s v="1070.0001"/>
    <s v="0RS4MCOMVV"/>
    <n v="1"/>
    <n v="1"/>
  </r>
  <r>
    <s v="1070.0002"/>
    <s v="Irislaan"/>
    <x v="3"/>
    <s v="Aluminium paaltop"/>
    <x v="1"/>
    <s v="Indal Kegel 2000"/>
    <x v="1"/>
    <n v="3.54"/>
    <n v="0.25"/>
    <n v="0.85"/>
    <s v="P5"/>
    <n v="102163.824000001"/>
    <n v="486240.57900000003"/>
    <s v="_insert"/>
    <s v="102163.824000001,486240.579"/>
    <s v="1070.0002"/>
    <s v="0RS4MCOMVV"/>
    <n v="1"/>
    <n v="1"/>
  </r>
  <r>
    <s v="1070.0003"/>
    <s v="Irislaan"/>
    <x v="3"/>
    <s v="Aluminium paaltop"/>
    <x v="1"/>
    <s v="Indal Kegel 2000"/>
    <x v="1"/>
    <n v="3.54"/>
    <n v="0.25"/>
    <n v="0.85"/>
    <s v="P5"/>
    <n v="102174.531100001"/>
    <n v="486262.1741"/>
    <s v="_insert"/>
    <s v="102174.531100001,486262.1741"/>
    <s v="1070.0003"/>
    <s v="0RS4MCOMVV"/>
    <n v="1"/>
    <n v="1"/>
  </r>
  <r>
    <s v="1070.0004"/>
    <s v="Irislaan"/>
    <x v="3"/>
    <s v="Aluminium paaltop"/>
    <x v="1"/>
    <s v="Indal Kegel 2000"/>
    <x v="1"/>
    <n v="3.54"/>
    <n v="0.25"/>
    <n v="0.85"/>
    <s v="P5"/>
    <n v="102194.17230000001"/>
    <n v="486274.90320000099"/>
    <s v="_insert"/>
    <s v="102194.1723,486274.903200001"/>
    <s v="1070.0004"/>
    <s v="0RS4MCOMVV"/>
    <n v="1"/>
    <n v="1"/>
  </r>
  <r>
    <s v="1070.0005"/>
    <s v="Irislaan"/>
    <x v="3"/>
    <s v="Aluminium paaltop"/>
    <x v="1"/>
    <s v="Indal Kegel 2000"/>
    <x v="1"/>
    <n v="3.54"/>
    <n v="0.25"/>
    <n v="0.85"/>
    <s v="P5"/>
    <n v="102202.769000001"/>
    <n v="486299.60839999799"/>
    <s v="_insert"/>
    <s v="102202.769000001,486299.608399998"/>
    <s v="1070.0005"/>
    <s v="0RS4MCOMVV"/>
    <n v="1"/>
    <n v="1"/>
  </r>
  <r>
    <s v="1070.0006"/>
    <s v="Irislaan"/>
    <x v="3"/>
    <s v="Aluminium paaltop"/>
    <x v="1"/>
    <s v="Indal Kegel 2000"/>
    <x v="1"/>
    <n v="3.54"/>
    <n v="0.25"/>
    <n v="0.85"/>
    <s v="P5"/>
    <n v="102216.577500001"/>
    <n v="486316.71599999798"/>
    <s v="_insert"/>
    <s v="102216.577500001,486316.715999998"/>
    <s v="1070.0006"/>
    <s v="0RS4MCOMVV"/>
    <n v="1"/>
    <n v="1"/>
  </r>
  <r>
    <s v="2590.0001"/>
    <s v="J.H. Weissenbruchweg"/>
    <x v="2"/>
    <s v="Aluminium enkele uithouder"/>
    <x v="2"/>
    <s v="Indal 2600"/>
    <x v="5"/>
    <n v="3"/>
    <n v="0.25"/>
    <n v="1"/>
    <s v="P5"/>
    <n v="103840.096999999"/>
    <n v="485988.15900000202"/>
    <s v="_insert"/>
    <s v="103840.096999999,485988.159000002"/>
    <s v="2590.0001"/>
    <s v="0RS6MARMVV"/>
    <n v="1"/>
    <n v="1"/>
  </r>
  <r>
    <s v="2590.0002"/>
    <s v="J.H. Weissenbruchweg"/>
    <x v="2"/>
    <s v="Aluminium enkele uithouder"/>
    <x v="2"/>
    <s v="Indal 2600"/>
    <x v="5"/>
    <n v="3"/>
    <n v="0.25"/>
    <n v="1"/>
    <s v="P5"/>
    <n v="103838.49800000001"/>
    <n v="486011.75800000102"/>
    <s v="_insert"/>
    <s v="103838.498,486011.758000001"/>
    <s v="2590.0002"/>
    <s v="0RS6MARMVV"/>
    <n v="1"/>
    <n v="1"/>
  </r>
  <r>
    <s v="2590.0003"/>
    <s v="J.H. Weissenbruchweg"/>
    <x v="2"/>
    <s v="Aluminium enkele uithouder"/>
    <x v="2"/>
    <s v="Indal 2600"/>
    <x v="5"/>
    <n v="3"/>
    <n v="0.25"/>
    <n v="1"/>
    <s v="P5"/>
    <n v="103830.48800000201"/>
    <n v="486035.41600000102"/>
    <s v="_insert"/>
    <s v="103830.488000002,486035.416000001"/>
    <s v="2590.0003"/>
    <s v="0RS6MARMVV"/>
    <n v="1"/>
    <n v="1"/>
  </r>
  <r>
    <s v="2590.0004"/>
    <s v="J.H. Weissenbruchweg"/>
    <x v="2"/>
    <s v="Aluminium enkele uithouder"/>
    <x v="2"/>
    <s v="Indal 2551"/>
    <x v="5"/>
    <n v="3"/>
    <n v="0.25"/>
    <n v="1"/>
    <s v="P5"/>
    <n v="103818.651999999"/>
    <n v="486058.27699999901"/>
    <s v="_insert"/>
    <s v="103818.651999999,486058.276999999"/>
    <s v="2590.0004"/>
    <s v="0RS6MARMVV"/>
    <n v="1"/>
    <n v="1"/>
  </r>
  <r>
    <s v="2590.0005"/>
    <s v="J.H. Weissenbruchweg"/>
    <x v="2"/>
    <s v="Aluminium enkele uithouder"/>
    <x v="2"/>
    <s v="Indal 2600"/>
    <x v="5"/>
    <n v="3"/>
    <n v="0.25"/>
    <n v="1"/>
    <s v="P5"/>
    <n v="103801.469000001"/>
    <n v="486076.06100000098"/>
    <s v="_insert"/>
    <s v="103801.469000001,486076.061000001"/>
    <s v="2590.0005"/>
    <s v="0RS6MARMVV"/>
    <n v="1"/>
    <n v="1"/>
  </r>
  <r>
    <s v="2590.0006"/>
    <s v="J.H. Weissenbruchweg"/>
    <x v="2"/>
    <s v="Aluminium enkele uithouder"/>
    <x v="2"/>
    <s v="Indal 2600"/>
    <x v="5"/>
    <n v="3"/>
    <n v="0.25"/>
    <n v="1"/>
    <s v="P5"/>
    <n v="103783.964000002"/>
    <n v="486089.69399999798"/>
    <s v="_insert"/>
    <s v="103783.964000002,486089.693999998"/>
    <s v="2590.0006"/>
    <s v="0RS6MARMVV"/>
    <n v="1"/>
    <n v="1"/>
  </r>
  <r>
    <s v="2590.0007"/>
    <s v="J.H. Weissenbruchweg"/>
    <x v="2"/>
    <s v="Aluminium enkele uithouder"/>
    <x v="2"/>
    <s v="Indal 2600"/>
    <x v="5"/>
    <n v="3"/>
    <n v="0.25"/>
    <n v="1"/>
    <s v="P5"/>
    <n v="103764.607999999"/>
    <n v="486101.54500000202"/>
    <s v="_insert"/>
    <s v="103764.607999999,486101.545000002"/>
    <s v="2590.0007"/>
    <s v="0RS6MARMVV"/>
    <n v="1"/>
    <n v="1"/>
  </r>
  <r>
    <s v="2590.0008"/>
    <s v="J.H. Weissenbruchweg"/>
    <x v="2"/>
    <s v="Aluminium enkele uithouder"/>
    <x v="2"/>
    <s v="Indal 2551"/>
    <x v="5"/>
    <n v="3"/>
    <n v="0.25"/>
    <n v="1"/>
    <s v="P5"/>
    <n v="103748.31500000101"/>
    <n v="486096.272"/>
    <s v="_insert"/>
    <s v="103748.315000001,486096.272"/>
    <s v="2590.0008"/>
    <s v="0RS6MARMVV"/>
    <n v="1"/>
    <n v="1"/>
  </r>
  <r>
    <s v="2590.0009"/>
    <s v="J.H. Weissenbruchweg"/>
    <x v="2"/>
    <s v="Aluminium enkele uithouder"/>
    <x v="2"/>
    <s v="Indal 2551"/>
    <x v="4"/>
    <n v="3"/>
    <n v="0.25"/>
    <n v="1"/>
    <s v="P5"/>
    <n v="103738.596999999"/>
    <n v="486118.03999999899"/>
    <s v="_insert"/>
    <s v="103738.596999999,486118.039999999"/>
    <s v="2590.0009"/>
    <s v="0RS6MARMVV"/>
    <n v="1"/>
    <n v="1"/>
  </r>
  <r>
    <s v="2590.0010"/>
    <s v="J.H. Weissenbruchweg"/>
    <x v="2"/>
    <s v="Aluminium enkele uithouder"/>
    <x v="2"/>
    <s v="Indal 2551"/>
    <x v="4"/>
    <n v="3"/>
    <n v="0.25"/>
    <n v="1"/>
    <s v="P5"/>
    <n v="103718.666000001"/>
    <n v="486142.69399999798"/>
    <s v="_insert"/>
    <s v="103718.666000001,486142.693999998"/>
    <s v="2590.0010"/>
    <s v="0RS6MARMVV"/>
    <n v="1"/>
    <n v="1"/>
  </r>
  <r>
    <s v="1083.3001"/>
    <s v="Jaagpad"/>
    <x v="3"/>
    <s v="Aluminium"/>
    <x v="2"/>
    <s v="Indal Kegel 2000"/>
    <x v="2"/>
    <n v="3.13"/>
    <n v="0.17"/>
    <n v="0.75471698113207553"/>
    <s v="P6"/>
    <n v="103383.055401202"/>
    <n v="484971.17526448902"/>
    <s v="_insert"/>
    <s v="103383.055401202,484971.175264489"/>
    <s v="1083.3001"/>
    <s v="0RS4MARMVV"/>
    <s v="2A"/>
    <n v="1"/>
  </r>
  <r>
    <s v="1083.3002"/>
    <s v="Jaagpad"/>
    <x v="3"/>
    <s v="Aluminium"/>
    <x v="2"/>
    <s v="Indal Kegel 2000"/>
    <x v="2"/>
    <n v="3.13"/>
    <n v="0.17"/>
    <n v="0.75471698113207553"/>
    <s v="P6"/>
    <n v="103400.00592678699"/>
    <n v="484998.43831130402"/>
    <s v="_insert"/>
    <s v="103400.005926787,484998.438311304"/>
    <s v="1083.3002"/>
    <s v="0RS4MARMVV"/>
    <s v="2A"/>
    <n v="1"/>
  </r>
  <r>
    <s v="1083.3003"/>
    <s v="Jaagpad"/>
    <x v="3"/>
    <s v="Aluminium"/>
    <x v="2"/>
    <s v="Indal Kegel 2000"/>
    <x v="2"/>
    <n v="3.13"/>
    <n v="0.17"/>
    <n v="0.75471698113207553"/>
    <s v="P6"/>
    <n v="103415.539447289"/>
    <n v="485021.89686341299"/>
    <s v="_insert"/>
    <s v="103415.539447289,485021.896863413"/>
    <s v="1083.3003"/>
    <s v="0RS4MARMVV"/>
    <s v="2A"/>
    <n v="1"/>
  </r>
  <r>
    <s v="1083.3004"/>
    <s v="Jaagpad"/>
    <x v="3"/>
    <s v="Aluminium"/>
    <x v="2"/>
    <s v="Indal Kegel 2000"/>
    <x v="2"/>
    <n v="3.13"/>
    <n v="0.17"/>
    <n v="0.75471698113207553"/>
    <s v="P6"/>
    <n v="103432.593602245"/>
    <n v="485043.77766599698"/>
    <s v="_insert"/>
    <s v="103432.593602245,485043.777665997"/>
    <s v="1083.3004"/>
    <s v="0RS4MARMVV"/>
    <s v="2A"/>
    <n v="1"/>
  </r>
  <r>
    <s v="1083.3005"/>
    <s v="Jaagpad"/>
    <x v="3"/>
    <s v="Aluminium"/>
    <x v="2"/>
    <s v="Indal Kegel 2000"/>
    <x v="2"/>
    <n v="3.13"/>
    <n v="0.17"/>
    <n v="0.75471698113207553"/>
    <s v="P6"/>
    <n v="103454.60934336499"/>
    <n v="485064.49592119502"/>
    <s v="_insert"/>
    <s v="103454.609343365,485064.495921195"/>
    <s v="1083.3005"/>
    <s v="0RS4MARMVV"/>
    <s v="2A"/>
    <n v="1"/>
  </r>
  <r>
    <s v="1083.3006"/>
    <s v="Jaagpad"/>
    <x v="3"/>
    <s v="Aluminium"/>
    <x v="2"/>
    <s v="Indal Kegel 2000"/>
    <x v="2"/>
    <n v="3.13"/>
    <n v="0.17"/>
    <n v="0.75471698113207553"/>
    <s v="P6"/>
    <n v="103473.35543366399"/>
    <n v="485079.43260196201"/>
    <s v="_insert"/>
    <s v="103473.355433664,485079.432601962"/>
    <s v="1083.3006"/>
    <s v="0RS4MARMVV"/>
    <s v="2A"/>
    <n v="1"/>
  </r>
  <r>
    <s v="1083.3007"/>
    <s v="Jaagpad"/>
    <x v="3"/>
    <s v="Aluminium"/>
    <x v="2"/>
    <s v="Indal Kegel 2000"/>
    <x v="2"/>
    <n v="3.13"/>
    <n v="0.17"/>
    <n v="0.75471698113207553"/>
    <s v="P6"/>
    <n v="103473.687227405"/>
    <n v="485110.249587411"/>
    <s v="_insert"/>
    <s v="103473.687227405,485110.249587411"/>
    <s v="1083.3007"/>
    <s v="0RS4MARMVV"/>
    <s v="2A"/>
    <n v="1"/>
  </r>
  <r>
    <s v="1083.3008"/>
    <s v="Jaagpad"/>
    <x v="3"/>
    <s v="Aluminium"/>
    <x v="2"/>
    <s v="Indal Kegel 2000"/>
    <x v="2"/>
    <n v="3.13"/>
    <n v="0.17"/>
    <n v="0.75471698113207553"/>
    <s v="P6"/>
    <n v="103496.66842757601"/>
    <n v="485109.59625303402"/>
    <s v="_insert"/>
    <s v="103496.668427576,485109.596253034"/>
    <s v="1083.3008"/>
    <s v="0RS4MARMVV"/>
    <s v="2A"/>
    <n v="1"/>
  </r>
  <r>
    <s v="1083.3009"/>
    <s v="Jaagpad"/>
    <x v="3"/>
    <s v="Aluminium"/>
    <x v="2"/>
    <s v="Indal Kegel 2000"/>
    <x v="2"/>
    <n v="3.13"/>
    <n v="0.17"/>
    <n v="0.75471698113207553"/>
    <s v="P6"/>
    <n v="103518.549011354"/>
    <n v="485108.35067900497"/>
    <s v="_insert"/>
    <s v="103518.549011354,485108.350679005"/>
    <s v="1083.3009"/>
    <s v="0RS4MARMVV"/>
    <s v="2A"/>
    <n v="1"/>
  </r>
  <r>
    <s v="1083.3010"/>
    <s v="Jaagpad"/>
    <x v="3"/>
    <s v="Aluminium"/>
    <x v="2"/>
    <s v="Indal Kegel 2000"/>
    <x v="2"/>
    <n v="3.13"/>
    <n v="0.17"/>
    <n v="0.75471698113207553"/>
    <s v="P6"/>
    <n v="103544.851382936"/>
    <n v="485122.44642510201"/>
    <s v="_insert"/>
    <s v="103544.851382936,485122.446425102"/>
    <s v="1083.3010"/>
    <s v="0RS4MARMVV"/>
    <s v="2A"/>
    <n v="1"/>
  </r>
  <r>
    <s v="1083.3011"/>
    <s v="Jaagpad"/>
    <x v="3"/>
    <s v="Aluminium"/>
    <x v="2"/>
    <s v="Indal Kegel 2000"/>
    <x v="2"/>
    <n v="3.13"/>
    <n v="0.17"/>
    <n v="0.75471698113207553"/>
    <s v="P6"/>
    <n v="103567.149"/>
    <n v="485138.50499999902"/>
    <s v="_insert"/>
    <s v="103567.149,485138.504999999"/>
    <s v="1083.3011"/>
    <s v="0RS4MARMVV"/>
    <s v="2A"/>
    <n v="1"/>
  </r>
  <r>
    <s v="1083.3012"/>
    <s v="Jaagpad"/>
    <x v="3"/>
    <s v="Aluminium"/>
    <x v="2"/>
    <s v="Indal Kegel 2000"/>
    <x v="2"/>
    <n v="3.13"/>
    <n v="0.17"/>
    <n v="0.75471698113207553"/>
    <s v="P6"/>
    <n v="103592.19500000001"/>
    <n v="485153.217"/>
    <s v="_insert"/>
    <s v="103592.195,485153.217"/>
    <s v="1083.3012"/>
    <s v="0RS4MARMVV"/>
    <s v="2A"/>
    <n v="1"/>
  </r>
  <r>
    <s v="1083.3013"/>
    <s v="Jaagpad"/>
    <x v="3"/>
    <s v="Aluminium"/>
    <x v="2"/>
    <s v="Indal Kegel 2000"/>
    <x v="2"/>
    <n v="3.13"/>
    <n v="0.17"/>
    <n v="0.75471698113207553"/>
    <s v="P6"/>
    <n v="103614.665807269"/>
    <n v="485167.18329231499"/>
    <s v="_insert"/>
    <s v="103614.665807269,485167.183292315"/>
    <s v="1083.3013"/>
    <s v="0RS4MARMVV"/>
    <s v="2A"/>
    <n v="1"/>
  </r>
  <r>
    <s v="1083.3014"/>
    <s v="Jaagpad"/>
    <x v="3"/>
    <s v="Aluminium"/>
    <x v="2"/>
    <s v="Indal Kegel 2000"/>
    <x v="2"/>
    <n v="3.13"/>
    <n v="0.17"/>
    <n v="0.75471698113207553"/>
    <s v="P6"/>
    <n v="103637.72968637499"/>
    <n v="485181.44511494797"/>
    <s v="_insert"/>
    <s v="103637.729686375,485181.445114948"/>
    <s v="1083.3014"/>
    <s v="0RS4MARMVV"/>
    <s v="2A"/>
    <n v="1"/>
  </r>
  <r>
    <s v="1083.3015"/>
    <s v="Jaagpad"/>
    <x v="3"/>
    <s v="Aluminium"/>
    <x v="2"/>
    <s v="Indal Kegel 2000"/>
    <x v="2"/>
    <n v="3.13"/>
    <n v="0.17"/>
    <n v="0.75471698113207553"/>
    <s v="P6"/>
    <n v="103664.66400000099"/>
    <n v="485197.19700000098"/>
    <s v="_insert"/>
    <s v="103664.664000001,485197.197000001"/>
    <s v="1083.3015"/>
    <s v="0RS4MARMVV"/>
    <s v="2A"/>
    <n v="1"/>
  </r>
  <r>
    <s v="1083.3016"/>
    <s v="Jaagpad"/>
    <x v="3"/>
    <s v="Aluminium"/>
    <x v="2"/>
    <s v="Indal Kegel 2000"/>
    <x v="2"/>
    <n v="3.13"/>
    <n v="0.17"/>
    <n v="0.75471698113207553"/>
    <s v="P6"/>
    <n v="103662.267494749"/>
    <n v="485228.091862339"/>
    <s v="_insert"/>
    <s v="103662.267494749,485228.091862339"/>
    <s v="1083.3016"/>
    <s v="0RS4MARMVV"/>
    <s v="2A"/>
    <n v="1"/>
  </r>
  <r>
    <s v="1083.3017"/>
    <s v="Jaagpad"/>
    <x v="3"/>
    <s v="Aluminium"/>
    <x v="2"/>
    <s v="Indal Kegel 2000"/>
    <x v="2"/>
    <n v="3.13"/>
    <n v="0.17"/>
    <n v="0.75471698113207553"/>
    <s v="P6"/>
    <n v="103671.650819102"/>
    <n v="485256.22107583098"/>
    <s v="_insert"/>
    <s v="103671.650819102,485256.221075831"/>
    <s v="1083.3017"/>
    <s v="0RS4MARMVV"/>
    <s v="2A"/>
    <n v="1"/>
  </r>
  <r>
    <s v="1083.3018"/>
    <s v="Jaagpad"/>
    <x v="3"/>
    <s v="Aluminium"/>
    <x v="2"/>
    <s v="Indal Kegel 2000"/>
    <x v="2"/>
    <n v="3.13"/>
    <n v="0.17"/>
    <n v="0.75471698113207553"/>
    <s v="P6"/>
    <n v="103705.717"/>
    <n v="485264.129000001"/>
    <s v="_insert"/>
    <s v="103705.717,485264.129000001"/>
    <s v="1083.3018"/>
    <s v="0RS4MARMVV"/>
    <s v="2A"/>
    <n v="1"/>
  </r>
  <r>
    <s v="1083.3019"/>
    <s v="Jaagpad"/>
    <x v="3"/>
    <s v="Aluminium"/>
    <x v="2"/>
    <s v="Indal Kegel 2000"/>
    <x v="2"/>
    <n v="3.13"/>
    <n v="0.17"/>
    <n v="0.75471698113207553"/>
    <s v="P6"/>
    <n v="103741.952010466"/>
    <n v="485255.17043379397"/>
    <s v="_insert"/>
    <s v="103741.952010466,485255.170433794"/>
    <s v="1083.3019"/>
    <s v="0RS4MARMVV"/>
    <s v="2A"/>
    <n v="1"/>
  </r>
  <r>
    <s v="1083.3020"/>
    <s v="Jaagpad"/>
    <x v="3"/>
    <s v="Aluminium"/>
    <x v="2"/>
    <s v="Indal Kegel 2000"/>
    <x v="2"/>
    <n v="3.13"/>
    <n v="0.17"/>
    <n v="0.75471698113207553"/>
    <s v="P6"/>
    <n v="103762.38300000101"/>
    <n v="485254.72300000099"/>
    <s v="_insert"/>
    <s v="103762.383000001,485254.723000001"/>
    <s v="1083.3020"/>
    <s v="0RS4MARMVV"/>
    <s v="2A"/>
    <n v="1"/>
  </r>
  <r>
    <s v="1083.3021"/>
    <s v="Jaagpad"/>
    <x v="3"/>
    <s v="Aluminium"/>
    <x v="2"/>
    <s v="Indal Kegel 2000"/>
    <x v="2"/>
    <n v="3.13"/>
    <n v="0.17"/>
    <n v="0.75471698113207553"/>
    <s v="P6"/>
    <n v="103780.27302593899"/>
    <n v="485266.35953678202"/>
    <s v="_insert"/>
    <s v="103780.273025939,485266.359536782"/>
    <s v="1083.3021"/>
    <s v="0RS4MARMVV"/>
    <s v="2A"/>
    <n v="1"/>
  </r>
  <r>
    <s v="1083.3022"/>
    <s v="Jaagpad"/>
    <x v="3"/>
    <s v="Aluminium"/>
    <x v="2"/>
    <s v="Indal Kegel 2000"/>
    <x v="2"/>
    <n v="3.13"/>
    <n v="0.17"/>
    <n v="0.75471698113207553"/>
    <s v="P6"/>
    <n v="103802.802"/>
    <n v="485281.28100000002"/>
    <s v="_insert"/>
    <s v="103802.802,485281.281"/>
    <s v="1083.3022"/>
    <s v="0RS4MARMVV"/>
    <s v="2A"/>
    <n v="1"/>
  </r>
  <r>
    <s v="1083.3023"/>
    <s v="Jaagpad"/>
    <x v="3"/>
    <s v="Aluminium"/>
    <x v="2"/>
    <s v="Indal Kegel 2000"/>
    <x v="2"/>
    <n v="3.13"/>
    <n v="0.17"/>
    <n v="0.75471698113207553"/>
    <s v="P6"/>
    <n v="103814.02673196"/>
    <n v="485300.19627775002"/>
    <s v="_insert"/>
    <s v="103814.02673196,485300.19627775"/>
    <s v="1083.3023"/>
    <s v="0RS4MARMVV"/>
    <s v="2A"/>
    <n v="1"/>
  </r>
  <r>
    <s v="1083.3024"/>
    <s v="Jaagpad"/>
    <x v="3"/>
    <s v="Aluminium"/>
    <x v="2"/>
    <s v="Indal Kegel 2000"/>
    <x v="2"/>
    <n v="3.13"/>
    <n v="0.17"/>
    <n v="0.75471698113207553"/>
    <s v="P6"/>
    <n v="103807.674558502"/>
    <n v="485326.186216211"/>
    <s v="_insert"/>
    <s v="103807.674558502,485326.186216211"/>
    <s v="1083.3024"/>
    <s v="0RS4MARMVV"/>
    <s v="2A"/>
    <n v="1"/>
  </r>
  <r>
    <s v="1083.3025"/>
    <s v="Jaagpad"/>
    <x v="3"/>
    <s v="Aluminium"/>
    <x v="2"/>
    <s v="Indal Kegel 2000"/>
    <x v="2"/>
    <n v="3.13"/>
    <n v="0.17"/>
    <n v="0.75471698113207553"/>
    <s v="P6"/>
    <n v="103796.92153284499"/>
    <n v="485348.23199468298"/>
    <s v="_insert"/>
    <s v="103796.921532845,485348.231994683"/>
    <s v="1083.3025"/>
    <s v="0RS4MARMVV"/>
    <s v="2A"/>
    <n v="1"/>
  </r>
  <r>
    <s v="1083.3026"/>
    <s v="Jaagpad"/>
    <x v="3"/>
    <s v="Aluminium"/>
    <x v="2"/>
    <s v="Indal Kegel 2000"/>
    <x v="2"/>
    <n v="3.13"/>
    <n v="0.17"/>
    <n v="0.75471698113207553"/>
    <s v="P6"/>
    <n v="103697.313281665"/>
    <n v="485211.66125416802"/>
    <s v="_insert"/>
    <s v="103697.313281665,485211.661254168"/>
    <s v="1083.3026"/>
    <s v="0RS4MARMVV"/>
    <s v="2A"/>
    <n v="1"/>
  </r>
  <r>
    <s v="1083.3027"/>
    <s v="Jaagpad"/>
    <x v="3"/>
    <s v="Aluminium"/>
    <x v="2"/>
    <s v="Indal Kegel 2000"/>
    <x v="2"/>
    <n v="3.13"/>
    <n v="0.17"/>
    <n v="0.75471698113207553"/>
    <s v="P6"/>
    <n v="103714.184799999"/>
    <n v="485221.67419999797"/>
    <s v="_insert"/>
    <s v="103714.184799999,485221.674199998"/>
    <s v="1083.3027"/>
    <s v="0RS4MARMVV"/>
    <s v="2A"/>
    <n v="1"/>
  </r>
  <r>
    <s v="1083.3028"/>
    <s v="Jaagpad"/>
    <x v="3"/>
    <s v="Aluminium"/>
    <x v="2"/>
    <s v="Indal Kegel 2000"/>
    <x v="2"/>
    <n v="3.13"/>
    <n v="0.17"/>
    <n v="0.75471698113207553"/>
    <s v="P6"/>
    <n v="103745.23800000201"/>
    <n v="485243.41299999901"/>
    <s v="_insert"/>
    <s v="103745.238000002,485243.412999999"/>
    <s v="1083.3028"/>
    <s v="0RS4MARMVV"/>
    <s v="2A"/>
    <n v="1"/>
  </r>
  <r>
    <s v="1090.0001"/>
    <s v="Javalaan"/>
    <x v="2"/>
    <s v="Aluminium enkele uithouder"/>
    <x v="2"/>
    <s v="Indal 2551"/>
    <x v="4"/>
    <n v="4.8899999999999997"/>
    <n v="0.27"/>
    <n v="0.9"/>
    <s v="P4"/>
    <n v="103256.410999998"/>
    <n v="483854.42500000098"/>
    <s v="_insert"/>
    <s v="103256.410999998,483854.425000001"/>
    <s v="1090.0001"/>
    <s v="0RS6MARMVV"/>
    <n v="3"/>
    <n v="1"/>
  </r>
  <r>
    <s v="1090.0002"/>
    <s v="Javalaan"/>
    <x v="2"/>
    <s v="Aluminium enkele uithouder"/>
    <x v="2"/>
    <s v="Indal 2551"/>
    <x v="4"/>
    <n v="4.8899999999999997"/>
    <n v="0.27"/>
    <n v="0.9"/>
    <s v="P4"/>
    <n v="103248.743999999"/>
    <n v="483865.73400000099"/>
    <s v="_insert"/>
    <s v="103248.743999999,483865.734000001"/>
    <s v="1090.0002"/>
    <s v="0RS6MARMVV"/>
    <n v="3"/>
    <n v="1"/>
  </r>
  <r>
    <s v="1090.0003"/>
    <s v="Javalaan"/>
    <x v="2"/>
    <s v="Aluminium enkele uithouder"/>
    <x v="2"/>
    <s v="Indal 2551"/>
    <x v="4"/>
    <n v="4.8899999999999997"/>
    <n v="0.27"/>
    <n v="0.9"/>
    <s v="P4"/>
    <n v="103276.99099999999"/>
    <n v="483878.261"/>
    <s v="_insert"/>
    <s v="103276.991,483878.261"/>
    <s v="1090.0003"/>
    <s v="0RS6MARMVV"/>
    <n v="3"/>
    <n v="1"/>
  </r>
  <r>
    <s v="1090.0004"/>
    <s v="Javalaan"/>
    <x v="2"/>
    <s v="Aluminium enkele uithouder"/>
    <x v="2"/>
    <s v="Indal 2551"/>
    <x v="4"/>
    <n v="4.8899999999999997"/>
    <n v="0.27"/>
    <n v="0.9"/>
    <s v="P4"/>
    <n v="103268.750999998"/>
    <n v="483889.12300000002"/>
    <s v="_insert"/>
    <s v="103268.750999998,483889.123"/>
    <s v="1090.0004"/>
    <s v="0RS6MARMVV"/>
    <n v="3"/>
    <n v="1"/>
  </r>
  <r>
    <s v="1090.0005"/>
    <s v="Javalaan"/>
    <x v="2"/>
    <s v="Aluminium enkele uithouder"/>
    <x v="2"/>
    <s v="Indal 2551"/>
    <x v="4"/>
    <n v="4.8899999999999997"/>
    <n v="0.27"/>
    <n v="0.9"/>
    <s v="P4"/>
    <n v="103297.44500000001"/>
    <n v="483901.86499999801"/>
    <s v="_insert"/>
    <s v="103297.445,483901.864999998"/>
    <s v="1090.0005"/>
    <s v="0RS6MARMVV"/>
    <n v="3"/>
    <n v="1"/>
  </r>
  <r>
    <s v="1090.0006"/>
    <s v="Javalaan"/>
    <x v="2"/>
    <s v="Aluminium enkele uithouder"/>
    <x v="2"/>
    <s v="Indal 2551"/>
    <x v="4"/>
    <n v="4.8899999999999997"/>
    <n v="0.27"/>
    <n v="0.9"/>
    <s v="P4"/>
    <n v="103290.204"/>
    <n v="483913.57299999899"/>
    <s v="_insert"/>
    <s v="103290.204,483913.572999999"/>
    <s v="1090.0006"/>
    <s v="0RS6MARMVV"/>
    <n v="3"/>
    <n v="1"/>
  </r>
  <r>
    <s v="1090.0007"/>
    <s v="Javalaan"/>
    <x v="2"/>
    <s v="Aluminium enkele uithouder"/>
    <x v="2"/>
    <s v="Indal 2551"/>
    <x v="4"/>
    <n v="4.8899999999999997"/>
    <n v="0.27"/>
    <n v="0.9"/>
    <s v="P4"/>
    <n v="103307.76300000001"/>
    <n v="483934.33700000099"/>
    <s v="_insert"/>
    <s v="103307.763,483934.337000001"/>
    <s v="1090.0007"/>
    <s v="0RS6MARMVV"/>
    <n v="3"/>
    <n v="1"/>
  </r>
  <r>
    <s v="1090.0008"/>
    <s v="Javalaan"/>
    <x v="2"/>
    <s v="Aluminium enkele uithouder"/>
    <x v="2"/>
    <s v="Indal 2551"/>
    <x v="4"/>
    <n v="4.8899999999999997"/>
    <n v="0.27"/>
    <n v="0.9"/>
    <s v="P4"/>
    <n v="103320.778000001"/>
    <n v="483928.90300000098"/>
    <s v="_insert"/>
    <s v="103320.778000001,483928.903000001"/>
    <s v="1090.0008"/>
    <s v="0RS6MARMVV"/>
    <n v="3"/>
    <n v="1"/>
  </r>
  <r>
    <s v="1090.0009"/>
    <s v="Javalaan"/>
    <x v="3"/>
    <s v="Aluminium paaltop"/>
    <x v="2"/>
    <s v="Indal Kegel 2000"/>
    <x v="2"/>
    <n v="2.8"/>
    <n v="0.32142857142857145"/>
    <n v="0.6"/>
    <s v="P5-P6"/>
    <n v="103310.57600000101"/>
    <n v="483955.80299999902"/>
    <s v="_insert"/>
    <s v="103310.576000001,483955.802999999"/>
    <s v="1090.0009"/>
    <s v="0RS4MARMVV"/>
    <n v="3"/>
    <n v="1"/>
  </r>
  <r>
    <s v="1090.0010"/>
    <s v="Javalaan"/>
    <x v="2"/>
    <s v="Aluminium enkele uithouder"/>
    <x v="2"/>
    <s v="Indal 2600"/>
    <x v="4"/>
    <n v="4.8899999999999997"/>
    <n v="0.27"/>
    <n v="0.9"/>
    <s v="P4"/>
    <n v="103320.730999999"/>
    <n v="483955.89299999899"/>
    <s v="_insert"/>
    <s v="103320.730999999,483955.892999999"/>
    <s v="1090.0010"/>
    <s v="0RS6MARMVV"/>
    <n v="3"/>
    <n v="1"/>
  </r>
  <r>
    <s v="1090.0011"/>
    <s v="Javalaan"/>
    <x v="2"/>
    <s v="Aluminium enkele uithouder"/>
    <x v="2"/>
    <s v="Indal 2600"/>
    <x v="4"/>
    <n v="4.8899999999999997"/>
    <n v="0.27"/>
    <n v="0.9"/>
    <s v="P4"/>
    <n v="103328.699000001"/>
    <n v="483949.59400000097"/>
    <s v="_insert"/>
    <s v="103328.699000001,483949.594000001"/>
    <s v="1090.0011"/>
    <s v="0RS6MARMVV"/>
    <n v="3"/>
    <n v="1"/>
  </r>
  <r>
    <s v="1090.0012"/>
    <s v="Javalaan"/>
    <x v="2"/>
    <s v="Aluminium enkele uithouder"/>
    <x v="2"/>
    <s v="Indal 2600"/>
    <x v="4"/>
    <n v="4.8899999999999997"/>
    <n v="0.27"/>
    <n v="0.9"/>
    <s v="P4"/>
    <n v="103335.62799999899"/>
    <n v="483946.17199999798"/>
    <s v="_insert"/>
    <s v="103335.627999999,483946.171999998"/>
    <s v="1090.0012"/>
    <s v="0RS6MARMVV"/>
    <n v="3"/>
    <n v="1"/>
  </r>
  <r>
    <s v="1090.0013"/>
    <s v="Javalaan"/>
    <x v="3"/>
    <s v="Aluminium paaltop"/>
    <x v="2"/>
    <s v="Indal Kegel 2000"/>
    <x v="2"/>
    <n v="2.8"/>
    <n v="0.32142857142857145"/>
    <n v="0.6"/>
    <s v="P5-P6"/>
    <n v="103323.88899999901"/>
    <n v="483971.32099999901"/>
    <s v="_insert"/>
    <s v="103323.888999999,483971.320999999"/>
    <s v="1090.0013"/>
    <s v="0RS4MARMVV"/>
    <n v="3"/>
    <n v="1"/>
  </r>
  <r>
    <s v="1090.0014"/>
    <s v="Javalaan"/>
    <x v="3"/>
    <s v="Aluminium paaltop"/>
    <x v="2"/>
    <s v="Indal Kegel 2000"/>
    <x v="2"/>
    <n v="2.8"/>
    <n v="0.32142857142857145"/>
    <n v="0.6"/>
    <s v="P5-P6"/>
    <n v="103353.78900000099"/>
    <n v="483967.13100000098"/>
    <s v="_insert"/>
    <s v="103353.789000001,483967.131000001"/>
    <s v="1090.0014"/>
    <s v="0RS4MARMVV"/>
    <n v="3"/>
    <n v="1"/>
  </r>
  <r>
    <s v="1090.0015"/>
    <s v="Javalaan"/>
    <x v="2"/>
    <s v="Aluminium enkele uithouder"/>
    <x v="2"/>
    <s v="Indal 2600"/>
    <x v="4"/>
    <n v="4.8899999999999997"/>
    <n v="0.27"/>
    <n v="0.9"/>
    <s v="P4"/>
    <n v="103347.875999998"/>
    <n v="483971.82800000202"/>
    <s v="_insert"/>
    <s v="103347.875999998,483971.828000002"/>
    <s v="1090.0015"/>
    <s v="0RS6MARMVV"/>
    <n v="3"/>
    <n v="1"/>
  </r>
  <r>
    <s v="1090.0016"/>
    <s v="Javalaan"/>
    <x v="2"/>
    <s v="Aluminium enkele uithouder"/>
    <x v="2"/>
    <s v="Indal 2600"/>
    <x v="4"/>
    <n v="4.8899999999999997"/>
    <n v="0.27"/>
    <n v="0.9"/>
    <s v="P4"/>
    <n v="103340.23800000201"/>
    <n v="483978.50699999899"/>
    <s v="_insert"/>
    <s v="103340.238000002,483978.506999999"/>
    <s v="1090.0016"/>
    <s v="0RS6MARMVV"/>
    <n v="3"/>
    <n v="1"/>
  </r>
  <r>
    <s v="1090.0017"/>
    <s v="Javalaan"/>
    <x v="3"/>
    <s v="Aluminium paaltop"/>
    <x v="2"/>
    <s v="Indal Kegel 2000"/>
    <x v="2"/>
    <n v="2.8"/>
    <n v="0.32142857142857145"/>
    <n v="0.6"/>
    <s v="P5-P6"/>
    <n v="103342.401000001"/>
    <n v="483992.71299999999"/>
    <s v="_insert"/>
    <s v="103342.401000001,483992.713"/>
    <s v="1090.0017"/>
    <s v="0RS4MARMVV"/>
    <n v="3"/>
    <n v="1"/>
  </r>
  <r>
    <s v="1090.0018"/>
    <s v="Javalaan"/>
    <x v="3"/>
    <s v="Aluminium paaltop"/>
    <x v="2"/>
    <s v="Indal Kegel 2000"/>
    <x v="2"/>
    <n v="2.8"/>
    <n v="0.32142857142857145"/>
    <n v="0.6"/>
    <s v="P5-P6"/>
    <n v="103368.210000001"/>
    <n v="483983.92500000098"/>
    <s v="_insert"/>
    <s v="103368.210000001,483983.925000001"/>
    <s v="1090.0018"/>
    <s v="0RS4MARMVV"/>
    <n v="3"/>
    <n v="1"/>
  </r>
  <r>
    <s v="1090.0019"/>
    <s v="Javalaan"/>
    <x v="2"/>
    <s v="Aluminium enkele uithouder"/>
    <x v="2"/>
    <s v="Indal 2551"/>
    <x v="4"/>
    <n v="4.8899999999999997"/>
    <n v="0.27"/>
    <n v="0.9"/>
    <s v="P4"/>
    <n v="103369.791000001"/>
    <n v="483997.22899999801"/>
    <s v="_insert"/>
    <s v="103369.791000001,483997.228999998"/>
    <s v="1090.0019"/>
    <s v="0RS6MARMVV"/>
    <n v="3"/>
    <n v="1"/>
  </r>
  <r>
    <s v="1090.0020"/>
    <s v="Javalaan"/>
    <x v="2"/>
    <s v="Aluminium enkele uithouder"/>
    <x v="2"/>
    <s v="Indal 2600"/>
    <x v="4"/>
    <n v="4.8899999999999997"/>
    <n v="0.27"/>
    <n v="0.9"/>
    <s v="P4"/>
    <n v="103360.88800000001"/>
    <n v="484002.39200000098"/>
    <s v="_insert"/>
    <s v="103360.888,484002.392000001"/>
    <s v="1090.0020"/>
    <s v="0RS6MARMVV"/>
    <n v="3"/>
    <n v="1"/>
  </r>
  <r>
    <s v="1090.0021"/>
    <s v="Javalaan"/>
    <x v="3"/>
    <s v="Aluminium paaltop"/>
    <x v="2"/>
    <s v="Indal Kegel 2000"/>
    <x v="2"/>
    <n v="2.8"/>
    <n v="0.32142857142857145"/>
    <n v="0.6"/>
    <s v="P5-P6"/>
    <n v="103359.030999999"/>
    <n v="484011.897"/>
    <s v="_insert"/>
    <s v="103359.030999999,484011.897"/>
    <s v="1090.0021"/>
    <s v="0RS4MARMVV"/>
    <n v="3"/>
    <n v="1"/>
  </r>
  <r>
    <s v="1090.0022"/>
    <s v="Javalaan"/>
    <x v="3"/>
    <s v="Aluminium paaltop"/>
    <x v="2"/>
    <s v="Indal Kegel 2000"/>
    <x v="2"/>
    <n v="2.8"/>
    <n v="0.32142857142857145"/>
    <n v="0.6"/>
    <s v="P5-P6"/>
    <n v="103387.603"/>
    <n v="484006.57600000099"/>
    <s v="_insert"/>
    <s v="103387.603,484006.576000001"/>
    <s v="1090.0022"/>
    <s v="0RS4MARMVV"/>
    <n v="3"/>
    <n v="1"/>
  </r>
  <r>
    <s v="1090.0023"/>
    <s v="Javalaan"/>
    <x v="2"/>
    <s v="Aluminium enkele uithouder"/>
    <x v="2"/>
    <s v="Indal 2600"/>
    <x v="4"/>
    <n v="4.8899999999999997"/>
    <n v="0.27"/>
    <n v="0.9"/>
    <s v="P4"/>
    <n v="103378.97100000099"/>
    <n v="484023.30799999798"/>
    <s v="_insert"/>
    <s v="103378.971000001,484023.307999998"/>
    <s v="1090.0023"/>
    <s v="0RS6MARMVV"/>
    <n v="3"/>
    <n v="1"/>
  </r>
  <r>
    <s v="1090.0024"/>
    <s v="Javalaan"/>
    <x v="3"/>
    <s v="Aluminium paaltop"/>
    <x v="2"/>
    <s v="Indal Kegel 2000"/>
    <x v="2"/>
    <n v="2.8"/>
    <n v="0.32142857142857145"/>
    <n v="0.6"/>
    <s v="P5-P6"/>
    <n v="103374.43399999999"/>
    <n v="484029.79300000099"/>
    <s v="_insert"/>
    <s v="103374.434,484029.793000001"/>
    <s v="1090.0024"/>
    <s v="0RS4MARMVV"/>
    <n v="3"/>
    <n v="1"/>
  </r>
  <r>
    <s v="1090.0025"/>
    <s v="Javalaan"/>
    <x v="2"/>
    <s v="Aluminium enkele uithouder"/>
    <x v="2"/>
    <s v="Indal 2600"/>
    <x v="4"/>
    <n v="4.8899999999999997"/>
    <n v="0.27"/>
    <n v="0.9"/>
    <s v="P4"/>
    <n v="103390.414999999"/>
    <n v="484020.96500000003"/>
    <s v="_insert"/>
    <s v="103390.414999999,484020.965"/>
    <s v="1090.0025"/>
    <s v="0RS6MARMVV"/>
    <n v="3"/>
    <n v="1"/>
  </r>
  <r>
    <s v="1090.0026"/>
    <s v="Javalaan"/>
    <x v="3"/>
    <s v="Aluminium paaltop"/>
    <x v="2"/>
    <s v="Indal Kegel 2000"/>
    <x v="2"/>
    <n v="2.8"/>
    <n v="0.32142857142857145"/>
    <n v="0.6"/>
    <s v="P5-P6"/>
    <n v="103405.95600000001"/>
    <n v="484027.70100000099"/>
    <s v="_insert"/>
    <s v="103405.956,484027.701000001"/>
    <s v="1090.0026"/>
    <s v="0RS4MARMVV"/>
    <n v="3"/>
    <n v="1"/>
  </r>
  <r>
    <s v="1090.0027"/>
    <s v="Javalaan"/>
    <x v="3"/>
    <s v="Aluminium paaltop"/>
    <x v="2"/>
    <s v="Indal Kegel 2000"/>
    <x v="2"/>
    <n v="2.8"/>
    <n v="0.32142857142857145"/>
    <n v="0.6"/>
    <s v="P5-P6"/>
    <n v="103390.38699999799"/>
    <n v="484048.27"/>
    <s v="_insert"/>
    <s v="103390.386999998,484048.27"/>
    <s v="1090.0027"/>
    <s v="0RS4MARMVV"/>
    <n v="3"/>
    <n v="1"/>
  </r>
  <r>
    <s v="1090.0028"/>
    <s v="Javalaan"/>
    <x v="2"/>
    <s v="Aluminium enkele uithouder"/>
    <x v="2"/>
    <s v="Indal 2600"/>
    <x v="4"/>
    <n v="4.8899999999999997"/>
    <n v="0.27"/>
    <n v="0.9"/>
    <s v="P4"/>
    <n v="103398.789999999"/>
    <n v="484046.348999999"/>
    <s v="_insert"/>
    <s v="103398.789999999,484046.348999999"/>
    <s v="1090.0028"/>
    <s v="0RS6MARMVV"/>
    <n v="3"/>
    <n v="1"/>
  </r>
  <r>
    <s v="1090.0029"/>
    <s v="Javalaan"/>
    <x v="2"/>
    <s v="Aluminium enkele uithouder"/>
    <x v="2"/>
    <s v="Indal 2600"/>
    <x v="4"/>
    <n v="4.8899999999999997"/>
    <n v="0.27"/>
    <n v="0.9"/>
    <s v="P4"/>
    <n v="103407.427000001"/>
    <n v="484040.75699999899"/>
    <s v="_insert"/>
    <s v="103407.427000001,484040.756999999"/>
    <s v="1090.0029"/>
    <s v="0RS6MARMVV"/>
    <n v="3"/>
    <n v="1"/>
  </r>
  <r>
    <s v="1090.0030"/>
    <s v="Javalaan"/>
    <x v="3"/>
    <s v="Aluminium paaltop"/>
    <x v="2"/>
    <s v="Indal Kegel 2000"/>
    <x v="2"/>
    <n v="2.8"/>
    <n v="0.32142857142857145"/>
    <n v="0.6"/>
    <s v="P5-P6"/>
    <n v="103424.37699999999"/>
    <n v="484049.24800000002"/>
    <s v="_insert"/>
    <s v="103424.377,484049.248"/>
    <s v="1090.0030"/>
    <s v="0RS4MARMVV"/>
    <n v="3"/>
    <n v="1"/>
  </r>
  <r>
    <s v="1090.0031"/>
    <s v="Javalaan"/>
    <x v="3"/>
    <s v="Aluminium paaltop"/>
    <x v="2"/>
    <s v="Indal Kegel 2000"/>
    <x v="2"/>
    <n v="2.8"/>
    <n v="0.32142857142857145"/>
    <n v="0.6"/>
    <s v="P5-P6"/>
    <n v="103406.69000000101"/>
    <n v="484067.27399999998"/>
    <s v="_insert"/>
    <s v="103406.690000001,484067.274"/>
    <s v="1090.0031"/>
    <s v="0RS4MARMVV"/>
    <n v="3"/>
    <n v="1"/>
  </r>
  <r>
    <s v="1090.0032"/>
    <s v="Javalaan"/>
    <x v="2"/>
    <s v="Aluminium enkele uithouder"/>
    <x v="2"/>
    <s v="Indal 2600"/>
    <x v="4"/>
    <n v="4.8899999999999997"/>
    <n v="0.27"/>
    <n v="0.9"/>
    <s v="P4"/>
    <n v="103415.5"/>
    <n v="484065.81800000003"/>
    <s v="_insert"/>
    <s v="103415.5,484065.818"/>
    <s v="1090.0032"/>
    <s v="0RS6MARMVV"/>
    <n v="3"/>
    <n v="1"/>
  </r>
  <r>
    <s v="1090.0033"/>
    <s v="Javalaan"/>
    <x v="2"/>
    <s v="Aluminium enkele uithouder"/>
    <x v="2"/>
    <s v="Indal 2600"/>
    <x v="4"/>
    <n v="4.8899999999999997"/>
    <n v="0.27"/>
    <n v="0.9"/>
    <s v="P4"/>
    <n v="103429.11599999999"/>
    <n v="484066.02100000199"/>
    <s v="_insert"/>
    <s v="103429.116,484066.021000002"/>
    <s v="1090.0033"/>
    <s v="0RS6MARMVV"/>
    <n v="3"/>
    <n v="1"/>
  </r>
  <r>
    <s v="1090.0034"/>
    <s v="Javalaan"/>
    <x v="3"/>
    <s v="Aluminium paaltop"/>
    <x v="2"/>
    <s v="Indal Kegel 2000"/>
    <x v="2"/>
    <n v="2.8"/>
    <n v="0.32142857142857145"/>
    <n v="0.6"/>
    <s v="P5-P6"/>
    <n v="103441.162"/>
    <n v="484068.30400000099"/>
    <s v="_insert"/>
    <s v="103441.162,484068.304000001"/>
    <s v="1090.0034"/>
    <s v="0RS4MARMVV"/>
    <n v="3"/>
    <n v="1"/>
  </r>
  <r>
    <s v="1090.0035"/>
    <s v="Javalaan"/>
    <x v="2"/>
    <s v="Aluminium enkele uithouder"/>
    <x v="2"/>
    <s v="Indal 2551"/>
    <x v="4"/>
    <n v="4.8899999999999997"/>
    <n v="0.27"/>
    <n v="0.9"/>
    <s v="P4"/>
    <n v="103436.842999998"/>
    <n v="484081.20600000001"/>
    <s v="_insert"/>
    <s v="103436.842999998,484081.206"/>
    <s v="1090.0035"/>
    <s v="0RS6MARMVV"/>
    <n v="3"/>
    <n v="1"/>
  </r>
  <r>
    <s v="1090.0036"/>
    <s v="Javalaan"/>
    <x v="2"/>
    <s v="Aluminium enkele uithouder"/>
    <x v="2"/>
    <s v="Indal 2551"/>
    <x v="4"/>
    <n v="4.8899999999999997"/>
    <n v="0.27"/>
    <n v="0.9"/>
    <s v="P4"/>
    <n v="103424.22700000201"/>
    <n v="484087.72899999801"/>
    <s v="_insert"/>
    <s v="103424.227000002,484087.728999998"/>
    <s v="1090.0036"/>
    <s v="0RS6MARMVV"/>
    <n v="3"/>
    <n v="1"/>
  </r>
  <r>
    <s v="1090.0037"/>
    <s v="Javalaan"/>
    <x v="2"/>
    <s v="Aluminium enkele uithouder"/>
    <x v="2"/>
    <s v="Indal 2551"/>
    <x v="4"/>
    <n v="4.8899999999999997"/>
    <n v="0.27"/>
    <n v="0.9"/>
    <s v="P4"/>
    <n v="103446.094999999"/>
    <n v="484112.77899999899"/>
    <s v="_insert"/>
    <s v="103446.094999999,484112.778999999"/>
    <s v="1090.0037"/>
    <s v="0RS6MARMVV"/>
    <n v="3"/>
    <n v="1"/>
  </r>
  <r>
    <s v="1090.0038"/>
    <s v="Javalaan"/>
    <x v="2"/>
    <s v="Aluminium enkele uithouder"/>
    <x v="2"/>
    <s v="Indal 2551"/>
    <x v="4"/>
    <n v="4.8899999999999997"/>
    <n v="0.27"/>
    <n v="0.9"/>
    <s v="P4"/>
    <n v="103457.51199999799"/>
    <n v="484105.473999999"/>
    <s v="_insert"/>
    <s v="103457.511999998,484105.473999999"/>
    <s v="1090.0038"/>
    <s v="0RS6MARMVV"/>
    <n v="3"/>
    <n v="1"/>
  </r>
  <r>
    <s v="1090.0039"/>
    <s v="Javalaan"/>
    <x v="2"/>
    <s v="Aluminium enkele uithouder"/>
    <x v="2"/>
    <s v="Indal 2551"/>
    <x v="4"/>
    <n v="4.8899999999999997"/>
    <n v="0.27"/>
    <n v="0.9"/>
    <s v="P4"/>
    <n v="103466.177000001"/>
    <n v="484136.20100000099"/>
    <s v="_insert"/>
    <s v="103466.177000001,484136.201000001"/>
    <s v="1090.0039"/>
    <s v="0RS6MARMVV"/>
    <n v="3"/>
    <n v="1"/>
  </r>
  <r>
    <s v="1090.0040"/>
    <s v="Javalaan"/>
    <x v="2"/>
    <s v="Aluminium enkele uithouder"/>
    <x v="2"/>
    <s v="Indal 2551"/>
    <x v="4"/>
    <n v="4.8899999999999997"/>
    <n v="0.27"/>
    <n v="0.9"/>
    <s v="P4"/>
    <n v="103476.300999999"/>
    <n v="484127.16299999901"/>
    <s v="_insert"/>
    <s v="103476.300999999,484127.162999999"/>
    <s v="1090.0040"/>
    <s v="0RS6MARMVV"/>
    <n v="3"/>
    <n v="1"/>
  </r>
  <r>
    <s v="0240.0001"/>
    <s v="Johannes Bosboomlaan"/>
    <x v="2"/>
    <s v="Aluminium enkele uithouder"/>
    <x v="2"/>
    <s v="Indal 2551"/>
    <x v="4"/>
    <n v="3.04"/>
    <n v="0.3"/>
    <n v="1"/>
    <s v="P5"/>
    <n v="103734.475000002"/>
    <n v="485982.15500000102"/>
    <s v="_insert"/>
    <s v="103734.475000002,485982.155000001"/>
    <s v="0240.0001"/>
    <s v="0RS6MARMVV"/>
    <n v="1"/>
    <n v="1"/>
  </r>
  <r>
    <s v="0240.0002"/>
    <s v="Johannes Bosboomlaan"/>
    <x v="2"/>
    <s v="Aluminium enkele uithouder"/>
    <x v="2"/>
    <s v="Indal 2551"/>
    <x v="4"/>
    <n v="3.04"/>
    <n v="0.3"/>
    <n v="1"/>
    <s v="P5"/>
    <n v="103736.73600000099"/>
    <n v="486004.004000001"/>
    <s v="_insert"/>
    <s v="103736.736000001,486004.004000001"/>
    <s v="0240.0002"/>
    <s v="0RS6MARMVV"/>
    <n v="1"/>
    <n v="1"/>
  </r>
  <r>
    <s v="0240.0003"/>
    <s v="Johannes Bosboomlaan"/>
    <x v="2"/>
    <s v="Aluminium enkele uithouder"/>
    <x v="2"/>
    <s v="Indal 2551"/>
    <x v="4"/>
    <n v="3.04"/>
    <n v="0.3"/>
    <n v="1"/>
    <s v="P5"/>
    <n v="103738.32"/>
    <n v="486029.66"/>
    <s v="_insert"/>
    <s v="103738.32,486029.66"/>
    <s v="0240.0003"/>
    <s v="0RS6MARMVV"/>
    <n v="1"/>
    <n v="1"/>
  </r>
  <r>
    <s v="0240.0004"/>
    <s v="Johannes Bosboomlaan"/>
    <x v="2"/>
    <s v="Aluminium enkele uithouder"/>
    <x v="2"/>
    <s v="Indal 2551"/>
    <x v="4"/>
    <n v="3.04"/>
    <n v="0.3"/>
    <n v="1"/>
    <s v="P5"/>
    <n v="103740.45699999901"/>
    <n v="486059.147"/>
    <s v="_insert"/>
    <s v="103740.456999999,486059.147"/>
    <s v="0240.0004"/>
    <s v="0RS6MARMVV"/>
    <n v="1"/>
    <n v="1"/>
  </r>
  <r>
    <s v="0240.0005"/>
    <s v="Johannes Bosboomlaan"/>
    <x v="2"/>
    <s v="Aluminium enkele uithouder"/>
    <x v="2"/>
    <s v="Indal 2551"/>
    <x v="4"/>
    <n v="3.04"/>
    <n v="0.3"/>
    <n v="1"/>
    <s v="P5"/>
    <n v="103741.53400000199"/>
    <n v="486088.30699999997"/>
    <s v="_insert"/>
    <s v="103741.534000002,486088.307"/>
    <s v="0240.0005"/>
    <s v="0RS6MARMVV"/>
    <n v="1"/>
    <n v="1"/>
  </r>
  <r>
    <s v="1080.0001"/>
    <s v="Jozef Israëlplein"/>
    <x v="2"/>
    <s v="Aluminium enkele uithouder"/>
    <x v="2"/>
    <s v="Indal 2551"/>
    <x v="4"/>
    <n v="3.8"/>
    <n v="0.23"/>
    <n v="0.8"/>
    <s v="P5"/>
    <n v="103682.50800000101"/>
    <n v="485894.65600000002"/>
    <s v="_insert"/>
    <s v="103682.508000001,485894.656"/>
    <s v="1080.0001"/>
    <s v="0RS6MARMVV"/>
    <n v="1"/>
    <n v="1"/>
  </r>
  <r>
    <s v="1080.0002"/>
    <s v="Jozef Israëlplein"/>
    <x v="2"/>
    <s v="Aluminium enkele uithouder"/>
    <x v="2"/>
    <s v="Indal 2600"/>
    <x v="5"/>
    <n v="3.8"/>
    <n v="0.23"/>
    <n v="0.8"/>
    <s v="P5"/>
    <n v="103706.91400000099"/>
    <n v="485899.984999999"/>
    <s v="_insert"/>
    <s v="103706.914000001,485899.984999999"/>
    <s v="1080.0002"/>
    <s v="0RS6MARMVV"/>
    <n v="1"/>
    <n v="1"/>
  </r>
  <r>
    <s v="1080.0003"/>
    <s v="Jozef Israëlplein"/>
    <x v="2"/>
    <s v="Aluminium enkele uithouder"/>
    <x v="2"/>
    <s v="Indal 2551"/>
    <x v="5"/>
    <n v="3.8"/>
    <n v="0.23"/>
    <n v="0.8"/>
    <s v="P5"/>
    <n v="103725.328000002"/>
    <n v="485918.30900000001"/>
    <s v="_insert"/>
    <s v="103725.328000002,485918.309"/>
    <s v="1080.0003"/>
    <s v="0RS6MARMVV"/>
    <n v="1"/>
    <n v="1"/>
  </r>
  <r>
    <s v="1080.0004"/>
    <s v="Jozef Israëlplein"/>
    <x v="2"/>
    <s v="Aluminium enkele uithouder"/>
    <x v="2"/>
    <s v="Indal 2551"/>
    <x v="4"/>
    <n v="3.8"/>
    <n v="0.23"/>
    <n v="0.8"/>
    <s v="P5"/>
    <n v="103697.86800000101"/>
    <n v="485935.68199999997"/>
    <s v="_insert"/>
    <s v="103697.868000001,485935.682"/>
    <s v="1080.0004"/>
    <s v="0RS6MARMVV"/>
    <n v="1"/>
    <n v="1"/>
  </r>
  <r>
    <s v="1080.0005"/>
    <s v="Jozef Israëlplein"/>
    <x v="2"/>
    <s v="Aluminium enkele uithouder"/>
    <x v="2"/>
    <s v="Indal 2551"/>
    <x v="4"/>
    <n v="3.8"/>
    <n v="0.23"/>
    <n v="0.8"/>
    <s v="P5"/>
    <n v="103711.182999998"/>
    <n v="485953.33799999999"/>
    <s v="_insert"/>
    <s v="103711.182999998,485953.338"/>
    <s v="1080.0005"/>
    <s v="0RS6MARMVV"/>
    <n v="1"/>
    <n v="1"/>
  </r>
  <r>
    <s v="1080.0006"/>
    <s v="Jozef Israëlplein"/>
    <x v="2"/>
    <s v="Aluminium enkele uithouder"/>
    <x v="2"/>
    <s v="Indal 2600"/>
    <x v="5"/>
    <n v="3.8"/>
    <n v="0.23"/>
    <n v="0.8"/>
    <s v="P5"/>
    <n v="103730.66800000099"/>
    <n v="485937.68199999997"/>
    <s v="_insert"/>
    <s v="103730.668000001,485937.682"/>
    <s v="1080.0006"/>
    <s v="0RS6MARMVV"/>
    <n v="1"/>
    <n v="1"/>
  </r>
  <r>
    <s v="1080.0007"/>
    <s v="Jozef Israëlplein"/>
    <x v="2"/>
    <s v="Aluminium enkele uithouder"/>
    <x v="2"/>
    <s v="Indal 2551"/>
    <x v="4"/>
    <n v="3.8"/>
    <n v="0.23"/>
    <n v="0.8"/>
    <s v="P5"/>
    <n v="103717.80499999999"/>
    <n v="485971.74099999998"/>
    <s v="_insert"/>
    <s v="103717.805,485971.741"/>
    <s v="1080.0007"/>
    <s v="0RS6MARMVV"/>
    <n v="1"/>
    <n v="1"/>
  </r>
  <r>
    <s v="1080.0008"/>
    <s v="Jozef Israëlplein"/>
    <x v="2"/>
    <s v="Aluminium enkele uithouder"/>
    <x v="2"/>
    <s v="Indal 2551"/>
    <x v="4"/>
    <n v="3.8"/>
    <n v="0.23"/>
    <n v="0.8"/>
    <s v="P5"/>
    <n v="103685.379000001"/>
    <n v="485921.00199999998"/>
    <s v="_insert"/>
    <s v="103685.379000001,485921.002"/>
    <s v="1080.0008"/>
    <s v="0RS6MARMVV"/>
    <n v="1"/>
    <n v="1"/>
  </r>
  <r>
    <s v="1080.0009"/>
    <s v="Jozef Israëlplein"/>
    <x v="2"/>
    <s v="Aluminium enkele uithouder"/>
    <x v="2"/>
    <s v="Indal 2551"/>
    <x v="5"/>
    <n v="3.8"/>
    <n v="0.23"/>
    <n v="0.8"/>
    <s v="P5"/>
    <n v="103730.578000002"/>
    <n v="485958.61699999898"/>
    <s v="_insert"/>
    <s v="103730.578000002,485958.616999999"/>
    <s v="1080.0009"/>
    <s v="0RS6MARMVV"/>
    <n v="1"/>
    <n v="1"/>
  </r>
  <r>
    <s v="1140.0001"/>
    <s v="Kamerlingh Onneslaan"/>
    <x v="3"/>
    <s v="Aluminium paaltop"/>
    <x v="2"/>
    <s v="Indal Kegel 2000"/>
    <x v="8"/>
    <n v="3.25"/>
    <n v="0.19"/>
    <n v="1"/>
    <s v="P5"/>
    <n v="101915.098999999"/>
    <n v="485163.92900000099"/>
    <s v="_insert"/>
    <s v="101915.098999999,485163.929000001"/>
    <s v="1140.0001"/>
    <s v="0RS4MARMVV"/>
    <s v="2C"/>
    <n v="1"/>
  </r>
  <r>
    <s v="1140.0002"/>
    <s v="Kamerlingh Onneslaan"/>
    <x v="3"/>
    <s v="Aluminium paaltop"/>
    <x v="2"/>
    <s v="Indal Kegel 2000"/>
    <x v="8"/>
    <n v="3.25"/>
    <n v="0.19"/>
    <n v="1"/>
    <s v="P5"/>
    <n v="101894.782000002"/>
    <n v="485166.015000001"/>
    <s v="_insert"/>
    <s v="101894.782000002,485166.015000001"/>
    <s v="1140.0002"/>
    <s v="0RS4MARMVV"/>
    <s v="2C"/>
    <n v="1"/>
  </r>
  <r>
    <s v="1140.0003"/>
    <s v="Kamerlingh Onneslaan"/>
    <x v="3"/>
    <s v="Aluminium paaltop"/>
    <x v="2"/>
    <s v="Indal Kegel 2000"/>
    <x v="8"/>
    <n v="3.25"/>
    <n v="0.19"/>
    <n v="1"/>
    <s v="P5"/>
    <n v="101875.311999999"/>
    <n v="485166.614"/>
    <s v="_insert"/>
    <s v="101875.311999999,485166.614"/>
    <s v="1140.0003"/>
    <s v="0RS4MARMVV"/>
    <s v="2C"/>
    <n v="1"/>
  </r>
  <r>
    <s v="1180.0001"/>
    <s v="Kerklaan"/>
    <x v="2"/>
    <s v="Aluminium enkele uithouder"/>
    <x v="2"/>
    <s v="Schreder Altra 2"/>
    <x v="5"/>
    <n v="3.46"/>
    <n v="0.32"/>
    <n v="0.9"/>
    <s v="P5"/>
    <n v="102797.052999999"/>
    <n v="484935.50099999801"/>
    <s v="_insert"/>
    <s v="102797.052999999,484935.500999998"/>
    <s v="1180.0001"/>
    <s v="0RS6MARMVV"/>
    <s v="2C"/>
    <n v="1"/>
  </r>
  <r>
    <s v="1180.0002"/>
    <s v="Kerklaan"/>
    <x v="2"/>
    <s v="Aluminium enkele uithouder"/>
    <x v="2"/>
    <s v="Schreder Altra 2"/>
    <x v="5"/>
    <n v="3.46"/>
    <n v="0.32"/>
    <n v="0.9"/>
    <s v="P5"/>
    <n v="102773.984000001"/>
    <n v="484943.18"/>
    <s v="_insert"/>
    <s v="102773.984000001,484943.18"/>
    <s v="1180.0002"/>
    <s v="0RS6MARMVV"/>
    <s v="2C"/>
    <n v="1"/>
  </r>
  <r>
    <s v="1180.0003"/>
    <s v="Kerklaan"/>
    <x v="2"/>
    <s v="Aluminium enkele uithouder"/>
    <x v="2"/>
    <s v="Schreder Altra 2"/>
    <x v="5"/>
    <n v="3.46"/>
    <n v="0.32"/>
    <n v="0.9"/>
    <s v="P5"/>
    <n v="102746.973999999"/>
    <n v="484952.58599999902"/>
    <s v="_insert"/>
    <s v="102746.973999999,484952.585999999"/>
    <s v="1180.0003"/>
    <s v="0RS6MARMVV"/>
    <s v="2C"/>
    <n v="1"/>
  </r>
  <r>
    <s v="1180.0004"/>
    <s v="Kerklaan"/>
    <x v="2"/>
    <s v="Aluminium enkele uithouder"/>
    <x v="2"/>
    <s v="Schreder Altra 2"/>
    <x v="5"/>
    <n v="3.46"/>
    <n v="0.32"/>
    <n v="0.9"/>
    <s v="P5"/>
    <n v="102726.476"/>
    <n v="484960.408"/>
    <s v="_insert"/>
    <s v="102726.476,484960.408"/>
    <s v="1180.0004"/>
    <s v="0RS6MARMVV"/>
    <s v="2C"/>
    <n v="1"/>
  </r>
  <r>
    <s v="1180.0005"/>
    <s v="Kerklaan"/>
    <x v="2"/>
    <s v="Aluminium enkele uithouder"/>
    <x v="2"/>
    <s v="Schreder Altra 2"/>
    <x v="5"/>
    <n v="3.46"/>
    <n v="0.32"/>
    <n v="0.9"/>
    <s v="P5"/>
    <n v="102704.29399999999"/>
    <n v="484968.34800000099"/>
    <s v="_insert"/>
    <s v="102704.294,484968.348000001"/>
    <s v="1180.0005"/>
    <s v="0RS6MARMVV"/>
    <s v="2C"/>
    <n v="1"/>
  </r>
  <r>
    <s v="1180.0006"/>
    <s v="Kerklaan"/>
    <x v="2"/>
    <s v="Aluminium enkele uithouder"/>
    <x v="2"/>
    <s v="Schreder Altra 2"/>
    <x v="5"/>
    <n v="3.46"/>
    <n v="0.32"/>
    <n v="0.9"/>
    <s v="P5"/>
    <n v="102680.78900000099"/>
    <n v="484977.04599999997"/>
    <s v="_insert"/>
    <s v="102680.789000001,484977.046"/>
    <s v="1180.0006"/>
    <s v="0RS6MARMVV"/>
    <s v="2C"/>
    <n v="1"/>
  </r>
  <r>
    <s v="1180.0007"/>
    <s v="Kerklaan"/>
    <x v="3"/>
    <s v="Staal paaltop"/>
    <x v="2"/>
    <s v="Indal Kegel 2000"/>
    <x v="1"/>
    <n v="3.46"/>
    <n v="0.32"/>
    <n v="0.9"/>
    <s v="P5"/>
    <n v="102777.919300001"/>
    <n v="484922.83969999902"/>
    <s v="_insert"/>
    <s v="102777.919300001,484922.839699999"/>
    <s v="1180.0007"/>
    <s v="0RS4MARMVV"/>
    <s v="2C"/>
    <n v="1"/>
  </r>
  <r>
    <s v="1180.0008"/>
    <s v="Kerklaan"/>
    <x v="2"/>
    <s v="Aluminium enkele uithouder"/>
    <x v="2"/>
    <s v="Schreder Altra 2"/>
    <x v="5"/>
    <n v="3.46"/>
    <n v="0.32"/>
    <n v="0.9"/>
    <s v="P5"/>
    <n v="102658.109000001"/>
    <n v="484985.47700000199"/>
    <s v="_insert"/>
    <s v="102658.109000001,484985.477000002"/>
    <s v="1180.0008"/>
    <s v="0RS6MARMVV"/>
    <s v="2C"/>
    <n v="1"/>
  </r>
  <r>
    <s v="1180.0009"/>
    <s v="Kerklaan"/>
    <x v="2"/>
    <s v="Aluminium enkele uithouder"/>
    <x v="2"/>
    <s v="Schreder Altra 2"/>
    <x v="5"/>
    <n v="3.46"/>
    <n v="0.32"/>
    <n v="0.9"/>
    <s v="P5"/>
    <n v="102628.546999998"/>
    <n v="484980.29300000099"/>
    <s v="_insert"/>
    <s v="102628.546999998,484980.293000001"/>
    <s v="1180.0009"/>
    <s v="0RS6MARMVV"/>
    <s v="2C"/>
    <n v="1"/>
  </r>
  <r>
    <s v="1180.0010"/>
    <s v="Kerklaan"/>
    <x v="2"/>
    <s v="Aluminium enkele uithouder"/>
    <x v="2"/>
    <s v="Schreder Altra 2"/>
    <x v="5"/>
    <n v="3.46"/>
    <n v="0.32"/>
    <n v="0.9"/>
    <s v="P5"/>
    <n v="102632.605"/>
    <n v="484994.99800000002"/>
    <s v="_insert"/>
    <s v="102632.605,484994.998"/>
    <s v="1180.0010"/>
    <s v="0RS6MARMVV"/>
    <s v="2C"/>
    <n v="1"/>
  </r>
  <r>
    <s v="1180.0011"/>
    <s v="Kerklaan"/>
    <x v="2"/>
    <s v="Aluminium enkele uithouder"/>
    <x v="2"/>
    <s v="Schreder Altra 2"/>
    <x v="5"/>
    <n v="3.46"/>
    <n v="0.32"/>
    <n v="0.9"/>
    <s v="P5"/>
    <n v="102604.905000001"/>
    <n v="484989.05299999902"/>
    <s v="_insert"/>
    <s v="102604.905000001,484989.052999999"/>
    <s v="1180.0011"/>
    <s v="0RS6MARMVV"/>
    <s v="2C"/>
    <n v="1"/>
  </r>
  <r>
    <s v="1180.0012"/>
    <s v="Kerklaan"/>
    <x v="2"/>
    <s v="Aluminium enkele uithouder"/>
    <x v="2"/>
    <s v="Schreder Altra 2"/>
    <x v="5"/>
    <n v="3.46"/>
    <n v="0.32"/>
    <n v="0.9"/>
    <s v="P5"/>
    <n v="102610.13199999899"/>
    <n v="485003.38300000102"/>
    <s v="_insert"/>
    <s v="102610.131999999,485003.383000001"/>
    <s v="1180.0012"/>
    <s v="0RS6MARMVV"/>
    <s v="2C"/>
    <n v="1"/>
  </r>
  <r>
    <s v="1180.0013"/>
    <s v="Kerklaan"/>
    <x v="2"/>
    <s v="Aluminium enkele uithouder"/>
    <x v="2"/>
    <s v="Schreder Altra 2"/>
    <x v="5"/>
    <n v="3.46"/>
    <n v="0.32"/>
    <n v="0.9"/>
    <s v="P5"/>
    <n v="102580.250999998"/>
    <n v="485000.901000001"/>
    <s v="_insert"/>
    <s v="102580.250999998,485000.901000001"/>
    <s v="1180.0013"/>
    <s v="0RS6MARMVV"/>
    <s v="2C"/>
    <n v="1"/>
  </r>
  <r>
    <s v="1180.0014"/>
    <s v="Kerklaan"/>
    <x v="2"/>
    <s v="Aluminium enkele uithouder"/>
    <x v="2"/>
    <s v="Schreder Altra 2"/>
    <x v="5"/>
    <n v="3.46"/>
    <n v="0.32"/>
    <n v="0.9"/>
    <s v="P5"/>
    <n v="102586.999000002"/>
    <n v="485012.02699999901"/>
    <s v="_insert"/>
    <s v="102586.999000002,485012.026999999"/>
    <s v="1180.0014"/>
    <s v="0RS6MARMVV"/>
    <s v="2C"/>
    <n v="1"/>
  </r>
  <r>
    <s v="1180.0015"/>
    <s v="Kerklaan"/>
    <x v="2"/>
    <s v="Aluminium enkele uithouder"/>
    <x v="2"/>
    <s v="Schreder Altra 2"/>
    <x v="5"/>
    <n v="3.46"/>
    <n v="0.32"/>
    <n v="0.9"/>
    <s v="P5"/>
    <n v="102562.598999999"/>
    <n v="485021.10799999902"/>
    <s v="_insert"/>
    <s v="102562.598999999,485021.107999999"/>
    <s v="1180.0015"/>
    <s v="0RS6MARMVV"/>
    <s v="2C"/>
    <n v="1"/>
  </r>
  <r>
    <s v="1180.0016"/>
    <s v="Kerklaan"/>
    <x v="2"/>
    <s v="Aluminium enkele uithouder"/>
    <x v="2"/>
    <s v="Schreder Altra 2"/>
    <x v="5"/>
    <n v="3.46"/>
    <n v="0.32"/>
    <n v="0.9"/>
    <s v="P5"/>
    <n v="102539.629000001"/>
    <n v="485029.83500000101"/>
    <s v="_insert"/>
    <s v="102539.629000001,485029.835000001"/>
    <s v="1180.0016"/>
    <s v="0RS6MARMVV"/>
    <s v="2C"/>
    <n v="1"/>
  </r>
  <r>
    <s v="1180.0017"/>
    <s v="Kerklaan"/>
    <x v="4"/>
    <s v="Aluminium enkele uithouder"/>
    <x v="2"/>
    <s v="Schreder Altra 3"/>
    <x v="11"/>
    <n v="4.88"/>
    <n v="0.32"/>
    <n v="1"/>
    <s v="P4-P5"/>
    <n v="102533.59"/>
    <n v="485034.06899999798"/>
    <s v="_insert"/>
    <s v="102533.59,485034.068999998"/>
    <s v="1180.0017"/>
    <s v="0RS8MARMVV"/>
    <s v="2C"/>
    <n v="1"/>
  </r>
  <r>
    <s v="1180.0018"/>
    <s v="Kerklaan"/>
    <x v="2"/>
    <s v="Aluminium enkele uithouder"/>
    <x v="2"/>
    <s v="Schreder Altra 2"/>
    <x v="11"/>
    <n v="4.88"/>
    <n v="0.32"/>
    <n v="1"/>
    <s v="P4-P5"/>
    <n v="102507.390000001"/>
    <n v="485032.39200000098"/>
    <s v="_insert"/>
    <s v="102507.390000001,485032.392000001"/>
    <s v="1180.0018"/>
    <s v="0RS6MARMVV"/>
    <s v="2C"/>
    <n v="1"/>
  </r>
  <r>
    <s v="1180.0019"/>
    <s v="Kerklaan"/>
    <x v="2"/>
    <s v="Aluminium enkele uithouder"/>
    <x v="2"/>
    <s v="Schreder Altra 2"/>
    <x v="11"/>
    <n v="4.88"/>
    <n v="0.32"/>
    <n v="1"/>
    <s v="P4-P5"/>
    <n v="102513.282000002"/>
    <n v="485047.03900000098"/>
    <s v="_insert"/>
    <s v="102513.282000002,485047.039000001"/>
    <s v="1180.0019"/>
    <s v="0RS6MARMVV"/>
    <s v="2C"/>
    <n v="1"/>
  </r>
  <r>
    <s v="1180.0020"/>
    <s v="Kerklaan"/>
    <x v="2"/>
    <s v="Aluminium enkele uithouder"/>
    <x v="2"/>
    <s v="Schreder Altra 2"/>
    <x v="11"/>
    <n v="4.88"/>
    <n v="0.32"/>
    <n v="1"/>
    <s v="P4-P5"/>
    <n v="102480.096999999"/>
    <n v="485042.83500000101"/>
    <s v="_insert"/>
    <s v="102480.096999999,485042.835000001"/>
    <s v="1180.0020"/>
    <s v="0RS6MARMVV"/>
    <s v="2C"/>
    <n v="1"/>
  </r>
  <r>
    <s v="1180.0021"/>
    <s v="Kerklaan"/>
    <x v="2"/>
    <s v="Aluminium enkele uithouder"/>
    <x v="2"/>
    <s v="Schreder Altra 2"/>
    <x v="11"/>
    <n v="4.88"/>
    <n v="0.32"/>
    <n v="1"/>
    <s v="P4-P5"/>
    <n v="102484.23600000099"/>
    <n v="485057.70800000097"/>
    <s v="_insert"/>
    <s v="102484.236000001,485057.708000001"/>
    <s v="1180.0021"/>
    <s v="0RS6MARMVV"/>
    <s v="2C"/>
    <n v="1"/>
  </r>
  <r>
    <s v="1180.0022"/>
    <s v="Kerklaan"/>
    <x v="2"/>
    <s v="Aluminium enkele uithouder"/>
    <x v="2"/>
    <s v="Schreder Altra 2"/>
    <x v="11"/>
    <n v="4.88"/>
    <n v="0.32"/>
    <n v="1"/>
    <s v="P4-P5"/>
    <n v="102455.217"/>
    <n v="485051.71900000097"/>
    <s v="_insert"/>
    <s v="102455.217,485051.719000001"/>
    <s v="1180.0022"/>
    <s v="0RS6MARMVV"/>
    <s v="2C"/>
    <n v="1"/>
  </r>
  <r>
    <s v="1180.0023"/>
    <s v="Kerklaan"/>
    <x v="2"/>
    <s v="Aluminium enkele uithouder"/>
    <x v="2"/>
    <s v="Schreder Altra 2"/>
    <x v="11"/>
    <n v="4.88"/>
    <n v="0.32"/>
    <n v="1"/>
    <s v="P4-P5"/>
    <n v="102457.697999999"/>
    <n v="485067.51599999901"/>
    <s v="_insert"/>
    <s v="102457.697999999,485067.515999999"/>
    <s v="1180.0023"/>
    <s v="0RS6MARMVV"/>
    <s v="2C"/>
    <n v="1"/>
  </r>
  <r>
    <s v="1180.0024"/>
    <s v="Kerklaan"/>
    <x v="2"/>
    <s v="Aluminium enkele uithouder"/>
    <x v="2"/>
    <s v="Schreder Altra 2"/>
    <x v="11"/>
    <n v="4.88"/>
    <n v="0.32"/>
    <n v="1"/>
    <s v="P4-P5"/>
    <n v="102430.13300000101"/>
    <n v="485061.22700000199"/>
    <s v="_insert"/>
    <s v="102430.133000001,485061.227000002"/>
    <s v="1180.0024"/>
    <s v="0RS6MARMVV"/>
    <s v="2C"/>
    <n v="1"/>
  </r>
  <r>
    <s v="1180.0025"/>
    <s v="Kerklaan"/>
    <x v="2"/>
    <s v="Aluminium enkele uithouder"/>
    <x v="2"/>
    <s v="Schreder Altra 2"/>
    <x v="11"/>
    <n v="4.88"/>
    <n v="0.32"/>
    <n v="1"/>
    <s v="P4-P5"/>
    <n v="102432.93399999999"/>
    <n v="485076.63799999998"/>
    <s v="_insert"/>
    <s v="102432.934,485076.638"/>
    <s v="1180.0025"/>
    <s v="0RS6MARMVV"/>
    <s v="2C"/>
    <n v="1"/>
  </r>
  <r>
    <s v="1180.0026"/>
    <s v="Kerklaan"/>
    <x v="2"/>
    <s v="Aluminium enkele uithouder"/>
    <x v="2"/>
    <s v="Schreder Altra 2"/>
    <x v="11"/>
    <n v="4.88"/>
    <n v="0.32"/>
    <n v="1"/>
    <s v="P4-P5"/>
    <n v="102403.38199999899"/>
    <n v="485070.978"/>
    <s v="_insert"/>
    <s v="102403.381999999,485070.978"/>
    <s v="1180.0026"/>
    <s v="0RS6MARMVV"/>
    <s v="2C"/>
    <n v="1"/>
  </r>
  <r>
    <s v="1180.0027"/>
    <s v="Kerklaan"/>
    <x v="2"/>
    <s v="Aluminium enkele uithouder"/>
    <x v="2"/>
    <s v="Schreder Altra 2"/>
    <x v="11"/>
    <n v="4.88"/>
    <n v="0.32"/>
    <n v="1"/>
    <s v="P4-P5"/>
    <n v="102408.822000001"/>
    <n v="485085.342"/>
    <s v="_insert"/>
    <s v="102408.822000001,485085.342"/>
    <s v="1180.0027"/>
    <s v="0RS6MARMVV"/>
    <s v="2C"/>
    <n v="1"/>
  </r>
  <r>
    <s v="1180.0028"/>
    <s v="Kerklaan"/>
    <x v="2"/>
    <s v="Aluminium enkele uithouder"/>
    <x v="2"/>
    <s v="Schreder Altra 2"/>
    <x v="11"/>
    <n v="4.88"/>
    <n v="0.32"/>
    <n v="1"/>
    <s v="P4-P5"/>
    <n v="102380.28900000099"/>
    <n v="485079.54800000001"/>
    <s v="_insert"/>
    <s v="102380.289000001,485079.548"/>
    <s v="1180.0028"/>
    <s v="0RS6MARMVV"/>
    <s v="2C"/>
    <n v="1"/>
  </r>
  <r>
    <s v="1180.0029"/>
    <s v="Kerklaan"/>
    <x v="2"/>
    <s v="Aluminium enkele uithouder"/>
    <x v="2"/>
    <s v="Schreder Altra 2"/>
    <x v="11"/>
    <n v="4.88"/>
    <n v="0.32"/>
    <n v="1"/>
    <s v="P4-P5"/>
    <n v="102385.56100000101"/>
    <n v="485093.97700000199"/>
    <s v="_insert"/>
    <s v="102385.561000001,485093.977000002"/>
    <s v="1180.0029"/>
    <s v="0RS6MARMVV"/>
    <s v="2C"/>
    <n v="1"/>
  </r>
  <r>
    <s v="1180.0030"/>
    <s v="Kerklaan"/>
    <x v="2"/>
    <s v="Aluminium enkele uithouder"/>
    <x v="2"/>
    <s v="Schreder Altra 2"/>
    <x v="11"/>
    <n v="4.88"/>
    <n v="0.32"/>
    <n v="1"/>
    <s v="P4-P5"/>
    <n v="102355.842999998"/>
    <n v="485088.379000001"/>
    <s v="_insert"/>
    <s v="102355.842999998,485088.379000001"/>
    <s v="1180.0030"/>
    <s v="0RS6MARMVV"/>
    <s v="2C"/>
    <n v="1"/>
  </r>
  <r>
    <s v="1180.0031"/>
    <s v="Kerklaan"/>
    <x v="2"/>
    <s v="Aluminium enkele uithouder"/>
    <x v="2"/>
    <s v="Schreder Altra 2"/>
    <x v="11"/>
    <n v="4.88"/>
    <n v="0.32"/>
    <n v="1"/>
    <s v="P4-P5"/>
    <n v="102358.335000001"/>
    <n v="485103.98700000002"/>
    <s v="_insert"/>
    <s v="102358.335000001,485103.987"/>
    <s v="1180.0031"/>
    <s v="0RS6MARMVV"/>
    <s v="2C"/>
    <n v="1"/>
  </r>
  <r>
    <s v="1180.0032"/>
    <s v="Kerklaan"/>
    <x v="2"/>
    <s v="Aluminium enkele uithouder"/>
    <x v="2"/>
    <s v="Schreder Altra 2"/>
    <x v="11"/>
    <n v="4.88"/>
    <n v="0.32"/>
    <n v="1"/>
    <s v="P4-P5"/>
    <n v="102329.572000001"/>
    <n v="485098.19200000202"/>
    <s v="_insert"/>
    <s v="102329.572000001,485098.192000002"/>
    <s v="1180.0032"/>
    <s v="0RS6MARMVV"/>
    <s v="2C"/>
    <n v="1"/>
  </r>
  <r>
    <s v="1180.0033"/>
    <s v="Kerklaan"/>
    <x v="2"/>
    <s v="Aluminium enkele uithouder"/>
    <x v="2"/>
    <s v="Schreder Altra 2"/>
    <x v="11"/>
    <n v="4.88"/>
    <n v="0.32"/>
    <n v="1"/>
    <s v="P4-P5"/>
    <n v="102331.818"/>
    <n v="485113.54899999901"/>
    <s v="_insert"/>
    <s v="102331.818,485113.548999999"/>
    <s v="1180.0033"/>
    <s v="0RS6MARMVV"/>
    <s v="2C"/>
    <n v="1"/>
  </r>
  <r>
    <s v="1180.0034"/>
    <s v="Kerklaan"/>
    <x v="2"/>
    <s v="Aluminium enkele uithouder"/>
    <x v="2"/>
    <s v="Schreder Altra 2"/>
    <x v="11"/>
    <n v="4.88"/>
    <n v="0.32"/>
    <n v="1"/>
    <s v="P4-P5"/>
    <n v="102297.921"/>
    <n v="485110.02800000098"/>
    <s v="_insert"/>
    <s v="102297.921,485110.028000001"/>
    <s v="1180.0034"/>
    <s v="0RS6MARMVV"/>
    <s v="2C"/>
    <n v="1"/>
  </r>
  <r>
    <s v="1180.0035"/>
    <s v="Kerklaan"/>
    <x v="2"/>
    <s v="Aluminium enkele uithouder"/>
    <x v="2"/>
    <s v="Schreder Altra 2"/>
    <x v="11"/>
    <n v="4.88"/>
    <n v="0.32"/>
    <n v="1"/>
    <s v="P4-P5"/>
    <n v="102303.17900000099"/>
    <n v="485124.49800000002"/>
    <s v="_insert"/>
    <s v="102303.179000001,485124.498"/>
    <s v="1180.0035"/>
    <s v="0RS6MARMVV"/>
    <s v="2C"/>
    <n v="1"/>
  </r>
  <r>
    <s v="1180.0036"/>
    <s v="Kerklaan"/>
    <x v="2"/>
    <s v="Aluminium enkele uithouder"/>
    <x v="2"/>
    <s v="Schreder Altra 2"/>
    <x v="11"/>
    <n v="4.88"/>
    <n v="0.32"/>
    <n v="1"/>
    <s v="P4-P5"/>
    <n v="102272.392000001"/>
    <n v="485119.272"/>
    <s v="_insert"/>
    <s v="102272.392000001,485119.272"/>
    <s v="1180.0036"/>
    <s v="0RS6MARMVV"/>
    <s v="2C"/>
    <n v="1"/>
  </r>
  <r>
    <s v="1180.0037"/>
    <s v="Kerklaan"/>
    <x v="2"/>
    <s v="Aluminium enkele uithouder"/>
    <x v="2"/>
    <s v="Schreder Altra 2"/>
    <x v="11"/>
    <n v="4.88"/>
    <n v="0.32"/>
    <n v="1"/>
    <s v="P4-P5"/>
    <n v="102277.20100000101"/>
    <n v="485133.88899999898"/>
    <s v="_insert"/>
    <s v="102277.201000001,485133.888999999"/>
    <s v="1180.0037"/>
    <s v="0RS6MARMVV"/>
    <s v="2C"/>
    <n v="1"/>
  </r>
  <r>
    <s v="1180.0038"/>
    <s v="Kerklaan"/>
    <x v="2"/>
    <s v="Aluminium enkele uithouder"/>
    <x v="2"/>
    <s v="Schreder Altra 2"/>
    <x v="11"/>
    <n v="4.88"/>
    <n v="0.32"/>
    <n v="1"/>
    <s v="P4-P5"/>
    <n v="102244.287"/>
    <n v="485129.72700000199"/>
    <s v="_insert"/>
    <s v="102244.287,485129.727000002"/>
    <s v="1180.0038"/>
    <s v="0RS6MARMVV"/>
    <s v="2C"/>
    <n v="1"/>
  </r>
  <r>
    <s v="1180.0039"/>
    <s v="Kerklaan"/>
    <x v="2"/>
    <s v="Aluminium enkele uithouder"/>
    <x v="2"/>
    <s v="Schreder Altra 2"/>
    <x v="11"/>
    <n v="4.88"/>
    <n v="0.32"/>
    <n v="1"/>
    <s v="P4-P5"/>
    <n v="102249.143800002"/>
    <n v="485144.59319999802"/>
    <s v="_insert"/>
    <s v="102249.143800002,485144.593199998"/>
    <s v="1180.0039"/>
    <s v="0RS6MARMVV"/>
    <s v="2C"/>
    <n v="1"/>
  </r>
  <r>
    <s v="1180.0040"/>
    <s v="Kerklaan"/>
    <x v="2"/>
    <s v="Aluminium enkele uithouder"/>
    <x v="2"/>
    <s v="Schreder Altra 2"/>
    <x v="11"/>
    <n v="4.88"/>
    <n v="0.32"/>
    <n v="1"/>
    <s v="P4-P5"/>
    <n v="102216.855999999"/>
    <n v="485139.86699999898"/>
    <s v="_insert"/>
    <s v="102216.855999999,485139.866999999"/>
    <s v="1180.0040"/>
    <s v="0RS6MARMVV"/>
    <s v="2C"/>
    <n v="1"/>
  </r>
  <r>
    <s v="1180.0041"/>
    <s v="Kerklaan"/>
    <x v="2"/>
    <s v="Aluminium enkele uithouder"/>
    <x v="2"/>
    <s v="Schreder Altra 2"/>
    <x v="11"/>
    <n v="4.88"/>
    <n v="0.32"/>
    <n v="1"/>
    <s v="P4-P5"/>
    <n v="102222.282000002"/>
    <n v="485153.97500000102"/>
    <s v="_insert"/>
    <s v="102222.282000002,485153.975000001"/>
    <s v="1180.0041"/>
    <s v="0RS6MARMVV"/>
    <s v="2C"/>
    <n v="1"/>
  </r>
  <r>
    <s v="1180.0042"/>
    <s v="Kerklaan"/>
    <x v="2"/>
    <s v="Aluminium enkele uithouder"/>
    <x v="2"/>
    <s v="Schreder Altra 2"/>
    <x v="11"/>
    <n v="4.88"/>
    <n v="0.32"/>
    <n v="1"/>
    <s v="P4-P5"/>
    <n v="102193.217999998"/>
    <n v="485148.44500000001"/>
    <s v="_insert"/>
    <s v="102193.217999998,485148.445"/>
    <s v="1180.0042"/>
    <s v="0RS6MARMVV"/>
    <s v="2C"/>
    <n v="1"/>
  </r>
  <r>
    <s v="1180.0043"/>
    <s v="Kerklaan"/>
    <x v="2"/>
    <s v="Aluminium enkele uithouder"/>
    <x v="2"/>
    <s v="Schreder Altra 2"/>
    <x v="11"/>
    <n v="4.88"/>
    <n v="0.32"/>
    <n v="1"/>
    <s v="P4-P5"/>
    <n v="102198.26799999901"/>
    <n v="485161.87699999998"/>
    <s v="_insert"/>
    <s v="102198.267999999,485161.877"/>
    <s v="1180.0043"/>
    <s v="0RS6MARMVV"/>
    <s v="2C"/>
    <n v="1"/>
  </r>
  <r>
    <s v="1180.0044"/>
    <s v="Kerklaan"/>
    <x v="4"/>
    <s v="Aluminium enkele uithouder"/>
    <x v="2"/>
    <s v="Schreder Altra 3"/>
    <x v="11"/>
    <n v="4.88"/>
    <n v="0.32"/>
    <n v="1"/>
    <s v="P4-P5"/>
    <n v="102172.37799999899"/>
    <n v="485153.40399999899"/>
    <s v="_insert"/>
    <s v="102172.377999999,485153.403999999"/>
    <s v="1180.0044"/>
    <s v="0RS8MARMVV"/>
    <s v="2C"/>
    <n v="1"/>
  </r>
  <r>
    <s v="1180.0045"/>
    <s v="Kerklaan"/>
    <x v="4"/>
    <s v="Aluminium enkele uithouder"/>
    <x v="2"/>
    <s v="Schreder Altra 3"/>
    <x v="11"/>
    <n v="4.88"/>
    <n v="0.32"/>
    <n v="1"/>
    <s v="P4-P5"/>
    <n v="102178.17500000101"/>
    <n v="485171.37699999998"/>
    <s v="_insert"/>
    <s v="102178.175000001,485171.377"/>
    <s v="1180.0045"/>
    <s v="0RS8MARMVV"/>
    <s v="2C"/>
    <n v="1"/>
  </r>
  <r>
    <s v="1180.0051"/>
    <s v="Kerklaan"/>
    <x v="3"/>
    <s v="Aluminium paaltop"/>
    <x v="1"/>
    <s v="Indal Kegel 2000"/>
    <x v="12"/>
    <s v="NB"/>
    <s v="NB"/>
    <n v="1"/>
    <s v="P6"/>
    <n v="102360.151000001"/>
    <n v="485147.87000000098"/>
    <s v="_insert"/>
    <s v="102360.151000001,485147.870000001"/>
    <s v="1180.0051"/>
    <s v="0RS4MCOMVV"/>
    <s v="2C"/>
    <n v="1"/>
  </r>
  <r>
    <s v="1180.0052"/>
    <s v="Kerklaan"/>
    <x v="3"/>
    <s v="Aluminium paaltop"/>
    <x v="1"/>
    <s v="Indal Kegel 2000"/>
    <x v="12"/>
    <s v="NB"/>
    <s v="NB"/>
    <n v="1"/>
    <s v="P6"/>
    <n v="102377.97509999901"/>
    <n v="485137.845800001"/>
    <s v="_insert"/>
    <s v="102377.975099999,485137.845800001"/>
    <s v="1180.0052"/>
    <s v="0RS4MCOMVV"/>
    <s v="2C"/>
    <n v="1"/>
  </r>
  <r>
    <s v="1180.0053"/>
    <s v="Kerklaan"/>
    <x v="3"/>
    <s v="Aluminium paaltop"/>
    <x v="1"/>
    <s v="Indal Kegel 2000"/>
    <x v="12"/>
    <s v="NB"/>
    <s v="NB"/>
    <n v="1"/>
    <s v="P6"/>
    <n v="102396.484200001"/>
    <n v="485140.23950000101"/>
    <s v="_insert"/>
    <s v="102396.484200001,485140.239500001"/>
    <s v="1180.0053"/>
    <s v="0RS4MCOMVV"/>
    <s v="2C"/>
    <n v="1"/>
  </r>
  <r>
    <s v="1180.0054"/>
    <s v="Kerklaan"/>
    <x v="3"/>
    <s v="Aluminium paaltop"/>
    <x v="1"/>
    <s v="Indal Kegel 2000"/>
    <x v="12"/>
    <s v="NB"/>
    <s v="NB"/>
    <n v="1"/>
    <s v="P6"/>
    <n v="102419.126800001"/>
    <n v="485145.46229999902"/>
    <s v="_insert"/>
    <s v="102419.126800001,485145.462299999"/>
    <s v="1180.0054"/>
    <s v="0RS4MCOMVV"/>
    <s v="2C"/>
    <n v="1"/>
  </r>
  <r>
    <s v="1180.0055"/>
    <s v="Kerklaan"/>
    <x v="1"/>
    <s v="Aluminium enkele uithouder"/>
    <x v="1"/>
    <s v="Indal 2600"/>
    <x v="12"/>
    <s v="NB"/>
    <s v="NB"/>
    <n v="1"/>
    <s v="P6"/>
    <n v="102338.95600000001"/>
    <n v="485143.03000000102"/>
    <s v="_insert"/>
    <s v="102338.956,485143.030000001"/>
    <s v="1180.0055"/>
    <s v="0RS6MCOMVV"/>
    <s v="2C"/>
    <n v="1"/>
  </r>
  <r>
    <s v="1270.0001"/>
    <s v="Lanckhorstlaan"/>
    <x v="5"/>
    <s v="Staal enkele uithouder"/>
    <x v="2"/>
    <s v="Schreder Onyx 2"/>
    <x v="13"/>
    <n v="6.06"/>
    <n v="0.17"/>
    <n v="1"/>
    <s v="P4"/>
    <n v="103055.535"/>
    <n v="485683.95199999999"/>
    <s v="_insert"/>
    <s v="103055.535,485683.952"/>
    <s v="1270.0001"/>
    <s v="0RS9MARMVV"/>
    <n v="1"/>
    <n v="1"/>
  </r>
  <r>
    <s v="1270.0002"/>
    <s v="Lanckhorstlaan"/>
    <x v="5"/>
    <s v="Staal enkele uithouder"/>
    <x v="2"/>
    <s v="Schreder Onyx 2"/>
    <x v="13"/>
    <n v="6.06"/>
    <n v="0.17"/>
    <n v="1"/>
    <s v="P4"/>
    <n v="103025.298"/>
    <n v="485702.48400000099"/>
    <s v="_insert"/>
    <s v="103025.298,485702.484000001"/>
    <s v="1270.0002"/>
    <s v="0RS9MARMVV"/>
    <n v="1"/>
    <n v="1"/>
  </r>
  <r>
    <s v="1270.0003"/>
    <s v="Lanckhorstlaan"/>
    <x v="5"/>
    <s v="Staal enkele uithouder"/>
    <x v="2"/>
    <s v="Schreder Onyx 2"/>
    <x v="13"/>
    <n v="6.06"/>
    <n v="0.17"/>
    <n v="1"/>
    <s v="P4"/>
    <n v="102987.592999998"/>
    <n v="485707.495999999"/>
    <s v="_insert"/>
    <s v="102987.592999998,485707.495999999"/>
    <s v="1270.0003"/>
    <s v="0RS9MARMVV"/>
    <n v="1"/>
    <n v="1"/>
  </r>
  <r>
    <s v="1270.0004"/>
    <s v="Lanckhorstlaan"/>
    <x v="5"/>
    <s v="Staal enkele uithouder"/>
    <x v="2"/>
    <s v="Schreder Onyx 2"/>
    <x v="13"/>
    <n v="6.06"/>
    <n v="0.17"/>
    <n v="1"/>
    <s v="P4"/>
    <n v="102962.281"/>
    <n v="485726.42500000098"/>
    <s v="_insert"/>
    <s v="102962.281,485726.425000001"/>
    <s v="1270.0004"/>
    <s v="0RS9MARMVV"/>
    <n v="1"/>
    <n v="1"/>
  </r>
  <r>
    <s v="1270.0005"/>
    <s v="Lanckhorstlaan"/>
    <x v="5"/>
    <s v="Staal enkele uithouder"/>
    <x v="2"/>
    <s v="Schreder Onyx 2"/>
    <x v="13"/>
    <n v="6.06"/>
    <n v="0.17"/>
    <n v="1"/>
    <s v="P4"/>
    <n v="102932.853"/>
    <n v="485731.43"/>
    <s v="_insert"/>
    <s v="102932.853,485731.43"/>
    <s v="1270.0005"/>
    <s v="0RS9MARMVV"/>
    <n v="1"/>
    <n v="1"/>
  </r>
  <r>
    <s v="1270.0006"/>
    <s v="Lanckhorstlaan"/>
    <x v="5"/>
    <s v="Aluminium enkele uithouder"/>
    <x v="2"/>
    <s v="Schreder Onyx 2"/>
    <x v="13"/>
    <n v="6.06"/>
    <n v="0.17"/>
    <n v="1"/>
    <s v="P4"/>
    <n v="102916.646000002"/>
    <n v="485768.34699999902"/>
    <s v="_insert"/>
    <s v="102916.646000002,485768.346999999"/>
    <s v="1270.0006"/>
    <s v="0RS9MARMVV"/>
    <n v="1"/>
    <n v="1"/>
  </r>
  <r>
    <s v="1270.0007"/>
    <s v="Lanckhorstlaan"/>
    <x v="5"/>
    <s v="Aluminium enkele uithouder"/>
    <x v="2"/>
    <s v="Schreder Onyx 2"/>
    <x v="13"/>
    <n v="6.06"/>
    <n v="0.17"/>
    <n v="1"/>
    <s v="P4"/>
    <n v="102876.903000001"/>
    <n v="485784.32400000101"/>
    <s v="_insert"/>
    <s v="102876.903000001,485784.324000001"/>
    <s v="1270.0007"/>
    <s v="0RS9MARMVV"/>
    <n v="1"/>
    <n v="1"/>
  </r>
  <r>
    <s v="1270.0008"/>
    <s v="Lanckhorstlaan"/>
    <x v="5"/>
    <s v="Staal enkele uithouder"/>
    <x v="2"/>
    <s v="Schreder Onyx 2"/>
    <x v="13"/>
    <n v="6.06"/>
    <n v="0.17"/>
    <n v="1"/>
    <s v="P4"/>
    <n v="102855.594999999"/>
    <n v="485808.09299999801"/>
    <s v="_insert"/>
    <s v="102855.594999999,485808.092999998"/>
    <s v="1270.0008"/>
    <s v="0RS9MARMVV"/>
    <n v="1"/>
    <n v="1"/>
  </r>
  <r>
    <s v="1270.0009"/>
    <s v="Lanckhorstlaan"/>
    <x v="4"/>
    <s v="Aluminium enkele uithouder"/>
    <x v="2"/>
    <s v="Schreder Onyx 2"/>
    <x v="13"/>
    <n v="6.06"/>
    <n v="0.17"/>
    <n v="1"/>
    <s v="P4"/>
    <n v="102826.11599999999"/>
    <n v="485817.67599999899"/>
    <s v="_insert"/>
    <s v="102826.116,485817.675999999"/>
    <s v="1270.0009"/>
    <s v="0RS8MARMVV"/>
    <n v="1"/>
    <n v="1"/>
  </r>
  <r>
    <s v="1270.0010"/>
    <s v="Lanckhorstlaan"/>
    <x v="4"/>
    <s v="Aluminium enkele uithouder"/>
    <x v="2"/>
    <s v="Schreder Onyx 2"/>
    <x v="13"/>
    <n v="6.06"/>
    <n v="0.17"/>
    <n v="1"/>
    <s v="P4"/>
    <n v="102804.54399999999"/>
    <n v="485841.94099999999"/>
    <s v="_insert"/>
    <s v="102804.544,485841.941"/>
    <s v="1270.0010"/>
    <s v="0RS8MARMVV"/>
    <n v="1"/>
    <n v="1"/>
  </r>
  <r>
    <s v="1270.0011"/>
    <s v="Lanckhorstlaan"/>
    <x v="2"/>
    <s v="Staal dubbele uithouder"/>
    <x v="2"/>
    <s v="VOP bord L02"/>
    <x v="14"/>
    <m/>
    <m/>
    <m/>
    <m/>
    <n v="102791.46610000001"/>
    <n v="485845.26269999897"/>
    <s v="_insert"/>
    <s v="102791.4661,485845.262699999"/>
    <s v="1270.0011"/>
    <s v="VOP"/>
    <n v="1"/>
    <n v="1"/>
  </r>
  <r>
    <s v="1270.0011"/>
    <s v="Lanckhorstlaan"/>
    <x v="2"/>
    <s v="Staal dubbele uithouder"/>
    <x v="2"/>
    <s v="VOP bord L02"/>
    <x v="14"/>
    <m/>
    <m/>
    <m/>
    <m/>
    <n v="102791.46610000001"/>
    <n v="485845.26269999897"/>
    <s v="_insert"/>
    <s v="102791.4661,485845.262699999"/>
    <s v="1270.0011"/>
    <s v="VOP"/>
    <n v="1"/>
    <n v="1"/>
  </r>
  <r>
    <s v="1270.0012"/>
    <s v="Lanckhorstlaan"/>
    <x v="5"/>
    <s v="Aluminium enkele uithouder"/>
    <x v="2"/>
    <s v="Schreder Onyx 2"/>
    <x v="13"/>
    <n v="6.06"/>
    <n v="0.17"/>
    <n v="1"/>
    <s v="P4"/>
    <n v="102772.728999998"/>
    <n v="485851.95400000003"/>
    <s v="_insert"/>
    <s v="102772.728999998,485851.954"/>
    <s v="1270.0012"/>
    <s v="0RS9MARMVV"/>
    <n v="1"/>
    <n v="1"/>
  </r>
  <r>
    <s v="1270.0013"/>
    <s v="Lanckhorstlaan"/>
    <x v="5"/>
    <s v="Aluminium enkele uithouder"/>
    <x v="2"/>
    <s v="Schreder Onyx 2"/>
    <x v="13"/>
    <n v="6.06"/>
    <n v="0.17"/>
    <n v="1"/>
    <s v="P4"/>
    <n v="102752.068"/>
    <n v="485873.136"/>
    <s v="_insert"/>
    <s v="102752.068,485873.136"/>
    <s v="1270.0013"/>
    <s v="0RS9MARMVV"/>
    <n v="1"/>
    <n v="1"/>
  </r>
  <r>
    <s v="1270.0014"/>
    <s v="Lanckhorstlaan"/>
    <x v="5"/>
    <s v="Aluminium enkele uithouder"/>
    <x v="2"/>
    <s v="Schreder Onyx 2"/>
    <x v="13"/>
    <n v="6.06"/>
    <n v="0.17"/>
    <n v="1"/>
    <s v="P4"/>
    <n v="102714.51199999799"/>
    <n v="485882.60700000101"/>
    <s v="_insert"/>
    <s v="102714.511999998,485882.607000001"/>
    <s v="1270.0014"/>
    <s v="0RS9MARMVV"/>
    <n v="1"/>
    <n v="1"/>
  </r>
  <r>
    <s v="1270.0015"/>
    <s v="Lanckhorstlaan"/>
    <x v="5"/>
    <s v="Aluminium enkele uithouder"/>
    <x v="2"/>
    <s v="Schreder Onyx 2"/>
    <x v="13"/>
    <n v="6.06"/>
    <n v="0.17"/>
    <n v="1"/>
    <s v="P4"/>
    <n v="102692.20600000001"/>
    <n v="485901.23299999902"/>
    <s v="_insert"/>
    <s v="102692.206,485901.232999999"/>
    <s v="1270.0015"/>
    <s v="0RS9MARMVV"/>
    <n v="1"/>
    <n v="1"/>
  </r>
  <r>
    <s v="1270.0016"/>
    <s v="Lanckhorstlaan"/>
    <x v="2"/>
    <s v="Staal dubbele uithouder"/>
    <x v="2"/>
    <s v="VOP bord L02"/>
    <x v="14"/>
    <m/>
    <m/>
    <m/>
    <m/>
    <n v="102687.938000001"/>
    <n v="485898.42199999798"/>
    <s v="_insert"/>
    <s v="102687.938000001,485898.421999998"/>
    <s v="1270.0016"/>
    <s v="VOP"/>
    <n v="1"/>
    <n v="1"/>
  </r>
  <r>
    <s v="1270.0016"/>
    <s v="Lanckhorstlaan"/>
    <x v="2"/>
    <s v="Staal dubbele uithouder"/>
    <x v="2"/>
    <s v="VOP bord L02"/>
    <x v="14"/>
    <m/>
    <m/>
    <m/>
    <m/>
    <n v="102687.938000001"/>
    <n v="485898.42199999798"/>
    <s v="_insert"/>
    <s v="102687.938000001,485898.421999998"/>
    <s v="1270.0016"/>
    <s v="VOP"/>
    <n v="1"/>
    <n v="1"/>
  </r>
  <r>
    <s v="1270.0017"/>
    <s v="Lanckhorstlaan"/>
    <x v="5"/>
    <s v="Aluminium enkele uithouder"/>
    <x v="2"/>
    <s v="Schreder Onyx 2"/>
    <x v="13"/>
    <n v="6.06"/>
    <n v="0.17"/>
    <n v="1"/>
    <s v="P4"/>
    <n v="102654.657000002"/>
    <n v="485906.17700000101"/>
    <s v="_insert"/>
    <s v="102654.657000002,485906.177000001"/>
    <s v="1270.0017"/>
    <s v="0RS9MARMVV"/>
    <n v="1"/>
    <n v="1"/>
  </r>
  <r>
    <s v="1270.0018"/>
    <s v="Lanckhorstlaan"/>
    <x v="5"/>
    <s v="Aluminium enkele uithouder"/>
    <x v="2"/>
    <s v="Schreder Onyx 2"/>
    <x v="13"/>
    <n v="6.06"/>
    <n v="0.17"/>
    <n v="1"/>
    <s v="P4"/>
    <n v="102630.86599999999"/>
    <n v="485921.82200000098"/>
    <s v="_insert"/>
    <s v="102630.866,485921.822000001"/>
    <s v="1270.0018"/>
    <s v="0RS9MARMVV"/>
    <n v="1"/>
    <n v="1"/>
  </r>
  <r>
    <s v="1270.0019"/>
    <s v="Lanckhorstlaan"/>
    <x v="5"/>
    <s v="Aluminium enkele uithouder"/>
    <x v="2"/>
    <s v="Schreder Onyx 2"/>
    <x v="13"/>
    <n v="6.06"/>
    <n v="0.17"/>
    <n v="1"/>
    <s v="P4"/>
    <n v="102593.59"/>
    <n v="485921.06800000003"/>
    <s v="_insert"/>
    <s v="102593.59,485921.068"/>
    <s v="1270.0019"/>
    <s v="0RS9MARMVV"/>
    <n v="1"/>
    <n v="1"/>
  </r>
  <r>
    <s v="1270.0020"/>
    <s v="Lanckhorstlaan"/>
    <x v="5"/>
    <s v="Aluminium enkele uithouder"/>
    <x v="2"/>
    <s v="Schreder Onyx 2"/>
    <x v="13"/>
    <n v="6.06"/>
    <n v="0.17"/>
    <n v="1"/>
    <s v="P4"/>
    <n v="102560.401999999"/>
    <n v="485940.54800000001"/>
    <s v="_insert"/>
    <s v="102560.401999999,485940.548"/>
    <s v="1270.0020"/>
    <s v="0RS9MARMVV"/>
    <n v="1"/>
    <n v="1"/>
  </r>
  <r>
    <s v="1270.0021"/>
    <s v="Lanckhorstlaan"/>
    <x v="5"/>
    <s v="Aluminium enkele uithouder"/>
    <x v="2"/>
    <s v="Schreder Onyx 2"/>
    <x v="13"/>
    <n v="6.06"/>
    <n v="0.17"/>
    <n v="1"/>
    <s v="P4"/>
    <n v="102534.43600000101"/>
    <n v="485931.33100000001"/>
    <s v="_insert"/>
    <s v="102534.436000001,485931.331"/>
    <s v="1270.0021"/>
    <s v="0RS9MARMVV"/>
    <n v="1"/>
    <n v="1"/>
  </r>
  <r>
    <s v="1270.0022"/>
    <s v="Lanckhorstlaan"/>
    <x v="6"/>
    <s v="Staal enkele uithouder"/>
    <x v="2"/>
    <s v="Schreder Onyx 2"/>
    <x v="13"/>
    <n v="6.06"/>
    <n v="0.17"/>
    <n v="1"/>
    <s v="P4"/>
    <n v="102529.030000001"/>
    <n v="485948.01900000102"/>
    <s v="_insert"/>
    <s v="102529.030000001,485948.019000001"/>
    <s v="1270.0022"/>
    <s v="0RS10MARMVV"/>
    <n v="1"/>
    <n v="1"/>
  </r>
  <r>
    <s v="1381.1001"/>
    <s v="Linge"/>
    <x v="3"/>
    <s v="Aluminium paaltop"/>
    <x v="1"/>
    <s v="Indal Kegel 2000"/>
    <x v="1"/>
    <n v="3.41"/>
    <n v="0.18"/>
    <n v="0.95"/>
    <s v="P5"/>
    <n v="101368.427000001"/>
    <n v="484229.14400000102"/>
    <s v="_insert"/>
    <s v="101368.427000001,484229.144000001"/>
    <s v="1381.1001"/>
    <s v="0RS4MCOMVV"/>
    <n v="3"/>
    <n v="1"/>
  </r>
  <r>
    <s v="1381.1002"/>
    <s v="Linge"/>
    <x v="3"/>
    <s v="Aluminium paaltop"/>
    <x v="1"/>
    <s v="Indal Kegel 2000"/>
    <x v="1"/>
    <n v="3.41"/>
    <n v="0.18"/>
    <n v="0.95"/>
    <s v="P5"/>
    <n v="101361.92500000101"/>
    <n v="484210.75900000002"/>
    <s v="_insert"/>
    <s v="101361.925000001,484210.759"/>
    <s v="1381.1002"/>
    <s v="0RS4MCOMVV"/>
    <n v="3"/>
    <n v="1"/>
  </r>
  <r>
    <s v="1381.1003"/>
    <s v="Linge"/>
    <x v="3"/>
    <s v="Aluminium paaltop"/>
    <x v="1"/>
    <s v="Indal Kegel 2000"/>
    <x v="1"/>
    <n v="3.41"/>
    <n v="0.18"/>
    <n v="0.95"/>
    <s v="P5"/>
    <n v="101355.82999999799"/>
    <n v="484192.87000000098"/>
    <s v="_insert"/>
    <s v="101355.829999998,484192.870000001"/>
    <s v="1381.1003"/>
    <s v="0RS4MCOMVV"/>
    <n v="3"/>
    <n v="1"/>
  </r>
  <r>
    <s v="1381.1004"/>
    <s v="Linge"/>
    <x v="3"/>
    <s v="Aluminium paaltop"/>
    <x v="1"/>
    <s v="Indal Kegel 2000"/>
    <x v="1"/>
    <n v="3.06"/>
    <n v="0.23"/>
    <n v="0.95"/>
    <s v="P5"/>
    <n v="101355.557999998"/>
    <n v="484158.78499999997"/>
    <s v="_insert"/>
    <s v="101355.557999998,484158.785"/>
    <s v="1381.1004"/>
    <s v="0RS4MCOMVV"/>
    <n v="3"/>
    <n v="1"/>
  </r>
  <r>
    <s v="1381.1005"/>
    <s v="Linge"/>
    <x v="3"/>
    <s v="Aluminium paaltop"/>
    <x v="1"/>
    <s v="Indal Kegel 2000"/>
    <x v="2"/>
    <n v="4.79"/>
    <n v="0.23"/>
    <n v="0.55000000000000004"/>
    <s v="P6"/>
    <n v="101319.010000002"/>
    <n v="484154.14799999801"/>
    <s v="_insert"/>
    <s v="101319.010000002,484154.147999998"/>
    <s v="1381.1005"/>
    <s v="0RS4MCOMVV"/>
    <n v="3"/>
    <n v="1"/>
  </r>
  <r>
    <s v="1381.1006"/>
    <s v="Linge"/>
    <x v="3"/>
    <s v="Aluminium paaltop"/>
    <x v="1"/>
    <s v="Indal Kegel 2000"/>
    <x v="1"/>
    <n v="3.06"/>
    <n v="0.23"/>
    <n v="0.95"/>
    <s v="P5"/>
    <n v="101340.93100000201"/>
    <n v="484143.52299999801"/>
    <s v="_insert"/>
    <s v="101340.931000002,484143.522999998"/>
    <s v="1381.1006"/>
    <s v="0RS4MCOMVV"/>
    <n v="3"/>
    <n v="1"/>
  </r>
  <r>
    <s v="1381.1007"/>
    <s v="Linge"/>
    <x v="3"/>
    <s v="Aluminium paaltop"/>
    <x v="1"/>
    <s v="Indal Kegel 2000"/>
    <x v="1"/>
    <n v="3.06"/>
    <n v="0.23"/>
    <n v="0.95"/>
    <s v="P5"/>
    <n v="101342.467"/>
    <n v="484118.39799999801"/>
    <s v="_insert"/>
    <s v="101342.467,484118.397999998"/>
    <s v="1381.1007"/>
    <s v="0RS4MCOMVV"/>
    <n v="3"/>
    <n v="1"/>
  </r>
  <r>
    <s v="1381.1008"/>
    <s v="Linge"/>
    <x v="3"/>
    <s v="Aluminium paaltop"/>
    <x v="1"/>
    <s v="Indal Kegel 2000"/>
    <x v="2"/>
    <n v="4.79"/>
    <n v="0.23"/>
    <n v="0.55000000000000004"/>
    <s v="P6"/>
    <n v="101368.77299999799"/>
    <n v="484114.35700000101"/>
    <s v="_insert"/>
    <s v="101368.772999998,484114.357000001"/>
    <s v="1381.1008"/>
    <s v="0RS4MCOMVV"/>
    <n v="3"/>
    <n v="1"/>
  </r>
  <r>
    <s v="1381.1009"/>
    <s v="Linge"/>
    <x v="3"/>
    <s v="Aluminium paaltop"/>
    <x v="1"/>
    <s v="Indal Kegel 2000"/>
    <x v="1"/>
    <n v="3.06"/>
    <n v="0.23"/>
    <n v="0.95"/>
    <s v="P5"/>
    <n v="101358.688000001"/>
    <n v="484131.522"/>
    <s v="_insert"/>
    <s v="101358.688000001,484131.522"/>
    <s v="1381.1009"/>
    <s v="0RS4MCOMVV"/>
    <n v="3"/>
    <n v="1"/>
  </r>
  <r>
    <s v="1381.1010"/>
    <s v="Linge"/>
    <x v="3"/>
    <s v="Aluminium paaltop"/>
    <x v="1"/>
    <s v="Indal Kegel 2000"/>
    <x v="1"/>
    <n v="3.41"/>
    <n v="0.18"/>
    <n v="0.95"/>
    <s v="P5"/>
    <n v="101370.828000002"/>
    <n v="484172.47700000199"/>
    <s v="_insert"/>
    <s v="101370.828000002,484172.477000002"/>
    <s v="1381.1010"/>
    <s v="0RS4MCOMVV"/>
    <n v="3"/>
    <n v="1"/>
  </r>
  <r>
    <s v="1381.1011"/>
    <s v="Linge"/>
    <x v="3"/>
    <s v="Aluminium paaltop"/>
    <x v="1"/>
    <s v="Indal Kegel 2000"/>
    <x v="1"/>
    <n v="3.41"/>
    <n v="0.18"/>
    <n v="0.95"/>
    <s v="P5"/>
    <n v="101381.776999999"/>
    <n v="484155.772"/>
    <s v="_insert"/>
    <s v="101381.776999999,484155.772"/>
    <s v="1381.1011"/>
    <s v="0RS4MCOMVV"/>
    <n v="3"/>
    <n v="1"/>
  </r>
  <r>
    <s v="1381.1012"/>
    <s v="Linge"/>
    <x v="3"/>
    <s v="Aluminium paaltop"/>
    <x v="1"/>
    <s v="Indal Kegel 2000"/>
    <x v="1"/>
    <n v="3.41"/>
    <n v="0.18"/>
    <n v="0.95"/>
    <s v="P5"/>
    <n v="101393.16400000099"/>
    <n v="484137.98700000002"/>
    <s v="_insert"/>
    <s v="101393.164000001,484137.987"/>
    <s v="1381.1012"/>
    <s v="0RS4MCOMVV"/>
    <n v="3"/>
    <n v="1"/>
  </r>
  <r>
    <s v="1381.1013"/>
    <s v="Linge"/>
    <x v="3"/>
    <s v="Aluminium paaltop"/>
    <x v="1"/>
    <s v="Indal Kegel 2000"/>
    <x v="1"/>
    <n v="3.41"/>
    <n v="0.18"/>
    <n v="0.95"/>
    <s v="P5"/>
    <n v="101403.29300000099"/>
    <n v="484123.92399999901"/>
    <s v="_insert"/>
    <s v="101403.293000001,484123.923999999"/>
    <s v="1381.1013"/>
    <s v="0RS4MCOMVV"/>
    <n v="3"/>
    <n v="1"/>
  </r>
  <r>
    <s v="1381.1014"/>
    <s v="Linge"/>
    <x v="3"/>
    <s v="Aluminium paaltop"/>
    <x v="1"/>
    <s v="Indal Kegel 2000"/>
    <x v="1"/>
    <n v="3.41"/>
    <n v="0.18"/>
    <n v="0.95"/>
    <s v="P5"/>
    <n v="101426.317000002"/>
    <n v="484115.33500000101"/>
    <s v="_insert"/>
    <s v="101426.317000002,484115.335000001"/>
    <s v="1381.1014"/>
    <s v="0RS4MCOMVV"/>
    <n v="3"/>
    <n v="1"/>
  </r>
  <r>
    <s v="Nieuw"/>
    <s v="Linge"/>
    <x v="3"/>
    <m/>
    <x v="1"/>
    <m/>
    <x v="1"/>
    <n v="3.41"/>
    <n v="0.18"/>
    <n v="0.95"/>
    <s v="P5"/>
    <m/>
    <m/>
    <m/>
    <m/>
    <s v="Nieuw"/>
    <m/>
    <n v="3"/>
    <n v="1"/>
  </r>
  <r>
    <s v="1381.1015"/>
    <s v="Linge"/>
    <x v="3"/>
    <s v="Aluminium paaltop"/>
    <x v="1"/>
    <s v="Indal Kegel 2000"/>
    <x v="1"/>
    <n v="4.1100000000000003"/>
    <n v="0.18"/>
    <n v="0.8"/>
    <s v="P5"/>
    <n v="101421.649999999"/>
    <n v="484096.14600000199"/>
    <s v="_insert"/>
    <s v="101421.649999999,484096.146000002"/>
    <s v="1381.1015"/>
    <s v="0RS4MCOMVV"/>
    <n v="3"/>
    <n v="1"/>
  </r>
  <r>
    <s v="1381.1016"/>
    <s v="Linge"/>
    <x v="3"/>
    <s v="Aluminium paaltop"/>
    <x v="1"/>
    <s v="Indal Kegel 2000"/>
    <x v="2"/>
    <n v="4.79"/>
    <n v="0.23"/>
    <n v="0.55000000000000004"/>
    <s v="P6"/>
    <n v="101459.323899999"/>
    <n v="484094.4485"/>
    <s v="_insert"/>
    <s v="101459.323899999,484094.4485"/>
    <s v="1381.1016"/>
    <s v="0RS4MCOMVV"/>
    <n v="3"/>
    <n v="1"/>
  </r>
  <r>
    <s v="1381.1017"/>
    <s v="Linge"/>
    <x v="3"/>
    <s v="Aluminium paaltop"/>
    <x v="1"/>
    <s v="Indal Kegel 2000"/>
    <x v="2"/>
    <n v="4.79"/>
    <n v="0.23"/>
    <n v="0.55000000000000004"/>
    <s v="P6"/>
    <n v="101448.61789999899"/>
    <n v="484071.75290000101"/>
    <s v="_insert"/>
    <s v="101448.617899999,484071.752900001"/>
    <s v="1381.1017"/>
    <s v="0RS4MCOMVV"/>
    <n v="3"/>
    <n v="1"/>
  </r>
  <r>
    <s v="1381.1018"/>
    <s v="Linge"/>
    <x v="3"/>
    <s v="Aluminium paaltop"/>
    <x v="1"/>
    <s v="Indal Kegel 2000"/>
    <x v="1"/>
    <n v="4.1100000000000003"/>
    <n v="0.18"/>
    <n v="0.8"/>
    <s v="P5"/>
    <n v="101426.86599999999"/>
    <n v="484070.31899999798"/>
    <s v="_insert"/>
    <s v="101426.866,484070.318999998"/>
    <s v="1381.1018"/>
    <s v="0RS4MCOMVV"/>
    <n v="3"/>
    <n v="1"/>
  </r>
  <r>
    <s v="1381.1019"/>
    <s v="Linge"/>
    <x v="3"/>
    <s v="Aluminium paaltop"/>
    <x v="1"/>
    <s v="Indal Kegel 2000"/>
    <x v="2"/>
    <n v="4.79"/>
    <n v="0.23"/>
    <n v="0.55000000000000004"/>
    <s v="P6"/>
    <n v="101413.80430326"/>
    <n v="484038.34384625999"/>
    <s v="_insert"/>
    <s v="101413.80430326,484038.34384626"/>
    <s v="1381.1019"/>
    <s v="0RS4MCOMVV"/>
    <n v="3"/>
    <n v="1"/>
  </r>
  <r>
    <s v="1381.1020"/>
    <s v="Linge"/>
    <x v="3"/>
    <s v="Aluminium paaltop"/>
    <x v="1"/>
    <s v="Indal Kegel 2000"/>
    <x v="1"/>
    <n v="4.1100000000000003"/>
    <n v="0.18"/>
    <n v="0.8"/>
    <s v="P5"/>
    <n v="101411.48699999999"/>
    <n v="484053.63100000098"/>
    <s v="_insert"/>
    <s v="101411.487,484053.631000001"/>
    <s v="1381.1020"/>
    <s v="0RS4MCOMVV"/>
    <n v="3"/>
    <n v="1"/>
  </r>
  <r>
    <s v="1381.1021"/>
    <s v="Linge"/>
    <x v="3"/>
    <s v="Aluminium paaltop"/>
    <x v="1"/>
    <s v="Indal Kegel 2000"/>
    <x v="1"/>
    <n v="4.1100000000000003"/>
    <n v="0.18"/>
    <n v="0.8"/>
    <s v="P5"/>
    <n v="101395.302999999"/>
    <n v="484058.80999999901"/>
    <s v="_insert"/>
    <s v="101395.302999999,484058.809999999"/>
    <s v="1381.1021"/>
    <s v="0RS4MCOMVV"/>
    <n v="3"/>
    <n v="1"/>
  </r>
  <r>
    <s v="1381.1022"/>
    <s v="Linge"/>
    <x v="3"/>
    <s v="Staal paaltop"/>
    <x v="1"/>
    <s v="Indal Kegel 2000"/>
    <x v="1"/>
    <n v="4.1100000000000003"/>
    <n v="0.18"/>
    <n v="0.8"/>
    <s v="P5"/>
    <n v="101379.06399999899"/>
    <n v="484064.22600000002"/>
    <s v="_insert"/>
    <s v="101379.063999999,484064.226"/>
    <s v="1381.1022"/>
    <s v="0RS4MCOMVV"/>
    <n v="3"/>
    <n v="1"/>
  </r>
  <r>
    <s v="1381.1023"/>
    <s v="Linge"/>
    <x v="3"/>
    <s v="Aluminium paaltop"/>
    <x v="1"/>
    <s v="Indal Kegel 2000"/>
    <x v="2"/>
    <n v="4.79"/>
    <n v="0.23"/>
    <n v="0.55000000000000004"/>
    <s v="P6"/>
    <n v="101354.33100000001"/>
    <n v="484049.16600000102"/>
    <s v="_insert"/>
    <s v="101354.331,484049.166000001"/>
    <s v="1381.1023"/>
    <s v="0RS4MCOMVV"/>
    <n v="3"/>
    <n v="1"/>
  </r>
  <r>
    <s v="1381.1024"/>
    <s v="Linge"/>
    <x v="3"/>
    <s v="Aluminium paaltop"/>
    <x v="1"/>
    <s v="Indal Kegel 2000"/>
    <x v="2"/>
    <n v="4.79"/>
    <n v="0.23"/>
    <n v="0.55000000000000004"/>
    <s v="P6"/>
    <n v="101328.140000001"/>
    <n v="484057.603"/>
    <s v="_insert"/>
    <s v="101328.140000001,484057.603"/>
    <s v="1381.1024"/>
    <s v="0RS4MCOMVV"/>
    <n v="3"/>
    <n v="1"/>
  </r>
  <r>
    <s v="1381.1025"/>
    <s v="Linge"/>
    <x v="3"/>
    <s v="Aluminium paaltop"/>
    <x v="1"/>
    <s v="Indal Kegel 2000"/>
    <x v="2"/>
    <n v="4.79"/>
    <n v="0.23"/>
    <n v="0.55000000000000004"/>
    <s v="P6"/>
    <n v="101298.282000002"/>
    <n v="484067.78700000001"/>
    <s v="_insert"/>
    <s v="101298.282000002,484067.787"/>
    <s v="1381.1025"/>
    <s v="0RS4MCOMVV"/>
    <n v="3"/>
    <n v="1"/>
  </r>
  <r>
    <s v="1381.1026"/>
    <s v="Linge"/>
    <x v="3"/>
    <s v="Aluminium paaltop"/>
    <x v="1"/>
    <s v="Indal Kegel 2000"/>
    <x v="2"/>
    <n v="4.79"/>
    <n v="0.23"/>
    <n v="0.55000000000000004"/>
    <s v="P6"/>
    <n v="101307.954"/>
    <n v="484114.51399999898"/>
    <s v="_insert"/>
    <s v="101307.954,484114.513999999"/>
    <s v="1381.1026"/>
    <s v="0RS4MCOMVV"/>
    <n v="3"/>
    <n v="1"/>
  </r>
  <r>
    <s v="1381.1027"/>
    <s v="Linge"/>
    <x v="3"/>
    <s v="Aluminium paaltop"/>
    <x v="1"/>
    <s v="Indal Kegel 2000"/>
    <x v="1"/>
    <n v="4.79"/>
    <n v="0.23"/>
    <n v="0.55000000000000004"/>
    <s v="P6"/>
    <n v="101373.48009999801"/>
    <n v="484082.71290000202"/>
    <s v="_insert"/>
    <s v="101373.480099998,484082.712900002"/>
    <s v="1381.1027"/>
    <s v="0RS4MCOMVV"/>
    <n v="3"/>
    <n v="1"/>
  </r>
  <r>
    <s v="1381.1028"/>
    <s v="Linge"/>
    <x v="3"/>
    <s v="Aluminium paaltop"/>
    <x v="1"/>
    <s v="Indal Kegel 2000"/>
    <x v="1"/>
    <n v="4.79"/>
    <n v="0.23"/>
    <n v="0.55000000000000004"/>
    <s v="P6"/>
    <n v="101378.31960000101"/>
    <n v="484101.36250000098"/>
    <s v="_insert"/>
    <s v="101378.319600001,484101.362500001"/>
    <s v="1381.1028"/>
    <s v="0RS4MCOMVV"/>
    <n v="3"/>
    <n v="1"/>
  </r>
  <r>
    <s v="1381.1029"/>
    <s v="Linge"/>
    <x v="3"/>
    <s v="Aluminium paaltop"/>
    <x v="1"/>
    <s v="Indal Kegel 2000"/>
    <x v="1"/>
    <n v="4.1100000000000003"/>
    <n v="0.18"/>
    <n v="0.8"/>
    <s v="P5"/>
    <n v="101411.897"/>
    <n v="484079.28999999899"/>
    <s v="_insert"/>
    <s v="101411.897,484079.289999999"/>
    <s v="1381.1029"/>
    <s v="0RS4MCOMVV"/>
    <n v="3"/>
    <n v="1"/>
  </r>
  <r>
    <s v="1381.1030"/>
    <s v="Linge"/>
    <x v="3"/>
    <s v="Aluminium paaltop"/>
    <x v="1"/>
    <s v="Indal Kegel 2000"/>
    <x v="1"/>
    <n v="3.06"/>
    <n v="0.23"/>
    <n v="0.95"/>
    <s v="P5"/>
    <n v="101408.478999998"/>
    <n v="484154.01700000098"/>
    <s v="_insert"/>
    <s v="101408.478999998,484154.017000001"/>
    <s v="1381.1030"/>
    <s v="0RS4MCOMVV"/>
    <n v="3"/>
    <n v="1"/>
  </r>
  <r>
    <s v="1381.1031"/>
    <s v="Linge"/>
    <x v="3"/>
    <s v="Aluminium paaltop"/>
    <x v="1"/>
    <s v="Indal Kegel 2000"/>
    <x v="1"/>
    <n v="3.06"/>
    <n v="0.23"/>
    <n v="0.95"/>
    <s v="P5"/>
    <n v="101436.18600000101"/>
    <n v="484148.18800000101"/>
    <s v="_insert"/>
    <s v="101436.186000001,484148.188000001"/>
    <s v="1381.1031"/>
    <s v="0RS4MCOMVV"/>
    <n v="3"/>
    <n v="1"/>
  </r>
  <r>
    <s v="1381.1032"/>
    <s v="Linge"/>
    <x v="3"/>
    <s v="Aluminium paaltop"/>
    <x v="1"/>
    <s v="Indal Kegel 2000"/>
    <x v="2"/>
    <n v="4.79"/>
    <n v="0.23"/>
    <n v="0.55000000000000004"/>
    <s v="P6"/>
    <n v="101467.384500001"/>
    <n v="484120.30519999901"/>
    <s v="_insert"/>
    <s v="101467.384500001,484120.305199999"/>
    <s v="1381.1032"/>
    <s v="0RS4MCOMVV"/>
    <n v="3"/>
    <n v="1"/>
  </r>
  <r>
    <s v="1381.1033"/>
    <s v="Linge"/>
    <x v="3"/>
    <s v="Aluminium paaltop"/>
    <x v="1"/>
    <s v="Indal Kegel 2000"/>
    <x v="2"/>
    <n v="4.79"/>
    <n v="0.23"/>
    <n v="0.55000000000000004"/>
    <s v="P6"/>
    <n v="101467.46469999899"/>
    <n v="484146.98829999898"/>
    <s v="_insert"/>
    <s v="101467.464699999,484146.988299999"/>
    <s v="1381.1033"/>
    <s v="0RS4MCOMVV"/>
    <n v="3"/>
    <n v="1"/>
  </r>
  <r>
    <s v="1381.1034"/>
    <s v="Linge"/>
    <x v="3"/>
    <s v="Aluminium paaltop"/>
    <x v="1"/>
    <s v="Indal Kegel 2000"/>
    <x v="2"/>
    <n v="4.79"/>
    <n v="0.23"/>
    <n v="0.55000000000000004"/>
    <s v="P6"/>
    <n v="101458.70499999799"/>
    <n v="484165.43699999899"/>
    <s v="_insert"/>
    <s v="101458.704999998,484165.436999999"/>
    <s v="1381.1034"/>
    <s v="0RS4MCOMVV"/>
    <n v="3"/>
    <n v="1"/>
  </r>
  <r>
    <s v="1381.1035"/>
    <s v="Linge"/>
    <x v="3"/>
    <s v="Aluminium paaltop"/>
    <x v="1"/>
    <s v="Indal Kegel 2000"/>
    <x v="1"/>
    <n v="3.06"/>
    <n v="0.23"/>
    <n v="0.95"/>
    <s v="P5"/>
    <n v="101434.44000000101"/>
    <n v="484173.73200000101"/>
    <s v="_insert"/>
    <s v="101434.440000001,484173.732000001"/>
    <s v="1381.1035"/>
    <s v="0RS4MCOMVV"/>
    <n v="3"/>
    <n v="1"/>
  </r>
  <r>
    <s v="1381.1036"/>
    <s v="Linge"/>
    <x v="3"/>
    <s v="Aluminium paaltop"/>
    <x v="1"/>
    <s v="Indal Kegel 2000"/>
    <x v="1"/>
    <n v="3.06"/>
    <n v="0.23"/>
    <n v="0.95"/>
    <s v="P5"/>
    <n v="101410.644000001"/>
    <n v="484179.14200000098"/>
    <s v="_insert"/>
    <s v="101410.644000001,484179.142000001"/>
    <s v="1381.1036"/>
    <s v="0RS4MCOMVV"/>
    <n v="3"/>
    <n v="1"/>
  </r>
  <r>
    <s v="1381.1037"/>
    <s v="Linge"/>
    <x v="3"/>
    <s v="Aluminium paaltop"/>
    <x v="1"/>
    <s v="Indal Kegel 2000"/>
    <x v="2"/>
    <n v="4.79"/>
    <n v="0.23"/>
    <n v="0.55000000000000004"/>
    <s v="P6"/>
    <n v="101380.26300000001"/>
    <n v="484196.52299999801"/>
    <s v="_insert"/>
    <s v="101380.263,484196.522999998"/>
    <s v="1381.1037"/>
    <s v="0RS4MCOMVV"/>
    <n v="3"/>
    <n v="1"/>
  </r>
  <r>
    <s v="1381.1038"/>
    <s v="Linge"/>
    <x v="3"/>
    <s v="Aluminium paaltop"/>
    <x v="1"/>
    <s v="Indal Kegel 2000"/>
    <x v="2"/>
    <n v="4.79"/>
    <n v="0.23"/>
    <n v="0.55000000000000004"/>
    <s v="P6"/>
    <n v="101392.098999999"/>
    <n v="484220.42000000202"/>
    <s v="_insert"/>
    <s v="101392.098999999,484220.420000002"/>
    <s v="1381.1038"/>
    <s v="0RS4MCOMVV"/>
    <n v="3"/>
    <n v="1"/>
  </r>
  <r>
    <s v="1381.1039"/>
    <s v="Linge"/>
    <x v="3"/>
    <s v="Aluminium paaltop"/>
    <x v="1"/>
    <s v="Indal Kegel 2000"/>
    <x v="2"/>
    <n v="4.79"/>
    <n v="0.23"/>
    <n v="0.55000000000000004"/>
    <s v="P6"/>
    <n v="101413.65900000199"/>
    <n v="484213.02499999898"/>
    <s v="_insert"/>
    <s v="101413.659000002,484213.024999999"/>
    <s v="1381.1039"/>
    <s v="0RS4MCOMVV"/>
    <n v="3"/>
    <n v="1"/>
  </r>
  <r>
    <s v="1381.1040"/>
    <s v="Linge"/>
    <x v="3"/>
    <s v="Aluminium paaltop"/>
    <x v="1"/>
    <s v="Indal Kegel 2000"/>
    <x v="2"/>
    <n v="4.79"/>
    <n v="0.23"/>
    <n v="0.55000000000000004"/>
    <s v="P6"/>
    <n v="101435.318"/>
    <n v="484205.48"/>
    <s v="_insert"/>
    <s v="101435.318,484205.48"/>
    <s v="1381.1040"/>
    <s v="0RS4MCOMVV"/>
    <n v="3"/>
    <n v="1"/>
  </r>
  <r>
    <s v="1381.1041"/>
    <s v="Linge"/>
    <x v="3"/>
    <s v="Aluminium paaltop"/>
    <x v="1"/>
    <s v="Indal Kegel 2000"/>
    <x v="2"/>
    <n v="4.79"/>
    <n v="0.23"/>
    <n v="0.55000000000000004"/>
    <s v="P6"/>
    <n v="101454.401999999"/>
    <n v="484198.76700000098"/>
    <s v="_insert"/>
    <s v="101454.401999999,484198.767000001"/>
    <s v="1381.1041"/>
    <s v="0RS4MCOMVV"/>
    <n v="3"/>
    <n v="1"/>
  </r>
  <r>
    <s v="1381.1042"/>
    <s v="Linge"/>
    <x v="3"/>
    <s v="Aluminium paaltop"/>
    <x v="1"/>
    <s v="Indal Kegel 2000"/>
    <x v="2"/>
    <n v="4.79"/>
    <n v="0.23"/>
    <n v="0.55000000000000004"/>
    <s v="P6"/>
    <n v="101340.927499998"/>
    <n v="484240.871800002"/>
    <s v="_insert"/>
    <s v="101340.927499998,484240.871800002"/>
    <s v="1381.1042"/>
    <s v="0RS4MCOMVV"/>
    <n v="3"/>
    <n v="1"/>
  </r>
  <r>
    <s v="1381.1043"/>
    <s v="Linge"/>
    <x v="3"/>
    <s v="Aluminium paaltop"/>
    <x v="1"/>
    <s v="Indal Kegel 2000"/>
    <x v="2"/>
    <n v="4.79"/>
    <n v="0.23"/>
    <n v="0.55000000000000004"/>
    <s v="P6"/>
    <n v="101329.359099999"/>
    <n v="484196.55920000002"/>
    <s v="_insert"/>
    <s v="101329.359099999,484196.5592"/>
    <s v="1381.1043"/>
    <s v="0RS4MCOMVV"/>
    <n v="3"/>
    <n v="1"/>
  </r>
  <r>
    <s v="1381.1044"/>
    <s v="Linge"/>
    <x v="3"/>
    <s v="Aluminium paaltop"/>
    <x v="1"/>
    <s v="Indal Kegel 2000"/>
    <x v="2"/>
    <n v="4.79"/>
    <n v="0.23"/>
    <n v="0.55000000000000004"/>
    <s v="P6"/>
    <n v="101466.21099999901"/>
    <n v="484186.29599999997"/>
    <s v="_insert"/>
    <s v="101466.210999999,484186.296"/>
    <s v="1381.1044"/>
    <s v="0RS4MCOMVV"/>
    <n v="3"/>
    <n v="1"/>
  </r>
  <r>
    <s v="2430.0012"/>
    <s v="M. Vaumontlaan"/>
    <x v="0"/>
    <s v="Aluminium enkele uithouder"/>
    <x v="0"/>
    <s v="Indal 2551"/>
    <x v="15"/>
    <n v="4.8"/>
    <n v="5.3999999999999999E-2"/>
    <n v="1"/>
    <s v="P5"/>
    <n v="102426.332782953"/>
    <n v="484977.79047057702"/>
    <s v="_insert"/>
    <s v="102426.332782953,484977.790470577"/>
    <s v="2430.0012"/>
    <s v="0RS7MCOMVV"/>
    <s v="2C"/>
    <n v="1"/>
  </r>
  <r>
    <s v="2430.0013"/>
    <s v="M. Vaumontlaan"/>
    <x v="0"/>
    <s v="Aluminium enkele uithouder"/>
    <x v="0"/>
    <s v="Indal 2551"/>
    <x v="15"/>
    <n v="4.8"/>
    <n v="5.3999999999999999E-2"/>
    <n v="1"/>
    <s v="P5"/>
    <n v="102433.725000001"/>
    <n v="484995.99099999998"/>
    <s v="_insert"/>
    <s v="102433.725000001,484995.991"/>
    <s v="2430.0013"/>
    <s v="0RS7MCOMVV"/>
    <s v="2C"/>
    <n v="1"/>
  </r>
  <r>
    <s v="2430.0014"/>
    <s v="M. Vaumontlaan"/>
    <x v="0"/>
    <s v="Aluminium enkele uithouder"/>
    <x v="0"/>
    <s v="Indal 2551"/>
    <x v="15"/>
    <n v="4.8"/>
    <n v="5.3999999999999999E-2"/>
    <n v="1"/>
    <s v="P5"/>
    <n v="102440.03822494"/>
    <n v="485012.13726349"/>
    <s v="_insert"/>
    <s v="102440.03822494,485012.13726349"/>
    <s v="2430.0014"/>
    <s v="0RS7MCOMVV"/>
    <s v="2C"/>
    <n v="1"/>
  </r>
  <r>
    <s v="2430.0015"/>
    <s v="M. Vaumontlaan"/>
    <x v="0"/>
    <s v="Aluminium enkele uithouder"/>
    <x v="0"/>
    <s v="Indal 2551"/>
    <x v="15"/>
    <n v="4.8"/>
    <n v="5.3999999999999999E-2"/>
    <n v="1"/>
    <s v="P5"/>
    <n v="102447.476"/>
    <n v="485029.74300000101"/>
    <s v="_insert"/>
    <s v="102447.476,485029.743000001"/>
    <s v="2430.0015"/>
    <s v="0RS7MCOMVV"/>
    <s v="2C"/>
    <n v="1"/>
  </r>
  <r>
    <s v="2472.2001"/>
    <s v="Matthijs Vermeulenlaan"/>
    <x v="3"/>
    <s v="Aluminium"/>
    <x v="2"/>
    <s v="Indal Kegel 2000"/>
    <x v="12"/>
    <n v="3.46"/>
    <n v="0.19"/>
    <n v="0.9"/>
    <s v="P5"/>
    <n v="103532.664299998"/>
    <n v="485246.23719999898"/>
    <s v="_insert"/>
    <s v="103532.664299998,485246.237199999"/>
    <s v="2472.2001"/>
    <s v="0RS4MARMVV"/>
    <s v="2B"/>
    <n v="1"/>
  </r>
  <r>
    <s v="2472.2002"/>
    <s v="Matthijs Vermeulenlaan"/>
    <x v="2"/>
    <s v="Aluminium"/>
    <x v="2"/>
    <s v="Philips FGS"/>
    <x v="16"/>
    <n v="3.46"/>
    <n v="0.19"/>
    <n v="0.9"/>
    <s v="P5"/>
    <n v="103533.19865999999"/>
    <n v="485163.28168249701"/>
    <s v="_insert"/>
    <s v="103533.19866,485163.281682497"/>
    <s v="2472.2002"/>
    <s v="0RS6MARMVV"/>
    <s v="2B"/>
    <n v="1"/>
  </r>
  <r>
    <s v="2472.2003"/>
    <s v="Matthijs Vermeulenlaan"/>
    <x v="3"/>
    <s v="Aluminium"/>
    <x v="2"/>
    <s v="Indal Kegel 2000"/>
    <x v="12"/>
    <n v="3.46"/>
    <n v="0.19"/>
    <n v="0.9"/>
    <s v="P5"/>
    <n v="103518.32"/>
    <n v="485170.64200000098"/>
    <s v="_insert"/>
    <s v="103518.32,485170.642000001"/>
    <s v="2472.2003"/>
    <s v="0RS4MARMVV"/>
    <s v="2B"/>
    <n v="1"/>
  </r>
  <r>
    <s v="2472.2004"/>
    <s v="Matthijs Vermeulenlaan"/>
    <x v="2"/>
    <s v="Aluminium"/>
    <x v="2"/>
    <s v="Philips FGS"/>
    <x v="16"/>
    <n v="3.46"/>
    <n v="0.19"/>
    <n v="0.9"/>
    <s v="P5"/>
    <n v="103532.86533"/>
    <n v="485192.44805749902"/>
    <s v="_insert"/>
    <s v="103532.86533,485192.448057499"/>
    <s v="2472.2004"/>
    <s v="0RS6MARMVV"/>
    <s v="2B"/>
    <n v="1"/>
  </r>
  <r>
    <s v="2472.2005"/>
    <s v="Matthijs Vermeulenlaan"/>
    <x v="3"/>
    <s v="Aluminium"/>
    <x v="2"/>
    <s v="Indal Kegel 2000"/>
    <x v="12"/>
    <n v="3.46"/>
    <n v="0.19"/>
    <n v="0.9"/>
    <s v="P5"/>
    <n v="103518.229200002"/>
    <n v="485200.58810000098"/>
    <s v="_insert"/>
    <s v="103518.229200002,485200.588100001"/>
    <s v="2472.2005"/>
    <s v="0RS4MARMVV"/>
    <s v="2B"/>
    <n v="1"/>
  </r>
  <r>
    <s v="2472.2006"/>
    <s v="Matthijs Vermeulenlaan"/>
    <x v="2"/>
    <s v="Aluminium"/>
    <x v="0"/>
    <s v="Philips FGS"/>
    <x v="16"/>
    <n v="3.46"/>
    <n v="0.19"/>
    <n v="0.9"/>
    <s v="P5"/>
    <n v="103532.532000002"/>
    <n v="485222.22100000101"/>
    <s v="_insert"/>
    <s v="103532.532000002,485222.221000001"/>
    <s v="2472.2006"/>
    <s v="0RS6MCOMVV"/>
    <s v="2B"/>
    <n v="1"/>
  </r>
  <r>
    <s v="2472.2007"/>
    <s v="Matthijs Vermeulenlaan"/>
    <x v="4"/>
    <s v="Aluminium"/>
    <x v="0"/>
    <s v="Philips FGS"/>
    <x v="16"/>
    <n v="3.46"/>
    <n v="0.19"/>
    <n v="0.9"/>
    <s v="P5"/>
    <n v="103519.2412"/>
    <n v="485137.64409999899"/>
    <s v="_insert"/>
    <s v="103519.2412,485137.644099999"/>
    <s v="2472.2007"/>
    <s v="0RS6MCOMVV"/>
    <s v="2B"/>
    <n v="1"/>
  </r>
  <r>
    <s v="1530.0001"/>
    <s v="Meer en Boslaan"/>
    <x v="2"/>
    <s v="Aluminium enkele uithouder"/>
    <x v="2"/>
    <s v="Indal 2600"/>
    <x v="17"/>
    <n v="2.87"/>
    <n v="0.32"/>
    <n v="1"/>
    <s v="P5-P6"/>
    <n v="103177.41400000099"/>
    <n v="483912.783"/>
    <s v="_insert"/>
    <s v="103177.414000001,483912.783"/>
    <s v="1530.0001"/>
    <s v="0RS6MARMVV"/>
    <n v="3"/>
    <n v="1"/>
  </r>
  <r>
    <s v="1530.0002"/>
    <s v="Meer en Boslaan"/>
    <x v="2"/>
    <s v="Aluminium enkele uithouder"/>
    <x v="2"/>
    <s v="Indal 2600"/>
    <x v="17"/>
    <n v="2.87"/>
    <n v="0.32"/>
    <n v="1"/>
    <s v="P5-P6"/>
    <n v="103158.949000001"/>
    <n v="483897.21799999801"/>
    <s v="_insert"/>
    <s v="103158.949000001,483897.217999998"/>
    <s v="1530.0002"/>
    <s v="0RS6MARMVV"/>
    <n v="3"/>
    <n v="1"/>
  </r>
  <r>
    <s v="1530.0003"/>
    <s v="Meer en Boslaan"/>
    <x v="2"/>
    <s v="Aluminium enkele uithouder"/>
    <x v="2"/>
    <s v="Indal 2600"/>
    <x v="17"/>
    <n v="2.87"/>
    <n v="0.32"/>
    <n v="1"/>
    <s v="P5-P6"/>
    <n v="103139.68399999999"/>
    <n v="483881.77399999998"/>
    <s v="_insert"/>
    <s v="103139.684,483881.774"/>
    <s v="1530.0003"/>
    <s v="0RS6MARMVV"/>
    <n v="3"/>
    <n v="1"/>
  </r>
  <r>
    <s v="1530.0004"/>
    <s v="Meer en Boslaan"/>
    <x v="2"/>
    <s v="Aluminium enkele uithouder"/>
    <x v="2"/>
    <s v="Indal 2600"/>
    <x v="17"/>
    <n v="2.87"/>
    <n v="0.32"/>
    <n v="1"/>
    <s v="P5-P6"/>
    <n v="103123.767000001"/>
    <n v="483862.62599999801"/>
    <s v="_insert"/>
    <s v="103123.767000001,483862.625999998"/>
    <s v="1530.0004"/>
    <s v="0RS6MARMVV"/>
    <n v="3"/>
    <n v="1"/>
  </r>
  <r>
    <s v="1530.0005"/>
    <s v="Meer en Boslaan"/>
    <x v="2"/>
    <s v="Aluminium enkele uithouder"/>
    <x v="2"/>
    <s v="Indal 2600"/>
    <x v="17"/>
    <n v="2.87"/>
    <n v="0.32"/>
    <n v="1"/>
    <s v="P5-P6"/>
    <n v="103107.942000002"/>
    <n v="483840.85900000099"/>
    <s v="_insert"/>
    <s v="103107.942000002,483840.859000001"/>
    <s v="1530.0005"/>
    <s v="0RS6MARMVV"/>
    <n v="3"/>
    <n v="1"/>
  </r>
  <r>
    <s v="1530.0006"/>
    <s v="Meer en Boslaan"/>
    <x v="2"/>
    <s v="Aluminium enkele uithouder"/>
    <x v="2"/>
    <s v="Indal 2600"/>
    <x v="17"/>
    <n v="2.87"/>
    <n v="0.32"/>
    <n v="1"/>
    <s v="P5-P6"/>
    <n v="103094.355"/>
    <n v="483822.31599999999"/>
    <s v="_insert"/>
    <s v="103094.355,483822.316"/>
    <s v="1530.0006"/>
    <s v="0RS6MARMVV"/>
    <n v="3"/>
    <n v="1"/>
  </r>
  <r>
    <s v="1530.0007"/>
    <s v="Meer en Boslaan"/>
    <x v="2"/>
    <s v="Aluminium enkele uithouder"/>
    <x v="2"/>
    <s v="Indal 2600"/>
    <x v="17"/>
    <n v="2.87"/>
    <n v="0.32"/>
    <n v="1"/>
    <s v="P5-P6"/>
    <n v="103080.533"/>
    <n v="483803.39299999899"/>
    <s v="_insert"/>
    <s v="103080.533,483803.392999999"/>
    <s v="1530.0007"/>
    <s v="0RS6MARMVV"/>
    <n v="3"/>
    <n v="1"/>
  </r>
  <r>
    <s v="1530.0008"/>
    <s v="Meer en Boslaan"/>
    <x v="2"/>
    <s v="Aluminium enkele uithouder"/>
    <x v="2"/>
    <s v="Indal 2600"/>
    <x v="17"/>
    <n v="2.87"/>
    <n v="0.32"/>
    <n v="1"/>
    <s v="P5-P6"/>
    <n v="103065.09"/>
    <n v="483781.261"/>
    <s v="_insert"/>
    <s v="103065.09,483781.261"/>
    <s v="1530.0008"/>
    <s v="0RS6MARMVV"/>
    <n v="3"/>
    <n v="1"/>
  </r>
  <r>
    <s v="1530.0009"/>
    <s v="Meer en Boslaan"/>
    <x v="2"/>
    <s v="Aluminium enkele uithouder"/>
    <x v="2"/>
    <s v="Indal 2600"/>
    <x v="17"/>
    <n v="2.87"/>
    <n v="0.32"/>
    <n v="1"/>
    <s v="P5-P6"/>
    <n v="103056.53900000099"/>
    <n v="483761.45400000003"/>
    <s v="_insert"/>
    <s v="103056.539000001,483761.454"/>
    <s v="1530.0009"/>
    <s v="0RS6MARMVV"/>
    <n v="3"/>
    <n v="1"/>
  </r>
  <r>
    <s v="1530.0010"/>
    <s v="Meer en Boslaan"/>
    <x v="2"/>
    <s v="Aluminium enkele uithouder"/>
    <x v="2"/>
    <s v="Indal 2600"/>
    <x v="17"/>
    <n v="2.87"/>
    <n v="0.32"/>
    <n v="1"/>
    <s v="P5-P6"/>
    <n v="103052.35200000201"/>
    <n v="483738.34099999798"/>
    <s v="_insert"/>
    <s v="103052.352000002,483738.340999998"/>
    <s v="1530.0010"/>
    <s v="0RS6MARMVV"/>
    <n v="3"/>
    <n v="1"/>
  </r>
  <r>
    <s v="1530.0011"/>
    <s v="Meer en Boslaan"/>
    <x v="2"/>
    <s v="Aluminium enkele uithouder"/>
    <x v="2"/>
    <s v="Indal 2600"/>
    <x v="17"/>
    <n v="2.87"/>
    <n v="0.32"/>
    <n v="1"/>
    <s v="P5-P6"/>
    <n v="103052.870999999"/>
    <n v="483720.00699999899"/>
    <s v="_insert"/>
    <s v="103052.870999999,483720.006999999"/>
    <s v="1530.0011"/>
    <s v="0RS6MARMVV"/>
    <n v="3"/>
    <n v="1"/>
  </r>
  <r>
    <s v="1540.0001"/>
    <s v="Meerweg"/>
    <x v="2"/>
    <s v="Aluminium enkele uithouder"/>
    <x v="2"/>
    <s v="Schreder Altra 2"/>
    <x v="16"/>
    <n v="3.62"/>
    <n v="0.19"/>
    <n v="0.9"/>
    <s v="P5"/>
    <n v="103234.726"/>
    <n v="483859.24900000199"/>
    <s v="_insert"/>
    <s v="103234.726,483859.249000002"/>
    <s v="1540.0001"/>
    <s v="0RS6MARMVV"/>
    <n v="3"/>
    <n v="1"/>
  </r>
  <r>
    <s v="1540.0002"/>
    <s v="Meerweg"/>
    <x v="2"/>
    <s v="Aluminium enkele uithouder"/>
    <x v="2"/>
    <s v="Schreder Altra 2"/>
    <x v="16"/>
    <n v="3.62"/>
    <n v="0.19"/>
    <n v="0.9"/>
    <s v="P5"/>
    <n v="103217.552000001"/>
    <n v="483883.27399999998"/>
    <s v="_insert"/>
    <s v="103217.552000001,483883.274"/>
    <s v="1540.0002"/>
    <s v="0RS6MARMVV"/>
    <n v="3"/>
    <n v="1"/>
  </r>
  <r>
    <s v="1540.0003"/>
    <s v="Meerweg"/>
    <x v="2"/>
    <s v="Aluminium enkele uithouder"/>
    <x v="2"/>
    <s v="Schreder Altra 2"/>
    <x v="16"/>
    <n v="3.62"/>
    <n v="0.19"/>
    <n v="0.9"/>
    <s v="P5"/>
    <n v="103203.647"/>
    <n v="483900.31599999999"/>
    <s v="_insert"/>
    <s v="103203.647,483900.316"/>
    <s v="1540.0003"/>
    <s v="0RS6MARMVV"/>
    <n v="3"/>
    <n v="1"/>
  </r>
  <r>
    <s v="1540.0005"/>
    <s v="Meerweg"/>
    <x v="2"/>
    <s v="Aluminium enkele uithouder"/>
    <x v="2"/>
    <s v="Schreder Altra 2"/>
    <x v="16"/>
    <n v="3.62"/>
    <n v="0.19"/>
    <n v="0.9"/>
    <s v="P5"/>
    <n v="103190.55600000201"/>
    <n v="483915.96400000202"/>
    <s v="_insert"/>
    <s v="103190.556000002,483915.964000002"/>
    <s v="1540.0005"/>
    <s v="0RS6MARMVV"/>
    <n v="3"/>
    <n v="1"/>
  </r>
  <r>
    <s v="1540.0006"/>
    <s v="Meerweg"/>
    <x v="2"/>
    <s v="Aluminium enkele uithouder"/>
    <x v="2"/>
    <s v="Schreder Altra 2"/>
    <x v="16"/>
    <n v="3.62"/>
    <n v="0.19"/>
    <n v="0.9"/>
    <s v="P5"/>
    <n v="103176.188000001"/>
    <n v="483933.57999999798"/>
    <s v="_insert"/>
    <s v="103176.188000001,483933.579999998"/>
    <s v="1540.0006"/>
    <s v="0RS6MARMVV"/>
    <n v="3"/>
    <n v="1"/>
  </r>
  <r>
    <s v="1540.0007"/>
    <s v="Meerweg"/>
    <x v="2"/>
    <s v="Aluminium enkele uithouder"/>
    <x v="2"/>
    <s v="Schreder Altra 2"/>
    <x v="16"/>
    <n v="3.62"/>
    <n v="0.19"/>
    <n v="0.9"/>
    <s v="P5"/>
    <n v="103162.51399999901"/>
    <n v="483950.46900000097"/>
    <s v="_insert"/>
    <s v="103162.513999999,483950.469000001"/>
    <s v="1540.0007"/>
    <s v="0RS6MARMVV"/>
    <n v="3"/>
    <n v="1"/>
  </r>
  <r>
    <s v="1540.0008"/>
    <s v="Meerweg"/>
    <x v="2"/>
    <s v="Aluminium enkele uithouder"/>
    <x v="2"/>
    <s v="Schreder Altra 2"/>
    <x v="16"/>
    <n v="3.62"/>
    <n v="0.19"/>
    <n v="0.9"/>
    <s v="P5"/>
    <n v="103140.88300000101"/>
    <n v="483966.26000000199"/>
    <s v="_insert"/>
    <s v="103140.883000001,483966.260000002"/>
    <s v="1540.0008"/>
    <s v="0RS6MARMVV"/>
    <n v="3"/>
    <n v="1"/>
  </r>
  <r>
    <s v="1540.0009"/>
    <s v="Meerweg"/>
    <x v="2"/>
    <s v="Aluminium enkele uithouder"/>
    <x v="2"/>
    <s v="Schreder Altra 2"/>
    <x v="16"/>
    <n v="3.62"/>
    <n v="0.19"/>
    <n v="0.9"/>
    <s v="P5"/>
    <n v="103129.19000000101"/>
    <n v="483992.06700000202"/>
    <s v="_insert"/>
    <s v="103129.190000001,483992.067000002"/>
    <s v="1540.0009"/>
    <s v="0RS6MARMVV"/>
    <n v="3"/>
    <n v="1"/>
  </r>
  <r>
    <s v="1540.0010"/>
    <s v="Meerweg"/>
    <x v="2"/>
    <s v="Aluminium enkele uithouder"/>
    <x v="2"/>
    <s v="Schreder Altra 2"/>
    <x v="16"/>
    <n v="3.62"/>
    <n v="0.19"/>
    <n v="0.9"/>
    <s v="P5"/>
    <n v="103111.702"/>
    <n v="484013.63400000002"/>
    <s v="_insert"/>
    <s v="103111.702,484013.634"/>
    <s v="1540.0010"/>
    <s v="0RS6MARMVV"/>
    <n v="3"/>
    <n v="1"/>
  </r>
  <r>
    <s v="1540.0011"/>
    <s v="Meerweg"/>
    <x v="2"/>
    <s v="Aluminium enkele uithouder"/>
    <x v="2"/>
    <s v="Schreder Altra 2"/>
    <x v="16"/>
    <n v="3.62"/>
    <n v="0.19"/>
    <n v="0.9"/>
    <s v="P5"/>
    <n v="103091.765000001"/>
    <n v="484038.30299999902"/>
    <s v="_insert"/>
    <s v="103091.765000001,484038.302999999"/>
    <s v="1540.0011"/>
    <s v="0RS6MARMVV"/>
    <n v="3"/>
    <n v="1"/>
  </r>
  <r>
    <s v="1540.0012"/>
    <s v="Meerweg"/>
    <x v="2"/>
    <s v="Aluminium enkele uithouder"/>
    <x v="2"/>
    <s v="Schreder Altra 2"/>
    <x v="16"/>
    <n v="3.62"/>
    <n v="0.19"/>
    <n v="0.9"/>
    <s v="P5"/>
    <n v="103072.903000001"/>
    <n v="484061.52399999998"/>
    <s v="_insert"/>
    <s v="103072.903000001,484061.524"/>
    <s v="1540.0012"/>
    <s v="0RS6MARMVV"/>
    <n v="3"/>
    <n v="1"/>
  </r>
  <r>
    <s v="1590.0004"/>
    <s v="Meijerslaan"/>
    <x v="3"/>
    <s v="Aluminium paaltop"/>
    <x v="1"/>
    <s v="Indal Kegel 2000"/>
    <x v="3"/>
    <n v="3.03"/>
    <n v="0.21"/>
    <n v="1"/>
    <s v="P5"/>
    <n v="102065.024999999"/>
    <n v="485268.47600000002"/>
    <s v="_insert"/>
    <s v="102065.024999999,485268.476"/>
    <s v="1590.0004"/>
    <s v="0RS4MCOMVV"/>
    <n v="1"/>
    <n v="1"/>
  </r>
  <r>
    <s v="1590.0005"/>
    <s v="Meijerslaan"/>
    <x v="3"/>
    <s v="Aluminium paaltop"/>
    <x v="1"/>
    <s v="Indal Kegel 2000"/>
    <x v="3"/>
    <n v="3.03"/>
    <n v="0.21"/>
    <n v="1"/>
    <s v="P5"/>
    <n v="102091.472785458"/>
    <n v="485271.13746173901"/>
    <s v="_insert"/>
    <s v="102091.472785458,485271.137461739"/>
    <s v="1590.0005"/>
    <s v="0RS4MCOMVV"/>
    <n v="1"/>
    <n v="1"/>
  </r>
  <r>
    <s v="Onbekend"/>
    <s v="Meijerslaan"/>
    <x v="3"/>
    <s v="Aluminium paaltop"/>
    <x v="2"/>
    <s v="Indal Kegel 2000"/>
    <x v="3"/>
    <n v="3.03"/>
    <n v="0.21"/>
    <n v="1"/>
    <s v="P5"/>
    <m/>
    <m/>
    <m/>
    <m/>
    <s v="Onbekend"/>
    <m/>
    <m/>
    <m/>
  </r>
  <r>
    <s v="Onbekend"/>
    <s v="Meijerslaan"/>
    <x v="3"/>
    <s v="Aluminium paaltop"/>
    <x v="2"/>
    <s v="Indal Kegel 2000"/>
    <x v="3"/>
    <n v="3.03"/>
    <n v="0.21"/>
    <n v="1"/>
    <s v="P5"/>
    <m/>
    <m/>
    <m/>
    <m/>
    <s v="Onbekend"/>
    <m/>
    <m/>
    <m/>
  </r>
  <r>
    <s v="1590.0007"/>
    <s v="Meijerslaan"/>
    <x v="3"/>
    <s v="Aluminium paaltop"/>
    <x v="1"/>
    <s v="Indal Kegel 2000"/>
    <x v="3"/>
    <n v="3.03"/>
    <n v="0.21"/>
    <n v="1"/>
    <s v="P5"/>
    <n v="102098.592716889"/>
    <n v="485291.628971709"/>
    <s v="_insert"/>
    <s v="102098.592716889,485291.628971709"/>
    <s v="1590.0007"/>
    <s v="0RS4MCOMVV"/>
    <n v="1"/>
    <n v="1"/>
  </r>
  <r>
    <s v="1590.0008"/>
    <s v="Meijerslaan"/>
    <x v="2"/>
    <s v="Aluminium enkele uithouder"/>
    <x v="2"/>
    <s v="Schreder Altra 2"/>
    <x v="5"/>
    <n v="3.36"/>
    <n v="0.18"/>
    <n v="1"/>
    <s v="P5"/>
    <n v="102086.69500000001"/>
    <n v="485326.185400002"/>
    <s v="_insert"/>
    <s v="102086.695,485326.185400002"/>
    <s v="1590.0008"/>
    <s v="0RS6MARMVV"/>
    <n v="1"/>
    <n v="1"/>
  </r>
  <r>
    <s v="1590.0009"/>
    <s v="Meijerslaan"/>
    <x v="2"/>
    <s v="Aluminium enkele uithouder"/>
    <x v="2"/>
    <s v="Schreder Altra 2"/>
    <x v="5"/>
    <n v="3.36"/>
    <n v="0.18"/>
    <n v="1"/>
    <s v="P5"/>
    <n v="102076.79760000099"/>
    <n v="485358.35819999903"/>
    <s v="_insert"/>
    <s v="102076.797600001,485358.358199999"/>
    <s v="1590.0009"/>
    <s v="0RS6MARMVV"/>
    <n v="1"/>
    <n v="1"/>
  </r>
  <r>
    <s v="1590.0010"/>
    <s v="Meijerslaan"/>
    <x v="2"/>
    <s v="Aluminium enkele uithouder"/>
    <x v="2"/>
    <s v="Schreder Altra 2"/>
    <x v="5"/>
    <n v="3.36"/>
    <n v="0.18"/>
    <n v="1"/>
    <s v="P5"/>
    <n v="102095.771000002"/>
    <n v="485352.52299999801"/>
    <s v="_insert"/>
    <s v="102095.771000002,485352.522999998"/>
    <s v="1590.0010"/>
    <s v="0RS6MARMVV"/>
    <n v="1"/>
    <n v="1"/>
  </r>
  <r>
    <s v="1590.0011"/>
    <s v="Meijerslaan"/>
    <x v="3"/>
    <s v="Aluminium paaltop"/>
    <x v="2"/>
    <s v="Indal Kegel 2000"/>
    <x v="2"/>
    <s v="NB"/>
    <s v="NB"/>
    <n v="0.55000000000000004"/>
    <s v="P6"/>
    <n v="102093.901000001"/>
    <n v="485375.22760000097"/>
    <s v="_insert"/>
    <s v="102093.901000001,485375.227600001"/>
    <s v="1590.0011"/>
    <s v="0RS4MARMVV"/>
    <n v="1"/>
    <n v="1"/>
  </r>
  <r>
    <s v="1590.0012"/>
    <s v="Meijerslaan"/>
    <x v="3"/>
    <s v="Aluminium paaltop"/>
    <x v="2"/>
    <s v="Indal Kegel 2000"/>
    <x v="12"/>
    <s v="NB"/>
    <s v="NB"/>
    <n v="0.55000000000000004"/>
    <s v="P6"/>
    <n v="102100.20499999799"/>
    <n v="485392.08500000101"/>
    <s v="_insert"/>
    <s v="102100.204999998,485392.085000001"/>
    <s v="1590.0012"/>
    <s v="0RS4MARMVV"/>
    <n v="1"/>
    <n v="1"/>
  </r>
  <r>
    <s v="1590.0013"/>
    <s v="Meijerslaan"/>
    <x v="3"/>
    <s v="Aluminium paaltop"/>
    <x v="2"/>
    <s v="Indal Kegel 2000"/>
    <x v="12"/>
    <s v="NB"/>
    <s v="NB"/>
    <n v="0.55000000000000004"/>
    <s v="P6"/>
    <n v="102117.088"/>
    <n v="485378.57809999998"/>
    <s v="_insert"/>
    <s v="102117.088,485378.5781"/>
    <s v="1590.0013"/>
    <s v="0RS4MARMVV"/>
    <n v="1"/>
    <n v="1"/>
  </r>
  <r>
    <s v="1590.0014"/>
    <s v="Meijerslaan"/>
    <x v="3"/>
    <s v="Aluminium paaltop"/>
    <x v="2"/>
    <s v="Indal Kegel 2000"/>
    <x v="12"/>
    <s v="NB"/>
    <s v="NB"/>
    <n v="0.55000000000000004"/>
    <s v="P6"/>
    <n v="102122.68499999899"/>
    <n v="485366.55400000099"/>
    <s v="_insert"/>
    <s v="102122.684999999,485366.554000001"/>
    <s v="1590.0014"/>
    <s v="0RS4MARMVV"/>
    <n v="1"/>
    <n v="1"/>
  </r>
  <r>
    <s v="1590.0015"/>
    <s v="Meijerslaan"/>
    <x v="3"/>
    <s v="Aluminium paaltop"/>
    <x v="2"/>
    <s v="Indal Kegel 2000"/>
    <x v="12"/>
    <s v="NB"/>
    <s v="NB"/>
    <n v="0.55000000000000004"/>
    <s v="P6"/>
    <n v="102128.390999999"/>
    <n v="485350.02499999898"/>
    <s v="_insert"/>
    <s v="102128.390999999,485350.024999999"/>
    <s v="1590.0015"/>
    <s v="0RS4MARMVV"/>
    <n v="1"/>
    <n v="1"/>
  </r>
  <r>
    <s v="1590.0016"/>
    <s v="Meijerslaan"/>
    <x v="3"/>
    <s v="Aluminium paaltop"/>
    <x v="2"/>
    <s v="Indal Kegel 2000"/>
    <x v="12"/>
    <s v="NB"/>
    <s v="NB"/>
    <n v="0.55000000000000004"/>
    <s v="P6"/>
    <n v="102106.522"/>
    <n v="485357.34"/>
    <s v="_insert"/>
    <s v="102106.522,485357.34"/>
    <s v="1590.0016"/>
    <s v="0RS4MARMVV"/>
    <n v="1"/>
    <n v="1"/>
  </r>
  <r>
    <s v="1590.0017"/>
    <s v="Meijerslaan"/>
    <x v="2"/>
    <s v="Aluminium enkele uithouder"/>
    <x v="2"/>
    <s v="Schreder Altra 2"/>
    <x v="5"/>
    <n v="3.36"/>
    <n v="0.18"/>
    <n v="1"/>
    <s v="P5"/>
    <n v="102088.3048"/>
    <n v="485317.05710000201"/>
    <s v="_insert"/>
    <s v="102088.3048,485317.057100002"/>
    <s v="1590.0017"/>
    <s v="0RS6MARMVV"/>
    <n v="1"/>
    <n v="1"/>
  </r>
  <r>
    <s v="1590.0018"/>
    <s v="Meijerslaan"/>
    <x v="2"/>
    <s v="Aluminium enkele uithouder"/>
    <x v="2"/>
    <s v="Schreder Altra 2"/>
    <x v="5"/>
    <n v="3.36"/>
    <n v="0.18"/>
    <n v="1"/>
    <s v="P5"/>
    <n v="102111.63699999799"/>
    <n v="485309.55499999999"/>
    <s v="_insert"/>
    <s v="102111.636999998,485309.555"/>
    <s v="1590.0018"/>
    <s v="0RS6MARMVV"/>
    <n v="1"/>
    <n v="1"/>
  </r>
  <r>
    <s v="1590.0019"/>
    <s v="Meijerslaan"/>
    <x v="2"/>
    <s v="Aluminium enkele uithouder"/>
    <x v="2"/>
    <s v="Schreder Altra 2"/>
    <x v="5"/>
    <n v="3.36"/>
    <n v="0.18"/>
    <n v="1"/>
    <s v="P5"/>
    <n v="102148.94599999901"/>
    <n v="485296.511"/>
    <s v="_insert"/>
    <s v="102148.945999999,485296.511"/>
    <s v="1590.0019"/>
    <s v="0RS6MARMVV"/>
    <n v="1"/>
    <n v="1"/>
  </r>
  <r>
    <s v="1590.0020"/>
    <s v="Meijerslaan"/>
    <x v="2"/>
    <s v="Aluminium enkele uithouder"/>
    <x v="2"/>
    <s v="Schreder Altra 2"/>
    <x v="5"/>
    <n v="3.36"/>
    <n v="0.18"/>
    <n v="1"/>
    <s v="P5"/>
    <n v="102163.359000001"/>
    <n v="485275.36200000002"/>
    <s v="_insert"/>
    <s v="102163.359000001,485275.362"/>
    <s v="1590.0020"/>
    <s v="0RS6MARMVV"/>
    <n v="1"/>
    <n v="1"/>
  </r>
  <r>
    <s v="1590.0021"/>
    <s v="Meijerslaan"/>
    <x v="2"/>
    <s v="Aluminium enkele uithouder"/>
    <x v="2"/>
    <s v="Schreder Altra 2"/>
    <x v="5"/>
    <n v="3.36"/>
    <n v="0.18"/>
    <n v="1"/>
    <s v="P5"/>
    <n v="102123.772962192"/>
    <n v="485288.503148155"/>
    <s v="_insert"/>
    <s v="102123.772962192,485288.503148155"/>
    <s v="1590.0021"/>
    <s v="0RS6MARMVV"/>
    <n v="1"/>
    <n v="1"/>
  </r>
  <r>
    <s v="1550.0001"/>
    <s v="Mendelssohnlaan"/>
    <x v="3"/>
    <s v="Aluminium"/>
    <x v="2"/>
    <s v="Indal Kegel 2000"/>
    <x v="2"/>
    <n v="3.68"/>
    <n v="0.3"/>
    <n v="0.55000000000000004"/>
    <s v="P6"/>
    <n v="103137.62717376"/>
    <n v="484932.55022018502"/>
    <s v="_insert"/>
    <s v="103137.62717376,484932.550220185"/>
    <s v="1550.0001"/>
    <s v="0RS4MARMVV"/>
    <s v="2A"/>
    <n v="1"/>
  </r>
  <r>
    <s v="1550.0002"/>
    <s v="Mendelssohnlaan"/>
    <x v="3"/>
    <s v="Aluminium"/>
    <x v="2"/>
    <s v="Indal Kegel 2000"/>
    <x v="2"/>
    <n v="3.68"/>
    <n v="0.3"/>
    <n v="0.55000000000000004"/>
    <s v="P6"/>
    <n v="103141.79565217999"/>
    <n v="484942.77608115203"/>
    <s v="_insert"/>
    <s v="103141.79565218,484942.776081152"/>
    <s v="1550.0002"/>
    <s v="0RS4MARMVV"/>
    <s v="2A"/>
    <n v="1"/>
  </r>
  <r>
    <s v="1640.0001"/>
    <s v="Narcissenlaan"/>
    <x v="3"/>
    <s v="Aluminium paaltop"/>
    <x v="1"/>
    <s v="Indal Kegel 2000"/>
    <x v="1"/>
    <n v="3.81"/>
    <n v="0.21"/>
    <n v="0.8"/>
    <s v="P5"/>
    <n v="102184.057999998"/>
    <n v="486185.11599999998"/>
    <s v="_insert"/>
    <s v="102184.057999998,486185.116"/>
    <s v="1640.0001"/>
    <s v="0RS4MCOMVV"/>
    <n v="1"/>
    <n v="1"/>
  </r>
  <r>
    <s v="1640.0002"/>
    <s v="Narcissenlaan"/>
    <x v="3"/>
    <s v="Aluminium paaltop"/>
    <x v="1"/>
    <s v="Indal Kegel 2000"/>
    <x v="1"/>
    <n v="3.81"/>
    <n v="0.21"/>
    <n v="0.8"/>
    <s v="P5"/>
    <n v="102203.32"/>
    <n v="486191.46900000097"/>
    <s v="_insert"/>
    <s v="102203.32,486191.469000001"/>
    <s v="1640.0002"/>
    <s v="0RS4MCOMVV"/>
    <n v="1"/>
    <n v="1"/>
  </r>
  <r>
    <s v="1640.0003"/>
    <s v="Narcissenlaan"/>
    <x v="3"/>
    <s v="Aluminium paaltop"/>
    <x v="1"/>
    <s v="Indal Kegel 2000"/>
    <x v="1"/>
    <n v="3.81"/>
    <n v="0.21"/>
    <n v="0.8"/>
    <s v="P5"/>
    <n v="102215.557999998"/>
    <n v="486211.14999999898"/>
    <s v="_insert"/>
    <s v="102215.557999998,486211.149999999"/>
    <s v="1640.0003"/>
    <s v="0RS4MCOMVV"/>
    <n v="1"/>
    <n v="1"/>
  </r>
  <r>
    <s v="1640.0004"/>
    <s v="Narcissenlaan"/>
    <x v="3"/>
    <s v="Aluminium paaltop"/>
    <x v="1"/>
    <s v="Indal Kegel 2000"/>
    <x v="1"/>
    <n v="3.81"/>
    <n v="0.21"/>
    <n v="0.8"/>
    <s v="P5"/>
    <n v="102233.717"/>
    <n v="486217.33900000202"/>
    <s v="_insert"/>
    <s v="102233.717,486217.339000002"/>
    <s v="1640.0004"/>
    <s v="0RS4MCOMVV"/>
    <n v="1"/>
    <n v="1"/>
  </r>
  <r>
    <s v="1640.0005"/>
    <s v="Narcissenlaan"/>
    <x v="3"/>
    <s v="Aluminium paaltop"/>
    <x v="1"/>
    <s v="Indal Kegel 2000"/>
    <x v="1"/>
    <n v="3.81"/>
    <n v="0.21"/>
    <n v="0.8"/>
    <s v="P5"/>
    <n v="102251.425999999"/>
    <n v="486232.65199999901"/>
    <s v="_insert"/>
    <s v="102251.425999999,486232.651999999"/>
    <s v="1640.0005"/>
    <s v="0RS4MCOMVV"/>
    <n v="1"/>
    <n v="1"/>
  </r>
  <r>
    <s v="1640.0006"/>
    <s v="Narcissenlaan"/>
    <x v="3"/>
    <s v="Aluminium paaltop"/>
    <x v="1"/>
    <s v="Indal Kegel 2000"/>
    <x v="1"/>
    <n v="3.81"/>
    <n v="0.21"/>
    <n v="0.8"/>
    <s v="P5"/>
    <n v="102263.028000001"/>
    <n v="486254.64899999998"/>
    <s v="_insert"/>
    <s v="102263.028000001,486254.649"/>
    <s v="1640.0006"/>
    <s v="0RS4MCOMVV"/>
    <n v="1"/>
    <n v="1"/>
  </r>
  <r>
    <s v="1640.0007"/>
    <s v="Narcissenlaan"/>
    <x v="3"/>
    <s v="Aluminium paaltop"/>
    <x v="1"/>
    <s v="Indal Kegel 2000"/>
    <x v="1"/>
    <n v="3.81"/>
    <n v="0.21"/>
    <n v="0.8"/>
    <s v="P5"/>
    <n v="102282.649"/>
    <n v="486261.30900000001"/>
    <s v="_insert"/>
    <s v="102282.649,486261.309"/>
    <s v="1640.0007"/>
    <s v="0RS4MCOMVV"/>
    <n v="1"/>
    <n v="1"/>
  </r>
  <r>
    <s v="1640.0008"/>
    <s v="Narcissenlaan"/>
    <x v="3"/>
    <s v="Aluminium paaltop"/>
    <x v="1"/>
    <s v="Indal Kegel 2000"/>
    <x v="1"/>
    <n v="3.81"/>
    <n v="0.21"/>
    <n v="0.8"/>
    <s v="P5"/>
    <n v="102296.673"/>
    <n v="486276.61599999998"/>
    <s v="_insert"/>
    <s v="102296.673,486276.616"/>
    <s v="1640.0008"/>
    <s v="0RS4MCOMVV"/>
    <n v="1"/>
    <n v="1"/>
  </r>
  <r>
    <s v="1660.0001"/>
    <s v="Nobellaan"/>
    <x v="2"/>
    <s v="Aluminium enkele uithouder"/>
    <x v="2"/>
    <s v="Indal 2551"/>
    <x v="18"/>
    <n v="3.87"/>
    <n v="0.2"/>
    <n v="0.8"/>
    <s v="P5"/>
    <n v="101947.037"/>
    <n v="484973.82999999798"/>
    <s v="_insert"/>
    <s v="101947.037,484973.829999998"/>
    <s v="1660.0001"/>
    <s v="0RS6MARMVV"/>
    <s v="2C"/>
    <n v="1"/>
  </r>
  <r>
    <s v="1660.0002"/>
    <s v="Nobellaan"/>
    <x v="2"/>
    <s v="Aluminium enkele uithouder"/>
    <x v="2"/>
    <s v="Indal 2551"/>
    <x v="18"/>
    <n v="3.87"/>
    <n v="0.2"/>
    <n v="0.8"/>
    <s v="P5"/>
    <n v="101945.70699999901"/>
    <n v="484993.43400000001"/>
    <s v="_insert"/>
    <s v="101945.706999999,484993.434"/>
    <s v="1660.0002"/>
    <s v="0RS6MARMVV"/>
    <s v="2C"/>
    <n v="1"/>
  </r>
  <r>
    <s v="1660.0003"/>
    <s v="Nobellaan"/>
    <x v="2"/>
    <s v="Aluminium enkele uithouder"/>
    <x v="2"/>
    <s v="Indal 2551"/>
    <x v="18"/>
    <n v="3.87"/>
    <n v="0.2"/>
    <n v="0.8"/>
    <s v="P5"/>
    <n v="101931.620000001"/>
    <n v="485012.75199999998"/>
    <s v="_insert"/>
    <s v="101931.620000001,485012.752"/>
    <s v="1660.0003"/>
    <s v="0RS6MARMVV"/>
    <s v="2C"/>
    <n v="1"/>
  </r>
  <r>
    <s v="1660.0004"/>
    <s v="Nobellaan"/>
    <x v="2"/>
    <s v="Aluminium enkele uithouder"/>
    <x v="2"/>
    <s v="Indal 2551"/>
    <x v="18"/>
    <n v="3.87"/>
    <n v="0.2"/>
    <n v="0.8"/>
    <s v="P5"/>
    <n v="101908.601"/>
    <n v="485032.67199999798"/>
    <s v="_insert"/>
    <s v="101908.601,485032.671999998"/>
    <s v="1660.0004"/>
    <s v="0RS6MARMVV"/>
    <s v="2C"/>
    <n v="1"/>
  </r>
  <r>
    <s v="1660.0005"/>
    <s v="Nobellaan"/>
    <x v="2"/>
    <s v="Aluminium enkele uithouder"/>
    <x v="2"/>
    <s v="Indal 2551"/>
    <x v="18"/>
    <n v="3.87"/>
    <n v="0.2"/>
    <n v="0.8"/>
    <s v="P5"/>
    <n v="101877.67399999899"/>
    <n v="485042.30400000099"/>
    <s v="_insert"/>
    <s v="101877.673999999,485042.304000001"/>
    <s v="1660.0005"/>
    <s v="0RS6MARMVV"/>
    <s v="2C"/>
    <n v="1"/>
  </r>
  <r>
    <s v="1660.0006"/>
    <s v="Nobellaan"/>
    <x v="2"/>
    <s v="Aluminium enkele uithouder"/>
    <x v="2"/>
    <s v="Indal 2551"/>
    <x v="18"/>
    <n v="3.87"/>
    <n v="0.2"/>
    <n v="0.8"/>
    <s v="P5"/>
    <n v="101846.903000001"/>
    <n v="485051.87799999898"/>
    <s v="_insert"/>
    <s v="101846.903000001,485051.877999999"/>
    <s v="1660.0006"/>
    <s v="0RS6MARMVV"/>
    <s v="2C"/>
    <n v="1"/>
  </r>
  <r>
    <s v="1660.0007"/>
    <s v="Nobellaan"/>
    <x v="2"/>
    <s v="Aluminium enkele uithouder"/>
    <x v="2"/>
    <s v="Indal 2551"/>
    <x v="18"/>
    <n v="3.87"/>
    <n v="0.2"/>
    <n v="0.8"/>
    <s v="P5"/>
    <n v="101827.55499999999"/>
    <n v="485056.17300000001"/>
    <s v="_insert"/>
    <s v="101827.555,485056.173"/>
    <s v="1660.0007"/>
    <s v="0RS6MARMVV"/>
    <s v="2C"/>
    <n v="1"/>
  </r>
  <r>
    <s v="1680.0007"/>
    <s v="Offenbachlaan"/>
    <x v="3"/>
    <s v="Aluminium paaltop"/>
    <x v="1"/>
    <s v="Indal Kegel 2000"/>
    <x v="1"/>
    <n v="3"/>
    <n v="0.2"/>
    <n v="1"/>
    <s v="P5"/>
    <n v="103547.631000001"/>
    <n v="485233.99099999998"/>
    <s v="_insert"/>
    <s v="103547.631000001,485233.991"/>
    <s v="1680.0007"/>
    <s v="0RS4MCOMVV"/>
    <s v="2B"/>
    <n v="1"/>
  </r>
  <r>
    <s v="1680.0008"/>
    <s v="Offenbachlaan"/>
    <x v="3"/>
    <s v="Aluminium paaltop"/>
    <x v="1"/>
    <s v="Indal Kegel 2000"/>
    <x v="1"/>
    <n v="3"/>
    <n v="0.2"/>
    <n v="1"/>
    <s v="P5"/>
    <n v="103575.296999998"/>
    <n v="485234.69000000099"/>
    <s v="_insert"/>
    <s v="103575.296999998,485234.690000001"/>
    <s v="1680.0008"/>
    <s v="0RS6MCOMVV"/>
    <s v="2B"/>
    <n v="1"/>
  </r>
  <r>
    <s v="1680.0009"/>
    <s v="Offenbachlaan"/>
    <x v="3"/>
    <s v="Aluminium paaltop"/>
    <x v="1"/>
    <s v="Indal Kegel 2000"/>
    <x v="3"/>
    <n v="3"/>
    <n v="0.2"/>
    <n v="1"/>
    <s v="P5"/>
    <n v="103587.93600000101"/>
    <n v="485211.23400000099"/>
    <s v="_insert"/>
    <s v="103587.936000001,485211.234000001"/>
    <s v="1680.0009"/>
    <s v="0RS4MCOMVV"/>
    <s v="2B"/>
    <n v="1"/>
  </r>
  <r>
    <s v="1680.0010"/>
    <s v="Offenbachlaan"/>
    <x v="3"/>
    <s v="Aluminium paaltop"/>
    <x v="1"/>
    <s v="Indal Kegel 2000"/>
    <x v="3"/>
    <n v="3"/>
    <n v="0.2"/>
    <n v="1"/>
    <s v="P5"/>
    <n v="103612.85200000201"/>
    <n v="485211.08399999898"/>
    <s v="_insert"/>
    <s v="103612.852000002,485211.083999999"/>
    <s v="1680.0010"/>
    <s v="0RS6MCOMVV"/>
    <s v="2B"/>
    <n v="1"/>
  </r>
  <r>
    <s v="Nieuw"/>
    <s v="Offenbachlaan"/>
    <x v="3"/>
    <m/>
    <x v="1"/>
    <m/>
    <x v="3"/>
    <n v="3"/>
    <n v="0.2"/>
    <n v="1"/>
    <s v="P5"/>
    <m/>
    <m/>
    <m/>
    <m/>
    <s v="Nieuw"/>
    <m/>
    <s v="2B"/>
    <m/>
  </r>
  <r>
    <s v="1680.0011"/>
    <s v="Offenbachlaan"/>
    <x v="3"/>
    <s v="Aluminium paaltop"/>
    <x v="1"/>
    <s v="Indal Kegel 2000"/>
    <x v="3"/>
    <n v="3"/>
    <n v="0.2"/>
    <n v="1"/>
    <s v="P5"/>
    <n v="103620.136703775"/>
    <n v="485237.05980909202"/>
    <s v="_insert"/>
    <s v="103620.136703775,485237.059809092"/>
    <s v="1680.0011"/>
    <s v="0RS6MCOMVV"/>
    <s v="2B"/>
    <n v="1"/>
  </r>
  <r>
    <s v="1710.0001"/>
    <s v="Orchideeënlaan"/>
    <x v="3"/>
    <s v="Aluminium paaltop"/>
    <x v="1"/>
    <s v="Indal Kegel 2000"/>
    <x v="1"/>
    <n v="3.6"/>
    <n v="0.17"/>
    <n v="1"/>
    <s v="P5"/>
    <n v="102046.155000001"/>
    <n v="486038.55699999997"/>
    <s v="_insert"/>
    <s v="102046.155000001,486038.557"/>
    <s v="1710.0001"/>
    <s v="0RS4MCOMVV"/>
    <n v="1"/>
    <n v="1"/>
  </r>
  <r>
    <s v="1710.0002"/>
    <s v="Orchideeënlaan"/>
    <x v="3"/>
    <s v="Aluminium paaltop"/>
    <x v="1"/>
    <s v="Indal Kegel 2000"/>
    <x v="1"/>
    <n v="3.6"/>
    <n v="0.17"/>
    <n v="1"/>
    <s v="P5"/>
    <n v="102047.59600000099"/>
    <n v="486065.90500000102"/>
    <s v="_insert"/>
    <s v="102047.596000001,486065.905000001"/>
    <s v="1710.0002"/>
    <s v="0RS4MCOMVV"/>
    <n v="1"/>
    <n v="1"/>
  </r>
  <r>
    <s v="1710.0003"/>
    <s v="Orchideeënlaan"/>
    <x v="3"/>
    <s v="Aluminium paaltop"/>
    <x v="1"/>
    <s v="Indal Kegel 2000"/>
    <x v="1"/>
    <n v="3.6"/>
    <n v="0.17"/>
    <n v="1"/>
    <s v="P5"/>
    <n v="102061.061999999"/>
    <n v="486079.56800000003"/>
    <s v="_insert"/>
    <s v="102061.061999999,486079.568"/>
    <s v="1710.0003"/>
    <s v="0RS4MCOMVV"/>
    <n v="1"/>
    <n v="1"/>
  </r>
  <r>
    <s v="1710.0004"/>
    <s v="Orchideeënlaan"/>
    <x v="3"/>
    <s v="Aluminium paaltop"/>
    <x v="1"/>
    <s v="Indal Kegel 2000"/>
    <x v="1"/>
    <n v="3.6"/>
    <n v="0.17"/>
    <n v="1"/>
    <s v="P5"/>
    <n v="102067.407000002"/>
    <n v="486100.98200000101"/>
    <s v="_insert"/>
    <s v="102067.407000002,486100.982000001"/>
    <s v="1710.0004"/>
    <s v="0RS4MCOMVV"/>
    <n v="1"/>
    <n v="1"/>
  </r>
  <r>
    <s v="1710.0005"/>
    <s v="Orchideeënlaan"/>
    <x v="3"/>
    <s v="Aluminium paaltop"/>
    <x v="1"/>
    <s v="Indal Kegel 2000"/>
    <x v="1"/>
    <n v="3.6"/>
    <n v="0.17"/>
    <n v="1"/>
    <s v="P5"/>
    <n v="102085.596999999"/>
    <n v="486111.75"/>
    <s v="_insert"/>
    <s v="102085.596999999,486111.75"/>
    <s v="1710.0005"/>
    <s v="0RS4MCOMVV"/>
    <n v="1"/>
    <n v="1"/>
  </r>
  <r>
    <s v="1710.0006"/>
    <s v="Orchideeënlaan"/>
    <x v="3"/>
    <s v="Aluminium paaltop"/>
    <x v="1"/>
    <s v="Indal Kegel 2000"/>
    <x v="1"/>
    <n v="3.6"/>
    <n v="0.17"/>
    <n v="1"/>
    <s v="P5"/>
    <n v="102094.916999999"/>
    <n v="486132.82800000202"/>
    <s v="_insert"/>
    <s v="102094.916999999,486132.828000002"/>
    <s v="1710.0006"/>
    <s v="0RS4MCOMVV"/>
    <n v="1"/>
    <n v="1"/>
  </r>
  <r>
    <s v="1710.0007"/>
    <s v="Orchideeënlaan"/>
    <x v="3"/>
    <s v="Aluminium paaltop"/>
    <x v="1"/>
    <s v="Indal Kegel 2000"/>
    <x v="1"/>
    <n v="3.6"/>
    <n v="0.17"/>
    <n v="1"/>
    <s v="P5"/>
    <n v="102113.92900000099"/>
    <n v="486144.71599999798"/>
    <s v="_insert"/>
    <s v="102113.929000001,486144.715999998"/>
    <s v="1710.0007"/>
    <s v="0RS4MCOMVV"/>
    <n v="1"/>
    <n v="1"/>
  </r>
  <r>
    <s v="1750.0001"/>
    <s v="Overboslaan"/>
    <x v="2"/>
    <s v="Aluminium enkele uithouder"/>
    <x v="2"/>
    <s v="Schreder Altra 2"/>
    <x v="5"/>
    <n v="3.09"/>
    <n v="0.28000000000000003"/>
    <n v="0.9"/>
    <s v="P5"/>
    <n v="102893.03900000099"/>
    <n v="486043.29699999798"/>
    <s v="_insert"/>
    <s v="102893.039000001,486043.296999998"/>
    <s v="1750.0001"/>
    <s v="0RS6MARMVV"/>
    <n v="1"/>
    <n v="1"/>
  </r>
  <r>
    <s v="1750.0002"/>
    <s v="Overboslaan"/>
    <x v="2"/>
    <s v="Aluminium enkele uithouder"/>
    <x v="2"/>
    <s v="Schreder Altra 2"/>
    <x v="5"/>
    <n v="3.09"/>
    <n v="0.28000000000000003"/>
    <n v="0.9"/>
    <s v="P5"/>
    <n v="102899.473999999"/>
    <n v="486066.77499999898"/>
    <s v="_insert"/>
    <s v="102899.473999999,486066.774999999"/>
    <s v="1750.0002"/>
    <s v="0RS6MARMVV"/>
    <n v="1"/>
    <n v="1"/>
  </r>
  <r>
    <s v="1750.0003"/>
    <s v="Overboslaan"/>
    <x v="2"/>
    <s v="Aluminium enkele uithouder"/>
    <x v="2"/>
    <s v="Schreder Altra 2"/>
    <x v="5"/>
    <n v="3.09"/>
    <n v="0.28000000000000003"/>
    <n v="0.9"/>
    <s v="P5"/>
    <n v="102906.17000000201"/>
    <n v="486093.87000000098"/>
    <s v="_insert"/>
    <s v="102906.170000002,486093.870000001"/>
    <s v="1750.0003"/>
    <s v="0RS6MARMVV"/>
    <n v="1"/>
    <n v="1"/>
  </r>
  <r>
    <s v="1750.0004"/>
    <s v="Overboslaan"/>
    <x v="2"/>
    <s v="Aluminium enkele uithouder"/>
    <x v="2"/>
    <s v="Schreder Altra 2"/>
    <x v="5"/>
    <n v="3.09"/>
    <n v="0.28000000000000003"/>
    <n v="0.9"/>
    <s v="P5"/>
    <n v="102912.625"/>
    <n v="486119.19099999999"/>
    <s v="_insert"/>
    <s v="102912.625,486119.191"/>
    <s v="1750.0004"/>
    <s v="0RS6MARMVV"/>
    <n v="1"/>
    <n v="1"/>
  </r>
  <r>
    <s v="1750.0005"/>
    <s v="Overboslaan"/>
    <x v="2"/>
    <s v="Aluminium enkele uithouder"/>
    <x v="2"/>
    <s v="Schreder Altra 2"/>
    <x v="5"/>
    <n v="3.09"/>
    <n v="0.28000000000000003"/>
    <n v="0.9"/>
    <s v="P5"/>
    <n v="102918.577"/>
    <n v="486144.65399999899"/>
    <s v="_insert"/>
    <s v="102918.577,486144.653999999"/>
    <s v="1750.0005"/>
    <s v="0RS6MARMVV"/>
    <n v="1"/>
    <n v="1"/>
  </r>
  <r>
    <s v="1750.0006"/>
    <s v="Overboslaan"/>
    <x v="2"/>
    <s v="Aluminium enkele uithouder"/>
    <x v="2"/>
    <s v="Schreder Altra 2"/>
    <x v="5"/>
    <n v="3.09"/>
    <n v="0.28000000000000003"/>
    <n v="0.9"/>
    <s v="P5"/>
    <n v="102929.48200000099"/>
    <n v="486153.16899999999"/>
    <s v="_insert"/>
    <s v="102929.482000001,486153.169"/>
    <s v="1750.0006"/>
    <s v="0RS6MARMVV"/>
    <n v="1"/>
    <n v="1"/>
  </r>
  <r>
    <s v="1750.0007"/>
    <s v="Overboslaan"/>
    <x v="2"/>
    <s v="Aluminium enkele uithouder"/>
    <x v="2"/>
    <s v="Schreder Altra 2"/>
    <x v="5"/>
    <n v="3.09"/>
    <n v="0.28000000000000003"/>
    <n v="0.9"/>
    <s v="P5"/>
    <n v="102909.50800000101"/>
    <n v="486168.54599999997"/>
    <s v="_insert"/>
    <s v="102909.508000001,486168.546"/>
    <s v="1750.0007"/>
    <s v="0RS6MARMVV"/>
    <n v="1"/>
    <n v="1"/>
  </r>
  <r>
    <s v="1750.0008"/>
    <s v="Overboslaan"/>
    <x v="2"/>
    <s v="Aluminium enkele uithouder"/>
    <x v="2"/>
    <s v="Schreder Altra 2"/>
    <x v="5"/>
    <n v="3.09"/>
    <n v="0.28000000000000003"/>
    <n v="0.9"/>
    <s v="P5"/>
    <n v="102934.767000001"/>
    <n v="486169.66"/>
    <s v="_insert"/>
    <s v="102934.767000001,486169.66"/>
    <s v="1750.0008"/>
    <s v="0RS6MARMVV"/>
    <n v="1"/>
    <n v="1"/>
  </r>
  <r>
    <s v="1750.0009"/>
    <s v="Overboslaan"/>
    <x v="3"/>
    <s v="Aluminium paaltop"/>
    <x v="2"/>
    <s v="Schreder Altra 2"/>
    <x v="0"/>
    <n v="3.09"/>
    <n v="0.28000000000000003"/>
    <n v="0.85"/>
    <s v="P6"/>
    <n v="102935.124000002"/>
    <n v="486178.73600000102"/>
    <s v="_insert"/>
    <s v="102935.124000002,486178.736000001"/>
    <s v="1750.0009"/>
    <s v="0RS4MARMVV"/>
    <n v="1"/>
    <n v="1"/>
  </r>
  <r>
    <s v="1750.0010"/>
    <s v="Overboslaan"/>
    <x v="3"/>
    <s v="Aluminium paaltop"/>
    <x v="2"/>
    <s v="Schreder Altra 2"/>
    <x v="0"/>
    <n v="3.09"/>
    <n v="0.28000000000000003"/>
    <n v="0.85"/>
    <s v="P6"/>
    <n v="102934.865643331"/>
    <n v="486198.21671240497"/>
    <s v="_insert"/>
    <s v="102934.865643331,486198.216712405"/>
    <s v="1750.0010"/>
    <s v="0RS4MARMVV"/>
    <n v="1"/>
    <n v="1"/>
  </r>
  <r>
    <s v="1750.0011"/>
    <s v="Overboslaan"/>
    <x v="3"/>
    <s v="Aluminium paaltop"/>
    <x v="2"/>
    <s v="Schreder Altra 2"/>
    <x v="0"/>
    <n v="3.09"/>
    <n v="0.28000000000000003"/>
    <n v="0.85"/>
    <s v="P6"/>
    <n v="102940.949000001"/>
    <n v="486219"/>
    <s v="_insert"/>
    <s v="102940.949000001,486219"/>
    <s v="1750.0011"/>
    <s v="0RS4MARMVV"/>
    <n v="1"/>
    <n v="1"/>
  </r>
  <r>
    <s v="1750.0012"/>
    <s v="Overboslaan"/>
    <x v="2"/>
    <s v="Aluminium enkele uithouder"/>
    <x v="2"/>
    <s v="Schreder Altra 2"/>
    <x v="5"/>
    <n v="3.09"/>
    <n v="0.28000000000000003"/>
    <n v="0.9"/>
    <s v="P5"/>
    <n v="102957.43499999899"/>
    <n v="486152.640000001"/>
    <s v="_insert"/>
    <s v="102957.434999999,486152.640000001"/>
    <s v="1750.0012"/>
    <s v="0RS6MARMVV"/>
    <n v="1"/>
    <n v="1"/>
  </r>
  <r>
    <s v="1750.0013"/>
    <s v="Overboslaan"/>
    <x v="2"/>
    <s v="Aluminium enkele uithouder"/>
    <x v="2"/>
    <s v="Schreder Altra 2"/>
    <x v="5"/>
    <n v="3.09"/>
    <n v="0.28000000000000003"/>
    <n v="0.9"/>
    <s v="P5"/>
    <n v="102981.78900000099"/>
    <n v="486155.47899999801"/>
    <s v="_insert"/>
    <s v="102981.789000001,486155.478999998"/>
    <s v="1750.0013"/>
    <s v="0RS6MARMVV"/>
    <n v="1"/>
    <n v="1"/>
  </r>
  <r>
    <s v="1750.0014"/>
    <s v="Overboslaan"/>
    <x v="2"/>
    <s v="Aluminium enkele uithouder"/>
    <x v="2"/>
    <s v="Schreder Altra 2"/>
    <x v="5"/>
    <n v="3.09"/>
    <n v="0.28000000000000003"/>
    <n v="0.9"/>
    <s v="P5"/>
    <n v="103006.90399999901"/>
    <n v="486156.82600000099"/>
    <s v="_insert"/>
    <s v="103006.903999999,486156.826000001"/>
    <s v="1750.0014"/>
    <s v="0RS6MARMVV"/>
    <n v="1"/>
    <n v="1"/>
  </r>
  <r>
    <s v="1750.0015"/>
    <s v="Overboslaan"/>
    <x v="3"/>
    <s v="Aluminium paaltop"/>
    <x v="2"/>
    <s v="Schreder Altra 2"/>
    <x v="12"/>
    <s v="NB"/>
    <s v="NB"/>
    <n v="0.85"/>
    <s v="P6"/>
    <n v="102985.26300000001"/>
    <n v="486138.07600000099"/>
    <s v="_insert"/>
    <s v="102985.263,486138.076000001"/>
    <s v="1750.0015"/>
    <s v="0RS4MARMVV"/>
    <n v="1"/>
    <n v="1"/>
  </r>
  <r>
    <s v="1750.0016"/>
    <s v="Overboslaan"/>
    <x v="3"/>
    <s v="Aluminium paaltop"/>
    <x v="2"/>
    <s v="Schreder Altra 2"/>
    <x v="12"/>
    <s v="NB"/>
    <s v="NB"/>
    <n v="0.85"/>
    <s v="P6"/>
    <n v="103003.68571762599"/>
    <n v="486127.895836465"/>
    <s v="_insert"/>
    <s v="103003.685717626,486127.895836465"/>
    <s v="1750.0016"/>
    <s v="0RS4MARMVV"/>
    <n v="1"/>
    <n v="1"/>
  </r>
  <r>
    <s v="1751.1001"/>
    <s v="Overbosstraat"/>
    <x v="2"/>
    <s v="Aluminium enkele uithouder"/>
    <x v="2"/>
    <s v="Schreder Altra 2"/>
    <x v="4"/>
    <n v="2.98"/>
    <n v="0.19"/>
    <n v="1"/>
    <s v="P6"/>
    <n v="103035.999000002"/>
    <n v="486136.32499999902"/>
    <s v="_insert"/>
    <s v="103035.999000002,486136.324999999"/>
    <s v="1751.1001"/>
    <s v="0RS6MARMVV"/>
    <n v="1"/>
    <n v="1"/>
  </r>
  <r>
    <s v="1751.1002"/>
    <s v="Overbosstraat"/>
    <x v="2"/>
    <s v="Aluminium enkele uithouder"/>
    <x v="2"/>
    <s v="Schreder Altra 2"/>
    <x v="4"/>
    <n v="2.98"/>
    <n v="0.19"/>
    <n v="1"/>
    <s v="P6"/>
    <n v="103058.533"/>
    <n v="486137.04199999903"/>
    <s v="_insert"/>
    <s v="103058.533,486137.041999999"/>
    <s v="1751.1002"/>
    <s v="0RS6MARMVV"/>
    <n v="1"/>
    <n v="1"/>
  </r>
  <r>
    <s v="0017.7006"/>
    <s v="P.C. Hooftkade"/>
    <x v="1"/>
    <s v="Aluminium enkele uithouder"/>
    <x v="0"/>
    <s v="Indal 2600"/>
    <x v="5"/>
    <n v="2.99"/>
    <n v="0.27"/>
    <n v="1"/>
    <s v="P5"/>
    <n v="101564.261570836"/>
    <n v="485830.10459132702"/>
    <s v="_insert"/>
    <s v="101564.261570836,485830.104591327"/>
    <s v="0017.7006"/>
    <s v="0RS6MCOMVV"/>
    <n v="1"/>
    <n v="1"/>
  </r>
  <r>
    <s v="0970.0001"/>
    <s v="P.C. Hooftkade"/>
    <x v="2"/>
    <s v="Aluminium enkele uithouder"/>
    <x v="0"/>
    <s v="Indal 2600"/>
    <x v="5"/>
    <n v="2.99"/>
    <n v="0.27"/>
    <n v="1"/>
    <s v="P5"/>
    <n v="101692.405000001"/>
    <n v="485828.33300000097"/>
    <s v="_insert"/>
    <s v="101692.405000001,485828.333000001"/>
    <s v="0970.0001"/>
    <s v="0RS6MCOMVV"/>
    <n v="1"/>
    <n v="1"/>
  </r>
  <r>
    <s v="0970.0002"/>
    <s v="P.C. Hooftkade"/>
    <x v="1"/>
    <s v="Aluminium enkele uithouder"/>
    <x v="0"/>
    <s v="Indal 2600"/>
    <x v="5"/>
    <n v="2.99"/>
    <n v="0.27"/>
    <n v="1"/>
    <s v="P5"/>
    <n v="101668.578000002"/>
    <n v="485829.80799999798"/>
    <s v="_insert"/>
    <s v="101668.578000002,485829.807999998"/>
    <s v="0970.0002"/>
    <s v="0RS6MCOMVV"/>
    <n v="1"/>
    <n v="1"/>
  </r>
  <r>
    <s v="0970.0003"/>
    <s v="P.C. Hooftkade"/>
    <x v="1"/>
    <s v="Aluminium enkele uithouder"/>
    <x v="0"/>
    <s v="Indal 2600"/>
    <x v="5"/>
    <n v="2.99"/>
    <n v="0.27"/>
    <n v="1"/>
    <s v="P5"/>
    <n v="101641.717"/>
    <n v="485830.53499999997"/>
    <s v="_insert"/>
    <s v="101641.717,485830.535"/>
    <s v="0970.0003"/>
    <s v="0RS6MCOMVV"/>
    <n v="1"/>
    <n v="1"/>
  </r>
  <r>
    <s v="0970.0004"/>
    <s v="P.C. Hooftkade"/>
    <x v="1"/>
    <s v="Aluminium enkele uithouder"/>
    <x v="0"/>
    <s v="Indal 2600"/>
    <x v="5"/>
    <n v="2.99"/>
    <n v="0.27"/>
    <n v="1"/>
    <s v="P5"/>
    <n v="101614.88699999799"/>
    <n v="485830.82"/>
    <s v="_insert"/>
    <s v="101614.886999998,485830.82"/>
    <s v="0970.0004"/>
    <s v="0RS6MCOMVV"/>
    <n v="1"/>
    <n v="1"/>
  </r>
  <r>
    <s v="0970.0005"/>
    <s v="P.C. Hooftkade"/>
    <x v="1"/>
    <s v="Aluminium enkele uithouder"/>
    <x v="0"/>
    <s v="Indal 2600"/>
    <x v="5"/>
    <n v="2.99"/>
    <n v="0.27"/>
    <n v="1"/>
    <s v="P5"/>
    <n v="101589.337000001"/>
    <n v="485830.21200000099"/>
    <s v="_insert"/>
    <s v="101589.337000001,485830.212000001"/>
    <s v="0970.0005"/>
    <s v="0RS6MCOMVV"/>
    <n v="1"/>
    <n v="1"/>
  </r>
  <r>
    <s v="0060.0001"/>
    <s v="Prof. Asserlaan"/>
    <x v="3"/>
    <s v="Aluminium paaltop"/>
    <x v="1"/>
    <s v="Indal Kegel 2000"/>
    <x v="19"/>
    <n v="3.62"/>
    <n v="0.26"/>
    <n v="0.85"/>
    <s v="P5"/>
    <n v="102081.6666"/>
    <n v="485031.1041"/>
    <s v="_insert"/>
    <s v="102081.6666,485031.1041"/>
    <s v="0060.0001"/>
    <s v="0RS4MCOMVV"/>
    <s v="2C"/>
    <n v="1"/>
  </r>
  <r>
    <s v="0060.0002"/>
    <s v="Prof. Asserlaan"/>
    <x v="3"/>
    <s v="Aluminium paaltop"/>
    <x v="1"/>
    <s v="Indal Kegel 2000"/>
    <x v="19"/>
    <n v="3.62"/>
    <n v="0.26"/>
    <n v="0.85"/>
    <s v="P5"/>
    <n v="102087.27899999901"/>
    <n v="485046.20199999999"/>
    <s v="_insert"/>
    <s v="102087.278999999,485046.202"/>
    <s v="0060.0002"/>
    <s v="0RS4MCOMVV"/>
    <s v="2C"/>
    <n v="1"/>
  </r>
  <r>
    <s v="0060.0003"/>
    <s v="Prof. Asserlaan"/>
    <x v="3"/>
    <s v="Aluminium paaltop"/>
    <x v="1"/>
    <s v="Indal Kegel 2000"/>
    <x v="19"/>
    <n v="3.62"/>
    <n v="0.26"/>
    <n v="0.85"/>
    <s v="P5"/>
    <n v="102070.18600000101"/>
    <n v="485043.864"/>
    <s v="_insert"/>
    <s v="102070.186000001,485043.864"/>
    <s v="0060.0003"/>
    <s v="0RS4MCOMVV"/>
    <s v="2C"/>
    <n v="1"/>
  </r>
  <r>
    <s v="0060.0004"/>
    <s v="Prof. Asserlaan"/>
    <x v="3"/>
    <s v="Aluminium paaltop"/>
    <x v="1"/>
    <s v="Indal Kegel 2000"/>
    <x v="19"/>
    <n v="3.62"/>
    <n v="0.26"/>
    <n v="0.85"/>
    <s v="P5"/>
    <n v="102053.24700000101"/>
    <n v="485038.99399999902"/>
    <s v="_insert"/>
    <s v="102053.247000001,485038.993999999"/>
    <s v="0060.0004"/>
    <s v="0RS4MCOMVV"/>
    <s v="2C"/>
    <n v="1"/>
  </r>
  <r>
    <s v="0060.0005"/>
    <s v="Prof. Asserlaan"/>
    <x v="3"/>
    <s v="Aluminium paaltop"/>
    <x v="1"/>
    <s v="Indal Kegel 2000"/>
    <x v="19"/>
    <n v="3.62"/>
    <n v="0.26"/>
    <n v="0.85"/>
    <s v="P5"/>
    <n v="102032.567000002"/>
    <n v="485045.03799999901"/>
    <s v="_insert"/>
    <s v="102032.567000002,485045.037999999"/>
    <s v="0060.0005"/>
    <s v="0RS4MCOMVV"/>
    <s v="2C"/>
    <n v="1"/>
  </r>
  <r>
    <s v="0060.0006"/>
    <s v="Prof. Asserlaan"/>
    <x v="3"/>
    <s v="Aluminium paaltop"/>
    <x v="1"/>
    <s v="Indal Kegel 2000"/>
    <x v="19"/>
    <n v="3.62"/>
    <n v="0.26"/>
    <n v="0.85"/>
    <s v="P5"/>
    <n v="102012.583000001"/>
    <n v="485050.93400000001"/>
    <s v="_insert"/>
    <s v="102012.583000001,485050.934"/>
    <s v="0060.0006"/>
    <s v="0RS4MCOMVV"/>
    <s v="2C"/>
    <n v="1"/>
  </r>
  <r>
    <s v="0060.0007"/>
    <s v="Prof. Asserlaan"/>
    <x v="3"/>
    <s v="Aluminium paaltop"/>
    <x v="1"/>
    <s v="Indal Kegel 2000"/>
    <x v="19"/>
    <n v="3.62"/>
    <n v="0.26"/>
    <n v="0.85"/>
    <s v="P5"/>
    <n v="101988.708000001"/>
    <n v="485057.94500000001"/>
    <s v="_insert"/>
    <s v="101988.708000001,485057.945"/>
    <s v="0060.0007"/>
    <s v="0RS4MCOMVV"/>
    <s v="2C"/>
    <n v="1"/>
  </r>
  <r>
    <s v="0060.0008"/>
    <s v="Prof. Asserlaan"/>
    <x v="3"/>
    <s v="Aluminium paaltop"/>
    <x v="1"/>
    <s v="Indal Kegel 2000"/>
    <x v="19"/>
    <n v="3.62"/>
    <n v="0.26"/>
    <n v="0.85"/>
    <s v="P5"/>
    <n v="101966.45100000101"/>
    <n v="485064.651000001"/>
    <s v="_insert"/>
    <s v="101966.451000001,485064.651000001"/>
    <s v="0060.0008"/>
    <s v="0RS4MCOMVV"/>
    <s v="2C"/>
    <n v="1"/>
  </r>
  <r>
    <s v="0060.0009"/>
    <s v="Prof. Asserlaan"/>
    <x v="3"/>
    <s v="Aluminium paaltop"/>
    <x v="1"/>
    <s v="Indal Kegel 2000"/>
    <x v="19"/>
    <n v="3.62"/>
    <n v="0.26"/>
    <n v="0.85"/>
    <s v="P5"/>
    <n v="101946.78400000199"/>
    <n v="485068.77699999901"/>
    <s v="_insert"/>
    <s v="101946.784000002,485068.776999999"/>
    <s v="0060.0009"/>
    <s v="0RS4MCOMVV"/>
    <s v="2C"/>
    <n v="1"/>
  </r>
  <r>
    <s v="0060.0010"/>
    <s v="Prof. Asserlaan"/>
    <x v="3"/>
    <s v="Aluminium paaltop"/>
    <x v="1"/>
    <s v="Indal Kegel 2000"/>
    <x v="19"/>
    <n v="3.62"/>
    <n v="0.26"/>
    <n v="0.85"/>
    <s v="P5"/>
    <n v="101937.353999998"/>
    <n v="485082.31300000101"/>
    <s v="_insert"/>
    <s v="101937.353999998,485082.313000001"/>
    <s v="0060.0010"/>
    <s v="0RS4MCOMVV"/>
    <s v="2C"/>
    <n v="1"/>
  </r>
  <r>
    <s v="0060.0011"/>
    <s v="Prof. Asserlaan"/>
    <x v="3"/>
    <s v="Aluminium paaltop"/>
    <x v="1"/>
    <s v="Indal Kegel 2000"/>
    <x v="19"/>
    <n v="3.62"/>
    <n v="0.26"/>
    <n v="0.85"/>
    <s v="P5"/>
    <n v="101921.783"/>
    <n v="485077.84699999902"/>
    <s v="_insert"/>
    <s v="101921.783,485077.846999999"/>
    <s v="0060.0011"/>
    <s v="0RS4MCOMVV"/>
    <s v="2C"/>
    <n v="1"/>
  </r>
  <r>
    <s v="1900.0001"/>
    <s v="Ravellaan"/>
    <x v="3"/>
    <s v="Aluminium paaltop"/>
    <x v="1"/>
    <s v="Indal Kegel 2000"/>
    <x v="1"/>
    <n v="3"/>
    <n v="0.2"/>
    <n v="1"/>
    <s v="P5"/>
    <n v="103601.355999999"/>
    <n v="485237.10799999902"/>
    <s v="_insert"/>
    <s v="103601.355999999,485237.107999999"/>
    <s v="1900.0001"/>
    <s v="0RS4MCOMVV"/>
    <s v="2B"/>
    <n v="1"/>
  </r>
  <r>
    <s v="1900.0002"/>
    <s v="Ravellaan"/>
    <x v="3"/>
    <s v="Aluminium paaltop"/>
    <x v="1"/>
    <s v="Indal Kegel 2000"/>
    <x v="1"/>
    <n v="3"/>
    <n v="0.2"/>
    <n v="1"/>
    <s v="P5"/>
    <n v="103592.11800000101"/>
    <n v="485255.85599999898"/>
    <s v="_insert"/>
    <s v="103592.118000001,485255.855999999"/>
    <s v="1900.0002"/>
    <s v="0RS4MCOMVV"/>
    <s v="2B"/>
    <n v="1"/>
  </r>
  <r>
    <s v="1900.0003"/>
    <s v="Ravellaan"/>
    <x v="3"/>
    <s v="Aluminium paaltop"/>
    <x v="1"/>
    <s v="Indal Kegel 2000"/>
    <x v="1"/>
    <n v="3"/>
    <n v="0.2"/>
    <n v="1"/>
    <s v="P5"/>
    <n v="103598.598000001"/>
    <n v="485283.283"/>
    <s v="_insert"/>
    <s v="103598.598000001,485283.283"/>
    <s v="1900.0003"/>
    <s v="0RS4MCOMVV"/>
    <s v="2B"/>
    <n v="1"/>
  </r>
  <r>
    <s v="1900.0004"/>
    <s v="Ravellaan"/>
    <x v="3"/>
    <s v="Aluminium paaltop"/>
    <x v="1"/>
    <s v="Indal Kegel 2000"/>
    <x v="1"/>
    <n v="3"/>
    <n v="0.2"/>
    <n v="1"/>
    <s v="P5"/>
    <n v="103571.778000001"/>
    <n v="485282.07600000099"/>
    <s v="_insert"/>
    <s v="103571.778000001,485282.076000001"/>
    <s v="1900.0004"/>
    <s v="0RS4MCOMVV"/>
    <s v="2B"/>
    <n v="1"/>
  </r>
  <r>
    <s v="1940.0001"/>
    <s v="Rhododendronplein"/>
    <x v="3"/>
    <s v="Aluminium paaltop"/>
    <x v="1"/>
    <s v="Indal 2600"/>
    <x v="1"/>
    <n v="3.76"/>
    <n v="0.19"/>
    <n v="0.85"/>
    <s v="P5"/>
    <n v="102139.283"/>
    <n v="486147.10700000101"/>
    <s v="_insert"/>
    <s v="102139.283,486147.107000001"/>
    <s v="1940.0001"/>
    <s v="0RS4MCOMVV"/>
    <n v="1"/>
    <n v="1"/>
  </r>
  <r>
    <s v="1940.0002"/>
    <s v="Rhododendronplein"/>
    <x v="3"/>
    <s v="Aluminium paaltop"/>
    <x v="1"/>
    <s v="Indal Kegel 2000"/>
    <x v="1"/>
    <n v="3.76"/>
    <n v="0.19"/>
    <n v="0.85"/>
    <s v="P5"/>
    <n v="102127.833000001"/>
    <n v="486160.76399999898"/>
    <s v="_insert"/>
    <s v="102127.833000001,486160.763999999"/>
    <s v="1940.0002"/>
    <s v="0RS4MCOMVV"/>
    <n v="1"/>
    <n v="1"/>
  </r>
  <r>
    <s v="1940.0003"/>
    <s v="Rhododendronplein"/>
    <x v="3"/>
    <s v="Aluminium paaltop"/>
    <x v="1"/>
    <s v="Indal Kegel 2000"/>
    <x v="1"/>
    <n v="3.76"/>
    <n v="0.19"/>
    <n v="0.85"/>
    <s v="P5"/>
    <n v="102111.17900000099"/>
    <n v="486168.98800000199"/>
    <s v="_insert"/>
    <s v="102111.179000001,486168.988000002"/>
    <s v="1940.0003"/>
    <s v="0RS4MCOMVV"/>
    <n v="1"/>
    <n v="1"/>
  </r>
  <r>
    <s v="1940.0004"/>
    <s v="Rhododendronplein"/>
    <x v="3"/>
    <s v="Aluminium paaltop"/>
    <x v="1"/>
    <s v="Indal Kegel 2000"/>
    <x v="1"/>
    <n v="3.76"/>
    <n v="0.19"/>
    <n v="0.85"/>
    <s v="P5"/>
    <n v="102123.98200000099"/>
    <n v="486185.94799999899"/>
    <s v="_insert"/>
    <s v="102123.982000001,486185.947999999"/>
    <s v="1940.0004"/>
    <s v="0RS4MCOMVV"/>
    <n v="1"/>
    <n v="1"/>
  </r>
  <r>
    <s v="1940.0005"/>
    <s v="Rhododendronplein"/>
    <x v="3"/>
    <s v="Aluminium paaltop"/>
    <x v="1"/>
    <s v="Indal 2600"/>
    <x v="1"/>
    <n v="3.76"/>
    <n v="0.19"/>
    <n v="0.85"/>
    <s v="P5"/>
    <n v="102135.421999998"/>
    <n v="486206.94599999901"/>
    <s v="_insert"/>
    <s v="102135.421999998,486206.945999999"/>
    <s v="1940.0005"/>
    <s v="0RS4MCOMVV"/>
    <n v="1"/>
    <n v="1"/>
  </r>
  <r>
    <s v="1940.0006"/>
    <s v="Rhododendronplein"/>
    <x v="3"/>
    <s v="Aluminium paaltop"/>
    <x v="1"/>
    <s v="Indal Kegel 2000"/>
    <x v="1"/>
    <n v="3.76"/>
    <n v="0.19"/>
    <n v="0.85"/>
    <s v="P5"/>
    <n v="102143.529300001"/>
    <n v="486182.68089999998"/>
    <s v="_insert"/>
    <s v="102143.529300001,486182.6809"/>
    <s v="1940.0006"/>
    <s v="0RS4MCOMVV"/>
    <n v="1"/>
    <n v="1"/>
  </r>
  <r>
    <s v="1940.0007"/>
    <s v="Rhododendronplein"/>
    <x v="3"/>
    <s v="Aluminium paaltop"/>
    <x v="1"/>
    <s v="Indal Kegel 2000"/>
    <x v="1"/>
    <n v="3.76"/>
    <n v="0.19"/>
    <n v="0.85"/>
    <s v="P5"/>
    <n v="102172.526999999"/>
    <n v="486167.41"/>
    <s v="_insert"/>
    <s v="102172.526999999,486167.41"/>
    <s v="1940.0007"/>
    <s v="0RS4MCOMVV"/>
    <n v="1"/>
    <n v="1"/>
  </r>
  <r>
    <s v="1940.0008"/>
    <s v="Rhododendronplein"/>
    <x v="3"/>
    <s v="Aluminium paaltop"/>
    <x v="1"/>
    <s v="Indal Kegel 2000"/>
    <x v="1"/>
    <n v="3.76"/>
    <n v="0.19"/>
    <n v="0.85"/>
    <s v="P5"/>
    <n v="102151.412999999"/>
    <n v="486162.23400000099"/>
    <s v="_insert"/>
    <s v="102151.412999999,486162.234000001"/>
    <s v="1940.0008"/>
    <s v="0RS4MCOMVV"/>
    <n v="1"/>
    <n v="1"/>
  </r>
  <r>
    <s v="2230.0001"/>
    <s v="Richard Strauszlaan"/>
    <x v="3"/>
    <s v="Aluminium paaltop"/>
    <x v="2"/>
    <s v="Indal Kegel 2000"/>
    <x v="2"/>
    <n v="4.12"/>
    <n v="0.22"/>
    <n v="0.5"/>
    <s v="P6"/>
    <n v="103267.468899999"/>
    <n v="484890.74890000001"/>
    <s v="_insert"/>
    <s v="103267.468899999,484890.7489"/>
    <s v="2230.0001"/>
    <s v="0RS4MARMVV"/>
    <s v="2A"/>
    <n v="1"/>
  </r>
  <r>
    <s v="2230.0002"/>
    <s v="Richard Strauszlaan"/>
    <x v="3"/>
    <s v="Aluminium paaltop"/>
    <x v="2"/>
    <s v="Indal Kegel 2000"/>
    <x v="2"/>
    <n v="3.08"/>
    <n v="0.15"/>
    <n v="0.65"/>
    <s v="P6"/>
    <n v="103244.213100001"/>
    <n v="484924.52609999903"/>
    <s v="_insert"/>
    <s v="103244.213100001,484924.526099999"/>
    <s v="2230.0002"/>
    <s v="0RS4MARMVV"/>
    <s v="2A"/>
    <n v="1"/>
  </r>
  <r>
    <s v="2230.0003"/>
    <s v="Richard Strauszlaan"/>
    <x v="3"/>
    <s v="Aluminium paaltop"/>
    <x v="2"/>
    <s v="Indal Kegel 2000"/>
    <x v="2"/>
    <n v="3.08"/>
    <n v="0.15"/>
    <n v="0.65"/>
    <s v="P6"/>
    <n v="103223.3455"/>
    <n v="484942.27169999899"/>
    <s v="_insert"/>
    <s v="103223.3455,484942.271699999"/>
    <s v="2230.0003"/>
    <s v="0RS4MARMVV"/>
    <s v="2A"/>
    <n v="1"/>
  </r>
  <r>
    <s v="2230.0004"/>
    <s v="Richard Strauszlaan"/>
    <x v="3"/>
    <s v="Aluminium paaltop"/>
    <x v="2"/>
    <s v="Indal Kegel 2000"/>
    <x v="2"/>
    <n v="3.22"/>
    <n v="0.27"/>
    <n v="0.65"/>
    <s v="P6"/>
    <n v="103178.296100002"/>
    <n v="484980.31309999898"/>
    <s v="_insert"/>
    <s v="103178.296100002,484980.313099999"/>
    <s v="2230.0004"/>
    <s v="0RS4MARMVV"/>
    <s v="2A"/>
    <n v="1"/>
  </r>
  <r>
    <s v="Nieuw"/>
    <s v="Richard Strauszlaan"/>
    <x v="3"/>
    <m/>
    <x v="1"/>
    <m/>
    <x v="2"/>
    <n v="4.12"/>
    <n v="0.22"/>
    <n v="0.5"/>
    <s v="P5"/>
    <m/>
    <m/>
    <m/>
    <m/>
    <s v="Nieuw"/>
    <m/>
    <s v="2A"/>
    <m/>
  </r>
  <r>
    <s v="2010.0001"/>
    <s v="Rijnlaan"/>
    <x v="0"/>
    <s v="Aluminium enkele uithouder"/>
    <x v="2"/>
    <s v="AEG PDX"/>
    <x v="4"/>
    <n v="4.63"/>
    <n v="0.28000000000000003"/>
    <n v="1"/>
    <s v="P4-P5"/>
    <n v="101875.896000002"/>
    <n v="484355.84600000101"/>
    <s v="_insert"/>
    <s v="101875.896000002,484355.846000001"/>
    <s v="2010.0001"/>
    <s v="0RS7MARMVV"/>
    <n v="3"/>
    <n v="1"/>
  </r>
  <r>
    <s v="2010.0002"/>
    <s v="Rijnlaan"/>
    <x v="0"/>
    <s v="Aluminium enkele uithouder"/>
    <x v="2"/>
    <s v="Indal 2551"/>
    <x v="4"/>
    <n v="4.63"/>
    <n v="0.28000000000000003"/>
    <n v="1"/>
    <s v="P4-P5"/>
    <n v="101882.198399998"/>
    <n v="484369.19399999798"/>
    <s v="_insert"/>
    <s v="101882.198399998,484369.193999998"/>
    <s v="2010.0002"/>
    <s v="0RS7MARMVV"/>
    <n v="3"/>
    <n v="1"/>
  </r>
  <r>
    <s v="2010.0003"/>
    <s v="Rijnlaan"/>
    <x v="0"/>
    <s v="Aluminium enkele uithouder"/>
    <x v="2"/>
    <s v="AEG PDX"/>
    <x v="4"/>
    <n v="4.63"/>
    <n v="0.28000000000000003"/>
    <n v="1"/>
    <s v="P4-P5"/>
    <n v="101858.08100000001"/>
    <n v="484375.48400000099"/>
    <s v="_insert"/>
    <s v="101858.081,484375.484000001"/>
    <s v="2010.0003"/>
    <s v="0RS7MARMVV"/>
    <n v="3"/>
    <n v="1"/>
  </r>
  <r>
    <s v="2010.0004"/>
    <s v="Rijnlaan"/>
    <x v="0"/>
    <s v="Aluminium enkele uithouder"/>
    <x v="2"/>
    <s v="AEG PDX"/>
    <x v="4"/>
    <n v="4.63"/>
    <n v="0.28000000000000003"/>
    <n v="1"/>
    <s v="P4-P5"/>
    <n v="101851.914999999"/>
    <n v="484367.14200000098"/>
    <s v="_insert"/>
    <s v="101851.914999999,484367.142000001"/>
    <s v="2010.0004"/>
    <s v="0RS7MARMVV"/>
    <n v="3"/>
    <n v="1"/>
  </r>
  <r>
    <s v="2010.0024"/>
    <s v="Rijnlaan"/>
    <x v="3"/>
    <s v="Aluminium paaltop"/>
    <x v="2"/>
    <s v="Indal Kegel 2000"/>
    <x v="1"/>
    <s v="NB"/>
    <s v="NB"/>
    <n v="0.8"/>
    <s v="P5"/>
    <n v="101560.675999999"/>
    <n v="484319.033"/>
    <s v="_insert"/>
    <s v="101560.675999999,484319.033"/>
    <s v="2010.0024"/>
    <s v="0RS4MARMVV"/>
    <n v="3"/>
    <n v="1"/>
  </r>
  <r>
    <s v="2010.0026"/>
    <s v="Rijnlaan"/>
    <x v="3"/>
    <s v="Aluminium paaltop"/>
    <x v="2"/>
    <s v="Indal Kegel 2000"/>
    <x v="1"/>
    <s v="NB"/>
    <s v="NB"/>
    <n v="0.8"/>
    <s v="P5"/>
    <n v="101530.48600000099"/>
    <n v="484282.92399999901"/>
    <s v="_insert"/>
    <s v="101530.486000001,484282.923999999"/>
    <s v="2010.0026"/>
    <s v="0RS4MARMVV"/>
    <n v="3"/>
    <n v="1"/>
  </r>
  <r>
    <s v="2180.0001"/>
    <s v="Spoorplein"/>
    <x v="2"/>
    <s v="Aluminium enkele uithouder"/>
    <x v="2"/>
    <s v="Schreder Altra 2"/>
    <x v="6"/>
    <n v="3.14"/>
    <n v="0.25"/>
    <n v="0.95"/>
    <s v="P5"/>
    <n v="101954.916999999"/>
    <n v="486176.68800000101"/>
    <s v="_insert"/>
    <s v="101954.916999999,486176.688000001"/>
    <s v="2180.0001"/>
    <s v="0RS6MARMVV"/>
    <n v="1"/>
    <n v="1"/>
  </r>
  <r>
    <s v="2180.0002"/>
    <s v="Spoorplein"/>
    <x v="2"/>
    <s v="Aluminium enkele uithouder"/>
    <x v="2"/>
    <s v="Schreder Altra 2"/>
    <x v="6"/>
    <n v="3.14"/>
    <n v="0.25"/>
    <n v="0.95"/>
    <s v="P5"/>
    <n v="101964.032000002"/>
    <n v="486193.46299999999"/>
    <s v="_insert"/>
    <s v="101964.032000002,486193.463"/>
    <s v="2180.0002"/>
    <s v="0RS6MARMVV"/>
    <n v="1"/>
    <n v="1"/>
  </r>
  <r>
    <s v="2180.0003"/>
    <s v="Spoorplein"/>
    <x v="2"/>
    <s v="Aluminium enkele uithouder"/>
    <x v="2"/>
    <s v="Schreder Altra 2"/>
    <x v="6"/>
    <n v="3.14"/>
    <n v="0.25"/>
    <n v="0.95"/>
    <s v="P5"/>
    <n v="101934.140999999"/>
    <n v="486188.56399999902"/>
    <s v="_insert"/>
    <s v="101934.140999999,486188.563999999"/>
    <s v="2180.0003"/>
    <s v="0RS6MARMVV"/>
    <n v="1"/>
    <n v="1"/>
  </r>
  <r>
    <s v="2180.0004"/>
    <s v="Spoorplein"/>
    <x v="2"/>
    <s v="Aluminium enkele uithouder"/>
    <x v="2"/>
    <s v="Schreder Altra 2"/>
    <x v="6"/>
    <n v="3.14"/>
    <n v="0.25"/>
    <n v="0.95"/>
    <s v="P5"/>
    <n v="101943.298"/>
    <n v="486205.15600000002"/>
    <s v="_insert"/>
    <s v="101943.298,486205.156"/>
    <s v="2180.0004"/>
    <s v="0RS6MARMVV"/>
    <n v="1"/>
    <n v="1"/>
  </r>
  <r>
    <s v="2180.0005"/>
    <s v="Spoorplein"/>
    <x v="2"/>
    <s v="Aluminium enkele uithouder"/>
    <x v="2"/>
    <s v="Schreder Altra 2"/>
    <x v="6"/>
    <n v="3.14"/>
    <n v="0.25"/>
    <n v="0.95"/>
    <s v="P5"/>
    <n v="101923.386"/>
    <n v="486205.408"/>
    <s v="_insert"/>
    <s v="101923.386,486205.408"/>
    <s v="2180.0005"/>
    <s v="0RS6MARMVV"/>
    <n v="1"/>
    <n v="1"/>
  </r>
  <r>
    <s v="2190.0001"/>
    <s v="Spoorzichtlaan"/>
    <x v="2"/>
    <s v="Aluminium enkele uithouder"/>
    <x v="2"/>
    <s v="Schreder Altra 2"/>
    <x v="6"/>
    <n v="3.14"/>
    <n v="0.25"/>
    <n v="0.95"/>
    <s v="P5"/>
    <n v="101937.531"/>
    <n v="486221.77100000199"/>
    <s v="_insert"/>
    <s v="101937.531,486221.771000002"/>
    <s v="2190.0001"/>
    <s v="0RS6MARMVV"/>
    <n v="1"/>
    <n v="1"/>
  </r>
  <r>
    <s v="2190.0002"/>
    <s v="Spoorzichtlaan"/>
    <x v="2"/>
    <s v="Aluminium enkele uithouder"/>
    <x v="2"/>
    <s v="Schreder Altra 2"/>
    <x v="6"/>
    <n v="3.14"/>
    <n v="0.25"/>
    <n v="0.95"/>
    <s v="P5"/>
    <n v="101944.84"/>
    <n v="486239.90300000098"/>
    <s v="_insert"/>
    <s v="101944.84,486239.903000001"/>
    <s v="2190.0002"/>
    <s v="0RS6MARMVV"/>
    <n v="1"/>
    <n v="1"/>
  </r>
  <r>
    <s v="2190.0003"/>
    <s v="Spoorzichtlaan"/>
    <x v="2"/>
    <s v="Aluminium enkele uithouder"/>
    <x v="2"/>
    <s v="Schreder Altra 2"/>
    <x v="6"/>
    <n v="3.14"/>
    <n v="0.25"/>
    <n v="0.95"/>
    <s v="P5"/>
    <n v="101953.75900000001"/>
    <n v="486262.04599999997"/>
    <s v="_insert"/>
    <s v="101953.759,486262.046"/>
    <s v="2190.0003"/>
    <s v="0RS6MARMVV"/>
    <n v="1"/>
    <n v="1"/>
  </r>
  <r>
    <s v="2190.0004"/>
    <s v="Spoorzichtlaan"/>
    <x v="2"/>
    <s v="Aluminium enkele uithouder"/>
    <x v="2"/>
    <s v="Schreder Altra 2"/>
    <x v="6"/>
    <n v="3.14"/>
    <n v="0.25"/>
    <n v="0.95"/>
    <s v="P5"/>
    <n v="101962.75900000001"/>
    <n v="486284.27899999899"/>
    <s v="_insert"/>
    <s v="101962.759,486284.278999999"/>
    <s v="2190.0004"/>
    <s v="0RS6MARMVV"/>
    <n v="1"/>
    <n v="1"/>
  </r>
  <r>
    <s v="2190.0005"/>
    <s v="Spoorzichtlaan"/>
    <x v="2"/>
    <s v="Aluminium enkele uithouder"/>
    <x v="2"/>
    <s v="Schreder Altra 2"/>
    <x v="6"/>
    <n v="3.14"/>
    <n v="0.25"/>
    <n v="0.95"/>
    <s v="P5"/>
    <n v="101973.982999999"/>
    <n v="486312.29599999997"/>
    <s v="_insert"/>
    <s v="101973.982999999,486312.296"/>
    <s v="2190.0005"/>
    <s v="0RS6MARMVV"/>
    <n v="1"/>
    <n v="1"/>
  </r>
  <r>
    <s v="2190.0006"/>
    <s v="Spoorzichtlaan"/>
    <x v="2"/>
    <s v="Aluminium enkele uithouder"/>
    <x v="2"/>
    <s v="Schreder Altra 2"/>
    <x v="6"/>
    <n v="3.14"/>
    <n v="0.25"/>
    <n v="0.95"/>
    <s v="P5"/>
    <n v="101981.592"/>
    <n v="486334.77"/>
    <s v="_insert"/>
    <s v="101981.592,486334.77"/>
    <s v="2190.0006"/>
    <s v="0RS6MARMVV"/>
    <n v="1"/>
    <n v="1"/>
  </r>
  <r>
    <s v="2190.0007"/>
    <s v="Spoorzichtlaan"/>
    <x v="2"/>
    <s v="Aluminium enkele uithouder"/>
    <x v="2"/>
    <s v="Schreder Altra 2"/>
    <x v="6"/>
    <n v="3.14"/>
    <n v="0.25"/>
    <n v="0.95"/>
    <s v="P5"/>
    <n v="101983.06500000101"/>
    <n v="486361.90900000202"/>
    <s v="_insert"/>
    <s v="101983.065000001,486361.909000002"/>
    <s v="2190.0007"/>
    <s v="0RS6MARMVV"/>
    <n v="1"/>
    <n v="1"/>
  </r>
  <r>
    <s v="2190.0008"/>
    <s v="Spoorzichtlaan"/>
    <x v="2"/>
    <s v="Aluminium enkele uithouder"/>
    <x v="2"/>
    <s v="Schreder Altra 2"/>
    <x v="6"/>
    <n v="3.14"/>
    <n v="0.25"/>
    <n v="0.95"/>
    <s v="P5"/>
    <n v="102004.276999999"/>
    <n v="486357.84400000097"/>
    <s v="_insert"/>
    <s v="102004.276999999,486357.844000001"/>
    <s v="2190.0008"/>
    <s v="0RS6MARMVV"/>
    <n v="1"/>
    <n v="1"/>
  </r>
  <r>
    <s v="2190.0009"/>
    <s v="Spoorzichtlaan"/>
    <x v="2"/>
    <s v="Aluminium enkele uithouder"/>
    <x v="2"/>
    <s v="Schreder Altra 2"/>
    <x v="6"/>
    <n v="3.14"/>
    <n v="0.25"/>
    <n v="0.95"/>
    <s v="P5"/>
    <n v="102026.57"/>
    <n v="486349.60499999998"/>
    <s v="_insert"/>
    <s v="102026.57,486349.605"/>
    <s v="2190.0009"/>
    <s v="0RS6MARMVV"/>
    <n v="1"/>
    <n v="1"/>
  </r>
  <r>
    <s v="2190.0010"/>
    <s v="Spoorzichtlaan"/>
    <x v="2"/>
    <s v="Aluminium enkele uithouder"/>
    <x v="2"/>
    <s v="Schreder Altra 2"/>
    <x v="6"/>
    <n v="3.14"/>
    <n v="0.25"/>
    <n v="0.95"/>
    <s v="P5"/>
    <n v="102048.217"/>
    <n v="486337.60499999998"/>
    <s v="_insert"/>
    <s v="102048.217,486337.605"/>
    <s v="2190.0010"/>
    <s v="0RS6MARMVV"/>
    <n v="1"/>
    <n v="1"/>
  </r>
  <r>
    <s v="2190.0011"/>
    <s v="Spoorzichtlaan"/>
    <x v="2"/>
    <s v="Aluminium enkele uithouder"/>
    <x v="2"/>
    <s v="Schreder Altra 2"/>
    <x v="6"/>
    <n v="3.14"/>
    <n v="0.25"/>
    <n v="0.95"/>
    <s v="P5"/>
    <n v="101996.537999999"/>
    <n v="486382.29300000099"/>
    <s v="_insert"/>
    <s v="101996.537999999,486382.293000001"/>
    <s v="2190.0011"/>
    <s v="0RS6MARMVV"/>
    <n v="1"/>
    <n v="1"/>
  </r>
  <r>
    <s v="2200.0001"/>
    <s v="Sportparklaan"/>
    <x v="2"/>
    <s v="Aluminium enkele uithouder"/>
    <x v="2"/>
    <s v="Schreder Altra 2"/>
    <x v="18"/>
    <n v="5.07"/>
    <n v="0.26"/>
    <n v="1"/>
    <s v="P4"/>
    <n v="102780.932"/>
    <n v="483718.07999999798"/>
    <s v="_insert"/>
    <s v="102780.932,483718.079999998"/>
    <s v="2200.0001"/>
    <s v="0RS6MARMVV"/>
    <n v="3"/>
    <n v="1"/>
  </r>
  <r>
    <s v="2200.0002"/>
    <s v="Sportparklaan"/>
    <x v="2"/>
    <s v="Aluminium enkele uithouder"/>
    <x v="2"/>
    <s v="Schreder Altra 2"/>
    <x v="18"/>
    <n v="5.07"/>
    <n v="0.26"/>
    <n v="1"/>
    <s v="P4"/>
    <n v="102772.04500000201"/>
    <n v="483699.81300000101"/>
    <s v="_insert"/>
    <s v="102772.045000002,483699.813000001"/>
    <s v="2200.0002"/>
    <s v="0RS6MARMVV"/>
    <n v="3"/>
    <n v="1"/>
  </r>
  <r>
    <s v="2200.0003"/>
    <s v="Sportparklaan"/>
    <x v="2"/>
    <s v="Aluminium enkele uithouder"/>
    <x v="2"/>
    <s v="Schreder Altra 2"/>
    <x v="18"/>
    <n v="5.07"/>
    <n v="0.26"/>
    <n v="1"/>
    <s v="P4"/>
    <n v="102805.285"/>
    <n v="483699.97300000099"/>
    <s v="_insert"/>
    <s v="102805.285,483699.973000001"/>
    <s v="2200.0003"/>
    <s v="0RS6MARMVV"/>
    <n v="3"/>
    <n v="1"/>
  </r>
  <r>
    <s v="2200.0004"/>
    <s v="Sportparklaan"/>
    <x v="2"/>
    <s v="Aluminium enkele uithouder"/>
    <x v="2"/>
    <s v="Schreder Altra 2"/>
    <x v="18"/>
    <n v="5.07"/>
    <n v="0.26"/>
    <n v="1"/>
    <s v="P4"/>
    <n v="102803.589000002"/>
    <n v="483681.86699999898"/>
    <s v="_insert"/>
    <s v="102803.589000002,483681.866999999"/>
    <s v="2200.0004"/>
    <s v="0RS6MARMVV"/>
    <n v="3"/>
    <n v="1"/>
  </r>
  <r>
    <s v="2200.0005"/>
    <s v="Sportparklaan"/>
    <x v="2"/>
    <s v="Aluminium enkele uithouder"/>
    <x v="2"/>
    <s v="Schreder Altra 2"/>
    <x v="18"/>
    <n v="5.07"/>
    <n v="0.26"/>
    <n v="1"/>
    <s v="P4"/>
    <n v="102828.91800000099"/>
    <n v="483686.07499999902"/>
    <s v="_insert"/>
    <s v="102828.918000001,483686.074999999"/>
    <s v="2200.0005"/>
    <s v="0RS6MARMVV"/>
    <n v="3"/>
    <n v="1"/>
  </r>
  <r>
    <s v="2200.0006"/>
    <s v="Sportparklaan"/>
    <x v="2"/>
    <s v="Aluminium enkele uithouder"/>
    <x v="2"/>
    <s v="Schreder Altra 2"/>
    <x v="18"/>
    <n v="5.07"/>
    <n v="0.26"/>
    <n v="1"/>
    <s v="P4"/>
    <n v="102834.24300000101"/>
    <n v="483663.97100000101"/>
    <s v="_insert"/>
    <s v="102834.243000001,483663.971000001"/>
    <s v="2200.0006"/>
    <s v="0RS6MARMVV"/>
    <n v="3"/>
    <n v="1"/>
  </r>
  <r>
    <s v="2200.0007"/>
    <s v="Sportparklaan"/>
    <x v="2"/>
    <s v="Aluminium enkele uithouder"/>
    <x v="2"/>
    <s v="Schreder Altra 2"/>
    <x v="18"/>
    <n v="5.07"/>
    <n v="0.26"/>
    <n v="1"/>
    <s v="P4"/>
    <n v="102848.86300000201"/>
    <n v="483675.228"/>
    <s v="_insert"/>
    <s v="102848.863000002,483675.228"/>
    <s v="2200.0007"/>
    <s v="0RS6MARMVV"/>
    <n v="3"/>
    <n v="1"/>
  </r>
  <r>
    <s v="2200.0008"/>
    <s v="Sportparklaan"/>
    <x v="2"/>
    <s v="Aluminium enkele uithouder"/>
    <x v="2"/>
    <s v="Schreder Altra 2"/>
    <x v="18"/>
    <n v="5.07"/>
    <n v="0.26"/>
    <n v="1"/>
    <s v="P4"/>
    <n v="102853.75299999899"/>
    <n v="483654.35499999998"/>
    <s v="_insert"/>
    <s v="102853.752999999,483654.355"/>
    <s v="2200.0008"/>
    <s v="0RS6MARMVV"/>
    <n v="3"/>
    <n v="1"/>
  </r>
  <r>
    <s v="2200.0009"/>
    <s v="Sportparklaan"/>
    <x v="2"/>
    <s v="Aluminium enkele uithouder"/>
    <x v="2"/>
    <s v="Schreder Altra 2"/>
    <x v="18"/>
    <n v="5.07"/>
    <n v="0.26"/>
    <n v="1"/>
    <s v="P4"/>
    <n v="102881.903000001"/>
    <n v="483661.973999999"/>
    <s v="_insert"/>
    <s v="102881.903000001,483661.973999999"/>
    <s v="2200.0009"/>
    <s v="0RS6MARMVV"/>
    <n v="3"/>
    <n v="1"/>
  </r>
  <r>
    <s v="2200.0010"/>
    <s v="Sportparklaan"/>
    <x v="2"/>
    <s v="Aluminium enkele uithouder"/>
    <x v="2"/>
    <s v="Schreder Altra 2"/>
    <x v="18"/>
    <n v="5.07"/>
    <n v="0.26"/>
    <n v="1"/>
    <s v="P4"/>
    <n v="102877.452"/>
    <n v="483646.24300000101"/>
    <s v="_insert"/>
    <s v="102877.452,483646.243000001"/>
    <s v="2200.0010"/>
    <s v="0RS6MARMVV"/>
    <n v="3"/>
    <n v="1"/>
  </r>
  <r>
    <s v="2200.0011"/>
    <s v="Sportparklaan"/>
    <x v="2"/>
    <s v="Aluminium enkele uithouder"/>
    <x v="2"/>
    <s v="Schreder Altra 2"/>
    <x v="18"/>
    <n v="5.07"/>
    <n v="0.26"/>
    <n v="1"/>
    <s v="P4"/>
    <n v="102910.77299999799"/>
    <n v="483656.90300000098"/>
    <s v="_insert"/>
    <s v="102910.772999998,483656.903000001"/>
    <s v="2200.0011"/>
    <s v="0RS6MARMVV"/>
    <n v="3"/>
    <n v="1"/>
  </r>
  <r>
    <s v="2200.0012"/>
    <s v="Sportparklaan"/>
    <x v="2"/>
    <s v="Aluminium enkele uithouder"/>
    <x v="2"/>
    <s v="Schreder Altra 2"/>
    <x v="18"/>
    <n v="5.07"/>
    <n v="0.26"/>
    <n v="1"/>
    <s v="P4"/>
    <n v="102904.489999998"/>
    <n v="483641.20300000202"/>
    <s v="_insert"/>
    <s v="102904.489999998,483641.203000002"/>
    <s v="2200.0012"/>
    <s v="0RS6MARMVV"/>
    <n v="3"/>
    <n v="1"/>
  </r>
  <r>
    <s v="2200.0013"/>
    <s v="Sportparklaan"/>
    <x v="2"/>
    <s v="Aluminium enkele uithouder"/>
    <x v="2"/>
    <s v="Schreder Altra 2"/>
    <x v="18"/>
    <n v="5.07"/>
    <n v="0.26"/>
    <n v="1"/>
    <s v="P4"/>
    <n v="102946.81899999799"/>
    <n v="483656.83599999902"/>
    <s v="_insert"/>
    <s v="102946.818999998,483656.835999999"/>
    <s v="2200.0013"/>
    <s v="0RS6MARMVV"/>
    <n v="3"/>
    <n v="1"/>
  </r>
  <r>
    <s v="2200.0014"/>
    <s v="Sportparklaan"/>
    <x v="2"/>
    <s v="Aluminium enkele uithouder"/>
    <x v="2"/>
    <s v="Schreder Altra 2"/>
    <x v="18"/>
    <n v="5.07"/>
    <n v="0.26"/>
    <n v="1"/>
    <s v="P4"/>
    <n v="102937.81600000001"/>
    <n v="483639.66299999901"/>
    <s v="_insert"/>
    <s v="102937.816,483639.662999999"/>
    <s v="2200.0014"/>
    <s v="0RS6MARMVV"/>
    <n v="3"/>
    <n v="1"/>
  </r>
  <r>
    <s v="2200.0015"/>
    <s v="Sportparklaan"/>
    <x v="2"/>
    <s v="Aluminium enkele uithouder"/>
    <x v="2"/>
    <s v="Schreder Altra 2"/>
    <x v="18"/>
    <n v="5.07"/>
    <n v="0.26"/>
    <n v="1"/>
    <s v="P4"/>
    <n v="102978.469999999"/>
    <n v="483662.97199999902"/>
    <s v="_insert"/>
    <s v="102978.469999999,483662.971999999"/>
    <s v="2200.0015"/>
    <s v="0RS6MARMVV"/>
    <n v="3"/>
    <n v="1"/>
  </r>
  <r>
    <s v="2200.0016"/>
    <s v="Sportparklaan"/>
    <x v="2"/>
    <s v="Aluminium enkele uithouder"/>
    <x v="2"/>
    <s v="Schreder Altra 2"/>
    <x v="18"/>
    <n v="5.07"/>
    <n v="0.26"/>
    <n v="1"/>
    <s v="P4"/>
    <n v="102969.322999999"/>
    <n v="483643.67000000202"/>
    <s v="_insert"/>
    <s v="102969.322999999,483643.670000002"/>
    <s v="2200.0016"/>
    <s v="0RS6MARMVV"/>
    <n v="3"/>
    <n v="1"/>
  </r>
  <r>
    <s v="2200.0017"/>
    <s v="Sportparklaan"/>
    <x v="2"/>
    <s v="Aluminium enkele uithouder"/>
    <x v="2"/>
    <s v="Schreder Altra 2"/>
    <x v="18"/>
    <n v="5.07"/>
    <n v="0.26"/>
    <n v="1"/>
    <s v="P4"/>
    <n v="103002.835000001"/>
    <n v="483672.13199999899"/>
    <s v="_insert"/>
    <s v="103002.835000001,483672.131999999"/>
    <s v="2200.0017"/>
    <s v="0RS6MARMVV"/>
    <n v="3"/>
    <n v="1"/>
  </r>
  <r>
    <s v="2200.0018"/>
    <s v="Sportparklaan"/>
    <x v="2"/>
    <s v="Aluminium enkele uithouder"/>
    <x v="2"/>
    <s v="Schreder Altra 2"/>
    <x v="18"/>
    <n v="5.07"/>
    <n v="0.26"/>
    <n v="1"/>
    <s v="P4"/>
    <n v="102998.07600000101"/>
    <n v="483652.18499999901"/>
    <s v="_insert"/>
    <s v="102998.076000001,483652.184999999"/>
    <s v="2200.0018"/>
    <s v="0RS6MARMVV"/>
    <n v="3"/>
    <n v="1"/>
  </r>
  <r>
    <s v="2200.0019"/>
    <s v="Sportparklaan"/>
    <x v="2"/>
    <s v="Aluminium enkele uithouder"/>
    <x v="2"/>
    <s v="Schreder Altra 2"/>
    <x v="18"/>
    <n v="5.07"/>
    <n v="0.26"/>
    <n v="1"/>
    <s v="P4"/>
    <n v="103031.978"/>
    <n v="483688.74099999998"/>
    <s v="_insert"/>
    <s v="103031.978,483688.741"/>
    <s v="2200.0019"/>
    <s v="0RS6MARMVV"/>
    <n v="3"/>
    <n v="1"/>
  </r>
  <r>
    <s v="2200.0020"/>
    <s v="Sportparklaan"/>
    <x v="2"/>
    <s v="Aluminium enkele uithouder"/>
    <x v="2"/>
    <s v="Schreder Altra 2"/>
    <x v="18"/>
    <n v="5.07"/>
    <n v="0.26"/>
    <n v="1"/>
    <s v="P4"/>
    <n v="103027.212000001"/>
    <n v="483666.25299999898"/>
    <s v="_insert"/>
    <s v="103027.212000001,483666.252999999"/>
    <s v="2200.0020"/>
    <s v="0RS6MARMVV"/>
    <n v="3"/>
    <n v="1"/>
  </r>
  <r>
    <s v="2200.0021"/>
    <s v="Sportparklaan"/>
    <x v="2"/>
    <s v="Aluminium enkele uithouder"/>
    <x v="2"/>
    <s v="Schreder Altra 2"/>
    <x v="18"/>
    <n v="5.07"/>
    <n v="0.26"/>
    <n v="1"/>
    <s v="P4"/>
    <n v="103055.162999999"/>
    <n v="483702.85599999898"/>
    <s v="_insert"/>
    <s v="103055.162999999,483702.855999999"/>
    <s v="2200.0021"/>
    <s v="0RS6MARMVV"/>
    <n v="3"/>
    <n v="1"/>
  </r>
  <r>
    <s v="2200.0022"/>
    <s v="Sportparklaan"/>
    <x v="2"/>
    <s v="Aluminium enkele uithouder"/>
    <x v="2"/>
    <s v="Schreder Altra 2"/>
    <x v="18"/>
    <n v="5.07"/>
    <n v="0.26"/>
    <n v="1"/>
    <s v="P4"/>
    <n v="103054.50800000101"/>
    <n v="483683.27"/>
    <s v="_insert"/>
    <s v="103054.508000001,483683.27"/>
    <s v="2200.0022"/>
    <s v="0RS6MARMVV"/>
    <n v="3"/>
    <n v="1"/>
  </r>
  <r>
    <s v="2200.0023"/>
    <s v="Sportparklaan"/>
    <x v="2"/>
    <s v="Aluminium enkele uithouder"/>
    <x v="2"/>
    <s v="Schreder Altra 2"/>
    <x v="18"/>
    <n v="5.07"/>
    <n v="0.26"/>
    <n v="1"/>
    <s v="P4"/>
    <n v="103078.401000001"/>
    <n v="483717.32099999901"/>
    <s v="_insert"/>
    <s v="103078.401000001,483717.320999999"/>
    <s v="2200.0023"/>
    <s v="0RS6MARMVV"/>
    <n v="3"/>
    <n v="1"/>
  </r>
  <r>
    <s v="2200.0024"/>
    <s v="Sportparklaan"/>
    <x v="2"/>
    <s v="Aluminium enkele uithouder"/>
    <x v="2"/>
    <s v="Schreder Altra 2"/>
    <x v="18"/>
    <n v="5.07"/>
    <n v="0.26"/>
    <n v="1"/>
    <s v="P4"/>
    <n v="103077.962000001"/>
    <n v="483697.59600000101"/>
    <s v="_insert"/>
    <s v="103077.962000001,483697.596000001"/>
    <s v="2200.0024"/>
    <s v="0RS6MARMVV"/>
    <n v="3"/>
    <n v="1"/>
  </r>
  <r>
    <s v="2200.0025"/>
    <s v="Sportparklaan"/>
    <x v="2"/>
    <s v="Aluminium enkele uithouder"/>
    <x v="2"/>
    <s v="Schreder Altra 2"/>
    <x v="18"/>
    <n v="5.07"/>
    <n v="0.26"/>
    <n v="1"/>
    <s v="P4"/>
    <n v="103096.93"/>
    <n v="483728.875"/>
    <s v="_insert"/>
    <s v="103096.93,483728.875"/>
    <s v="2200.0025"/>
    <s v="0RS6MARMVV"/>
    <n v="3"/>
    <n v="1"/>
  </r>
  <r>
    <s v="2200.0026"/>
    <s v="Sportparklaan"/>
    <x v="2"/>
    <s v="Aluminium enkele uithouder"/>
    <x v="2"/>
    <s v="Schreder Altra 2"/>
    <x v="18"/>
    <n v="5.07"/>
    <n v="0.26"/>
    <n v="1"/>
    <s v="P4"/>
    <n v="103106.136"/>
    <n v="483715.30400000099"/>
    <s v="_insert"/>
    <s v="103106.136,483715.304000001"/>
    <s v="2200.0026"/>
    <s v="0RS6MARMVV"/>
    <n v="3"/>
    <n v="1"/>
  </r>
  <r>
    <s v="2200.0027"/>
    <s v="Sportparklaan"/>
    <x v="2"/>
    <s v="Aluminium enkele uithouder"/>
    <x v="2"/>
    <s v="Schreder Altra 2"/>
    <x v="18"/>
    <n v="5.07"/>
    <n v="0.26"/>
    <n v="1"/>
    <s v="P4"/>
    <n v="103123.29500000201"/>
    <n v="483745.25299999898"/>
    <s v="_insert"/>
    <s v="103123.295000002,483745.252999999"/>
    <s v="2200.0027"/>
    <s v="0RS6MARMVV"/>
    <n v="3"/>
    <n v="1"/>
  </r>
  <r>
    <s v="2200.0028"/>
    <s v="Sportparklaan"/>
    <x v="2"/>
    <s v="Aluminium enkele uithouder"/>
    <x v="2"/>
    <s v="Schreder Altra 2"/>
    <x v="18"/>
    <n v="5.07"/>
    <n v="0.26"/>
    <n v="1"/>
    <s v="P4"/>
    <n v="103157.14799999799"/>
    <n v="483746.34699999902"/>
    <s v="_insert"/>
    <s v="103157.147999998,483746.346999999"/>
    <s v="2200.0028"/>
    <s v="0RS6MARMVV"/>
    <n v="3"/>
    <n v="1"/>
  </r>
  <r>
    <s v="2200.0029"/>
    <s v="Sportparklaan"/>
    <x v="2"/>
    <s v="Aluminium enkele uithouder"/>
    <x v="2"/>
    <s v="Schreder Altra 2"/>
    <x v="18"/>
    <n v="5.07"/>
    <n v="0.26"/>
    <n v="1"/>
    <s v="P4"/>
    <n v="103143.24300000101"/>
    <n v="483757.51000000199"/>
    <s v="_insert"/>
    <s v="103143.243000001,483757.510000002"/>
    <s v="2200.0029"/>
    <s v="0RS6MARMVV"/>
    <n v="3"/>
    <n v="1"/>
  </r>
  <r>
    <s v="2200.0030"/>
    <s v="Sportparklaan"/>
    <x v="2"/>
    <s v="Aluminium enkele uithouder"/>
    <x v="2"/>
    <s v="Schreder Altra 2"/>
    <x v="18"/>
    <n v="5.07"/>
    <n v="0.26"/>
    <n v="1"/>
    <s v="P4"/>
    <n v="103184.06500000101"/>
    <n v="483764.46400000202"/>
    <s v="_insert"/>
    <s v="103184.065000001,483764.464000002"/>
    <s v="2200.0030"/>
    <s v="0RS6MARMVV"/>
    <n v="3"/>
    <n v="1"/>
  </r>
  <r>
    <s v="2200.0031"/>
    <s v="Sportparklaan"/>
    <x v="2"/>
    <s v="Aluminium enkele uithouder"/>
    <x v="2"/>
    <s v="Schreder Altra 2"/>
    <x v="18"/>
    <n v="5.07"/>
    <n v="0.26"/>
    <n v="1"/>
    <s v="P4"/>
    <n v="103176.298"/>
    <n v="483780.35200000199"/>
    <s v="_insert"/>
    <s v="103176.298,483780.352000002"/>
    <s v="2200.0031"/>
    <s v="0RS6MARMVV"/>
    <n v="3"/>
    <n v="1"/>
  </r>
  <r>
    <s v="2200.0032"/>
    <s v="Sportparklaan"/>
    <x v="2"/>
    <s v="Aluminium enkele uithouder"/>
    <x v="2"/>
    <s v="Schreder Altra 2"/>
    <x v="18"/>
    <n v="5.07"/>
    <n v="0.26"/>
    <n v="1"/>
    <s v="P4"/>
    <n v="103205.81600000001"/>
    <n v="483789.86200000002"/>
    <s v="_insert"/>
    <s v="103205.816,483789.862"/>
    <s v="2200.0032"/>
    <s v="0RS6MARMVV"/>
    <n v="3"/>
    <n v="1"/>
  </r>
  <r>
    <s v="2200.0033"/>
    <s v="Sportparklaan"/>
    <x v="2"/>
    <s v="Aluminium enkele uithouder"/>
    <x v="2"/>
    <s v="Schreder Altra 2"/>
    <x v="18"/>
    <n v="5.07"/>
    <n v="0.26"/>
    <n v="1"/>
    <s v="P4"/>
    <n v="103196.50299999899"/>
    <n v="483803.28799999901"/>
    <s v="_insert"/>
    <s v="103196.502999999,483803.287999999"/>
    <s v="2200.0033"/>
    <s v="0RS6MARMVV"/>
    <n v="3"/>
    <n v="1"/>
  </r>
  <r>
    <s v="2200.0034"/>
    <s v="Sportparklaan"/>
    <x v="2"/>
    <s v="Aluminium enkele uithouder"/>
    <x v="2"/>
    <s v="Schreder Altra 2"/>
    <x v="18"/>
    <n v="5.07"/>
    <n v="0.26"/>
    <n v="1"/>
    <s v="P4"/>
    <n v="103222.596999999"/>
    <n v="483809"/>
    <s v="_insert"/>
    <s v="103222.596999999,483809"/>
    <s v="2200.0034"/>
    <s v="0RS6MARMVV"/>
    <n v="3"/>
    <n v="1"/>
  </r>
  <r>
    <s v="2200.0035"/>
    <s v="Sportparklaan"/>
    <x v="2"/>
    <s v="Aluminium enkele uithouder"/>
    <x v="2"/>
    <s v="Schreder Altra 2"/>
    <x v="18"/>
    <n v="5.07"/>
    <n v="0.26"/>
    <n v="1"/>
    <s v="P4"/>
    <n v="103218.274"/>
    <n v="483828.27299999801"/>
    <s v="_insert"/>
    <s v="103218.274,483828.272999998"/>
    <s v="2200.0035"/>
    <s v="0RS6MARMVV"/>
    <n v="3"/>
    <n v="1"/>
  </r>
  <r>
    <s v="2200.0036"/>
    <s v="Sportparklaan"/>
    <x v="2"/>
    <s v="Aluminium enkele uithouder"/>
    <x v="2"/>
    <s v="Schreder Altra 2"/>
    <x v="18"/>
    <n v="5.07"/>
    <n v="0.26"/>
    <n v="1"/>
    <s v="P4"/>
    <n v="103244.671"/>
    <n v="483836.02899999899"/>
    <s v="_insert"/>
    <s v="103244.671,483836.028999999"/>
    <s v="2200.0036"/>
    <s v="0RS6MARMVV"/>
    <n v="3"/>
    <n v="1"/>
  </r>
  <r>
    <s v="2200.0037"/>
    <s v="Sportparklaan"/>
    <x v="2"/>
    <s v="Aluminium enkele uithouder"/>
    <x v="2"/>
    <s v="Schreder Altra 2"/>
    <x v="18"/>
    <n v="5.07"/>
    <n v="0.26"/>
    <n v="1"/>
    <s v="P4"/>
    <n v="103235.212000001"/>
    <n v="483847.30799999798"/>
    <s v="_insert"/>
    <s v="103235.212000001,483847.307999998"/>
    <s v="2200.0037"/>
    <s v="0RS6MARMVV"/>
    <n v="3"/>
    <n v="1"/>
  </r>
  <r>
    <s v="2200.0038"/>
    <s v="Sportparklaan"/>
    <x v="2"/>
    <s v="Aluminium enkele uithouder"/>
    <x v="2"/>
    <s v="Schreder Altra 2"/>
    <x v="18"/>
    <n v="5.07"/>
    <n v="0.26"/>
    <n v="1"/>
    <s v="P4"/>
    <n v="103129.897"/>
    <n v="483729.77699999901"/>
    <s v="_insert"/>
    <s v="103129.897,483729.776999999"/>
    <s v="2200.0038"/>
    <s v="0RS6MARMVV"/>
    <n v="3"/>
    <n v="1"/>
  </r>
  <r>
    <s v="2200.0101"/>
    <s v="Sportparklaan"/>
    <x v="5"/>
    <s v="Staal enkele uithouder"/>
    <x v="2"/>
    <s v="Schreder Altra 2"/>
    <x v="20"/>
    <n v="5.07"/>
    <n v="0.26"/>
    <n v="1"/>
    <s v="P4"/>
    <n v="103212.80400000099"/>
    <n v="483745.50900000002"/>
    <s v="_insert"/>
    <s v="103212.804000001,483745.509"/>
    <s v="2200.0101"/>
    <s v="0RS9MARMVV"/>
    <n v="3"/>
    <n v="1"/>
  </r>
  <r>
    <s v="2200.0102"/>
    <s v="Sportparklaan"/>
    <x v="5"/>
    <s v="Staal enkele uithouder"/>
    <x v="2"/>
    <s v="Schreder Onyx 2"/>
    <x v="20"/>
    <n v="5.07"/>
    <n v="0.26"/>
    <n v="1"/>
    <s v="P4"/>
    <n v="103225.522515002"/>
    <n v="483713.91078749503"/>
    <s v="_insert"/>
    <s v="103225.522515002,483713.910787495"/>
    <s v="2200.0102"/>
    <s v="0RS9MARMVV"/>
    <n v="3"/>
    <n v="1"/>
  </r>
  <r>
    <s v="2200.0103"/>
    <s v="Sportparklaan"/>
    <x v="5"/>
    <s v="Staal enkele uithouder"/>
    <x v="2"/>
    <s v="Schreder Onyx 2"/>
    <x v="20"/>
    <n v="5.07"/>
    <n v="0.26"/>
    <n v="1"/>
    <s v="P4"/>
    <n v="103195.86300000201"/>
    <n v="483715.91"/>
    <s v="_insert"/>
    <s v="103195.863000002,483715.91"/>
    <s v="2200.0103"/>
    <s v="0RS9MARMVV"/>
    <n v="3"/>
    <n v="1"/>
  </r>
  <r>
    <s v="2200.0104"/>
    <s v="Sportparklaan"/>
    <x v="5"/>
    <s v="Staal enkele uithouder"/>
    <x v="2"/>
    <s v="Schreder Onyx 2"/>
    <x v="20"/>
    <n v="5.07"/>
    <n v="0.26"/>
    <n v="1"/>
    <s v="P4"/>
    <n v="103161.86199999999"/>
    <n v="483695.19200000202"/>
    <s v="_insert"/>
    <s v="103161.862,483695.192000002"/>
    <s v="2200.0104"/>
    <s v="0RS9MARMVV"/>
    <n v="3"/>
    <n v="1"/>
  </r>
  <r>
    <s v="2200.0105"/>
    <s v="Sportparklaan"/>
    <x v="5"/>
    <s v="Staal dubbele uithouder"/>
    <x v="2"/>
    <s v="Schreder Onyx 2"/>
    <x v="20"/>
    <n v="5.07"/>
    <n v="0.26"/>
    <n v="1"/>
    <s v="P4"/>
    <n v="103163.265000001"/>
    <n v="483714.67300000001"/>
    <s v="_insert"/>
    <s v="103163.265000001,483714.673"/>
    <s v="2200.0105"/>
    <s v="0RS9MARMVV"/>
    <n v="3"/>
    <n v="1"/>
  </r>
  <r>
    <s v="2200.0105"/>
    <s v="Sportparklaan"/>
    <x v="5"/>
    <s v="Staal dubbele uithouder"/>
    <x v="2"/>
    <s v="Schreder Onyx 2"/>
    <x v="20"/>
    <n v="5.07"/>
    <n v="0.26"/>
    <n v="1"/>
    <s v="P4"/>
    <n v="103163.265000001"/>
    <n v="483714.67300000001"/>
    <s v="_insert"/>
    <s v="103163.265000001,483714.673"/>
    <s v="2200.0105"/>
    <s v="0RS9MARMVV"/>
    <n v="3"/>
    <n v="1"/>
  </r>
  <r>
    <s v="2200.0106"/>
    <s v="Sportparklaan"/>
    <x v="5"/>
    <s v="Staal enkele uithouder"/>
    <x v="2"/>
    <s v="Schreder Onyx 2"/>
    <x v="20"/>
    <n v="5.07"/>
    <n v="0.26"/>
    <n v="1"/>
    <s v="P4"/>
    <n v="103168.35641999599"/>
    <n v="483736.91055749799"/>
    <s v="_insert"/>
    <s v="103168.356419996,483736.910557498"/>
    <s v="2200.0106"/>
    <s v="0RS9MARMVV"/>
    <n v="3"/>
    <n v="1"/>
  </r>
  <r>
    <s v="2200.0109"/>
    <s v="Sportparklaan"/>
    <x v="5"/>
    <s v="Staal dubbele uithouder"/>
    <x v="2"/>
    <s v="Schreder Onyx 2"/>
    <x v="20"/>
    <n v="5.07"/>
    <n v="0.26"/>
    <n v="1"/>
    <s v="P4"/>
    <n v="103128.58599999901"/>
    <n v="483692.74800000002"/>
    <s v="_insert"/>
    <s v="103128.585999999,483692.748"/>
    <s v="2200.0109"/>
    <s v="0RS9MARMVV"/>
    <n v="3"/>
    <n v="1"/>
  </r>
  <r>
    <s v="2200.0109"/>
    <s v="Sportparklaan"/>
    <x v="5"/>
    <s v="Staal dubbele uithouder"/>
    <x v="2"/>
    <s v="Schreder Onyx 2"/>
    <x v="20"/>
    <n v="5.07"/>
    <n v="0.26"/>
    <n v="1"/>
    <s v="P4"/>
    <n v="103128.58599999901"/>
    <n v="483692.74800000002"/>
    <s v="_insert"/>
    <s v="103128.585999999,483692.748"/>
    <s v="2200.0109"/>
    <s v="0RS9MARMVV"/>
    <n v="3"/>
    <n v="1"/>
  </r>
  <r>
    <s v="2200.0110"/>
    <s v="Sportparklaan"/>
    <x v="5"/>
    <s v="Staal enkele uithouder"/>
    <x v="2"/>
    <s v="Schreder Onyx 2"/>
    <x v="20"/>
    <n v="5.07"/>
    <n v="0.26"/>
    <n v="1"/>
    <s v="P4"/>
    <n v="103137.02339999301"/>
    <n v="483717.910747496"/>
    <s v="_insert"/>
    <s v="103137.023399993,483717.910747496"/>
    <s v="2200.0110"/>
    <s v="0RS9MARMVV"/>
    <n v="3"/>
    <n v="1"/>
  </r>
  <r>
    <s v="2200.0111"/>
    <s v="Sportparklaan"/>
    <x v="5"/>
    <s v="Staal enkele uithouder"/>
    <x v="2"/>
    <s v="Schreder Onyx 2"/>
    <x v="20"/>
    <n v="5.07"/>
    <n v="0.26"/>
    <n v="1"/>
    <s v="P4"/>
    <n v="103107.137333356"/>
    <n v="483689.09732674499"/>
    <s v="_insert"/>
    <s v="103107.137333356,483689.097326745"/>
    <s v="2200.0111"/>
    <s v="0RS9MARMVV"/>
    <n v="3"/>
    <n v="1"/>
  </r>
  <r>
    <s v="2240.0001"/>
    <s v="Strawinskylaan"/>
    <x v="3"/>
    <s v="Aluminium paaltop"/>
    <x v="1"/>
    <s v="Indal Kegel 2000"/>
    <x v="12"/>
    <n v="3.32"/>
    <n v="0.18"/>
    <n v="1"/>
    <s v="P5"/>
    <n v="103564.23600000099"/>
    <n v="485609.48299999902"/>
    <s v="_insert"/>
    <s v="103564.236000001,485609.482999999"/>
    <s v="2240.0001"/>
    <s v="0RS4MCOMVV"/>
    <n v="1"/>
    <n v="1"/>
  </r>
  <r>
    <s v="2240.0002"/>
    <s v="Strawinskylaan"/>
    <x v="3"/>
    <s v="Aluminium paaltop"/>
    <x v="1"/>
    <s v="Indal Kegel 2000"/>
    <x v="12"/>
    <n v="3.32"/>
    <n v="0.18"/>
    <n v="1"/>
    <s v="P5"/>
    <n v="103548.618999999"/>
    <n v="485617.53200000199"/>
    <s v="_insert"/>
    <s v="103548.618999999,485617.532000002"/>
    <s v="2240.0002"/>
    <s v="0RS4MCOMVV"/>
    <n v="1"/>
    <n v="1"/>
  </r>
  <r>
    <s v="2240.0003"/>
    <s v="Strawinskylaan"/>
    <x v="3"/>
    <s v="Aluminium paaltop"/>
    <x v="1"/>
    <s v="Indal Kegel 2000"/>
    <x v="12"/>
    <n v="3.32"/>
    <n v="0.18"/>
    <n v="1"/>
    <s v="P5"/>
    <n v="103529.704"/>
    <n v="485620.55600000202"/>
    <s v="_insert"/>
    <s v="103529.704,485620.556000002"/>
    <s v="2240.0003"/>
    <s v="0RS4MCOMVV"/>
    <n v="1"/>
    <n v="1"/>
  </r>
  <r>
    <s v="2240.0004"/>
    <s v="Strawinskylaan"/>
    <x v="3"/>
    <s v="Aluminium paaltop"/>
    <x v="1"/>
    <s v="Indal Kegel 2000"/>
    <x v="12"/>
    <n v="3.32"/>
    <n v="0.18"/>
    <n v="1"/>
    <s v="P5"/>
    <n v="103518.028000001"/>
    <n v="485637.78999999899"/>
    <s v="_insert"/>
    <s v="103518.028000001,485637.789999999"/>
    <s v="2240.0004"/>
    <s v="0RS4MCOMVV"/>
    <n v="1"/>
    <n v="1"/>
  </r>
  <r>
    <s v="2240.0005"/>
    <s v="Strawinskylaan"/>
    <x v="3"/>
    <s v="Aluminium paaltop"/>
    <x v="1"/>
    <s v="Indal Kegel 2000"/>
    <x v="12"/>
    <n v="3.32"/>
    <n v="0.18"/>
    <n v="1"/>
    <s v="P5"/>
    <n v="103502.932098105"/>
    <n v="485635.16837284103"/>
    <s v="_insert"/>
    <s v="103502.932098105,485635.168372841"/>
    <s v="2240.0005"/>
    <s v="0RS4MCOMVV"/>
    <n v="1"/>
    <n v="1"/>
  </r>
  <r>
    <s v="2240.0006"/>
    <s v="Strawinskylaan"/>
    <x v="3"/>
    <s v="Aluminium paaltop"/>
    <x v="1"/>
    <s v="Indal Kegel 2000"/>
    <x v="12"/>
    <n v="3.32"/>
    <n v="0.18"/>
    <n v="1"/>
    <s v="P5"/>
    <n v="103480.48"/>
    <n v="485632.11200000002"/>
    <s v="_insert"/>
    <s v="103480.48,485632.112"/>
    <s v="2240.0006"/>
    <s v="0RS4MCOMVV"/>
    <n v="1"/>
    <n v="1"/>
  </r>
  <r>
    <s v="2240.0007"/>
    <s v="Strawinskylaan"/>
    <x v="3"/>
    <s v="Aluminium paaltop"/>
    <x v="1"/>
    <s v="Indal Kegel 2000"/>
    <x v="12"/>
    <n v="3.32"/>
    <n v="0.18"/>
    <n v="1"/>
    <s v="P5"/>
    <n v="103473.791000001"/>
    <n v="485652.95600000001"/>
    <s v="_insert"/>
    <s v="103473.791000001,485652.956"/>
    <s v="2240.0007"/>
    <s v="0RS4MCOMVV"/>
    <n v="1"/>
    <n v="1"/>
  </r>
  <r>
    <s v="2240.0008"/>
    <s v="Strawinskylaan"/>
    <x v="3"/>
    <s v="Aluminium paaltop"/>
    <x v="1"/>
    <s v="Indal Kegel 2000"/>
    <x v="12"/>
    <n v="3.32"/>
    <n v="0.18"/>
    <n v="1"/>
    <s v="P5"/>
    <n v="103453.453000002"/>
    <n v="485662.662000001"/>
    <s v="_insert"/>
    <s v="103453.453000002,485662.662000001"/>
    <s v="2240.0008"/>
    <s v="0RS4MCOMVV"/>
    <n v="1"/>
    <n v="1"/>
  </r>
  <r>
    <s v="2240.0009"/>
    <s v="Strawinskylaan"/>
    <x v="3"/>
    <s v="Aluminium paaltop"/>
    <x v="1"/>
    <s v="Indal Kegel 2000"/>
    <x v="12"/>
    <n v="3.32"/>
    <n v="0.18"/>
    <n v="1"/>
    <s v="P5"/>
    <n v="103468.199000001"/>
    <n v="485676.35399999801"/>
    <s v="_insert"/>
    <s v="103468.199000001,485676.353999998"/>
    <s v="2240.0009"/>
    <s v="0RS4MCOMVV"/>
    <n v="1"/>
    <n v="1"/>
  </r>
  <r>
    <s v="2240.0010"/>
    <s v="Strawinskylaan"/>
    <x v="3"/>
    <s v="Aluminium paaltop"/>
    <x v="1"/>
    <s v="Indal Kegel 2000"/>
    <x v="12"/>
    <n v="3.32"/>
    <n v="0.18"/>
    <n v="1"/>
    <s v="P5"/>
    <n v="103484.063000001"/>
    <n v="485690.32600000099"/>
    <s v="_insert"/>
    <s v="103484.063000001,485690.326000001"/>
    <s v="2240.0010"/>
    <s v="0RS4MCOMVV"/>
    <n v="1"/>
    <n v="1"/>
  </r>
  <r>
    <s v="2240.0011"/>
    <s v="Strawinskylaan"/>
    <x v="3"/>
    <s v="Aluminium paaltop"/>
    <x v="1"/>
    <s v="Indal Kegel 2000"/>
    <x v="12"/>
    <n v="3.32"/>
    <n v="0.18"/>
    <n v="1"/>
    <s v="P5"/>
    <n v="103503.092999998"/>
    <n v="485649.26900000102"/>
    <s v="_insert"/>
    <s v="103503.092999998,485649.269000001"/>
    <s v="2240.0011"/>
    <s v="0RS4MCOMVV"/>
    <n v="1"/>
    <n v="1"/>
  </r>
  <r>
    <s v="2240.0012"/>
    <s v="Strawinskylaan"/>
    <x v="3"/>
    <s v="Aluminium paaltop"/>
    <x v="1"/>
    <s v="Indal Kegel 2000"/>
    <x v="12"/>
    <n v="3.32"/>
    <n v="0.18"/>
    <n v="1"/>
    <s v="P5"/>
    <n v="103510.20100000101"/>
    <n v="485664.82200000098"/>
    <s v="_insert"/>
    <s v="103510.201000001,485664.822000001"/>
    <s v="2240.0012"/>
    <s v="0RS4MCOMVV"/>
    <n v="1"/>
    <n v="1"/>
  </r>
  <r>
    <s v="2240.0013"/>
    <s v="Strawinskylaan"/>
    <x v="3"/>
    <s v="Aluminium paaltop"/>
    <x v="1"/>
    <s v="Indal Kegel 2000"/>
    <x v="12"/>
    <n v="3.32"/>
    <n v="0.18"/>
    <n v="1"/>
    <s v="P5"/>
    <n v="103533.76199999799"/>
    <n v="485666.43600000098"/>
    <s v="_insert"/>
    <s v="103533.761999998,485666.436000001"/>
    <s v="2240.0013"/>
    <s v="0RS4MCOMVV"/>
    <n v="1"/>
    <n v="1"/>
  </r>
  <r>
    <s v="2240.0014"/>
    <s v="Strawinskylaan"/>
    <x v="3"/>
    <s v="Aluminium paaltop"/>
    <x v="1"/>
    <s v="Indal Kegel 2000"/>
    <x v="12"/>
    <n v="3.32"/>
    <n v="0.18"/>
    <n v="1"/>
    <s v="P5"/>
    <n v="103546.890999999"/>
    <n v="485645.90700000199"/>
    <s v="_insert"/>
    <s v="103546.890999999,485645.907000002"/>
    <s v="2240.0014"/>
    <s v="0RS4MCOMVV"/>
    <n v="1"/>
    <n v="1"/>
  </r>
  <r>
    <s v="2240.0015"/>
    <s v="Strawinskylaan"/>
    <x v="3"/>
    <s v="Aluminium paaltop"/>
    <x v="1"/>
    <s v="Indal Kegel 2000"/>
    <x v="12"/>
    <n v="3.32"/>
    <n v="0.18"/>
    <n v="1"/>
    <s v="P5"/>
    <n v="103551.232999999"/>
    <n v="485661.342999999"/>
    <s v="_insert"/>
    <s v="103551.232999999,485661.342999999"/>
    <s v="2240.0015"/>
    <s v="0RS4MCOMVV"/>
    <n v="1"/>
    <n v="1"/>
  </r>
  <r>
    <s v="2240.0016"/>
    <s v="Strawinskylaan"/>
    <x v="3"/>
    <s v="Aluminium paaltop"/>
    <x v="1"/>
    <s v="Indal Kegel 2000"/>
    <x v="12"/>
    <n v="3.32"/>
    <n v="0.18"/>
    <n v="1"/>
    <s v="P5"/>
    <n v="103519.489"/>
    <n v="485683.55600000202"/>
    <s v="_insert"/>
    <s v="103519.489,485683.556000002"/>
    <s v="2240.0016"/>
    <s v="0RS4MCOMVV"/>
    <n v="1"/>
    <n v="1"/>
  </r>
  <r>
    <s v="2240.0017"/>
    <s v="Strawinskylaan"/>
    <x v="3"/>
    <s v="Aluminium paaltop"/>
    <x v="1"/>
    <s v="Indal Kegel 2000"/>
    <x v="12"/>
    <n v="3.32"/>
    <n v="0.18"/>
    <n v="1"/>
    <s v="P5"/>
    <n v="103523.874000002"/>
    <n v="485699.55699999997"/>
    <s v="_insert"/>
    <s v="103523.874000002,485699.557"/>
    <s v="2240.0017"/>
    <s v="0RS4MCOMVV"/>
    <n v="1"/>
    <n v="1"/>
  </r>
  <r>
    <s v="2240.0018"/>
    <s v="Strawinskylaan"/>
    <x v="3"/>
    <s v="Aluminium paaltop"/>
    <x v="1"/>
    <s v="Indal Kegel 2000"/>
    <x v="12"/>
    <n v="3.32"/>
    <n v="0.18"/>
    <n v="1"/>
    <s v="P5"/>
    <n v="103508.524"/>
    <n v="485712.63199999899"/>
    <s v="_insert"/>
    <s v="103508.524,485712.631999999"/>
    <s v="2240.0018"/>
    <s v="0RS4MCOMVV"/>
    <n v="1"/>
    <n v="1"/>
  </r>
  <r>
    <s v="2240.0019"/>
    <s v="Strawinskylaan"/>
    <x v="3"/>
    <s v="Aluminium paaltop"/>
    <x v="1"/>
    <s v="Indal Kegel 2000"/>
    <x v="12"/>
    <n v="3.32"/>
    <n v="0.18"/>
    <n v="1"/>
    <s v="P5"/>
    <n v="103491.82970000101"/>
    <n v="485720.97949999903"/>
    <s v="_insert"/>
    <s v="103491.829700001,485720.979499999"/>
    <s v="2240.0019"/>
    <s v="0RS4MCOMVV"/>
    <n v="1"/>
    <n v="1"/>
  </r>
  <r>
    <s v="2240.0020"/>
    <s v="Strawinskylaan"/>
    <x v="3"/>
    <s v="Aluminium paaltop"/>
    <x v="1"/>
    <s v="Indal Kegel 2000"/>
    <x v="12"/>
    <n v="3.32"/>
    <n v="0.18"/>
    <n v="1"/>
    <s v="P5"/>
    <n v="103472.00900000001"/>
    <n v="485728.859999999"/>
    <s v="_insert"/>
    <s v="103472.009,485728.859999999"/>
    <s v="2240.0020"/>
    <s v="0RS4MCOMVV"/>
    <n v="1"/>
    <n v="1"/>
  </r>
  <r>
    <s v="2240.0021"/>
    <s v="Strawinskylaan"/>
    <x v="3"/>
    <s v="Aluminium paaltop"/>
    <x v="1"/>
    <s v="Indal Kegel 2000"/>
    <x v="12"/>
    <n v="3.32"/>
    <n v="0.18"/>
    <n v="1"/>
    <s v="P5"/>
    <n v="103459.15900000199"/>
    <n v="485709.86300000199"/>
    <s v="_insert"/>
    <s v="103459.159000002,485709.863000002"/>
    <s v="2240.0021"/>
    <s v="0RS4MCOMVV"/>
    <n v="1"/>
    <n v="1"/>
  </r>
  <r>
    <s v="2240.0022"/>
    <s v="Strawinskylaan"/>
    <x v="3"/>
    <s v="Aluminium paaltop"/>
    <x v="1"/>
    <s v="Indal Kegel 2000"/>
    <x v="12"/>
    <n v="3.32"/>
    <n v="0.18"/>
    <n v="1"/>
    <s v="P5"/>
    <n v="103440.55857833099"/>
    <n v="485677.37221654103"/>
    <s v="_insert"/>
    <s v="103440.558578331,485677.372216541"/>
    <s v="2240.0022"/>
    <s v="0RS4MCOMVV"/>
    <n v="1"/>
    <n v="1"/>
  </r>
  <r>
    <s v="2240.0023"/>
    <s v="Strawinskylaan"/>
    <x v="3"/>
    <s v="Aluminium paaltop"/>
    <x v="1"/>
    <s v="Indal Kegel 2000"/>
    <x v="12"/>
    <n v="3.32"/>
    <n v="0.18"/>
    <n v="1"/>
    <s v="P5"/>
    <n v="103429.55499999999"/>
    <n v="485721.49700000102"/>
    <s v="_insert"/>
    <s v="103429.555,485721.497000001"/>
    <s v="2240.0023"/>
    <s v="0RS4MCOMVV"/>
    <n v="1"/>
    <n v="1"/>
  </r>
  <r>
    <s v="2240.0024"/>
    <s v="Strawinskylaan"/>
    <x v="3"/>
    <s v="Aluminium paaltop"/>
    <x v="1"/>
    <s v="Indal Kegel 2000"/>
    <x v="12"/>
    <n v="3.32"/>
    <n v="0.18"/>
    <n v="1"/>
    <s v="P5"/>
    <n v="103415.06899999799"/>
    <n v="485710.47300000099"/>
    <s v="_insert"/>
    <s v="103415.068999998,485710.473000001"/>
    <s v="2240.0024"/>
    <s v="0RS4MCOMVV"/>
    <n v="1"/>
    <n v="1"/>
  </r>
  <r>
    <s v="2240.0025"/>
    <s v="Strawinskylaan"/>
    <x v="3"/>
    <s v="Aluminium paaltop"/>
    <x v="1"/>
    <s v="Indal Kegel 2000"/>
    <x v="12"/>
    <n v="3.32"/>
    <n v="0.18"/>
    <n v="1"/>
    <s v="P5"/>
    <n v="103432.08599999901"/>
    <n v="485703.22899999801"/>
    <s v="_insert"/>
    <s v="103432.085999999,485703.228999998"/>
    <s v="2240.0025"/>
    <s v="0RS4MCOMVV"/>
    <n v="1"/>
    <n v="1"/>
  </r>
  <r>
    <s v="2240.0027"/>
    <s v="Strawinskylaan"/>
    <x v="3"/>
    <s v="Aluminium paaltop"/>
    <x v="1"/>
    <s v="Indal Kegel 2000"/>
    <x v="12"/>
    <n v="3.32"/>
    <n v="0.18"/>
    <n v="1"/>
    <s v="P5"/>
    <n v="103425.42500000101"/>
    <n v="485683.68199999997"/>
    <s v="_insert"/>
    <s v="103425.425000001,485683.682"/>
    <s v="2240.0027"/>
    <s v="0RS4MCOMVV"/>
    <n v="1"/>
    <n v="1"/>
  </r>
  <r>
    <s v="2240.0028"/>
    <s v="Strawinskylaan"/>
    <x v="3"/>
    <s v="Aluminium paaltop"/>
    <x v="1"/>
    <s v="Indal Kegel 2000"/>
    <x v="12"/>
    <n v="3.32"/>
    <n v="0.18"/>
    <n v="1"/>
    <s v="P5"/>
    <n v="103423.780000001"/>
    <n v="485661.30299999902"/>
    <s v="_insert"/>
    <s v="103423.780000001,485661.302999999"/>
    <s v="2240.0028"/>
    <s v="0RS4MCOMVV"/>
    <n v="1"/>
    <n v="1"/>
  </r>
  <r>
    <s v="Onbekend"/>
    <s v="Strawinskylaan"/>
    <x v="3"/>
    <s v="Aluminium paaltop"/>
    <x v="1"/>
    <s v="Indal Kegel 2000"/>
    <x v="12"/>
    <n v="3.32"/>
    <n v="0.18"/>
    <n v="1"/>
    <s v="P5"/>
    <m/>
    <m/>
    <s v="_insert"/>
    <s v=","/>
    <s v="Onbekend"/>
    <s v="0RS4MCOMVV"/>
    <n v="1"/>
    <n v="1"/>
  </r>
  <r>
    <s v="2310.0001"/>
    <s v="Tesselschadelaan"/>
    <x v="3"/>
    <s v="Aluminium paaltop"/>
    <x v="2"/>
    <s v="Indal Kegel 2000"/>
    <x v="1"/>
    <n v="3.84"/>
    <n v="0.21"/>
    <n v="0.8"/>
    <s v="P5"/>
    <n v="101589.467999998"/>
    <n v="485755.67099999997"/>
    <s v="_insert"/>
    <s v="101589.467999998,485755.671"/>
    <s v="2310.0001"/>
    <s v="0RS4MARMVV"/>
    <n v="1"/>
    <n v="1"/>
  </r>
  <r>
    <s v="2310.0002"/>
    <s v="Tesselschadelaan"/>
    <x v="3"/>
    <s v="Aluminium paaltop"/>
    <x v="2"/>
    <s v="Indal Kegel 2000"/>
    <x v="1"/>
    <n v="3.84"/>
    <n v="0.21"/>
    <n v="0.8"/>
    <s v="P5"/>
    <n v="101593.79500000201"/>
    <n v="485780.08100000001"/>
    <s v="_insert"/>
    <s v="101593.795000002,485780.081"/>
    <s v="2310.0002"/>
    <s v="0RS4MARMVV"/>
    <n v="1"/>
    <n v="1"/>
  </r>
  <r>
    <s v="2310.0003"/>
    <s v="Tesselschadelaan"/>
    <x v="3"/>
    <s v="Aluminium paaltop"/>
    <x v="2"/>
    <s v="Indal Kegel 2000"/>
    <x v="1"/>
    <n v="3.84"/>
    <n v="0.21"/>
    <n v="0.8"/>
    <s v="P5"/>
    <n v="101597.092"/>
    <n v="485803.12000000098"/>
    <s v="_insert"/>
    <s v="101597.092,485803.120000001"/>
    <s v="2310.0003"/>
    <s v="0RS4MARMVV"/>
    <n v="1"/>
    <n v="1"/>
  </r>
  <r>
    <s v="2310.0004"/>
    <s v="Tesselschadelaan"/>
    <x v="3"/>
    <s v="Aluminium paaltop"/>
    <x v="2"/>
    <s v="Indal Kegel 2000"/>
    <x v="1"/>
    <n v="3.84"/>
    <n v="0.21"/>
    <n v="0.8"/>
    <s v="P5"/>
    <n v="101598.17000000201"/>
    <n v="485820.57099999901"/>
    <s v="_insert"/>
    <s v="101598.170000002,485820.570999999"/>
    <s v="2310.0004"/>
    <s v="0RS4MARMVV"/>
    <n v="1"/>
    <n v="1"/>
  </r>
  <r>
    <s v="0310.0001"/>
    <s v="Van Breelaan"/>
    <x v="2"/>
    <s v="Aluminium"/>
    <x v="2"/>
    <s v="Indal 2500"/>
    <x v="5"/>
    <n v="3.19"/>
    <n v="0.23"/>
    <n v="0.95"/>
    <s v="P5"/>
    <n v="103306.601"/>
    <n v="484964.14299999899"/>
    <s v="_insert"/>
    <s v="103306.601,484964.142999999"/>
    <s v="0310.0001"/>
    <s v="0RS6MARMVV"/>
    <s v="2A"/>
    <n v="1"/>
  </r>
  <r>
    <s v="0310.0002"/>
    <s v="Van Breelaan"/>
    <x v="2"/>
    <s v="Aluminium"/>
    <x v="2"/>
    <s v="Indal 2500"/>
    <x v="5"/>
    <n v="3.19"/>
    <n v="0.23"/>
    <n v="0.95"/>
    <s v="P5"/>
    <n v="103285.552000001"/>
    <n v="484952.22700000199"/>
    <s v="_insert"/>
    <s v="103285.552000001,484952.227000002"/>
    <s v="0310.0002"/>
    <s v="0RS6MARMVV"/>
    <s v="2A"/>
    <n v="1"/>
  </r>
  <r>
    <s v="0310.0003"/>
    <s v="Van Breelaan"/>
    <x v="2"/>
    <s v="Aluminium"/>
    <x v="2"/>
    <s v="Indal 2500"/>
    <x v="5"/>
    <n v="3.19"/>
    <n v="0.23"/>
    <n v="0.95"/>
    <s v="P5"/>
    <n v="103278.375"/>
    <n v="484928.72600000002"/>
    <s v="_insert"/>
    <s v="103278.375,484928.726"/>
    <s v="0310.0003"/>
    <s v="0RS6MARMVV"/>
    <s v="2A"/>
    <n v="1"/>
  </r>
  <r>
    <s v="0310.0004"/>
    <s v="Van Breelaan"/>
    <x v="2"/>
    <s v="Aluminium"/>
    <x v="2"/>
    <s v="Indal 2500"/>
    <x v="5"/>
    <n v="3.19"/>
    <n v="0.23"/>
    <n v="0.95"/>
    <s v="P5"/>
    <n v="103259.817000002"/>
    <n v="484920.05000000098"/>
    <s v="_insert"/>
    <s v="103259.817000002,484920.050000001"/>
    <s v="0310.0004"/>
    <s v="0RS6MARMVV"/>
    <s v="2A"/>
    <n v="1"/>
  </r>
  <r>
    <s v="0310.0005"/>
    <s v="Van Breelaan"/>
    <x v="2"/>
    <s v="Aluminium"/>
    <x v="2"/>
    <s v="Indal 2500"/>
    <x v="5"/>
    <n v="3.19"/>
    <n v="0.23"/>
    <n v="0.95"/>
    <s v="P5"/>
    <n v="103253.32999999799"/>
    <n v="484897.66"/>
    <s v="_insert"/>
    <s v="103253.329999998,484897.66"/>
    <s v="0310.0005"/>
    <s v="0RS6MARMVV"/>
    <s v="2A"/>
    <n v="1"/>
  </r>
  <r>
    <s v="0310.0006"/>
    <s v="Van Breelaan"/>
    <x v="2"/>
    <s v="Aluminium"/>
    <x v="2"/>
    <s v="Indal 2500"/>
    <x v="5"/>
    <n v="3.19"/>
    <n v="0.23"/>
    <n v="0.95"/>
    <s v="P5"/>
    <n v="103236.131000001"/>
    <n v="484890.859999999"/>
    <s v="_insert"/>
    <s v="103236.131000001,484890.859999999"/>
    <s v="0310.0006"/>
    <s v="0RS6MARMVV"/>
    <s v="2A"/>
    <n v="1"/>
  </r>
  <r>
    <s v="0310.0007"/>
    <s v="Van Breelaan"/>
    <x v="2"/>
    <s v="Aluminium"/>
    <x v="2"/>
    <s v="Indal 2500"/>
    <x v="5"/>
    <n v="3.19"/>
    <n v="0.23"/>
    <n v="0.95"/>
    <s v="P5"/>
    <n v="103229.36699999899"/>
    <n v="484868.261"/>
    <s v="_insert"/>
    <s v="103229.366999999,484868.261"/>
    <s v="0310.0007"/>
    <s v="0RS6MARMVV"/>
    <s v="2A"/>
    <n v="1"/>
  </r>
  <r>
    <s v="0310.0008"/>
    <s v="Van Breelaan"/>
    <x v="2"/>
    <s v="Aluminium"/>
    <x v="2"/>
    <s v="Indal 2500"/>
    <x v="5"/>
    <n v="3.19"/>
    <n v="0.23"/>
    <n v="0.95"/>
    <s v="P5"/>
    <n v="103210.18399999999"/>
    <n v="484859.41"/>
    <s v="_insert"/>
    <s v="103210.184,484859.41"/>
    <s v="0310.0008"/>
    <s v="0RS6MARMVV"/>
    <s v="2A"/>
    <n v="1"/>
  </r>
  <r>
    <s v="1870.0001"/>
    <s v="Willem Pijperlaan"/>
    <x v="3"/>
    <s v="Aluminium"/>
    <x v="2"/>
    <s v="Indal Kegel 2000"/>
    <x v="2"/>
    <n v="3.19"/>
    <n v="0.2"/>
    <n v="0.65"/>
    <s v="P6"/>
    <n v="103199.431699999"/>
    <n v="484914.16429999802"/>
    <s v="_insert"/>
    <s v="103199.431699999,484914.164299998"/>
    <s v="1870.0001"/>
    <s v="0RS4MARMVV"/>
    <s v="2A"/>
    <n v="1"/>
  </r>
  <r>
    <s v="1870.0002"/>
    <s v="Willem Pijperlaan"/>
    <x v="3"/>
    <s v="Aluminium"/>
    <x v="2"/>
    <s v="Indal Kegel 2000"/>
    <x v="2"/>
    <n v="3.19"/>
    <n v="0.2"/>
    <n v="0.65"/>
    <s v="P6"/>
    <n v="103220.340799998"/>
    <n v="484896.52120000101"/>
    <s v="_insert"/>
    <s v="103220.340799998,484896.521200001"/>
    <s v="1870.0002"/>
    <s v="0RS4MARMVV"/>
    <s v="2A"/>
    <n v="1"/>
  </r>
  <r>
    <s v="1870.0003"/>
    <s v="Willem Pijperlaan"/>
    <x v="3"/>
    <s v="Aluminium"/>
    <x v="2"/>
    <s v="Indal Kegel 2000"/>
    <x v="2"/>
    <n v="3.53"/>
    <n v="0.28999999999999998"/>
    <n v="0.6"/>
    <s v="P6"/>
    <n v="103161.321600001"/>
    <n v="484960.671399999"/>
    <s v="_insert"/>
    <s v="103161.321600001,484960.671399999"/>
    <s v="1870.0003"/>
    <s v="0RS4MARMVV"/>
    <s v="2A"/>
    <n v="1"/>
  </r>
  <r>
    <s v="1870.0004"/>
    <s v="Willem Pijperlaan"/>
    <x v="3"/>
    <s v="Aluminium"/>
    <x v="2"/>
    <s v="Indal Kegel 2000"/>
    <x v="2"/>
    <n v="2.92"/>
    <n v="0.28000000000000003"/>
    <n v="0.7"/>
    <s v="P6"/>
    <n v="103195.19500000001"/>
    <n v="484930.93"/>
    <s v="_insert"/>
    <s v="103195.195,484930.93"/>
    <s v="1870.0004"/>
    <s v="0RS4MARMVV"/>
    <s v="2A"/>
    <n v="1"/>
  </r>
  <r>
    <s v="1870.0005"/>
    <s v="Willem Pijperlaan"/>
    <x v="3"/>
    <s v="Aluminium"/>
    <x v="2"/>
    <s v="Indal Kegel 2000"/>
    <x v="2"/>
    <n v="2.92"/>
    <n v="0.28000000000000003"/>
    <n v="0.7"/>
    <s v="P6"/>
    <n v="103216.969999999"/>
    <n v="484913.43899999902"/>
    <s v="_insert"/>
    <s v="103216.969999999,484913.438999999"/>
    <s v="1870.0005"/>
    <s v="0RS4MARMVV"/>
    <s v="2A"/>
    <n v="1"/>
  </r>
  <r>
    <s v="2680.0001"/>
    <s v="Zandvoorter Allee"/>
    <x v="0"/>
    <s v="Aluminium enkele uithouder"/>
    <x v="0"/>
    <s v="Philips FGS"/>
    <x v="5"/>
    <n v="3.46"/>
    <n v="0.3"/>
    <n v="1"/>
    <s v="P5"/>
    <n v="102143.32600000101"/>
    <n v="486023.62200000102"/>
    <s v="_insert"/>
    <s v="102143.326000001,486023.622000001"/>
    <s v="2680.0001"/>
    <s v="0RS6MCOMVV"/>
    <n v="1"/>
    <n v="1"/>
  </r>
  <r>
    <s v="2680.0002"/>
    <s v="Zandvoorter Allee"/>
    <x v="0"/>
    <s v="Aluminium enkele uithouder"/>
    <x v="0"/>
    <s v="Philips FGS"/>
    <x v="5"/>
    <n v="3.46"/>
    <n v="0.3"/>
    <n v="1"/>
    <s v="P5"/>
    <n v="102163.114"/>
    <n v="486027.272"/>
    <s v="_insert"/>
    <s v="102163.114,486027.272"/>
    <s v="2680.0002"/>
    <s v="0RS6MCOMVV"/>
    <n v="1"/>
    <n v="1"/>
  </r>
  <r>
    <s v="2680.0003"/>
    <s v="Zandvoorter Allee"/>
    <x v="3"/>
    <s v="Aluminium paaltop"/>
    <x v="1"/>
    <s v="Indal Kegel 2000"/>
    <x v="2"/>
    <n v="2.0299999999999998"/>
    <n v="0.17"/>
    <n v="1"/>
    <s v="P6"/>
    <n v="102177.975000001"/>
    <n v="486029.13799999998"/>
    <s v="_insert"/>
    <s v="102177.975000001,486029.138"/>
    <s v="2680.0003"/>
    <s v="0RS4MCOMVV"/>
    <n v="1"/>
    <n v="1"/>
  </r>
  <r>
    <s v="2680.0004"/>
    <s v="Zandvoorter Allee"/>
    <x v="0"/>
    <s v="Aluminium enkele uithouder"/>
    <x v="0"/>
    <s v="Philips FGS"/>
    <x v="5"/>
    <n v="3.46"/>
    <n v="0.3"/>
    <n v="1"/>
    <s v="P5"/>
    <n v="102175.359000001"/>
    <n v="486047.83199999901"/>
    <s v="_insert"/>
    <s v="102175.359000001,486047.831999999"/>
    <s v="2680.0004"/>
    <s v="0RS6MCOMVV"/>
    <n v="1"/>
    <n v="1"/>
  </r>
  <r>
    <s v="2680.0005"/>
    <s v="Zandvoorter Allee"/>
    <x v="1"/>
    <s v="Aluminium enkele uithouder"/>
    <x v="0"/>
    <s v="Indal 2600"/>
    <x v="5"/>
    <n v="3.46"/>
    <n v="0.3"/>
    <n v="1"/>
    <s v="P5"/>
    <n v="102196.97700000201"/>
    <n v="486050.261"/>
    <s v="_insert"/>
    <s v="102196.977000002,486050.261"/>
    <s v="2680.0005"/>
    <s v="0RS6MCOMVV"/>
    <n v="1"/>
    <n v="1"/>
  </r>
  <r>
    <s v="2680.0006"/>
    <s v="Zandvoorter Allee"/>
    <x v="3"/>
    <s v="Aluminium paaltop"/>
    <x v="1"/>
    <s v="Indal Kegel 2000"/>
    <x v="2"/>
    <n v="2.48"/>
    <n v="0.19"/>
    <n v="1"/>
    <s v="P6"/>
    <n v="102191.31399999899"/>
    <n v="486068.68199999997"/>
    <s v="_insert"/>
    <s v="102191.313999999,486068.682"/>
    <s v="2680.0006"/>
    <s v="0RS4MCOMVV"/>
    <n v="1"/>
    <n v="1"/>
  </r>
  <r>
    <s v="2680.0007"/>
    <s v="Zandvoorter Allee"/>
    <x v="1"/>
    <s v="Aluminium enkele uithouder"/>
    <x v="0"/>
    <s v="Indal 2600"/>
    <x v="5"/>
    <n v="3.46"/>
    <n v="0.3"/>
    <n v="1"/>
    <s v="P5"/>
    <n v="102208.213"/>
    <n v="486072.29199999903"/>
    <s v="_insert"/>
    <s v="102208.213,486072.291999999"/>
    <s v="2680.0007"/>
    <s v="0RS6MCOMVV"/>
    <n v="1"/>
    <n v="1"/>
  </r>
  <r>
    <s v="2680.0008"/>
    <s v="Zandvoorter Allee"/>
    <x v="3"/>
    <s v="Aluminium paaltop"/>
    <x v="1"/>
    <s v="Indal Kegel 2000"/>
    <x v="2"/>
    <n v="2.0299999999999998"/>
    <n v="0.17"/>
    <n v="1"/>
    <s v="P6"/>
    <n v="102231.75299999899"/>
    <n v="486070.37699999998"/>
    <s v="_insert"/>
    <s v="102231.752999999,486070.377"/>
    <s v="2680.0008"/>
    <s v="0RS4MCOMVV"/>
    <n v="1"/>
    <n v="1"/>
  </r>
  <r>
    <s v="2680.0009"/>
    <s v="Zandvoorter Allee"/>
    <x v="1"/>
    <s v="Aluminium enkele uithouder"/>
    <x v="0"/>
    <s v="Indal 2600"/>
    <x v="5"/>
    <n v="3.46"/>
    <n v="0.3"/>
    <n v="1"/>
    <s v="P5"/>
    <n v="102227.55499999999"/>
    <n v="486089.46500000003"/>
    <s v="_insert"/>
    <s v="102227.555,486089.465"/>
    <s v="2680.0009"/>
    <s v="0RS6MCOMVV"/>
    <n v="1"/>
    <n v="1"/>
  </r>
  <r>
    <s v="2680.0010"/>
    <s v="Zandvoorter Allee"/>
    <x v="1"/>
    <s v="Aluminium enkele uithouder"/>
    <x v="0"/>
    <s v="Indal 2600"/>
    <x v="5"/>
    <n v="3.46"/>
    <n v="0.3"/>
    <n v="1"/>
    <s v="P5"/>
    <n v="102247.99099999999"/>
    <n v="486092.57299999899"/>
    <s v="_insert"/>
    <s v="102247.991,486092.572999999"/>
    <s v="2680.0010"/>
    <s v="0RS6MCOMVV"/>
    <n v="1"/>
    <n v="1"/>
  </r>
  <r>
    <s v="2680.0011"/>
    <s v="Zandvoorter Allee"/>
    <x v="3"/>
    <s v="Aluminium paaltop"/>
    <x v="1"/>
    <s v="Indal Kegel 2000"/>
    <x v="2"/>
    <n v="2.48"/>
    <n v="0.19"/>
    <n v="1"/>
    <s v="P6"/>
    <n v="102242.640000001"/>
    <n v="486110.22300000099"/>
    <s v="_insert"/>
    <s v="102242.640000001,486110.223000001"/>
    <s v="2680.0011"/>
    <s v="0RS4MCOMVV"/>
    <n v="1"/>
    <n v="1"/>
  </r>
  <r>
    <s v="2680.0012"/>
    <s v="Zandvoorter Allee"/>
    <x v="1"/>
    <s v="Aluminium enkele uithouder"/>
    <x v="0"/>
    <s v="Indal 2600"/>
    <x v="5"/>
    <n v="3.46"/>
    <n v="0.3"/>
    <n v="1"/>
    <s v="P5"/>
    <n v="102262.614999998"/>
    <n v="486116.82900000003"/>
    <s v="_insert"/>
    <s v="102262.614999998,486116.829"/>
    <s v="2680.0012"/>
    <s v="0RS6MCOMVV"/>
    <n v="1"/>
    <n v="1"/>
  </r>
  <r>
    <s v="2680.0013"/>
    <s v="Zandvoorter Allee"/>
    <x v="3"/>
    <s v="Aluminium paaltop"/>
    <x v="1"/>
    <s v="Indal Kegel 2000"/>
    <x v="2"/>
    <n v="2.0299999999999998"/>
    <n v="0.17"/>
    <n v="1"/>
    <s v="P6"/>
    <n v="102273.07499999899"/>
    <n v="486102.79300000198"/>
    <s v="_insert"/>
    <s v="102273.074999999,486102.793000002"/>
    <s v="2680.0013"/>
    <s v="0RS4MCOMVV"/>
    <n v="1"/>
    <n v="1"/>
  </r>
  <r>
    <s v="2680.0014"/>
    <s v="Zandvoorter Allee"/>
    <x v="1"/>
    <s v="Aluminium enkele uithouder"/>
    <x v="0"/>
    <s v="Indal 2600"/>
    <x v="5"/>
    <n v="3.46"/>
    <n v="0.3"/>
    <n v="1"/>
    <s v="P5"/>
    <n v="102283.732999999"/>
    <n v="486120.10900000099"/>
    <s v="_insert"/>
    <s v="102283.732999999,486120.109000001"/>
    <s v="2680.0014"/>
    <s v="0RS6MCOMVV"/>
    <n v="1"/>
    <n v="1"/>
  </r>
  <r>
    <s v="2680.0015"/>
    <s v="Zandvoorter Allee"/>
    <x v="3"/>
    <s v="Aluminium paaltop"/>
    <x v="1"/>
    <s v="Lightronics KFK"/>
    <x v="2"/>
    <n v="2.48"/>
    <n v="0.19"/>
    <n v="1"/>
    <s v="P6"/>
    <n v="102278.193"/>
    <n v="486136.71000000101"/>
    <s v="_insert"/>
    <s v="102278.193,486136.710000001"/>
    <s v="2680.0015"/>
    <s v="0RS4MCOMVV"/>
    <n v="1"/>
    <n v="1"/>
  </r>
  <r>
    <s v="2680.0016"/>
    <s v="Zandvoorter Allee"/>
    <x v="3"/>
    <s v="Aluminium paaltop"/>
    <x v="1"/>
    <s v="Indal Kegel 2000"/>
    <x v="2"/>
    <n v="2.0299999999999998"/>
    <n v="0.17"/>
    <n v="1"/>
    <s v="P6"/>
    <n v="102303.589000002"/>
    <n v="486123.38699999801"/>
    <s v="_insert"/>
    <s v="102303.589000002,486123.386999998"/>
    <s v="2680.0016"/>
    <s v="0RS4MCOMVV"/>
    <n v="1"/>
    <n v="1"/>
  </r>
  <r>
    <s v="2680.0017"/>
    <s v="Zandvoorter Allee"/>
    <x v="1"/>
    <s v="Aluminium enkele uithouder"/>
    <x v="0"/>
    <s v="Indal 2600"/>
    <x v="5"/>
    <n v="3.46"/>
    <n v="0.3"/>
    <n v="1"/>
    <s v="P5"/>
    <n v="102297.145"/>
    <n v="486137.27399999998"/>
    <s v="_insert"/>
    <s v="102297.145,486137.274"/>
    <s v="2680.0017"/>
    <s v="0RS6MCOMVV"/>
    <n v="1"/>
    <n v="1"/>
  </r>
  <r>
    <s v="2680.0018"/>
    <s v="Zandvoorter Allee"/>
    <x v="3"/>
    <s v="Aluminium paaltop"/>
    <x v="1"/>
    <s v="Indal Kegel 2000"/>
    <x v="2"/>
    <n v="2.48"/>
    <n v="0.19"/>
    <n v="1"/>
    <s v="P6"/>
    <n v="102316.088500001"/>
    <n v="486143.964299999"/>
    <s v="_insert"/>
    <s v="102316.088500001,486143.964299999"/>
    <s v="2680.0018"/>
    <s v="0RS4MCOMVV"/>
    <n v="1"/>
    <n v="1"/>
  </r>
  <r>
    <s v="2680.0019"/>
    <s v="Zandvoorter Allee"/>
    <x v="1"/>
    <s v="Aluminium enkele uithouder"/>
    <x v="0"/>
    <s v="Indal 2600"/>
    <x v="5"/>
    <n v="3.46"/>
    <n v="0.3"/>
    <n v="1"/>
    <s v="P5"/>
    <n v="102322.004999999"/>
    <n v="486134.78000000102"/>
    <s v="_insert"/>
    <s v="102322.004999999,486134.780000001"/>
    <s v="2680.0019"/>
    <s v="0RS6MCOMVV"/>
    <n v="1"/>
    <n v="1"/>
  </r>
  <r>
    <s v="2680.0020"/>
    <s v="Zandvoorter Allee"/>
    <x v="1"/>
    <s v="Aluminium enkele uithouder"/>
    <x v="0"/>
    <s v="Indal 2551"/>
    <x v="5"/>
    <n v="3.46"/>
    <n v="0.3"/>
    <n v="1"/>
    <s v="P5"/>
    <n v="102342.465"/>
    <n v="486123.06500000099"/>
    <s v="_insert"/>
    <s v="102342.465,486123.065000001"/>
    <s v="2680.0020"/>
    <s v="0RS6MCOMVV"/>
    <n v="1"/>
    <n v="1"/>
  </r>
  <r>
    <s v="2680.0021"/>
    <s v="Zandvoorter Allee"/>
    <x v="2"/>
    <s v="Aluminium enkele uithouder"/>
    <x v="0"/>
    <s v="Indal 2551"/>
    <x v="5"/>
    <n v="3.46"/>
    <n v="0.3"/>
    <n v="1"/>
    <s v="P5"/>
    <n v="102337.739"/>
    <n v="486141.95199999999"/>
    <s v="_insert"/>
    <s v="102337.739,486141.952"/>
    <s v="2680.0021"/>
    <s v="0RS6MCOMVV"/>
    <n v="1"/>
    <n v="1"/>
  </r>
  <r>
    <s v="2680.0022"/>
    <s v="Zandvoorter Allee"/>
    <x v="3"/>
    <s v="Aluminium paaltop"/>
    <x v="1"/>
    <s v="Indal Kegel 2000"/>
    <x v="2"/>
    <n v="2.48"/>
    <n v="0.19"/>
    <n v="1"/>
    <s v="P6"/>
    <n v="102308.829"/>
    <n v="486160.379000001"/>
    <s v="_insert"/>
    <s v="102308.829,486160.379000001"/>
    <s v="2680.0022"/>
    <s v="0RS4MCOMVV"/>
    <n v="1"/>
    <n v="1"/>
  </r>
  <r>
    <s v="2680.0023"/>
    <s v="Zandvoorter Allee"/>
    <x v="2"/>
    <s v="Aluminium enkele uithouder"/>
    <x v="0"/>
    <s v="Indal 2551"/>
    <x v="5"/>
    <n v="3.46"/>
    <n v="0.3"/>
    <n v="1"/>
    <s v="P5"/>
    <n v="102351.907000002"/>
    <n v="486160.46999999898"/>
    <s v="_insert"/>
    <s v="102351.907000002,486160.469999999"/>
    <s v="2680.0023"/>
    <s v="0RS6MCOMVV"/>
    <n v="1"/>
    <n v="1"/>
  </r>
  <r>
    <s v="2680.0024"/>
    <s v="Zandvoorter Allee"/>
    <x v="3"/>
    <s v="Aluminium paaltop"/>
    <x v="1"/>
    <s v="Indal Kegel 2000"/>
    <x v="2"/>
    <n v="2.48"/>
    <n v="0.19"/>
    <n v="1"/>
    <s v="P6"/>
    <n v="102326.728"/>
    <n v="486175.68800000101"/>
    <s v="_insert"/>
    <s v="102326.728,486175.688000001"/>
    <s v="2680.0024"/>
    <s v="0RS4MCOMVV"/>
    <n v="1"/>
    <n v="1"/>
  </r>
  <r>
    <s v="2680.0025"/>
    <s v="Zandvoorter Allee"/>
    <x v="2"/>
    <s v="Aluminium enkele uithouder"/>
    <x v="0"/>
    <s v="Indal 2551"/>
    <x v="5"/>
    <n v="3.46"/>
    <n v="0.3"/>
    <n v="1"/>
    <s v="P5"/>
    <n v="102340.414999999"/>
    <n v="486180.86699999898"/>
    <s v="_insert"/>
    <s v="102340.414999999,486180.866999999"/>
    <s v="2680.0025"/>
    <s v="0RS6MCOMVV"/>
    <n v="1"/>
    <n v="1"/>
  </r>
  <r>
    <s v="2680.0026"/>
    <s v="Zandvoorter Allee"/>
    <x v="3"/>
    <s v="Aluminium paaltop"/>
    <x v="1"/>
    <s v="Indal Kegel 2000"/>
    <x v="2"/>
    <n v="2.48"/>
    <n v="0.19"/>
    <n v="1"/>
    <s v="P6"/>
    <n v="102378.086800002"/>
    <n v="486181.203299999"/>
    <s v="_insert"/>
    <s v="102378.086800002,486181.203299999"/>
    <s v="2680.0026"/>
    <s v="0RS4MCOMVV"/>
    <n v="1"/>
    <n v="1"/>
  </r>
  <r>
    <s v="2680.0027"/>
    <s v="Zandvoorter Allee"/>
    <x v="2"/>
    <s v="Aluminium enkele uithouder"/>
    <x v="0"/>
    <s v="Indal 2551"/>
    <x v="5"/>
    <n v="3.46"/>
    <n v="0.3"/>
    <n v="1"/>
    <s v="P5"/>
    <n v="102358.79500000201"/>
    <n v="486198.77899999899"/>
    <s v="_insert"/>
    <s v="102358.795000002,486198.778999999"/>
    <s v="2680.0027"/>
    <s v="0RS6MCOMVV"/>
    <n v="1"/>
    <n v="1"/>
  </r>
  <r>
    <s v="2680.0028"/>
    <s v="Zandvoorter Allee"/>
    <x v="2"/>
    <s v="Aluminium enkele uithouder"/>
    <x v="0"/>
    <s v="Indal 2600"/>
    <x v="5"/>
    <n v="3.46"/>
    <n v="0.3"/>
    <n v="1"/>
    <s v="P5"/>
    <n v="102381.046"/>
    <n v="486215.88799999998"/>
    <s v="_insert"/>
    <s v="102381.046,486215.888"/>
    <s v="2680.0028"/>
    <s v="0RS6MCOMVV"/>
    <n v="1"/>
    <n v="1"/>
  </r>
  <r>
    <s v="2680.0029"/>
    <s v="Zandvoorter Allee"/>
    <x v="2"/>
    <s v="Aluminium enkele uithouder"/>
    <x v="0"/>
    <s v="Indal 2600"/>
    <x v="5"/>
    <n v="3.46"/>
    <n v="0.3"/>
    <n v="1"/>
    <s v="P5"/>
    <n v="102410.16400000099"/>
    <n v="486242.29500000202"/>
    <s v="_insert"/>
    <s v="102410.164000001,486242.295000002"/>
    <s v="2680.0029"/>
    <s v="0RS6MCOMVV"/>
    <n v="1"/>
    <n v="1"/>
  </r>
  <r>
    <s v="2680.0030"/>
    <s v="Zandvoorter Allee"/>
    <x v="2"/>
    <s v="Aluminium enkele uithouder"/>
    <x v="0"/>
    <s v="Indal 2600"/>
    <x v="5"/>
    <n v="3.46"/>
    <n v="0.3"/>
    <n v="1"/>
    <s v="P5"/>
    <n v="102428.75"/>
    <n v="486253.85799999902"/>
    <s v="_insert"/>
    <s v="102428.75,486253.857999999"/>
    <s v="2680.0030"/>
    <s v="0RS6MCOMVV"/>
    <n v="1"/>
    <n v="1"/>
  </r>
  <r>
    <s v="0143.3101"/>
    <s v="Zandvoortselaan"/>
    <x v="2"/>
    <s v="Aluminium enkele uithouder"/>
    <x v="2"/>
    <s v="Indal 2551"/>
    <x v="0"/>
    <n v="3.51"/>
    <n v="0.15"/>
    <n v="0.85"/>
    <s v="P5"/>
    <n v="102394.480662526"/>
    <n v="485932.86363783502"/>
    <s v="_insert"/>
    <s v="102394.480662526,485932.863637835"/>
    <s v="0143.3101"/>
    <s v="0RS6MARMVV"/>
    <n v="1"/>
    <n v="1"/>
  </r>
  <r>
    <s v="0143.3102"/>
    <s v="Zandvoortselaan"/>
    <x v="2"/>
    <s v="Aluminium enkele uithouder"/>
    <x v="2"/>
    <s v="Indal 2551"/>
    <x v="0"/>
    <n v="3.51"/>
    <n v="0.15"/>
    <n v="0.85"/>
    <s v="P5"/>
    <n v="102410.74362125401"/>
    <n v="485929.62722813798"/>
    <s v="_insert"/>
    <s v="102410.743621254,485929.627228138"/>
    <s v="0143.3102"/>
    <s v="0RS6MARMVV"/>
    <n v="1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3">
  <r>
    <s v="1790.0001"/>
    <x v="0"/>
    <n v="7"/>
    <s v="Aluminium enkele uithouder"/>
    <s v="ALUMINIUM ENKELE UITHOUDER, LPH 6 M"/>
    <s v="Schreder Onyx 2"/>
    <s v="PRUNUS-E4-L2WG5-LC-M-16LED-3000K-1050LM-8.8W"/>
    <n v="3.66"/>
    <n v="0.24"/>
    <n v="0.9"/>
    <x v="0"/>
    <n v="102970.234000001"/>
    <n v="486004.33100000001"/>
    <s v="_insert"/>
    <s v="102970.234000001,486004.331"/>
    <s v="1790.0001"/>
    <s v="0RS6MCOMVV"/>
    <n v="1"/>
    <n v="1"/>
  </r>
  <r>
    <s v="1790.0002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950.02"/>
    <n v="485995.56199999899"/>
    <s v="_insert"/>
    <s v="102950.02,485995.561999999"/>
    <s v="1790.0002"/>
    <s v="0RS6MCOMVV"/>
    <n v="1"/>
    <n v="1"/>
  </r>
  <r>
    <s v="1790.0002"/>
    <x v="0"/>
    <n v="5.5"/>
    <s v="Aluminium dubbele uithouder"/>
    <m/>
    <s v="Schreder Altra 2"/>
    <s v="PRUNUS-E4-L2WG5-LC-M-16LED-3000K-1050LM-8.8W"/>
    <n v="3.66"/>
    <n v="0.24"/>
    <n v="0.9"/>
    <x v="0"/>
    <n v="102950.02"/>
    <n v="485995.56199999899"/>
    <s v="_insert"/>
    <s v="102950.02,485995.561999999"/>
    <s v="1790.0002"/>
    <s v="0RS6MCOMVV"/>
    <n v="1"/>
    <n v="1"/>
  </r>
  <r>
    <s v="1790.0003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936.004999999"/>
    <n v="486010.95199999999"/>
    <s v="_insert"/>
    <s v="102936.004999999,486010.952"/>
    <s v="1790.0003"/>
    <s v="0RS6MCOMVV"/>
    <n v="1"/>
    <n v="1"/>
  </r>
  <r>
    <s v="1790.0003"/>
    <x v="0"/>
    <n v="5.5"/>
    <s v="Aluminium dubbele uithouder"/>
    <m/>
    <s v="Schreder Altra 2"/>
    <s v="PRUNUS-E4-L2WG5-LC-M-16LED-3000K-1050LM-8.8W"/>
    <n v="3.66"/>
    <n v="0.24"/>
    <n v="0.9"/>
    <x v="0"/>
    <n v="102936.004999999"/>
    <n v="486010.95199999999"/>
    <s v="_insert"/>
    <s v="102936.004999999,486010.952"/>
    <s v="1790.0003"/>
    <s v="0RS6MCOMVV"/>
    <n v="1"/>
    <n v="1"/>
  </r>
  <r>
    <s v="1790.0004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912.57099999901"/>
    <n v="486009.92599999899"/>
    <s v="_insert"/>
    <s v="102912.570999999,486009.925999999"/>
    <s v="1790.0004"/>
    <s v="0RS6MCOMVV"/>
    <n v="1"/>
    <n v="1"/>
  </r>
  <r>
    <s v="1790.0004"/>
    <x v="0"/>
    <n v="5.5"/>
    <s v="Aluminium dubbele uithouder"/>
    <m/>
    <s v="Schreder Altra 2"/>
    <s v="PRUNUS-E4-L2WG5-LC-M-16LED-3000K-1050LM-8.8W"/>
    <n v="3.66"/>
    <n v="0.24"/>
    <n v="0.9"/>
    <x v="0"/>
    <n v="102912.57099999901"/>
    <n v="486009.92599999899"/>
    <s v="_insert"/>
    <s v="102912.570999999,486009.925999999"/>
    <s v="1790.0004"/>
    <s v="0RS6MCOMVV"/>
    <n v="1"/>
    <n v="1"/>
  </r>
  <r>
    <s v="1790.0005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898.802999999"/>
    <n v="486024.81100000098"/>
    <s v="_insert"/>
    <s v="102898.802999999,486024.811000001"/>
    <s v="1790.0005"/>
    <s v="0RS6MCOMVV"/>
    <n v="1"/>
    <n v="1"/>
  </r>
  <r>
    <s v="1790.0005"/>
    <x v="0"/>
    <n v="5.5"/>
    <s v="Aluminium dubbele uithouder"/>
    <m/>
    <s v="Schreder Altra 2"/>
    <s v="PRUNUS-E4-L2WG5-LC-M-16LED-3000K-1050LM-8.8W"/>
    <n v="3.66"/>
    <n v="0.24"/>
    <n v="0.9"/>
    <x v="0"/>
    <n v="102898.802999999"/>
    <n v="486024.81100000098"/>
    <s v="_insert"/>
    <s v="102898.802999999,486024.811000001"/>
    <s v="1790.0005"/>
    <s v="0RS6MCOMVV"/>
    <n v="1"/>
    <n v="1"/>
  </r>
  <r>
    <s v="1790.0006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875.881000001"/>
    <n v="486022.05900000001"/>
    <s v="_insert"/>
    <s v="102875.881000001,486022.059"/>
    <s v="1790.0006"/>
    <s v="0RS6MCOMVV"/>
    <n v="1"/>
    <n v="1"/>
  </r>
  <r>
    <s v="1790.0006"/>
    <x v="0"/>
    <n v="5.5"/>
    <s v="Aluminium dubbele uithouder"/>
    <m/>
    <s v="Schreder Altra 2"/>
    <s v="PRUNUS-E4-L2WG5-LC-M-16LED-3000K-1050LM-8.8W"/>
    <n v="3.66"/>
    <n v="0.24"/>
    <n v="0.9"/>
    <x v="0"/>
    <n v="102875.881000001"/>
    <n v="486022.05900000001"/>
    <s v="_insert"/>
    <s v="102875.881000001,486022.059"/>
    <s v="1790.0006"/>
    <s v="0RS6MCOMVV"/>
    <n v="1"/>
    <n v="1"/>
  </r>
  <r>
    <s v="1790.0007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864.342999998"/>
    <n v="486033.44300000003"/>
    <s v="_insert"/>
    <s v="102864.342999998,486033.443"/>
    <s v="1790.0007"/>
    <s v="0RS6MCOMVV"/>
    <n v="1"/>
    <n v="1"/>
  </r>
  <r>
    <s v="1790.0007"/>
    <x v="0"/>
    <n v="5.5"/>
    <s v="Aluminium dubbele uithouder"/>
    <m/>
    <s v="Schreder Altra 2"/>
    <s v="PRUNUS-E4-L2WG5-LC-M-16LED-3000K-1050LM-8.8W"/>
    <n v="3.66"/>
    <n v="0.24"/>
    <n v="0.9"/>
    <x v="0"/>
    <n v="102864.342999998"/>
    <n v="486033.44300000003"/>
    <s v="_insert"/>
    <s v="102864.342999998,486033.443"/>
    <s v="1790.0007"/>
    <s v="0RS6MCOMVV"/>
    <n v="1"/>
    <n v="1"/>
  </r>
  <r>
    <s v="1790.0008"/>
    <x v="0"/>
    <n v="6"/>
    <s v="Aluminium dubbele uithouder"/>
    <s v="ALUMINIUM DUBBELE UITHOUDER, LPH 6 M"/>
    <s v="Schreder Altra 2"/>
    <s v="PRUNUS-E4-L2WG5-LC-M-16LED-3000K-1050LM-8.8W"/>
    <n v="3.66"/>
    <n v="0.24"/>
    <n v="0.9"/>
    <x v="0"/>
    <n v="102851.215"/>
    <n v="486027.13799999998"/>
    <s v="_insert"/>
    <s v="102851.215,486027.138"/>
    <s v="1790.0008"/>
    <s v="0RS6MCOMVV"/>
    <n v="1"/>
    <n v="1"/>
  </r>
  <r>
    <s v="1790.0008"/>
    <x v="0"/>
    <n v="6"/>
    <s v="Aluminium dubbele uithouder"/>
    <m/>
    <s v="Schreder Altra 2"/>
    <s v="PRUNUS-E4-L2WG5-LC-M-16LED-3000K-1050LM-8.8W"/>
    <n v="3.66"/>
    <n v="0.24"/>
    <n v="0.9"/>
    <x v="0"/>
    <n v="102851.215"/>
    <n v="486027.13799999998"/>
    <s v="_insert"/>
    <s v="102851.215,486027.138"/>
    <s v="1790.0008"/>
    <s v="0RS6MCOMVV"/>
    <n v="1"/>
    <n v="1"/>
  </r>
  <r>
    <s v="1790.0009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844.629000001"/>
    <n v="486037.93299999798"/>
    <s v="_insert"/>
    <s v="102844.629000001,486037.932999998"/>
    <s v="1790.0009"/>
    <s v="0RS6MCOMVV"/>
    <n v="1"/>
    <n v="1"/>
  </r>
  <r>
    <s v="1790.0009"/>
    <x v="0"/>
    <n v="5.5"/>
    <s v="Aluminium dubbele uithouder"/>
    <m/>
    <s v="Schreder Altra 2"/>
    <s v="PRUNUS-E4-L2WG5-LC-M-16LED-3000K-1050LM-8.8W"/>
    <n v="3.66"/>
    <n v="0.24"/>
    <n v="0.9"/>
    <x v="0"/>
    <n v="102844.629000001"/>
    <n v="486037.93299999798"/>
    <s v="_insert"/>
    <s v="102844.629000001,486037.932999998"/>
    <s v="1790.0009"/>
    <s v="0RS6MCOMVV"/>
    <n v="1"/>
    <n v="1"/>
  </r>
  <r>
    <s v="1790.0010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826.18499999899"/>
    <n v="486030.45499999798"/>
    <s v="_insert"/>
    <s v="102826.184999999,486030.454999998"/>
    <s v="1790.0010"/>
    <s v="0RS6MCOMVV"/>
    <n v="1"/>
    <n v="1"/>
  </r>
  <r>
    <s v="1790.0010"/>
    <x v="0"/>
    <n v="5.5"/>
    <s v="Aluminium dubbele uithouder"/>
    <m/>
    <s v="Schreder Altra 2"/>
    <s v="PRUNUS-E4-L2WG5-LC-M-16LED-3000K-1050LM-8.8W"/>
    <n v="3.66"/>
    <n v="0.24"/>
    <n v="0.9"/>
    <x v="0"/>
    <n v="102826.18499999899"/>
    <n v="486030.45499999798"/>
    <s v="_insert"/>
    <s v="102826.184999999,486030.454999998"/>
    <s v="1790.0010"/>
    <s v="0RS6MCOMVV"/>
    <n v="1"/>
    <n v="1"/>
  </r>
  <r>
    <s v="1790.0011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807.607999999"/>
    <n v="486042.85399999801"/>
    <s v="_insert"/>
    <s v="102807.607999999,486042.853999998"/>
    <s v="1790.0011"/>
    <s v="0RS6MCOMVV"/>
    <n v="1"/>
    <n v="1"/>
  </r>
  <r>
    <s v="1790.0011"/>
    <x v="0"/>
    <n v="5.5"/>
    <s v="Aluminium dubbele uithouder"/>
    <m/>
    <s v="Schreder Altra 2"/>
    <s v="PRUNUS-E4-L2WG5-LC-M-16LED-3000K-1050LM-8.8W"/>
    <n v="3.66"/>
    <n v="0.24"/>
    <n v="0.9"/>
    <x v="0"/>
    <n v="102807.607999999"/>
    <n v="486042.85399999801"/>
    <s v="_insert"/>
    <s v="102807.607999999,486042.853999998"/>
    <s v="1790.0011"/>
    <s v="0RS6MCOMVV"/>
    <n v="1"/>
    <n v="1"/>
  </r>
  <r>
    <s v="1790.0012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786.467"/>
    <n v="486036.97899999801"/>
    <s v="_insert"/>
    <s v="102786.467,486036.978999998"/>
    <s v="1790.0012"/>
    <s v="0RS6MCOMVV"/>
    <n v="1"/>
    <n v="1"/>
  </r>
  <r>
    <s v="1790.0012"/>
    <x v="0"/>
    <n v="5.5"/>
    <s v="Aluminium dubbele uithouder"/>
    <m/>
    <s v="Schreder Altra 2"/>
    <s v="PRUNUS-E4-L2WG5-LC-M-16LED-3000K-1050LM-8.8W"/>
    <n v="3.66"/>
    <n v="0.24"/>
    <n v="0.9"/>
    <x v="0"/>
    <n v="102786.467"/>
    <n v="486036.97899999801"/>
    <s v="_insert"/>
    <s v="102786.467,486036.978999998"/>
    <s v="1790.0012"/>
    <s v="0RS6MCOMVV"/>
    <n v="1"/>
    <n v="1"/>
  </r>
  <r>
    <s v="1790.0013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768.859999999"/>
    <n v="486047.56399999902"/>
    <s v="_insert"/>
    <s v="102768.859999999,486047.563999999"/>
    <s v="1790.0013"/>
    <s v="0RS6MCOMVV"/>
    <n v="1"/>
    <n v="1"/>
  </r>
  <r>
    <s v="1790.0013"/>
    <x v="0"/>
    <n v="5.5"/>
    <s v="Aluminium dubbele uithouder"/>
    <m/>
    <s v="Schreder Altra 2"/>
    <s v="PRUNUS-E4-L2WG5-LC-M-16LED-3000K-1050LM-8.8W"/>
    <n v="3.66"/>
    <n v="0.24"/>
    <n v="0.9"/>
    <x v="0"/>
    <n v="102768.859999999"/>
    <n v="486047.56399999902"/>
    <s v="_insert"/>
    <s v="102768.859999999,486047.563999999"/>
    <s v="1790.0013"/>
    <s v="0RS6MCOMVV"/>
    <n v="1"/>
    <n v="1"/>
  </r>
  <r>
    <s v="1790.0014"/>
    <x v="0"/>
    <n v="6"/>
    <s v="Aluminium dubbele uithouder"/>
    <s v="ALUMINIUM DUBBELE UITHOUDER, LPH 6 M"/>
    <s v="Schreder Altra 2"/>
    <s v="PRUNUS-E4-L2WG5-LC-M-16LED-3000K-1050LM-8.8W"/>
    <n v="3.66"/>
    <n v="0.24"/>
    <n v="0.9"/>
    <x v="0"/>
    <n v="102743.05999999899"/>
    <n v="486041.10700000101"/>
    <s v="_insert"/>
    <s v="102743.059999999,486041.107000001"/>
    <s v="1790.0014"/>
    <s v="0RS6MCOMVV"/>
    <n v="1"/>
    <n v="1"/>
  </r>
  <r>
    <s v="1790.0014"/>
    <x v="0"/>
    <n v="6"/>
    <s v="Aluminium dubbele uithouder"/>
    <m/>
    <s v="Schreder Altra 2"/>
    <s v="PRUNUS-E4-L2WG5-LC-M-16LED-3000K-1050LM-8.8W"/>
    <n v="3.66"/>
    <n v="0.24"/>
    <n v="0.9"/>
    <x v="0"/>
    <n v="102743.05999999899"/>
    <n v="486041.10700000101"/>
    <s v="_insert"/>
    <s v="102743.059999999,486041.107000001"/>
    <s v="1790.0014"/>
    <s v="0RS6MCOMVV"/>
    <n v="1"/>
    <n v="1"/>
  </r>
  <r>
    <s v="1790.0015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731.011"/>
    <n v="486052.44799999899"/>
    <s v="_insert"/>
    <s v="102731.011,486052.447999999"/>
    <s v="1790.0015"/>
    <s v="0RS6MCOMVV"/>
    <n v="1"/>
    <n v="1"/>
  </r>
  <r>
    <s v="1790.0015"/>
    <x v="0"/>
    <n v="5.5"/>
    <s v="Aluminium dubbele uithouder"/>
    <m/>
    <s v="Schreder Altra 2"/>
    <s v="PRUNUS-E4-L2WG5-LC-M-16LED-3000K-1050LM-8.8W"/>
    <n v="3.66"/>
    <n v="0.24"/>
    <n v="0.9"/>
    <x v="0"/>
    <n v="102731.011"/>
    <n v="486052.44799999899"/>
    <s v="_insert"/>
    <s v="102731.011,486052.447999999"/>
    <s v="1790.0015"/>
    <s v="0RS6MCOMVV"/>
    <n v="1"/>
    <n v="1"/>
  </r>
  <r>
    <s v="1790.0016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707.98699999999"/>
    <n v="486046.08700000099"/>
    <s v="_insert"/>
    <s v="102707.987,486046.087000001"/>
    <s v="1790.0016"/>
    <s v="0RS6MCOMVV"/>
    <n v="1"/>
    <n v="1"/>
  </r>
  <r>
    <s v="1790.0016"/>
    <x v="0"/>
    <n v="5.5"/>
    <s v="Aluminium dubbele uithouder"/>
    <m/>
    <s v="Schreder Altra 2"/>
    <s v="PRUNUS-E4-L2WG5-LC-M-16LED-3000K-1050LM-8.8W"/>
    <n v="3.66"/>
    <n v="0.24"/>
    <n v="0.9"/>
    <x v="0"/>
    <n v="102707.98699999999"/>
    <n v="486046.08700000099"/>
    <s v="_insert"/>
    <s v="102707.987,486046.087000001"/>
    <s v="1790.0016"/>
    <s v="0RS6MCOMVV"/>
    <n v="1"/>
    <n v="1"/>
  </r>
  <r>
    <s v="1790.0017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694.993999999"/>
    <n v="486056.69099999999"/>
    <s v="_insert"/>
    <s v="102694.993999999,486056.691"/>
    <s v="1790.0017"/>
    <s v="0RS6MCOMVV"/>
    <n v="1"/>
    <n v="1"/>
  </r>
  <r>
    <s v="1790.0017"/>
    <x v="0"/>
    <n v="5.5"/>
    <s v="Aluminium dubbele uithouder"/>
    <m/>
    <s v="Schreder Altra 2"/>
    <s v="PRUNUS-E4-L2WG5-LC-M-16LED-3000K-1050LM-8.8W"/>
    <n v="3.66"/>
    <n v="0.24"/>
    <n v="0.9"/>
    <x v="0"/>
    <n v="102694.993999999"/>
    <n v="486056.69099999999"/>
    <s v="_insert"/>
    <s v="102694.993999999,486056.691"/>
    <s v="1790.0017"/>
    <s v="0RS6MCOMVV"/>
    <n v="1"/>
    <n v="1"/>
  </r>
  <r>
    <s v="1790.0018"/>
    <x v="0"/>
    <n v="6"/>
    <s v="Aluminium dubbele uithouder"/>
    <s v="ALUMINIUM DUBBELE UITHOUDER, LPH 6 M"/>
    <s v="Schreder Altra 2"/>
    <s v="PRUNUS-E4-L2WG5-LC-M-16LED-3000K-1050LM-8.8W"/>
    <n v="3.66"/>
    <n v="0.24"/>
    <n v="0.9"/>
    <x v="0"/>
    <n v="102668.51399999901"/>
    <n v="486050.23700000002"/>
    <s v="_insert"/>
    <s v="102668.513999999,486050.237"/>
    <s v="1790.0018"/>
    <s v="0RS6MCOMVV"/>
    <n v="1"/>
    <n v="1"/>
  </r>
  <r>
    <s v="1790.0018"/>
    <x v="0"/>
    <n v="6"/>
    <s v="Aluminium dubbele uithouder"/>
    <m/>
    <s v="Schreder Altra 2"/>
    <s v="PRUNUS-E4-L2WG5-LC-M-16LED-3000K-1050LM-8.8W"/>
    <n v="3.66"/>
    <n v="0.24"/>
    <n v="0.9"/>
    <x v="0"/>
    <n v="102668.51399999901"/>
    <n v="486050.23700000002"/>
    <s v="_insert"/>
    <s v="102668.513999999,486050.237"/>
    <s v="1790.0018"/>
    <s v="0RS6MCOMVV"/>
    <n v="1"/>
    <n v="1"/>
  </r>
  <r>
    <s v="1790.0019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643.97100000099"/>
    <n v="486065.147"/>
    <s v="_insert"/>
    <s v="102643.971000001,486065.147"/>
    <s v="1790.0019"/>
    <s v="0RS6MCOMVV"/>
    <n v="1"/>
    <n v="1"/>
  </r>
  <r>
    <s v="1790.0019"/>
    <x v="0"/>
    <n v="5.5"/>
    <s v="Aluminium dubbele uithouder"/>
    <m/>
    <s v="Schreder Altra 2"/>
    <s v="PRUNUS-E4-L2WG5-LC-M-16LED-3000K-1050LM-8.8W"/>
    <n v="3.66"/>
    <n v="0.24"/>
    <n v="0.9"/>
    <x v="0"/>
    <n v="102643.97100000099"/>
    <n v="486065.147"/>
    <s v="_insert"/>
    <s v="102643.971000001,486065.147"/>
    <s v="1790.0019"/>
    <s v="0RS6MCOMVV"/>
    <n v="1"/>
    <n v="1"/>
  </r>
  <r>
    <s v="1790.0020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621.761"/>
    <n v="486056.55600000202"/>
    <s v="_insert"/>
    <s v="102621.761,486056.556000002"/>
    <s v="1790.0020"/>
    <s v="0RS6MCOMVV"/>
    <n v="1"/>
    <n v="1"/>
  </r>
  <r>
    <s v="1790.0020"/>
    <x v="0"/>
    <n v="5.5"/>
    <s v="Aluminium dubbele uithouder"/>
    <m/>
    <s v="Schreder Altra 2"/>
    <s v="PRUNUS-E4-L2WG5-LC-M-16LED-3000K-1050LM-8.8W"/>
    <n v="3.66"/>
    <n v="0.24"/>
    <n v="0.9"/>
    <x v="0"/>
    <n v="102621.761"/>
    <n v="486056.55600000202"/>
    <s v="_insert"/>
    <s v="102621.761,486056.556000002"/>
    <s v="1790.0020"/>
    <s v="0RS6MCOMVV"/>
    <n v="1"/>
    <n v="1"/>
  </r>
  <r>
    <s v="1790.0021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604.024999999"/>
    <n v="486070.44000000099"/>
    <s v="_insert"/>
    <s v="102604.024999999,486070.440000001"/>
    <s v="1790.0021"/>
    <s v="0RS6MCOMVV"/>
    <n v="1"/>
    <n v="1"/>
  </r>
  <r>
    <s v="1790.0021"/>
    <x v="0"/>
    <n v="5.5"/>
    <s v="Aluminium dubbele uithouder"/>
    <m/>
    <s v="Schreder Altra 2"/>
    <s v="PRUNUS-E4-L2WG5-LC-M-16LED-3000K-1050LM-8.8W"/>
    <n v="3.66"/>
    <n v="0.24"/>
    <n v="0.9"/>
    <x v="0"/>
    <n v="102604.024999999"/>
    <n v="486070.44000000099"/>
    <s v="_insert"/>
    <s v="102604.024999999,486070.440000001"/>
    <s v="1790.0021"/>
    <s v="0RS6MCOMVV"/>
    <n v="1"/>
    <n v="1"/>
  </r>
  <r>
    <s v="1790.0022"/>
    <x v="0"/>
    <n v="5.5"/>
    <s v="Aluminium dubbele uithouder"/>
    <s v="ALUMINIUM DUBBELE UITHOUDER, LPH 6 M"/>
    <s v="Schreder Altra 2"/>
    <s v="PRUNUS-E4-L2WG5-LC-M-16LED-3000K-1050LM-8.8W"/>
    <n v="3.66"/>
    <n v="0.24"/>
    <n v="0.9"/>
    <x v="0"/>
    <n v="102579.80499999999"/>
    <n v="486062.13300000102"/>
    <s v="_insert"/>
    <s v="102579.805,486062.133000001"/>
    <s v="1790.0022"/>
    <s v="0RS6MCOMVV"/>
    <n v="1"/>
    <n v="1"/>
  </r>
  <r>
    <s v="1790.0022"/>
    <x v="0"/>
    <n v="5.5"/>
    <s v="Aluminium dubbele uithouder"/>
    <m/>
    <s v="Schreder Altra 2"/>
    <s v="PRUNUS-E4-L2WG5-LC-M-16LED-3000K-1050LM-8.8W"/>
    <n v="3.66"/>
    <n v="0.24"/>
    <n v="0.9"/>
    <x v="0"/>
    <n v="102579.80499999999"/>
    <n v="486062.13300000102"/>
    <s v="_insert"/>
    <s v="102579.805,486062.133000001"/>
    <s v="1790.0022"/>
    <s v="0RS6MCOMVV"/>
    <n v="1"/>
    <n v="1"/>
  </r>
  <r>
    <s v="0080.0001"/>
    <x v="1"/>
    <n v="4"/>
    <s v="Aluminium paaltop"/>
    <s v="ALUMINIUM PAALTOP, LPH 4 M"/>
    <s v="Indal Kegel 2000"/>
    <s v="PRUNUS-A3-L2WG6-C7-16LED-3000K-2150LM-14.9W"/>
    <n v="3.35"/>
    <n v="0.2"/>
    <n v="0.9"/>
    <x v="1"/>
    <n v="102205.41800000099"/>
    <n v="486093.59699999902"/>
    <s v="_insert"/>
    <s v="102205.418000001,486093.596999999"/>
    <s v="0080.0001"/>
    <s v="0RS4MCOMVV"/>
    <n v="1"/>
    <n v="1"/>
  </r>
  <r>
    <s v="0080.0002"/>
    <x v="1"/>
    <n v="4"/>
    <s v="Aluminium paaltop"/>
    <s v="ALUMINIUM PAALTOP, LPH 4 M"/>
    <s v="Indal Kegel 2000"/>
    <s v="PRUNUS-A3-L2WG6-C7-16LED-3000K-2150LM-14.9W"/>
    <n v="3.35"/>
    <n v="0.2"/>
    <n v="0.9"/>
    <x v="1"/>
    <n v="102187.355999999"/>
    <n v="486105.72500000201"/>
    <s v="_insert"/>
    <s v="102187.355999999,486105.725000002"/>
    <s v="0080.0002"/>
    <s v="0RS4MCOMVV"/>
    <n v="1"/>
    <n v="1"/>
  </r>
  <r>
    <s v="0080.0003"/>
    <x v="1"/>
    <n v="4"/>
    <s v="Aluminium paaltop"/>
    <s v="ALUMINIUM PAALTOP, LPH 4 M"/>
    <s v="Indal Kegel 2000"/>
    <s v="PRUNUS-A3-L2WG6-C7-16LED-3000K-2150LM-14.9W"/>
    <n v="3.35"/>
    <n v="0.2"/>
    <n v="0.9"/>
    <x v="1"/>
    <n v="102178.879999999"/>
    <n v="486129.29599999997"/>
    <s v="_insert"/>
    <s v="102178.879999999,486129.296"/>
    <s v="0080.0003"/>
    <s v="0RS4MCOMVV"/>
    <n v="1"/>
    <n v="1"/>
  </r>
  <r>
    <s v="0080.0004"/>
    <x v="1"/>
    <n v="4"/>
    <s v="Aluminium paaltop"/>
    <s v="ALUMINIUM PAALTOP, LPH 4 M"/>
    <s v="Indal Kegel 2000"/>
    <s v="PRUNUS-A3-L2WG6-C7-16LED-3000K-2150LM-14.9W"/>
    <n v="3.35"/>
    <n v="0.2"/>
    <n v="0.9"/>
    <x v="1"/>
    <n v="102159.171999998"/>
    <n v="486140.32800000202"/>
    <s v="_insert"/>
    <s v="102159.171999998,486140.328000002"/>
    <s v="0080.0004"/>
    <s v="0RS4MCOMVV"/>
    <n v="1"/>
    <n v="1"/>
  </r>
  <r>
    <s v="0080.0005"/>
    <x v="1"/>
    <n v="4"/>
    <s v="Aluminium paaltop"/>
    <s v="ALUMINIUM PAALTOP, LPH 4 M"/>
    <s v="Indal Kegel 2000"/>
    <s v="PRUNUS-A3-L2WG6-C7-16LED-3000K-2150LM-14.9W"/>
    <n v="3.78"/>
    <n v="0.21"/>
    <n v="0.8"/>
    <x v="1"/>
    <n v="102105.55999999899"/>
    <n v="486192.47500000102"/>
    <s v="_insert"/>
    <s v="102105.559999999,486192.475000001"/>
    <s v="0080.0005"/>
    <s v="0RS4MCOMVV"/>
    <n v="1"/>
    <n v="1"/>
  </r>
  <r>
    <s v="0080.0006"/>
    <x v="1"/>
    <n v="4"/>
    <s v="Aluminium paaltop"/>
    <s v="ALUMINIUM PAALTOP, LPH 4 M"/>
    <s v="Indal Kegel 2000"/>
    <s v="PRUNUS-A3-L2WG6-C7-16LED-3000K-2150LM-14.9W"/>
    <n v="3.78"/>
    <n v="0.21"/>
    <n v="0.8"/>
    <x v="1"/>
    <n v="102081.962000001"/>
    <n v="486206.75900000002"/>
    <s v="_insert"/>
    <s v="102081.962000001,486206.759"/>
    <s v="0080.0006"/>
    <s v="0RS4MCOMVV"/>
    <n v="1"/>
    <n v="1"/>
  </r>
  <r>
    <s v="0080.0007"/>
    <x v="1"/>
    <n v="4"/>
    <s v="Aluminium paaltop"/>
    <s v="ALUMINIUM PAALTOP, LPH 4 M"/>
    <s v="Indal Kegel 2000"/>
    <s v="PRUNUS-A3-L2WG6-C7-16LED-3000K-2150LM-14.9W"/>
    <n v="3.78"/>
    <n v="0.21"/>
    <n v="0.8"/>
    <x v="1"/>
    <n v="102059.657000002"/>
    <n v="486218.859999999"/>
    <s v="_insert"/>
    <s v="102059.657000002,486218.859999999"/>
    <s v="0080.0007"/>
    <s v="0RS4MCOMVV"/>
    <n v="1"/>
    <n v="1"/>
  </r>
  <r>
    <s v="0120.0000"/>
    <x v="2"/>
    <n v="4"/>
    <s v="Aluminium paaltop"/>
    <s v="ALUMINIUM PAALTOP, LPH 4 M"/>
    <s v="Indal 2600"/>
    <s v="PRUNUS-A3-L2WG6-C15-3000K-1500LM-11.2W"/>
    <n v="3.13"/>
    <n v="0.17"/>
    <n v="0.75471698113207553"/>
    <x v="2"/>
    <n v="103764.18499999899"/>
    <n v="485343.58199999901"/>
    <s v="_insert"/>
    <s v="103764.184999999,485343.581999999"/>
    <s v="0120.0000"/>
    <s v="0RS4MCOMVV"/>
    <s v="2B"/>
    <n v="1"/>
  </r>
  <r>
    <s v="0120.0001"/>
    <x v="2"/>
    <n v="4"/>
    <s v="Aluminium paaltop"/>
    <s v="ALUMINIUM PAALTOP, LPH 4 M"/>
    <s v="Indal 2600"/>
    <s v="PRUNUS-A3-L2WG6-C7-16LED-3000K-2150LM-14.9W"/>
    <n v="3.34"/>
    <n v="0.19"/>
    <n v="1"/>
    <x v="1"/>
    <n v="103742.103999998"/>
    <n v="485331.151000001"/>
    <s v="_insert"/>
    <s v="103742.103999998,485331.151000001"/>
    <s v="0120.0001"/>
    <s v="0RS4MCOMVV"/>
    <s v="2B"/>
    <n v="1"/>
  </r>
  <r>
    <s v="0120.0002"/>
    <x v="2"/>
    <n v="4"/>
    <s v="Aluminium paaltop"/>
    <s v="ALUMINIUM PAALTOP, LPH 4 M"/>
    <s v="Indal Kegel 2000"/>
    <s v="PRUNUS-A3-L2WG6-C7-16LED-3000K-2150LM-14.9W"/>
    <n v="3.34"/>
    <n v="0.19"/>
    <n v="1"/>
    <x v="1"/>
    <n v="103733.73299999999"/>
    <n v="485288.288"/>
    <s v="_insert"/>
    <s v="103733.733,485288.288"/>
    <s v="0120.0002"/>
    <s v="0RS4MCOMVV"/>
    <s v="2B"/>
    <n v="1"/>
  </r>
  <r>
    <s v="0120.0003"/>
    <x v="2"/>
    <n v="4"/>
    <s v="Aluminium paaltop"/>
    <s v="ALUMINIUM PAALTOP, LPH 4 M"/>
    <s v="Indal Kegel 2000"/>
    <s v="PRUNUS-A3-L2WG6-C7-16LED-3000K-2150LM-14.9W"/>
    <n v="3.34"/>
    <n v="0.19"/>
    <n v="1"/>
    <x v="1"/>
    <n v="103729.006000001"/>
    <n v="485305.61300000199"/>
    <s v="_insert"/>
    <s v="103729.006000001,485305.613000002"/>
    <s v="0120.0003"/>
    <s v="0RS4MCOMVV"/>
    <s v="2B"/>
    <n v="1"/>
  </r>
  <r>
    <s v="0120.0004"/>
    <x v="2"/>
    <n v="4"/>
    <s v="Aluminium paaltop"/>
    <s v="ALUMINIUM PAALTOP, LPH 4 M"/>
    <s v="Indal Kegel 2000"/>
    <s v="PRUNUS-A3-L2WG6-C7-16LED-3000K-2150LM-14.9W"/>
    <n v="3.34"/>
    <n v="0.19"/>
    <n v="1"/>
    <x v="1"/>
    <n v="103709.395"/>
    <n v="485296.64999999898"/>
    <s v="_insert"/>
    <s v="103709.395,485296.649999999"/>
    <s v="0120.0004"/>
    <s v="0RS4MCOMVV"/>
    <s v="2B"/>
    <n v="1"/>
  </r>
  <r>
    <s v="0120.0005"/>
    <x v="2"/>
    <n v="4"/>
    <s v="Aluminium paaltop"/>
    <s v="ALUMINIUM PAALTOP, LPH 4 M"/>
    <s v="Indal Kegel 2000"/>
    <s v="PRUNUS-A3-L2WG6-C7-16LED-3000K-2150LM-14.9W"/>
    <n v="3.34"/>
    <n v="0.19"/>
    <n v="1"/>
    <x v="1"/>
    <n v="103682.851"/>
    <n v="485305.46299999999"/>
    <s v="_insert"/>
    <s v="103682.851,485305.463"/>
    <s v="0120.0005"/>
    <s v="0RS4MCOMVV"/>
    <s v="2B"/>
    <n v="1"/>
  </r>
  <r>
    <s v="0120.0006"/>
    <x v="2"/>
    <n v="4"/>
    <s v="Aluminium paaltop"/>
    <s v="ALUMINIUM PAALTOP, LPH 4 M"/>
    <s v="Indal Kegel 2000"/>
    <s v="PRUNUS-A3-L2WG6-C7-16LED-3000K-2150LM-14.9W"/>
    <n v="3.34"/>
    <n v="0.19"/>
    <n v="1"/>
    <x v="1"/>
    <n v="103675.67500000101"/>
    <n v="485324.32400000101"/>
    <s v="_insert"/>
    <s v="103675.675000001,485324.324000001"/>
    <s v="0120.0006"/>
    <s v="0RS4MCOMVV"/>
    <s v="2B"/>
    <n v="1"/>
  </r>
  <r>
    <s v="0120.0007"/>
    <x v="2"/>
    <n v="4"/>
    <s v="Aluminium paaltop"/>
    <s v="ALUMINIUM PAALTOP, LPH 4 M"/>
    <s v="Indal Kegel 2000"/>
    <s v="PRUNUS-A3-L2WG6-C7-16LED-3000K-2150LM-14.9W"/>
    <n v="3.34"/>
    <n v="0.19"/>
    <n v="1"/>
    <x v="1"/>
    <n v="103651.782000002"/>
    <n v="485317.35499999998"/>
    <s v="_insert"/>
    <s v="103651.782000002,485317.355"/>
    <s v="0120.0007"/>
    <s v="0RS4MCOMVV"/>
    <s v="2B"/>
    <n v="1"/>
  </r>
  <r>
    <s v="0120.0008"/>
    <x v="2"/>
    <n v="4"/>
    <s v="Aluminium paaltop"/>
    <s v="ALUMINIUM PAALTOP, LPH 4 M"/>
    <s v="Indal Kegel 2000"/>
    <s v="PRUNUS-A3-L2WG6-C6-16LED-3000K-2300LM-16.1W"/>
    <n v="3.34"/>
    <n v="0.19"/>
    <n v="1"/>
    <x v="1"/>
    <n v="103639.829"/>
    <n v="485300.75499999902"/>
    <s v="_insert"/>
    <s v="103639.829,485300.754999999"/>
    <s v="0120.0008"/>
    <s v="0RS4MCOMVV"/>
    <s v="2B"/>
    <n v="1"/>
  </r>
  <r>
    <s v="0120.0009"/>
    <x v="2"/>
    <n v="4"/>
    <s v="Aluminium paaltop"/>
    <s v="ALUMINIUM PAALTOP, LPH 4 M"/>
    <s v="Indal Kegel 2000"/>
    <s v="PRUNUS-A3-L2WG6-C7-16LED-3000K-2150LM-14.9W"/>
    <n v="3.34"/>
    <n v="0.19"/>
    <n v="1"/>
    <x v="1"/>
    <n v="103623.62300000001"/>
    <n v="485319.31800000003"/>
    <s v="_insert"/>
    <s v="103623.623,485319.318"/>
    <s v="0120.0009"/>
    <s v="0RS4MCOMVV"/>
    <s v="2B"/>
    <n v="1"/>
  </r>
  <r>
    <s v="0120.0010"/>
    <x v="2"/>
    <n v="4"/>
    <s v="Aluminium paaltop"/>
    <s v="ALUMINIUM PAALTOP, LPH 4 M"/>
    <s v="Indal 2600"/>
    <s v="PRUNUS-A3-L2WG6-C7-16LED-3000K-2150LM-14.9W"/>
    <n v="3.34"/>
    <n v="0.19"/>
    <n v="1"/>
    <x v="1"/>
    <n v="103599.598000001"/>
    <n v="485318.31800000003"/>
    <s v="_insert"/>
    <s v="103599.598000001,485318.318"/>
    <s v="0120.0010"/>
    <s v="0RS4MCOMVV"/>
    <s v="2B"/>
    <n v="1"/>
  </r>
  <r>
    <s v="0120.0011"/>
    <x v="2"/>
    <n v="4"/>
    <s v="Aluminium paaltop"/>
    <s v="ALUMINIUM PAALTOP, LPH 4 M"/>
    <s v="Indal Kegel 2000"/>
    <s v="PRUNUS-A3-L2WG6-C7-16LED-3000K-2150LM-14.9W"/>
    <n v="3.34"/>
    <n v="0.19"/>
    <n v="1"/>
    <x v="1"/>
    <n v="103583.932"/>
    <n v="485319.84099999798"/>
    <s v="_insert"/>
    <s v="103583.932,485319.840999998"/>
    <s v="0120.0011"/>
    <s v="0RS4MCOMVV"/>
    <s v="2B"/>
    <n v="1"/>
  </r>
  <r>
    <s v="0170.0001"/>
    <x v="3"/>
    <n v="4"/>
    <s v="Aluminium paaltop"/>
    <s v="NIET VAN TOEPASSING"/>
    <s v="Hogro RMB"/>
    <s v="PRUNUS-A3-L2WG6-C7-16LED-3000K-2150LM-14.9W"/>
    <n v="3.47"/>
    <n v="0.2"/>
    <n v="0.85"/>
    <x v="1"/>
    <n v="102928.97100000099"/>
    <n v="485109.55499999999"/>
    <s v="_insert"/>
    <s v="102928.971000001,485109.555"/>
    <s v="0170.0001"/>
    <s v="0RS4MARMVV"/>
    <s v="2A"/>
    <n v="1"/>
  </r>
  <r>
    <s v="0170.0002"/>
    <x v="3"/>
    <n v="4"/>
    <s v="Aluminium paaltop"/>
    <s v="NIET VAN TOEPASSING"/>
    <s v="Hogro RMB"/>
    <s v="PRUNUS-A3-L2WG6-C7-16LED-3000K-2150LM-14.9W"/>
    <n v="3.47"/>
    <n v="0.2"/>
    <n v="0.85"/>
    <x v="1"/>
    <n v="102905.58199999901"/>
    <n v="485117.89899999998"/>
    <s v="_insert"/>
    <s v="102905.581999999,485117.899"/>
    <s v="0170.0002"/>
    <s v="0RS4MARMVV"/>
    <s v="2A"/>
    <n v="1"/>
  </r>
  <r>
    <s v="0170.0003"/>
    <x v="3"/>
    <n v="4"/>
    <s v="Aluminium paaltop"/>
    <s v="NIET VAN TOEPASSING"/>
    <s v="Hogro RMB"/>
    <s v="PRUNUS-A3-L2WG6-C7-16LED-3000K-2150LM-14.9W"/>
    <n v="3.47"/>
    <n v="0.2"/>
    <n v="0.85"/>
    <x v="1"/>
    <n v="102885.506000001"/>
    <n v="485122.69000000099"/>
    <s v="_insert"/>
    <s v="102885.506000001,485122.690000001"/>
    <s v="0170.0003"/>
    <s v="0RS4MARMVV"/>
    <s v="2A"/>
    <n v="1"/>
  </r>
  <r>
    <s v="0170.0004"/>
    <x v="3"/>
    <n v="4"/>
    <s v="Aluminium paaltop"/>
    <s v="NIET VAN TOEPASSING"/>
    <s v="Hogro RMB"/>
    <s v="PRUNUS-A3-L2WG6-C7-16LED-3000K-2150LM-14.9W"/>
    <n v="3.47"/>
    <n v="0.2"/>
    <n v="0.85"/>
    <x v="1"/>
    <n v="102858.26199999799"/>
    <n v="485132.65700000199"/>
    <s v="_insert"/>
    <s v="102858.261999998,485132.657000002"/>
    <s v="0170.0004"/>
    <s v="0RS4MARMVV"/>
    <s v="2A"/>
    <n v="1"/>
  </r>
  <r>
    <s v="0290.0001"/>
    <x v="4"/>
    <n v="4"/>
    <s v="Aluminium"/>
    <s v="NIET VAN TOEPASSING"/>
    <s v="Indal Kegel 2000"/>
    <s v="PRUNUS-A3-L2WG6-C15-3000K-1500LM-11.2W"/>
    <n v="3.7"/>
    <n v="0.32"/>
    <n v="0.55000000000000004"/>
    <x v="2"/>
    <n v="103305.9604"/>
    <n v="484939.66120000201"/>
    <s v="_insert"/>
    <s v="103305.9604,484939.661200002"/>
    <s v="0290.0001"/>
    <s v="0RS4MARMVV"/>
    <s v="2A"/>
    <n v="1"/>
  </r>
  <r>
    <s v="0290.0002"/>
    <x v="4"/>
    <n v="4"/>
    <s v="Aluminium"/>
    <s v="NIET VAN TOEPASSING"/>
    <s v="Indal Kegel 2000"/>
    <s v="PRUNUS-A3-L2WG6-C15-3000K-1500LM-11.2W"/>
    <n v="3.11"/>
    <n v="0.26"/>
    <n v="0.65"/>
    <x v="2"/>
    <n v="103266.794199999"/>
    <n v="484972.63949999999"/>
    <s v="_insert"/>
    <s v="103266.794199999,484972.6395"/>
    <s v="0290.0002"/>
    <s v="0RS4MARMVV"/>
    <s v="2A"/>
    <n v="1"/>
  </r>
  <r>
    <s v="0290.0003"/>
    <x v="4"/>
    <n v="4"/>
    <s v="Aluminium"/>
    <s v="NIET VAN TOEPASSING"/>
    <s v="Indal Kegel 2000"/>
    <s v="PRUNUS-A3-L2WG6-C15-3000K-1500LM-11.2W"/>
    <n v="3.11"/>
    <n v="0.26"/>
    <n v="0.65"/>
    <x v="2"/>
    <n v="103246.12699999999"/>
    <n v="484990.43760000198"/>
    <s v="_insert"/>
    <s v="103246.127,484990.437600002"/>
    <s v="0290.0003"/>
    <s v="0RS4MARMVV"/>
    <s v="2A"/>
    <n v="1"/>
  </r>
  <r>
    <s v="0290.0004"/>
    <x v="4"/>
    <n v="4"/>
    <s v="Aluminium"/>
    <s v="NIET VAN TOEPASSING"/>
    <s v="Indal Kegel 2000"/>
    <s v="PRUNUS-A3-L2WG6-C15-3000K-1500LM-11.2W"/>
    <n v="3.03"/>
    <n v="0.32"/>
    <n v="0.65"/>
    <x v="2"/>
    <n v="103206.94640000199"/>
    <n v="485023.791900001"/>
    <s v="_insert"/>
    <s v="103206.946400002,485023.791900001"/>
    <s v="0290.0004"/>
    <s v="0RS4MARMVV"/>
    <s v="2A"/>
    <n v="1"/>
  </r>
  <r>
    <s v="0300.0001"/>
    <x v="5"/>
    <n v="5.5"/>
    <s v="Aluminium enkele uithouder"/>
    <s v="ALUMINIUM ENKELE UITHOUDER, LPH 6 M"/>
    <s v="Indal 2600"/>
    <s v="PRUNUS-E4-L2WG5-LC-M-16LED-3000K-1800LM-14.3W"/>
    <n v="3.23"/>
    <n v="0.2"/>
    <n v="0.95"/>
    <x v="1"/>
    <n v="101659.98600000099"/>
    <n v="485732.69000000099"/>
    <s v="_insert"/>
    <s v="101659.986000001,485732.690000001"/>
    <s v="0300.0001"/>
    <s v="0RS6MCOMVV"/>
    <n v="1"/>
    <n v="1"/>
  </r>
  <r>
    <s v="0300.0002"/>
    <x v="5"/>
    <n v="5.5"/>
    <s v="Aluminium enkele uithouder"/>
    <s v="ALUMINIUM ENKELE UITHOUDER, LPH 6 M"/>
    <s v="Indal 2600"/>
    <s v="PRUNUS-E4-L2WG5-LC-M-16LED-3000K-1800LM-14.3W"/>
    <n v="3.23"/>
    <n v="0.2"/>
    <n v="0.95"/>
    <x v="1"/>
    <n v="101634.344999999"/>
    <n v="485737.07400000101"/>
    <s v="_insert"/>
    <s v="101634.344999999,485737.074000001"/>
    <s v="0300.0002"/>
    <s v="0RS6MCOMVV"/>
    <n v="1"/>
    <n v="1"/>
  </r>
  <r>
    <s v="0300.0003"/>
    <x v="5"/>
    <n v="5.5"/>
    <s v="Aluminium enkele uithouder"/>
    <s v="ALUMINIUM ENKELE UITHOUDER, LPH 6 M"/>
    <s v="Indal 2600"/>
    <s v="PRUNUS-E4-L2WG5-LC-M-16LED-3000K-1800LM-14.3W"/>
    <n v="3.23"/>
    <n v="0.2"/>
    <n v="0.95"/>
    <x v="1"/>
    <n v="101606.842999998"/>
    <n v="485740.80999999901"/>
    <s v="_insert"/>
    <s v="101606.842999998,485740.809999999"/>
    <s v="0300.0003"/>
    <s v="0RS6MCOMVV"/>
    <n v="1"/>
    <n v="1"/>
  </r>
  <r>
    <s v="0300.0004"/>
    <x v="5"/>
    <n v="5.5"/>
    <s v="Aluminium enkele uithouder"/>
    <s v="ALUMINIUM ENKELE UITHOUDER, LPH 6 M"/>
    <s v="Indal 2600"/>
    <s v="PRUNUS-E4-L2WG5-LC-M-16LED-3000K-1800LM-14.3W"/>
    <n v="3.23"/>
    <n v="0.2"/>
    <n v="0.95"/>
    <x v="1"/>
    <n v="101586.940699998"/>
    <n v="485736.40969999903"/>
    <s v="_insert"/>
    <s v="101586.940699998,485736.409699999"/>
    <s v="0300.0004"/>
    <s v="0RS6MCOMVV"/>
    <n v="1"/>
    <n v="1"/>
  </r>
  <r>
    <s v="0300.0005"/>
    <x v="5"/>
    <n v="5.5"/>
    <s v="Aluminium enkele uithouder"/>
    <s v="ALUMINIUM ENKELE UITHOUDER, LPH 6 M"/>
    <s v="Indal 2600"/>
    <s v="PRUNUS-E4-L2WG5-LC-M-16LED-3000K-1800LM-14.3W"/>
    <n v="3.23"/>
    <n v="0.2"/>
    <n v="0.95"/>
    <x v="1"/>
    <n v="101571.563000001"/>
    <n v="485748.91"/>
    <s v="_insert"/>
    <s v="101571.563000001,485748.91"/>
    <s v="0300.0005"/>
    <s v="0RS6MCOMVV"/>
    <n v="1"/>
    <n v="1"/>
  </r>
  <r>
    <s v="0300.0006"/>
    <x v="5"/>
    <n v="5.5"/>
    <s v="Aluminium enkele uithouder"/>
    <s v="ALUMINIUM ENKELE UITHOUDER, LPH 6 M"/>
    <s v="Indal 2600"/>
    <s v="PRUNUS-E4-L2WG5-LC-M-16LED-3000K-1800LM-14.3W"/>
    <n v="3.23"/>
    <n v="0.2"/>
    <n v="0.95"/>
    <x v="1"/>
    <n v="101542.028000001"/>
    <n v="485753.93600000098"/>
    <s v="_insert"/>
    <s v="101542.028000001,485753.936000001"/>
    <s v="0300.0006"/>
    <s v="0RS6MCOMVV"/>
    <n v="1"/>
    <n v="1"/>
  </r>
  <r>
    <s v="0320.0001"/>
    <x v="6"/>
    <n v="6"/>
    <s v="Aluminium enkele uithouder"/>
    <s v="NIET VAN TOEPASSING"/>
    <s v="Indal 2600"/>
    <s v="PRUNUS-E4-L2WG5-LC-M-16LED-3000K-1500LM-11.9W"/>
    <n v="3.15"/>
    <n v="0.35"/>
    <n v="0.95"/>
    <x v="1"/>
    <n v="103822.88800000001"/>
    <n v="486079.35700000101"/>
    <s v="_insert"/>
    <s v="103822.888,486079.357000001"/>
    <s v="0320.0001"/>
    <s v="0RS6MARMVV"/>
    <n v="1"/>
    <n v="1"/>
  </r>
  <r>
    <s v="0320.0002"/>
    <x v="6"/>
    <n v="6"/>
    <s v="Aluminium enkele uithouder"/>
    <s v="NIET VAN TOEPASSING"/>
    <s v="Indal 2600"/>
    <s v="PRUNUS-E4-L2WG5-LC-M-16LED-3000K-1500LM-11.9W"/>
    <n v="3.15"/>
    <n v="0.35"/>
    <n v="0.95"/>
    <x v="1"/>
    <n v="103825.93899999899"/>
    <n v="486102.12000000098"/>
    <s v="_insert"/>
    <s v="103825.938999999,486102.120000001"/>
    <s v="0320.0002"/>
    <s v="0RS6MARMVV"/>
    <n v="1"/>
    <n v="1"/>
  </r>
  <r>
    <s v="0320.0003"/>
    <x v="6"/>
    <n v="6"/>
    <s v="Aluminium enkele uithouder"/>
    <s v="NIET VAN TOEPASSING"/>
    <s v="Indal 2600"/>
    <s v="PRUNUS-E4-L2WG5-LC-M-16LED-3000K-1500LM-11.9W"/>
    <n v="3.15"/>
    <n v="0.35"/>
    <n v="0.95"/>
    <x v="1"/>
    <n v="103820.68899999899"/>
    <n v="486124.64899999998"/>
    <s v="_insert"/>
    <s v="103820.688999999,486124.649"/>
    <s v="0320.0003"/>
    <s v="0RS6MARMVV"/>
    <n v="1"/>
    <n v="1"/>
  </r>
  <r>
    <s v="0320.0004"/>
    <x v="6"/>
    <n v="6"/>
    <s v="Aluminium enkele uithouder"/>
    <s v="NIET VAN TOEPASSING"/>
    <s v="Indal 2600"/>
    <s v="PRUNUS-E4-L2WG5-LC-M-16LED-3000K-1500LM-11.9W"/>
    <n v="3.15"/>
    <n v="0.35"/>
    <n v="0.95"/>
    <x v="1"/>
    <n v="103804.265999999"/>
    <n v="486133.61300000199"/>
    <s v="_insert"/>
    <s v="103804.265999999,486133.613000002"/>
    <s v="0320.0004"/>
    <s v="0RS6MARMVV"/>
    <n v="1"/>
    <n v="1"/>
  </r>
  <r>
    <s v="0320.0005"/>
    <x v="6"/>
    <n v="6"/>
    <s v="Aluminium enkele uithouder"/>
    <s v="NIET VAN TOEPASSING"/>
    <s v="Indal 2600"/>
    <s v="PRUNUS-E4-L2WG5-LC-M-16LED-3000K-1500LM-11.9W"/>
    <n v="3.15"/>
    <n v="0.35"/>
    <n v="0.95"/>
    <x v="1"/>
    <n v="103780.74199999899"/>
    <n v="486130.25199999998"/>
    <s v="_insert"/>
    <s v="103780.741999999,486130.252"/>
    <s v="0320.0005"/>
    <s v="0RS6MARMVV"/>
    <n v="1"/>
    <n v="1"/>
  </r>
  <r>
    <s v="0320.0006"/>
    <x v="6"/>
    <n v="6"/>
    <s v="Aluminium enkele uithouder"/>
    <s v="NIET VAN TOEPASSING"/>
    <s v="Indal 2600"/>
    <s v="PRUNUS-E4-L2WG5-LC-M-16LED-3000K-1500LM-11.9W"/>
    <n v="3.15"/>
    <n v="0.35"/>
    <n v="0.95"/>
    <x v="1"/>
    <n v="103758.346999999"/>
    <n v="486119.77899999899"/>
    <s v="_insert"/>
    <s v="103758.346999999,486119.778999999"/>
    <s v="0320.0006"/>
    <s v="0RS6MARMVV"/>
    <n v="1"/>
    <n v="1"/>
  </r>
  <r>
    <s v="0370.0001"/>
    <x v="7"/>
    <n v="5.5"/>
    <s v="Aluminium enkele uithouder"/>
    <s v="ALUMINIUM ENKELE UITHOUDER, LPH 6 M"/>
    <s v="Indal 2600"/>
    <s v="PRUNUS-E4-L2WG5-LC-M-16LED-3000K-1800LM-14.3W"/>
    <n v="3.24"/>
    <n v="0.23"/>
    <n v="0.95"/>
    <x v="1"/>
    <n v="101734.11599999999"/>
    <n v="485962.29800000001"/>
    <s v="_insert"/>
    <s v="101734.116,485962.298"/>
    <s v="0370.0001"/>
    <s v="0RS6MCOMVV"/>
    <n v="1"/>
    <n v="1"/>
  </r>
  <r>
    <s v="0370.0002"/>
    <x v="7"/>
    <n v="5.5"/>
    <s v="Aluminium enkele uithouder"/>
    <s v="ALUMINIUM ENKELE UITHOUDER, LPH 6 M"/>
    <s v="Indal 2600"/>
    <s v="PRUNUS-E4-L2WG5-LC-M-16LED-3000K-1800LM-14.3W"/>
    <n v="3.24"/>
    <n v="0.23"/>
    <n v="0.95"/>
    <x v="1"/>
    <n v="101707.217"/>
    <n v="485967.21599999798"/>
    <s v="_insert"/>
    <s v="101707.217,485967.215999998"/>
    <s v="0370.0002"/>
    <s v="0RS6MCOMVV"/>
    <n v="1"/>
    <n v="1"/>
  </r>
  <r>
    <s v="0370.0003"/>
    <x v="7"/>
    <n v="5.5"/>
    <s v="Aluminium enkele uithouder"/>
    <s v="ALUMINIUM ENKELE UITHOUDER, LPH 6 M"/>
    <s v="Indal 2600"/>
    <s v="PRUNUS-E4-L2WG5-LC-M-16LED-3000K-1800LM-14.3W"/>
    <n v="3.24"/>
    <n v="0.23"/>
    <n v="0.95"/>
    <x v="1"/>
    <n v="101685.828000002"/>
    <n v="485970.80099999899"/>
    <s v="_insert"/>
    <s v="101685.828000002,485970.800999999"/>
    <s v="0370.0003"/>
    <s v="0RS6MCOMVV"/>
    <n v="1"/>
    <n v="1"/>
  </r>
  <r>
    <s v="0370.0004"/>
    <x v="7"/>
    <n v="5.5"/>
    <s v="Aluminium enkele uithouder"/>
    <s v="ALUMINIUM ENKELE UITHOUDER, LPH 6 M"/>
    <s v="Indal 2600"/>
    <s v="PRUNUS-E4-L2WG5-LC-M-16LED-3000K-1800LM-14.3W"/>
    <n v="3.24"/>
    <n v="0.23"/>
    <n v="0.95"/>
    <x v="1"/>
    <n v="101653.31899999799"/>
    <n v="485976.33599999902"/>
    <s v="_insert"/>
    <s v="101653.318999998,485976.335999999"/>
    <s v="0370.0004"/>
    <s v="0RS6MCOMVV"/>
    <n v="1"/>
    <n v="1"/>
  </r>
  <r>
    <s v="0370.0005"/>
    <x v="7"/>
    <n v="5.5"/>
    <s v="Aluminium enkele uithouder"/>
    <s v="ALUMINIUM ENKELE UITHOUDER, LPH 6 M"/>
    <s v="Indal 2600"/>
    <s v="PRUNUS-E4-L2WG5-LC-M-16LED-3000K-1800LM-14.3W"/>
    <n v="3.24"/>
    <n v="0.23"/>
    <n v="0.95"/>
    <x v="1"/>
    <n v="101631.278000001"/>
    <n v="485980.08199999901"/>
    <s v="_insert"/>
    <s v="101631.278000001,485980.081999999"/>
    <s v="0370.0005"/>
    <s v="0RS6MCOMVV"/>
    <n v="1"/>
    <n v="1"/>
  </r>
  <r>
    <s v="0400.0001"/>
    <x v="8"/>
    <n v="4"/>
    <s v="Aluminium"/>
    <s v="NIET VAN TOEPASSING"/>
    <s v="Indal Kegel 2000"/>
    <s v="PRUNUS-A3-L2WG6-C15-3000K-1500LM-11.2W"/>
    <n v="2.99"/>
    <n v="0.27"/>
    <n v="0.7"/>
    <x v="2"/>
    <n v="103294.969999999"/>
    <n v="484915.21000000101"/>
    <s v="_insert"/>
    <s v="103294.969999999,484915.210000001"/>
    <s v="0400.0001"/>
    <s v="0RS4MARMVV"/>
    <s v="2A"/>
    <n v="1"/>
  </r>
  <r>
    <s v="0400.0002"/>
    <x v="8"/>
    <n v="4"/>
    <s v="Aluminium"/>
    <s v="NIET VAN TOEPASSING"/>
    <s v="Indal Kegel 2000"/>
    <s v="PRUNUS-A3-L2WG6-C15-3000K-1500LM-11.2W"/>
    <n v="2.77"/>
    <n v="0.15"/>
    <n v="1"/>
    <x v="2"/>
    <n v="103260.56399999899"/>
    <n v="484944.362599999"/>
    <s v="_insert"/>
    <s v="103260.563999999,484944.362599999"/>
    <s v="0400.0002"/>
    <s v="0RS4MARMVV"/>
    <s v="2A"/>
    <n v="1"/>
  </r>
  <r>
    <s v="0400.0003"/>
    <x v="8"/>
    <n v="4"/>
    <s v="Aluminium"/>
    <s v="NIET VAN TOEPASSING"/>
    <s v="Indal Kegel 2000"/>
    <s v="PRUNUS-A3-L2WG6-C15-3000K-1500LM-11.2W"/>
    <n v="2.77"/>
    <n v="0.15"/>
    <n v="1"/>
    <x v="2"/>
    <n v="103239.69399999799"/>
    <n v="484962.1127"/>
    <s v="_insert"/>
    <s v="103239.693999998,484962.1127"/>
    <s v="0400.0003"/>
    <s v="0RS4MARMVV"/>
    <s v="2A"/>
    <n v="1"/>
  </r>
  <r>
    <s v="0400.0004"/>
    <x v="8"/>
    <n v="4"/>
    <s v="Aluminium"/>
    <s v="NIET VAN TOEPASSING"/>
    <s v="Indal Kegel 2000"/>
    <s v="PRUNUS-A3-L2WG6-C15-3000K-1500LM-11.2W"/>
    <n v="3.58"/>
    <n v="0.37"/>
    <n v="0.6"/>
    <x v="2"/>
    <n v="103189.850000001"/>
    <n v="485004.47329999902"/>
    <s v="_insert"/>
    <s v="103189.850000001,485004.473299999"/>
    <s v="0400.0004"/>
    <s v="0RS4MARMVV"/>
    <s v="2A"/>
    <n v="1"/>
  </r>
  <r>
    <s v="0440.0004"/>
    <x v="9"/>
    <n v="6"/>
    <s v="Aluminium enkele uithouder"/>
    <s v="NIET VAN TOEPASSING"/>
    <s v="Indal 2551"/>
    <s v="PRUNUS-E4-L2WG5-LC-M-16LED-3000K-1350LM-10.8W"/>
    <n v="3.51"/>
    <n v="0.19"/>
    <n v="0.95"/>
    <x v="1"/>
    <n v="103077.024999999"/>
    <n v="484311.22600000002"/>
    <s v="_insert"/>
    <s v="103077.024999999,484311.226"/>
    <s v="0440.0004"/>
    <s v="0RS6MARMVV"/>
    <n v="3"/>
    <n v="1"/>
  </r>
  <r>
    <s v="0440.0005"/>
    <x v="9"/>
    <n v="6"/>
    <s v="Aluminium enkele uithouder"/>
    <s v="NIET VAN TOEPASSING"/>
    <s v="Indal 2600"/>
    <s v="PRUNUS-E4-L2WG5-LC-M-16LED-3000K-1350LM-10.8W"/>
    <n v="3.51"/>
    <n v="0.19"/>
    <n v="0.95"/>
    <x v="1"/>
    <n v="103090.28900000099"/>
    <n v="484316.57099999901"/>
    <s v="_insert"/>
    <s v="103090.289000001,484316.570999999"/>
    <s v="0440.0005"/>
    <s v="0RS6MARMVV"/>
    <n v="3"/>
    <n v="1"/>
  </r>
  <r>
    <s v="0440.0006"/>
    <x v="9"/>
    <n v="6"/>
    <s v="Aluminium enkele uithouder"/>
    <s v="NIET VAN TOEPASSING"/>
    <s v="Indal 2600"/>
    <s v="PRUNUS-E4-L2WG5-LC-M-16LED-3000K-1350LM-10.8W"/>
    <n v="3.51"/>
    <n v="0.19"/>
    <n v="0.95"/>
    <x v="1"/>
    <n v="103087.010000002"/>
    <n v="484329.78700000001"/>
    <s v="_insert"/>
    <s v="103087.010000002,484329.787"/>
    <s v="0440.0006"/>
    <s v="0RS6MARMVV"/>
    <n v="3"/>
    <n v="1"/>
  </r>
  <r>
    <s v="0440.0007"/>
    <x v="9"/>
    <n v="6"/>
    <s v="Aluminium enkele uithouder"/>
    <s v="NIET VAN TOEPASSING"/>
    <s v="Indal 2551"/>
    <s v="PRUNUS-E4-L2WG5-LC-M-16LED-3000K-1350LM-10.8W"/>
    <n v="3.51"/>
    <n v="0.19"/>
    <n v="0.95"/>
    <x v="1"/>
    <n v="103102.214000002"/>
    <n v="484339.26900000102"/>
    <s v="_insert"/>
    <s v="103102.214000002,484339.269000001"/>
    <s v="0440.0007"/>
    <s v="0RS6MARMVV"/>
    <n v="3"/>
    <n v="1"/>
  </r>
  <r>
    <s v="0440.0008"/>
    <x v="9"/>
    <n v="6"/>
    <s v="Aluminium enkele uithouder"/>
    <s v="NIET VAN TOEPASSING"/>
    <s v="Indal 2600"/>
    <s v="PRUNUS-E4-L2WG5-LC-M-16LED-3000K-1350LM-10.8W"/>
    <n v="3.51"/>
    <n v="0.19"/>
    <n v="0.95"/>
    <x v="1"/>
    <n v="103106.085000001"/>
    <n v="484360.07900000003"/>
    <s v="_insert"/>
    <s v="103106.085000001,484360.079"/>
    <s v="0440.0008"/>
    <s v="0RS6MARMVV"/>
    <n v="3"/>
    <n v="1"/>
  </r>
  <r>
    <s v="0440.0009"/>
    <x v="9"/>
    <n v="6"/>
    <s v="Aluminium enkele uithouder"/>
    <s v="NIET VAN TOEPASSING"/>
    <s v="Indal 2600"/>
    <s v="PRUNUS-E4-L2WG5-LC-M-16LED-3000K-1350LM-10.8W"/>
    <n v="3.51"/>
    <n v="0.19"/>
    <n v="0.95"/>
    <x v="1"/>
    <n v="103119.32499999899"/>
    <n v="484375.91200000001"/>
    <s v="_insert"/>
    <s v="103119.324999999,484375.912"/>
    <s v="0440.0009"/>
    <s v="0RS6MARMVV"/>
    <n v="3"/>
    <n v="1"/>
  </r>
  <r>
    <s v="1030.0001"/>
    <x v="10"/>
    <n v="5.5"/>
    <s v="Aluminium enkele uithouder"/>
    <s v="ALUMINIUM ENKELE UITHOUDER, LPH 6 M"/>
    <s v="Indal 2600"/>
    <s v="PRUNUS-E4-L2WG5-LC-M-16LED-3000K-1500LM-11.9W"/>
    <n v="3.41"/>
    <n v="0.26"/>
    <n v="0.9"/>
    <x v="1"/>
    <n v="101679.57600000101"/>
    <n v="485700.83300000097"/>
    <s v="_insert"/>
    <s v="101679.576000001,485700.833000001"/>
    <s v="1030.0001"/>
    <s v="0RS6MCOMVV"/>
    <n v="1"/>
    <n v="1"/>
  </r>
  <r>
    <s v="1030.0002"/>
    <x v="10"/>
    <n v="5.5"/>
    <s v="Aluminium enkele uithouder"/>
    <s v="ALUMINIUM ENKELE UITHOUDER, LPH 6 M"/>
    <s v="Indal 2600"/>
    <s v="PRUNUS-E4-L2WG5-LC-M-16LED-3000K-1500LM-11.9W"/>
    <n v="3.41"/>
    <n v="0.26"/>
    <n v="0.9"/>
    <x v="1"/>
    <n v="101671.348000001"/>
    <n v="485717.11100000102"/>
    <s v="_insert"/>
    <s v="101671.348000001,485717.111000001"/>
    <s v="1030.0002"/>
    <s v="0RS6MCOMVV"/>
    <n v="1"/>
    <n v="1"/>
  </r>
  <r>
    <s v="1030.0003"/>
    <x v="10"/>
    <n v="5.5"/>
    <s v="Aluminium enkele uithouder"/>
    <s v="ALUMINIUM ENKELE UITHOUDER, LPH 6 M"/>
    <s v="Indal 2600"/>
    <s v="PRUNUS-E4-L2WG5-LC-M-16LED-3000K-1500LM-11.9W"/>
    <n v="3.41"/>
    <n v="0.26"/>
    <n v="0.9"/>
    <x v="1"/>
    <n v="101677.08196339601"/>
    <n v="485742.60717048001"/>
    <s v="_insert"/>
    <s v="101677.081963396,485742.60717048"/>
    <s v="1030.0003"/>
    <s v="0RS6MCOMVV"/>
    <n v="1"/>
    <n v="1"/>
  </r>
  <r>
    <s v="1030.0004"/>
    <x v="10"/>
    <n v="5.5"/>
    <s v="Aluminium enkele uithouder"/>
    <s v="ALUMINIUM ENKELE UITHOUDER, LPH 6 M"/>
    <s v="Indal 2600"/>
    <s v="PRUNUS-E4-L2WG5-LC-M-16LED-3000K-1500LM-11.9W"/>
    <n v="3.41"/>
    <n v="0.26"/>
    <n v="0.9"/>
    <x v="1"/>
    <n v="101683.831693403"/>
    <n v="485762.31471549999"/>
    <s v="_insert"/>
    <s v="101683.831693403,485762.3147155"/>
    <s v="1030.0004"/>
    <s v="0RS6MCOMVV"/>
    <n v="1"/>
    <n v="1"/>
  </r>
  <r>
    <s v="1030.0005"/>
    <x v="10"/>
    <n v="5.5"/>
    <s v="Aluminium enkele uithouder"/>
    <s v="ALUMINIUM ENKELE UITHOUDER, LPH 6 M"/>
    <s v="Indal 2600"/>
    <s v="PRUNUS-E4-L2WG5-LC-M-16LED-3000K-1500LM-11.9W"/>
    <n v="3.41"/>
    <n v="0.26"/>
    <n v="0.9"/>
    <x v="1"/>
    <n v="101692.28968841099"/>
    <n v="485787.10539052502"/>
    <s v="_insert"/>
    <s v="101692.289688411,485787.105390525"/>
    <s v="1030.0005"/>
    <s v="0RS6MCOMVV"/>
    <n v="1"/>
    <n v="1"/>
  </r>
  <r>
    <s v="1030.0006"/>
    <x v="10"/>
    <n v="5.5"/>
    <s v="Aluminium enkele uithouder"/>
    <s v="ALUMINIUM ENKELE UITHOUDER, LPH 6 M"/>
    <s v="Indal 2600"/>
    <s v="PRUNUS-E4-L2WG5-LC-M-16LED-3000K-1500LM-11.9W"/>
    <n v="3.41"/>
    <n v="0.26"/>
    <n v="0.9"/>
    <x v="1"/>
    <n v="101699.83105341899"/>
    <n v="485809.52116054698"/>
    <s v="_insert"/>
    <s v="101699.831053419,485809.521160547"/>
    <s v="1030.0006"/>
    <s v="0RS6MCOMVV"/>
    <n v="1"/>
    <n v="1"/>
  </r>
  <r>
    <s v="1030.0007"/>
    <x v="10"/>
    <n v="5.5"/>
    <s v="Aluminium enkele uithouder"/>
    <s v="ALUMINIUM ENKELE UITHOUDER, LPH 6 M"/>
    <s v="Indal 2600"/>
    <s v="PRUNUS-E4-L2WG5-LC-M-16LED-3000K-1500LM-11.9W"/>
    <n v="3.41"/>
    <n v="0.26"/>
    <n v="0.9"/>
    <x v="1"/>
    <n v="101714.16"/>
    <n v="485830.12000000098"/>
    <s v="_insert"/>
    <s v="101714.16,485830.120000001"/>
    <s v="1030.0007"/>
    <s v="0RS6MCOMVV"/>
    <n v="1"/>
    <n v="1"/>
  </r>
  <r>
    <s v="1030.0008"/>
    <x v="10"/>
    <n v="5.5"/>
    <s v="Aluminium enkele uithouder"/>
    <s v="ALUMINIUM ENKELE UITHOUDER, LPH 6 M"/>
    <s v="Indal 2600"/>
    <s v="PRUNUS-E4-L2WG5-LC-M-16LED-3000K-1500LM-11.9W"/>
    <n v="3.41"/>
    <n v="0.26"/>
    <n v="0.9"/>
    <x v="1"/>
    <n v="101713.64299999901"/>
    <n v="485849.33799999999"/>
    <s v="_insert"/>
    <s v="101713.642999999,485849.338"/>
    <s v="1030.0008"/>
    <s v="0RS6MCOMVV"/>
    <n v="1"/>
    <n v="1"/>
  </r>
  <r>
    <s v="1030.0011"/>
    <x v="10"/>
    <n v="5.5"/>
    <s v="Aluminium enkele uithouder"/>
    <s v="ALUMINIUM ENKELE UITHOUDER, LPH 6 M"/>
    <s v="Indal 2600"/>
    <s v="PRUNUS-E4-L2WG5-LC-M-16LED-3000K-1500LM-11.9W"/>
    <n v="3.41"/>
    <n v="0.26"/>
    <n v="0.9"/>
    <x v="1"/>
    <n v="101714.322799999"/>
    <n v="485864.41400000098"/>
    <s v="_insert"/>
    <s v="101714.322799999,485864.414000001"/>
    <s v="1030.0011"/>
    <s v="0RS6MCOMVV"/>
    <n v="1"/>
    <n v="1"/>
  </r>
  <r>
    <s v="0520.0001"/>
    <x v="11"/>
    <n v="6"/>
    <s v="Aluminium"/>
    <s v="NIET VAN TOEPASSING"/>
    <s v="Indal 2500"/>
    <s v="PRUNUS-E4-L2WG5-LC-M-16LED-3000K-1500LM-11.9W"/>
    <n v="3.16"/>
    <n v="0.22"/>
    <n v="0.95"/>
    <x v="1"/>
    <n v="103133.916999999"/>
    <n v="484882.33300000097"/>
    <s v="_insert"/>
    <s v="103133.916999999,484882.333000001"/>
    <s v="0520.0001"/>
    <s v="0RS6MARMVV"/>
    <s v="2A"/>
    <n v="1"/>
  </r>
  <r>
    <s v="0520.0002"/>
    <x v="11"/>
    <n v="6"/>
    <s v="Aluminium"/>
    <s v="NIET VAN TOEPASSING"/>
    <s v="Indal 2500"/>
    <s v="PRUNUS-E4-L2WG5-LC-M-16LED-3000K-1500LM-11.9W"/>
    <n v="3.16"/>
    <n v="0.22"/>
    <n v="0.95"/>
    <x v="1"/>
    <n v="103145.234000001"/>
    <n v="484897.57099999901"/>
    <s v="_insert"/>
    <s v="103145.234000001,484897.570999999"/>
    <s v="0520.0002"/>
    <s v="0RS6MARMVV"/>
    <s v="2A"/>
    <n v="1"/>
  </r>
  <r>
    <s v="0520.0003"/>
    <x v="11"/>
    <n v="6"/>
    <s v="Aluminium"/>
    <s v="NIET VAN TOEPASSING"/>
    <s v="Indal 2500"/>
    <s v="PRUNUS-E4-L2WG5-LC-M-16LED-3000K-1500LM-11.9W"/>
    <n v="3.16"/>
    <n v="0.22"/>
    <n v="0.95"/>
    <x v="1"/>
    <n v="103153.416000001"/>
    <n v="484919.85599999898"/>
    <s v="_insert"/>
    <s v="103153.416000001,484919.855999999"/>
    <s v="0520.0003"/>
    <s v="0RS6MARMVV"/>
    <s v="2A"/>
    <n v="1"/>
  </r>
  <r>
    <s v="0520.0004"/>
    <x v="11"/>
    <n v="6"/>
    <s v="Aluminium"/>
    <s v="NIET VAN TOEPASSING"/>
    <s v="Indal 2500"/>
    <s v="PRUNUS-E4-L2WG5-LC-M-16LED-3000K-1500LM-11.9W"/>
    <n v="3.16"/>
    <n v="0.22"/>
    <n v="0.95"/>
    <x v="1"/>
    <n v="103173.057"/>
    <n v="484930.69399999798"/>
    <s v="_insert"/>
    <s v="103173.057,484930.693999998"/>
    <s v="0520.0004"/>
    <s v="0RS6MARMVV"/>
    <s v="2A"/>
    <n v="1"/>
  </r>
  <r>
    <s v="0520.0005"/>
    <x v="11"/>
    <n v="6"/>
    <s v="Aluminium"/>
    <s v="NIET VAN TOEPASSING"/>
    <s v="Indal 2500"/>
    <s v="PRUNUS-E4-L2WG5-LC-M-16LED-3000K-1500LM-11.9W"/>
    <n v="3.16"/>
    <n v="0.22"/>
    <n v="0.95"/>
    <x v="1"/>
    <n v="103178.916000001"/>
    <n v="484950.09699999902"/>
    <s v="_insert"/>
    <s v="103178.916000001,484950.096999999"/>
    <s v="0520.0005"/>
    <s v="0RS6MARMVV"/>
    <s v="2A"/>
    <n v="1"/>
  </r>
  <r>
    <s v="0520.0006"/>
    <x v="11"/>
    <n v="6"/>
    <s v="Aluminium"/>
    <s v="NIET VAN TOEPASSING"/>
    <s v="Indal 2500"/>
    <s v="PRUNUS-E4-L2WG5-LC-M-16LED-3000K-1500LM-11.9W"/>
    <n v="3.16"/>
    <n v="0.22"/>
    <n v="0.95"/>
    <x v="1"/>
    <n v="103198.99199999899"/>
    <n v="484961.52399999998"/>
    <s v="_insert"/>
    <s v="103198.991999999,484961.524"/>
    <s v="0520.0006"/>
    <s v="0RS6MARMVV"/>
    <s v="2A"/>
    <n v="1"/>
  </r>
  <r>
    <s v="0520.0007"/>
    <x v="11"/>
    <n v="6"/>
    <s v="Aluminium"/>
    <s v="NIET VAN TOEPASSING"/>
    <s v="Indal 2500"/>
    <s v="PRUNUS-E4-L2WG5-LC-M-16LED-3000K-1500LM-11.9W"/>
    <n v="3.16"/>
    <n v="0.22"/>
    <n v="0.95"/>
    <x v="1"/>
    <n v="103206.572999999"/>
    <n v="484983.01700000098"/>
    <s v="_insert"/>
    <s v="103206.572999999,484983.017000001"/>
    <s v="0520.0007"/>
    <s v="0RS6MARMVV"/>
    <s v="2A"/>
    <n v="1"/>
  </r>
  <r>
    <s v="0520.0008"/>
    <x v="11"/>
    <n v="6"/>
    <s v="Aluminium"/>
    <s v="NIET VAN TOEPASSING"/>
    <s v="Indal 2500"/>
    <s v="PRUNUS-E4-L2WG5-LC-M-16LED-3000K-1500LM-11.9W"/>
    <n v="3.16"/>
    <n v="0.22"/>
    <n v="0.95"/>
    <x v="1"/>
    <n v="103226.859999999"/>
    <n v="484994.58199999901"/>
    <s v="_insert"/>
    <s v="103226.859999999,484994.581999999"/>
    <s v="0520.0008"/>
    <s v="0RS6MARMVV"/>
    <s v="2A"/>
    <n v="1"/>
  </r>
  <r>
    <s v="0520.0009"/>
    <x v="11"/>
    <n v="6"/>
    <s v="Aluminium"/>
    <s v="NIET VAN TOEPASSING"/>
    <s v="Indal 2500"/>
    <s v="PRUNUS-E4-L2WG5-LC-M-16LED-3000K-1500LM-11.9W"/>
    <n v="3.16"/>
    <n v="0.22"/>
    <n v="0.95"/>
    <x v="1"/>
    <n v="103231.29500000201"/>
    <n v="485012.35000000201"/>
    <s v="_insert"/>
    <s v="103231.295000002,485012.350000002"/>
    <s v="0520.0009"/>
    <s v="0RS6MARMVV"/>
    <s v="2A"/>
    <n v="1"/>
  </r>
  <r>
    <s v="0520.0010"/>
    <x v="11"/>
    <n v="6"/>
    <s v="Aluminium"/>
    <s v="NIET VAN TOEPASSING"/>
    <s v="Indal 2500"/>
    <s v="PRUNUS-E4-L2WG5-LC-M-16LED-3000K-1500LM-11.9W"/>
    <n v="3.16"/>
    <n v="0.22"/>
    <n v="0.95"/>
    <x v="1"/>
    <n v="103249.078000002"/>
    <n v="485020.78200000199"/>
    <s v="_insert"/>
    <s v="103249.078000002,485020.782000002"/>
    <s v="0520.0010"/>
    <s v="0RS6MARMVV"/>
    <s v="2A"/>
    <n v="1"/>
  </r>
  <r>
    <s v="0570.0001"/>
    <x v="12"/>
    <n v="5.5"/>
    <s v="Aluminium enkele uithouder"/>
    <s v="ALUMINIUM ENKELE UITHOUDER, LPH 6 M"/>
    <s v="Indal 2600"/>
    <s v="PRUNUS-E4-L2WG5-LC-M-16LED-3000K-1800LM-14.3W"/>
    <n v="3.24"/>
    <n v="0.35"/>
    <n v="0.95"/>
    <x v="1"/>
    <n v="103086.65900000199"/>
    <n v="484347.18400000001"/>
    <s v="_insert"/>
    <s v="103086.659000002,484347.184"/>
    <s v="0570.0001"/>
    <s v="0RS6MCOMVV"/>
    <n v="3"/>
    <n v="1"/>
  </r>
  <r>
    <s v="0570.0002"/>
    <x v="12"/>
    <n v="5.5"/>
    <s v="Aluminium enkele uithouder"/>
    <s v="ALUMINIUM ENKELE UITHOUDER, LPH 6 M"/>
    <s v="Indal 2600"/>
    <s v="PRUNUS-E4-L2WG5-LC-M-16LED-3000K-1800LM-14.3W"/>
    <n v="3.24"/>
    <n v="0.35"/>
    <n v="0.95"/>
    <x v="1"/>
    <n v="103067.396000002"/>
    <n v="484361.65500000102"/>
    <s v="_insert"/>
    <s v="103067.396000002,484361.655000001"/>
    <s v="0570.0002"/>
    <s v="0RS6MCOMVV"/>
    <n v="3"/>
    <n v="1"/>
  </r>
  <r>
    <s v="0570.0003"/>
    <x v="12"/>
    <n v="5.5"/>
    <s v="Aluminium enkele uithouder"/>
    <s v="ALUMINIUM ENKELE UITHOUDER, LPH 6 M"/>
    <s v="Indal 2600"/>
    <s v="PRUNUS-E4-L2WG5-LC-M-16LED-3000K-1800LM-14.3W"/>
    <n v="3.24"/>
    <n v="0.35"/>
    <n v="0.95"/>
    <x v="1"/>
    <n v="103046.230999999"/>
    <n v="484377.97399999999"/>
    <s v="_insert"/>
    <s v="103046.230999999,484377.974"/>
    <s v="0570.0003"/>
    <s v="0RS6MCOMVV"/>
    <n v="3"/>
    <n v="1"/>
  </r>
  <r>
    <s v="0570.0004"/>
    <x v="12"/>
    <n v="5.5"/>
    <s v="Aluminium enkele uithouder"/>
    <s v="ALUMINIUM ENKELE UITHOUDER, LPH 6 M"/>
    <s v="Indal 2600"/>
    <s v="PRUNUS-E4-L2WG5-LC-M-16LED-3000K-1800LM-14.3W"/>
    <n v="3.24"/>
    <n v="0.35"/>
    <n v="0.95"/>
    <x v="1"/>
    <n v="103023.268004167"/>
    <n v="484393.13057541498"/>
    <s v="_insert"/>
    <s v="103023.268004167,484393.130575415"/>
    <s v="0570.0004"/>
    <s v="0RS6MCOMVV"/>
    <n v="3"/>
    <n v="1"/>
  </r>
  <r>
    <s v="0570.0005"/>
    <x v="12"/>
    <n v="5.5"/>
    <s v="Aluminium enkele uithouder"/>
    <s v="ALUMINIUM ENKELE UITHOUDER, LPH 6 M"/>
    <s v="Indal 2600"/>
    <s v="PRUNUS-E4-L2WG5-LC-M-16LED-3000K-1800LM-14.3W"/>
    <n v="3.24"/>
    <n v="0.35"/>
    <n v="0.95"/>
    <x v="1"/>
    <n v="103004.907000002"/>
    <n v="484408.32999999798"/>
    <s v="_insert"/>
    <s v="103004.907000002,484408.329999998"/>
    <s v="0570.0005"/>
    <s v="0RS6MCOMVV"/>
    <n v="3"/>
    <n v="1"/>
  </r>
  <r>
    <s v="0570.0006"/>
    <x v="12"/>
    <n v="5.5"/>
    <s v="Aluminium enkele uithouder"/>
    <s v="ALUMINIUM ENKELE UITHOUDER, LPH 6 M"/>
    <s v="Indal 2551"/>
    <s v="PRUNUS-E4-L2WG5-LC-M-16LED-3000K-1800LM-14.3W"/>
    <n v="3.24"/>
    <n v="0.35"/>
    <n v="0.95"/>
    <x v="1"/>
    <n v="102986.285999998"/>
    <n v="484422.33399999898"/>
    <s v="_insert"/>
    <s v="102986.285999998,484422.333999999"/>
    <s v="0570.0006"/>
    <s v="0RS6MCOMVV"/>
    <n v="3"/>
    <n v="1"/>
  </r>
  <r>
    <s v="0601.1001"/>
    <x v="13"/>
    <n v="4"/>
    <s v="Aluminium paaltop"/>
    <s v="ALUMINIUM PAALTOP, LPH 4 M"/>
    <s v="Indal Kegel 2000"/>
    <s v="PRUNUS-A3-L2WG6-C7-16LED-3000K-1800LM-12.8W"/>
    <n v="3.34"/>
    <n v="0.18"/>
    <n v="1"/>
    <x v="1"/>
    <n v="101720.5"/>
    <n v="484171.342"/>
    <s v="_insert"/>
    <s v="101720.5,484171.342"/>
    <s v="0601.1001"/>
    <s v="0RS4MCOMVV"/>
    <n v="3"/>
    <n v="1"/>
  </r>
  <r>
    <s v="0601.1002"/>
    <x v="13"/>
    <n v="4"/>
    <s v="Aluminium paaltop"/>
    <s v="ALUMINIUM PAALTOP, LPH 4 M"/>
    <s v="Indal Kegel 2000"/>
    <s v="PRUNUS-A3-L2WG6-C7-16LED-3000K-1800LM-12.8W"/>
    <n v="3.34"/>
    <n v="0.18"/>
    <n v="1"/>
    <x v="1"/>
    <n v="101697.464000002"/>
    <n v="484167.51299999998"/>
    <s v="_insert"/>
    <s v="101697.464000002,484167.513"/>
    <s v="0601.1002"/>
    <s v="0RS4MCOMVV"/>
    <n v="3"/>
    <n v="1"/>
  </r>
  <r>
    <s v="0601.1003"/>
    <x v="13"/>
    <n v="4"/>
    <s v="Aluminium paaltop"/>
    <s v="ALUMINIUM PAALTOP, LPH 4 M"/>
    <s v="Indal Kegel 2000"/>
    <s v="PRUNUS-A3-L2WG6-C7-16LED-3000K-1800LM-12.8W"/>
    <n v="3.34"/>
    <n v="0.18"/>
    <n v="1"/>
    <x v="1"/>
    <n v="101678.56600000001"/>
    <n v="484141.66699999903"/>
    <s v="_insert"/>
    <s v="101678.566,484141.666999999"/>
    <s v="0601.1003"/>
    <s v="0RS4MCOMVV"/>
    <n v="3"/>
    <n v="1"/>
  </r>
  <r>
    <s v="0601.1004"/>
    <x v="13"/>
    <n v="4"/>
    <s v="Aluminium paaltop"/>
    <s v="ALUMINIUM PAALTOP, LPH 4 M"/>
    <s v="Indal Kegel 2000"/>
    <s v="PRUNUS-A3-L2WG6-C7-16LED-3000K-1800LM-12.8W"/>
    <n v="3.34"/>
    <n v="0.18"/>
    <n v="1"/>
    <x v="1"/>
    <n v="101677.05899999999"/>
    <n v="484161.35399999801"/>
    <s v="_insert"/>
    <s v="101677.059,484161.353999998"/>
    <s v="0601.1004"/>
    <s v="0RS4MCOMVV"/>
    <n v="3"/>
    <n v="1"/>
  </r>
  <r>
    <s v="0601.1005"/>
    <x v="13"/>
    <n v="4"/>
    <s v="Aluminium paaltop"/>
    <s v="ALUMINIUM PAALTOP, LPH 4 M"/>
    <s v="Indal Kegel 2000"/>
    <s v="PRUNUS-A3-L2WG6-C7-16LED-3000K-1800LM-12.8W"/>
    <n v="3.34"/>
    <n v="0.18"/>
    <n v="1"/>
    <x v="1"/>
    <n v="101670.092999998"/>
    <n v="484176.96400000202"/>
    <s v="_insert"/>
    <s v="101670.092999998,484176.964000002"/>
    <s v="0601.1005"/>
    <s v="0RS4MCOMVV"/>
    <n v="3"/>
    <n v="1"/>
  </r>
  <r>
    <s v="0601.1006"/>
    <x v="13"/>
    <n v="4"/>
    <s v="Aluminium paaltop"/>
    <s v="ALUMINIUM PAALTOP, LPH 4 M"/>
    <s v="Indal Kegel 2000"/>
    <s v="PRUNUS-A3-L2WG6-C7-16LED-3000K-1800LM-12.8W"/>
    <n v="3.34"/>
    <n v="0.18"/>
    <n v="1"/>
    <x v="1"/>
    <n v="101660.886"/>
    <n v="484191.38100000098"/>
    <s v="_insert"/>
    <s v="101660.886,484191.381000001"/>
    <s v="0601.1006"/>
    <s v="0RS4MCOMVV"/>
    <n v="3"/>
    <n v="1"/>
  </r>
  <r>
    <s v="0601.1007"/>
    <x v="13"/>
    <n v="4"/>
    <s v="Aluminium paaltop"/>
    <s v="ALUMINIUM PAALTOP, LPH 4 M"/>
    <s v="Indal Kegel 2000"/>
    <s v="PRUNUS-A3-L2WG6-C7-16LED-3000K-1800LM-12.8W"/>
    <n v="3.34"/>
    <n v="0.18"/>
    <n v="1"/>
    <x v="1"/>
    <n v="101651.214000002"/>
    <n v="484174.21500000003"/>
    <s v="_insert"/>
    <s v="101651.214000002,484174.215"/>
    <s v="0601.1007"/>
    <s v="0RS4MCOMVV"/>
    <n v="3"/>
    <n v="1"/>
  </r>
  <r>
    <s v="0601.1008"/>
    <x v="13"/>
    <n v="4"/>
    <s v="Aluminium paaltop"/>
    <s v="ALUMINIUM PAALTOP, LPH 4 M"/>
    <s v="Indal Kegel 2000"/>
    <s v="PRUNUS-A3-L2WG6-C7-16LED-3000K-1800LM-12.8W"/>
    <n v="3.34"/>
    <n v="0.18"/>
    <n v="1"/>
    <x v="1"/>
    <n v="101631.256000001"/>
    <n v="484181.42099999997"/>
    <s v="_insert"/>
    <s v="101631.256000001,484181.421"/>
    <s v="0601.1008"/>
    <s v="0RS4MCOMVV"/>
    <n v="3"/>
    <n v="1"/>
  </r>
  <r>
    <s v="0601.1009"/>
    <x v="13"/>
    <n v="4"/>
    <s v="Aluminium paaltop"/>
    <s v="ALUMINIUM PAALTOP, LPH 4 M"/>
    <s v="Indal Kegel 2000"/>
    <s v="PRUNUS-A3-L2WG6-C7-16LED-3000K-1800LM-12.8W"/>
    <n v="3.34"/>
    <n v="0.18"/>
    <n v="1"/>
    <x v="1"/>
    <n v="101616.449000001"/>
    <n v="484193.29599999997"/>
    <s v="_insert"/>
    <s v="101616.449000001,484193.296"/>
    <s v="0601.1009"/>
    <s v="0RS4MCOMVV"/>
    <n v="3"/>
    <n v="1"/>
  </r>
  <r>
    <s v="0601.1010"/>
    <x v="13"/>
    <n v="4"/>
    <s v="Aluminium paaltop"/>
    <s v="ALUMINIUM PAALTOP, LPH 4 M"/>
    <s v="Indal Kegel 2000"/>
    <s v="PRUNUS-A3-L2WG6-C7-16LED-3000K-1800LM-12.8W"/>
    <n v="3.34"/>
    <n v="0.18"/>
    <n v="1"/>
    <x v="1"/>
    <n v="101604.245999999"/>
    <n v="484167.00099999801"/>
    <s v="_insert"/>
    <s v="101604.245999999,484167.000999998"/>
    <s v="0601.1010"/>
    <s v="0RS4MCOMVV"/>
    <n v="3"/>
    <n v="1"/>
  </r>
  <r>
    <s v="0601.1011"/>
    <x v="13"/>
    <n v="4"/>
    <s v="Aluminium paaltop"/>
    <s v="ALUMINIUM PAALTOP, LPH 4 M"/>
    <s v="Indal Kegel 2000"/>
    <s v="PRUNUS-A3-L2WG6-C7-16LED-3000K-1800LM-12.8W"/>
    <n v="3.34"/>
    <n v="0.18"/>
    <n v="1"/>
    <x v="1"/>
    <n v="101596.26300000001"/>
    <n v="484192.91"/>
    <s v="_insert"/>
    <s v="101596.263,484192.91"/>
    <s v="0601.1011"/>
    <s v="0RS4MCOMVV"/>
    <n v="3"/>
    <n v="1"/>
  </r>
  <r>
    <s v="0601.1012"/>
    <x v="13"/>
    <n v="4"/>
    <s v="Aluminium paaltop"/>
    <s v="ALUMINIUM PAALTOP, LPH 4 M"/>
    <s v="Indal Kegel 2000"/>
    <s v="PRUNUS-A3-L2WG6-C7-16LED-3000K-1800LM-12.8W"/>
    <n v="3.34"/>
    <n v="0.18"/>
    <n v="1"/>
    <x v="1"/>
    <n v="101601.673"/>
    <n v="484211.30699999997"/>
    <s v="_insert"/>
    <s v="101601.673,484211.307"/>
    <s v="0601.1012"/>
    <s v="0RS4MCOMVV"/>
    <n v="3"/>
    <n v="1"/>
  </r>
  <r>
    <s v="0601.1013"/>
    <x v="13"/>
    <n v="4"/>
    <s v="Aluminium paaltop"/>
    <s v="ALUMINIUM PAALTOP, LPH 4 M"/>
    <s v="Indal Kegel 2000"/>
    <s v="PRUNUS-A3-L2WG6-C7-16LED-3000K-1800LM-12.8W"/>
    <n v="3.34"/>
    <n v="0.18"/>
    <n v="1"/>
    <x v="1"/>
    <n v="101579.57099999901"/>
    <n v="484199.43100000202"/>
    <s v="_insert"/>
    <s v="101579.570999999,484199.431000002"/>
    <s v="0601.1013"/>
    <s v="0RS4MCOMVV"/>
    <n v="3"/>
    <n v="1"/>
  </r>
  <r>
    <s v="0601.1014"/>
    <x v="13"/>
    <n v="4"/>
    <s v="Aluminium paaltop"/>
    <s v="ALUMINIUM PAALTOP, LPH 4 M"/>
    <s v="Indal Kegel 2000"/>
    <s v="PRUNUS-A3-L2WG6-C7-16LED-3000K-1800LM-12.8W"/>
    <n v="3.34"/>
    <n v="0.18"/>
    <n v="1"/>
    <x v="1"/>
    <n v="101560.078000002"/>
    <n v="484207.11800000101"/>
    <s v="_insert"/>
    <s v="101560.078000002,484207.118000001"/>
    <s v="0601.1014"/>
    <s v="0RS4MCOMVV"/>
    <n v="3"/>
    <n v="1"/>
  </r>
  <r>
    <s v="0601.1015"/>
    <x v="13"/>
    <n v="4"/>
    <s v="Aluminium paaltop"/>
    <s v="ALUMINIUM PAALTOP, LPH 4 M"/>
    <s v="Indal Kegel 2000"/>
    <s v="PRUNUS-A3-L2WG6-C7-16LED-3000K-1800LM-12.8W"/>
    <n v="3.34"/>
    <n v="0.18"/>
    <n v="1"/>
    <x v="1"/>
    <n v="101536.68600000101"/>
    <n v="484188.41"/>
    <s v="_insert"/>
    <s v="101536.686000001,484188.41"/>
    <s v="0601.1015"/>
    <s v="0RS4MCOMVV"/>
    <n v="3"/>
    <n v="1"/>
  </r>
  <r>
    <s v="0601.1016"/>
    <x v="13"/>
    <n v="4"/>
    <s v="Aluminium paaltop"/>
    <s v="ALUMINIUM PAALTOP, LPH 4 M"/>
    <s v="Indal Kegel 2000"/>
    <s v="PRUNUS-A3-L2WG6-C7-16LED-3000K-1800LM-12.8W"/>
    <n v="3.34"/>
    <n v="0.18"/>
    <n v="1"/>
    <x v="1"/>
    <n v="101538.234000001"/>
    <n v="484202.68800000101"/>
    <s v="_insert"/>
    <s v="101538.234000001,484202.688000001"/>
    <s v="0601.1016"/>
    <s v="0RS4MCOMVV"/>
    <n v="3"/>
    <n v="1"/>
  </r>
  <r>
    <s v="0601.1017"/>
    <x v="13"/>
    <n v="4"/>
    <s v="Aluminium paaltop"/>
    <s v="ALUMINIUM PAALTOP, LPH 4 M"/>
    <s v="Indal Kegel 2000"/>
    <s v="PRUNUS-A3-L2WG6-C7-16LED-3000K-1800LM-12.8W"/>
    <n v="3.34"/>
    <n v="0.18"/>
    <n v="1"/>
    <x v="1"/>
    <n v="101543.135000002"/>
    <n v="484219.89799999801"/>
    <s v="_insert"/>
    <s v="101543.135000002,484219.897999998"/>
    <s v="0601.1017"/>
    <s v="0RS4MCOMVV"/>
    <n v="3"/>
    <n v="1"/>
  </r>
  <r>
    <s v="0601.1018"/>
    <x v="13"/>
    <n v="4"/>
    <s v="Aluminium paaltop"/>
    <s v="ALUMINIUM PAALTOP, LPH 4 M"/>
    <s v="Indal Kegel 2000"/>
    <s v="PRUNUS-A3-L2WG6-C7-16LED-3000K-1800LM-12.8W"/>
    <n v="3.34"/>
    <n v="0.18"/>
    <n v="1"/>
    <x v="1"/>
    <n v="101526.458000001"/>
    <n v="484229.88100000098"/>
    <s v="_insert"/>
    <s v="101526.458000001,484229.881000001"/>
    <s v="0601.1018"/>
    <s v="0RS4MCOMVV"/>
    <n v="3"/>
    <n v="1"/>
  </r>
  <r>
    <s v="0620.0001"/>
    <x v="14"/>
    <n v="4"/>
    <s v="Aluminium"/>
    <s v="NIET VAN TOEPASSING"/>
    <s v="Hogro RMB"/>
    <s v="PRUNUS-A3-L2WG6-C7-16LED-3000K-2000LM-13.7W"/>
    <n v="3.32"/>
    <n v="0.17"/>
    <n v="1"/>
    <x v="1"/>
    <n v="102935.199000001"/>
    <n v="485053.63500000199"/>
    <s v="_insert"/>
    <s v="102935.199000001,485053.635000002"/>
    <s v="0620.0001"/>
    <s v="0RS4MARMVV"/>
    <s v="2A"/>
    <n v="1"/>
  </r>
  <r>
    <s v="0620.0002"/>
    <x v="14"/>
    <n v="4"/>
    <s v="Aluminium"/>
    <s v="NIET VAN TOEPASSING"/>
    <s v="Hogro RMB"/>
    <s v="PRUNUS-A3-L2WG6-C7-16LED-3000K-2000LM-13.7W"/>
    <n v="3.32"/>
    <n v="0.17"/>
    <n v="1"/>
    <x v="1"/>
    <n v="102936.837000001"/>
    <n v="485069.92500000098"/>
    <s v="_insert"/>
    <s v="102936.837000001,485069.925000001"/>
    <s v="0620.0002"/>
    <s v="0RS4MARMVV"/>
    <s v="2A"/>
    <n v="1"/>
  </r>
  <r>
    <s v="0620.0003"/>
    <x v="14"/>
    <n v="4"/>
    <s v="Aluminium"/>
    <s v="NIET VAN TOEPASSING"/>
    <s v="Hogro RMB"/>
    <s v="PRUNUS-A3-L2WG6-C7-16LED-3000K-2000LM-13.7W"/>
    <n v="3.32"/>
    <n v="0.17"/>
    <n v="1"/>
    <x v="1"/>
    <n v="102938.710000001"/>
    <n v="485095.00699999899"/>
    <s v="_insert"/>
    <s v="102938.710000001,485095.006999999"/>
    <s v="0620.0003"/>
    <s v="0RS4MARMVV"/>
    <s v="2A"/>
    <n v="1"/>
  </r>
  <r>
    <s v="0620.0004"/>
    <x v="14"/>
    <n v="4"/>
    <s v="Aluminium"/>
    <s v="NIET VAN TOEPASSING"/>
    <s v="Hogro RMB"/>
    <s v="PRUNUS-A3-L2WG6-C7-16LED-3000K-2000LM-13.7W"/>
    <n v="3.32"/>
    <n v="0.17"/>
    <n v="1"/>
    <x v="1"/>
    <n v="102941.603"/>
    <n v="485114.71500000003"/>
    <s v="_insert"/>
    <s v="102941.603,485114.715"/>
    <s v="0620.0004"/>
    <s v="0RS4MARMVV"/>
    <s v="2A"/>
    <n v="1"/>
  </r>
  <r>
    <s v="0620.0005"/>
    <x v="14"/>
    <n v="4"/>
    <s v="Aluminium"/>
    <s v="NIET VAN TOEPASSING"/>
    <s v="Hogro RMB"/>
    <s v="PRUNUS-A3-L2WG6-C7-16LED-3000K-2000LM-13.7W"/>
    <n v="3.32"/>
    <n v="0.17"/>
    <n v="1"/>
    <x v="1"/>
    <n v="102944.973000001"/>
    <n v="485144.43499999901"/>
    <s v="_insert"/>
    <s v="102944.973000001,485144.434999999"/>
    <s v="0620.0005"/>
    <s v="0RS4MARMVV"/>
    <s v="2A"/>
    <n v="1"/>
  </r>
  <r>
    <s v="0620.0006"/>
    <x v="14"/>
    <n v="4"/>
    <s v="Aluminium"/>
    <s v="NIET VAN TOEPASSING"/>
    <s v="Hogro RMB"/>
    <s v="PRUNUS-A3-L2WG6-C7-16LED-3000K-2000LM-13.7W"/>
    <n v="3.32"/>
    <n v="0.17"/>
    <n v="1"/>
    <x v="1"/>
    <n v="102947.947000001"/>
    <n v="485166.16600000102"/>
    <s v="_insert"/>
    <s v="102947.947000001,485166.166000001"/>
    <s v="0620.0006"/>
    <s v="0RS4MARMVV"/>
    <s v="2A"/>
    <n v="1"/>
  </r>
  <r>
    <s v="0620.0007"/>
    <x v="14"/>
    <n v="4"/>
    <s v="Aluminium"/>
    <s v="NIET VAN TOEPASSING"/>
    <s v="Hogro RMB"/>
    <s v="PRUNUS-A3-L2WG6-C7-16LED-3000K-2000LM-13.7W"/>
    <n v="3.32"/>
    <n v="0.17"/>
    <n v="1"/>
    <x v="1"/>
    <n v="102949.282000002"/>
    <n v="485183.82800000202"/>
    <s v="_insert"/>
    <s v="102949.282000002,485183.828000002"/>
    <s v="0620.0007"/>
    <s v="0RS4MARMVV"/>
    <s v="2A"/>
    <n v="1"/>
  </r>
  <r>
    <s v="0620.0008"/>
    <x v="14"/>
    <n v="4"/>
    <s v="Aluminium"/>
    <s v="NIET VAN TOEPASSING"/>
    <s v="Hogro RMB"/>
    <s v="PRUNUS-A3-L2WG6-C7-16LED-3000K-2000LM-13.7W"/>
    <n v="3.32"/>
    <n v="0.17"/>
    <n v="1"/>
    <x v="1"/>
    <n v="102945.47100000099"/>
    <n v="485210.20100000099"/>
    <s v="_insert"/>
    <s v="102945.471000001,485210.201000001"/>
    <s v="0620.0008"/>
    <s v="0RS4MARMVV"/>
    <s v="2A"/>
    <n v="1"/>
  </r>
  <r>
    <s v="0620.0009"/>
    <x v="14"/>
    <n v="4"/>
    <s v="Aluminium"/>
    <s v="NIET VAN TOEPASSING"/>
    <s v="Hogro RMB"/>
    <s v="PRUNUS-A3-L2WG6-C7-16LED-3000K-2000LM-13.7W"/>
    <n v="3.32"/>
    <n v="0.17"/>
    <n v="1"/>
    <x v="1"/>
    <n v="102948.83199999901"/>
    <n v="485242.26299999998"/>
    <s v="_insert"/>
    <s v="102948.831999999,485242.263"/>
    <s v="0620.0009"/>
    <s v="0RS4MARMVV"/>
    <s v="2A"/>
    <n v="1"/>
  </r>
  <r>
    <s v="0620.0010"/>
    <x v="14"/>
    <n v="8"/>
    <s v="Aluminium"/>
    <s v="NIET VAN TOEPASSING"/>
    <s v="Hellux NSS151"/>
    <s v="PRUNUS-E4-L2WG5-LC-O-16LED-3000K-2750LM-20.0W"/>
    <n v="3.99"/>
    <n v="0.18"/>
    <n v="1"/>
    <x v="3"/>
    <n v="102973.66899999999"/>
    <n v="485195.63799999998"/>
    <s v="_insert"/>
    <s v="102973.669,485195.638"/>
    <s v="0620.0010"/>
    <s v="0RS8MARMVV"/>
    <s v="2A"/>
    <n v="1"/>
  </r>
  <r>
    <s v="0620.0010"/>
    <x v="14"/>
    <n v="8"/>
    <s v="Aluminium"/>
    <s v="NIET VAN TOEPASSING"/>
    <s v="Hellux NSS151"/>
    <s v="PRUNUS-E4-L2WG5-LC-O-16LED-3000K-2750LM-20.0W"/>
    <n v="3.99"/>
    <n v="0.18"/>
    <n v="1"/>
    <x v="3"/>
    <n v="102973.66899999999"/>
    <n v="485195.63799999998"/>
    <s v="_insert"/>
    <s v="102973.669,485195.638"/>
    <s v="0620.0010"/>
    <s v="0RS8MARMVV"/>
    <s v="2A"/>
    <n v="1"/>
  </r>
  <r>
    <s v="0620.0011"/>
    <x v="14"/>
    <n v="8"/>
    <s v="Aluminium"/>
    <s v="NIET VAN TOEPASSING"/>
    <s v="Hellux NSS151"/>
    <s v="PRUNUS-E4-L2WG5-LC-O-16LED-3000K-2750LM-20.0W"/>
    <n v="3.99"/>
    <n v="0.18"/>
    <n v="1"/>
    <x v="3"/>
    <n v="102998.24099999999"/>
    <n v="485193.158"/>
    <s v="_insert"/>
    <s v="102998.241,485193.158"/>
    <s v="0620.0011"/>
    <s v="0RS8MARMVV"/>
    <s v="2A"/>
    <n v="1"/>
  </r>
  <r>
    <s v="0620.0011"/>
    <x v="14"/>
    <n v="8"/>
    <s v="Aluminium"/>
    <s v="NIET VAN TOEPASSING"/>
    <s v="Hellux NSS151"/>
    <s v="PRUNUS-E4-L2WG5-LC-O-16LED-3000K-2750LM-20.0W"/>
    <n v="3.99"/>
    <n v="0.18"/>
    <n v="1"/>
    <x v="3"/>
    <n v="102998.24099999999"/>
    <n v="485193.158"/>
    <s v="_insert"/>
    <s v="102998.241,485193.158"/>
    <s v="0620.0011"/>
    <s v="0RS8MARMVV"/>
    <s v="2A"/>
    <n v="1"/>
  </r>
  <r>
    <s v="0620.0012"/>
    <x v="14"/>
    <n v="8"/>
    <s v="Aluminium"/>
    <s v="NIET VAN TOEPASSING"/>
    <s v="Hellux NSS151"/>
    <s v="PRUNUS-E4-L2WG5-LC-O-16LED-3000K-2750LM-20.0W"/>
    <n v="3.99"/>
    <n v="0.18"/>
    <n v="1"/>
    <x v="3"/>
    <n v="103020.441573659"/>
    <n v="485190.42842536699"/>
    <s v="_insert"/>
    <s v="103020.441573659,485190.428425367"/>
    <s v="0620.0012"/>
    <s v="0RS8MARMVV"/>
    <s v="2A"/>
    <n v="1"/>
  </r>
  <r>
    <s v="0630.0001"/>
    <x v="15"/>
    <n v="4"/>
    <s v="Aluminium paaltop"/>
    <s v="ALUMINIUM PAALTOP, LPH 4 M"/>
    <s v="Indal Kegel 2000"/>
    <s v="PRUNUS-A3-L2WG6-C7-16LED-3000K-2000LM-13.7W"/>
    <n v="3.2"/>
    <n v="0.16"/>
    <n v="1"/>
    <x v="1"/>
    <n v="101893.973000001"/>
    <n v="485041.27"/>
    <s v="_insert"/>
    <s v="101893.973000001,485041.27"/>
    <s v="0630.0001"/>
    <s v="0RS4MCOMVV"/>
    <s v="2C"/>
    <n v="1"/>
  </r>
  <r>
    <s v="0630.0002"/>
    <x v="15"/>
    <n v="4"/>
    <s v="Aluminium paaltop"/>
    <s v="ALUMINIUM PAALTOP, LPH 4 M"/>
    <s v="Indal Kegel 2000"/>
    <s v="PRUNUS-A3-L2WG6-C7-16LED-3000K-2000LM-13.7W"/>
    <n v="3.2"/>
    <n v="0.16"/>
    <n v="1"/>
    <x v="1"/>
    <n v="101902.55000000101"/>
    <n v="485068.62999999902"/>
    <s v="_insert"/>
    <s v="101902.550000001,485068.629999999"/>
    <s v="0630.0002"/>
    <s v="0RS4MCOMVV"/>
    <s v="2C"/>
    <n v="1"/>
  </r>
  <r>
    <s v="0630.0003"/>
    <x v="15"/>
    <n v="4"/>
    <s v="Aluminium paaltop"/>
    <s v="ALUMINIUM PAALTOP, LPH 4 M"/>
    <s v="Indal Kegel 2000"/>
    <s v="PRUNUS-A3-L2WG6-C7-16LED-3000K-2000LM-13.7W"/>
    <n v="3.2"/>
    <n v="0.16"/>
    <n v="1"/>
    <x v="1"/>
    <n v="101909.017000001"/>
    <n v="485088.55200000101"/>
    <s v="_insert"/>
    <s v="101909.017000001,485088.552000001"/>
    <s v="0630.0003"/>
    <s v="0RS4MCOMVV"/>
    <s v="2C"/>
    <n v="1"/>
  </r>
  <r>
    <s v="0630.0004"/>
    <x v="15"/>
    <n v="4"/>
    <s v="Aluminium paaltop"/>
    <s v="ALUMINIUM PAALTOP, LPH 4 M"/>
    <s v="Indal Kegel 2000"/>
    <s v="PRUNUS-A3-L2WG6-C7-16LED-3000K-2000LM-13.7W"/>
    <n v="3.2"/>
    <n v="0.16"/>
    <n v="1"/>
    <x v="1"/>
    <n v="101916.98600000099"/>
    <n v="485113.91800000099"/>
    <s v="_insert"/>
    <s v="101916.986000001,485113.918000001"/>
    <s v="0630.0004"/>
    <s v="0RS4MCOMVV"/>
    <s v="2C"/>
    <n v="1"/>
  </r>
  <r>
    <s v="0630.0005"/>
    <x v="15"/>
    <n v="4"/>
    <s v="Aluminium paaltop"/>
    <s v="ALUMINIUM PAALTOP, LPH 4 M"/>
    <s v="Indal Kegel 2000"/>
    <s v="PRUNUS-A3-L2WG6-C7-16LED-3000K-2000LM-13.7W"/>
    <n v="3.2"/>
    <n v="0.16"/>
    <n v="1"/>
    <x v="1"/>
    <n v="101923.879000001"/>
    <n v="485136.09600000101"/>
    <s v="_insert"/>
    <s v="101923.879000001,485136.096000001"/>
    <s v="0630.0005"/>
    <s v="0RS4MCOMVV"/>
    <s v="2C"/>
    <n v="1"/>
  </r>
  <r>
    <s v="0630.0006"/>
    <x v="15"/>
    <n v="4"/>
    <s v="Aluminium paaltop"/>
    <s v="ALUMINIUM PAALTOP, LPH 4 M"/>
    <s v="Indal Kegel 2000"/>
    <s v="PRUNUS-A3-L2WG6-C7-16LED-3000K-2000LM-13.7W"/>
    <n v="3.2"/>
    <n v="0.16"/>
    <n v="1"/>
    <x v="1"/>
    <n v="101933.91800000099"/>
    <n v="485158.38899999898"/>
    <s v="_insert"/>
    <s v="101933.918000001,485158.388999999"/>
    <s v="0630.0006"/>
    <s v="0RS4MCOMVV"/>
    <s v="2C"/>
    <n v="1"/>
  </r>
  <r>
    <s v="0630.0007"/>
    <x v="15"/>
    <n v="4"/>
    <s v="Aluminium paaltop"/>
    <s v="ALUMINIUM PAALTOP, LPH 4 M"/>
    <s v="Indal Kegel 2000"/>
    <s v="PRUNUS-A3-L2WG6-C7-16LED-3000K-2000LM-13.7W"/>
    <n v="3.2"/>
    <n v="0.16"/>
    <n v="1"/>
    <x v="1"/>
    <n v="101945.489999998"/>
    <n v="485168.93100000202"/>
    <s v="_insert"/>
    <s v="101945.489999998,485168.931000002"/>
    <s v="0630.0007"/>
    <s v="0RS4MCOMVV"/>
    <s v="2C"/>
    <n v="1"/>
  </r>
  <r>
    <s v="0630.0008"/>
    <x v="15"/>
    <n v="4"/>
    <s v="Aluminium paaltop"/>
    <s v="ALUMINIUM PAALTOP, LPH 4 M"/>
    <s v="Indal Kegel 2000"/>
    <s v="PRUNUS-A3-L2WG6-C7-16LED-3000K-2000LM-13.7W"/>
    <n v="3.2"/>
    <n v="0.16"/>
    <n v="1"/>
    <x v="1"/>
    <n v="101947.109999999"/>
    <n v="485185.64299999899"/>
    <s v="_insert"/>
    <s v="101947.109999999,485185.642999999"/>
    <s v="0630.0008"/>
    <s v="0RS4MCOMVV"/>
    <s v="2C"/>
    <n v="1"/>
  </r>
  <r>
    <s v="1580.0001"/>
    <x v="16"/>
    <n v="6"/>
    <s v="Aluminium enkele uithouder"/>
    <s v="NIET VAN TOEPASSING"/>
    <s v="Indal 2551"/>
    <s v="PRUNUS-E4-L2WG5-LC-M-16LED-3000K-1050LM-8.8W"/>
    <n v="2.96"/>
    <n v="0.23"/>
    <n v="1"/>
    <x v="1"/>
    <n v="103618.546999998"/>
    <n v="485682.67500000098"/>
    <s v="_insert"/>
    <s v="103618.546999998,485682.675000001"/>
    <s v="1580.0001"/>
    <s v="0RS6MARMVV"/>
    <n v="1"/>
    <n v="1"/>
  </r>
  <r>
    <s v="1580.0002"/>
    <x v="16"/>
    <n v="6"/>
    <s v="Aluminium enkele uithouder"/>
    <s v="NIET VAN TOEPASSING"/>
    <s v="Indal 2551"/>
    <s v="PRUNUS-E4-L2WG5-LC-M-16LED-3000K-1050LM-8.8W"/>
    <n v="2.96"/>
    <n v="0.23"/>
    <n v="1"/>
    <x v="1"/>
    <n v="103610.00800000101"/>
    <n v="485686.57400000101"/>
    <s v="_insert"/>
    <s v="103610.008000001,485686.574000001"/>
    <s v="1580.0002"/>
    <s v="0RS6MARMVV"/>
    <n v="1"/>
    <n v="1"/>
  </r>
  <r>
    <s v="1580.0003"/>
    <x v="16"/>
    <n v="6"/>
    <s v="Aluminium enkele uithouder"/>
    <s v="NIET VAN TOEPASSING"/>
    <s v="Indal 2551"/>
    <s v="PRUNUS-E4-L2WG5-LC-M-16LED-3000K-1050LM-8.8W"/>
    <n v="2.96"/>
    <n v="0.23"/>
    <n v="1"/>
    <x v="1"/>
    <n v="103627.971999999"/>
    <n v="485705.20100000099"/>
    <s v="_insert"/>
    <s v="103627.971999999,485705.201000001"/>
    <s v="1580.0003"/>
    <s v="0RS6MARMVV"/>
    <n v="1"/>
    <n v="1"/>
  </r>
  <r>
    <s v="1580.0004"/>
    <x v="16"/>
    <n v="6"/>
    <s v="Aluminium enkele uithouder"/>
    <s v="NIET VAN TOEPASSING"/>
    <s v="Indal 2551"/>
    <s v="PRUNUS-E4-L2WG5-LC-M-16LED-3000K-1050LM-8.8W"/>
    <n v="2.96"/>
    <n v="0.23"/>
    <n v="1"/>
    <x v="1"/>
    <n v="103619.984000001"/>
    <n v="485709.526000001"/>
    <s v="_insert"/>
    <s v="103619.984000001,485709.526000001"/>
    <s v="1580.0004"/>
    <s v="0RS6MARMVV"/>
    <n v="1"/>
    <n v="1"/>
  </r>
  <r>
    <s v="1580.0005"/>
    <x v="16"/>
    <n v="6"/>
    <s v="Aluminium enkele uithouder"/>
    <s v="NIET VAN TOEPASSING"/>
    <s v="Indal 2551"/>
    <s v="PRUNUS-E4-L2WG5-LC-M-16LED-3000K-1050LM-8.8W"/>
    <n v="2.96"/>
    <n v="0.23"/>
    <n v="1"/>
    <x v="1"/>
    <n v="103637.908"/>
    <n v="485728.93899999902"/>
    <s v="_insert"/>
    <s v="103637.908,485728.938999999"/>
    <s v="1580.0005"/>
    <s v="0RS6MARMVV"/>
    <n v="1"/>
    <n v="1"/>
  </r>
  <r>
    <s v="1580.0006"/>
    <x v="16"/>
    <n v="6"/>
    <s v="Aluminium enkele uithouder"/>
    <s v="NIET VAN TOEPASSING"/>
    <s v="Indal 2551"/>
    <s v="PRUNUS-E4-L2WG5-LC-M-16LED-3000K-1050LM-8.8W"/>
    <n v="2.96"/>
    <n v="0.23"/>
    <n v="1"/>
    <x v="1"/>
    <n v="103630.024999999"/>
    <n v="485732.63199999899"/>
    <s v="_insert"/>
    <s v="103630.024999999,485732.631999999"/>
    <s v="1580.0006"/>
    <s v="0RS6MARMVV"/>
    <n v="1"/>
    <n v="1"/>
  </r>
  <r>
    <s v="1580.0007"/>
    <x v="16"/>
    <n v="6"/>
    <s v="Aluminium enkele uithouder"/>
    <s v="NIET VAN TOEPASSING"/>
    <s v="Indal 2600"/>
    <s v="PRUNUS-E4-L2WG5-LC-M-16LED-3000K-1050LM-8.8W"/>
    <n v="2.96"/>
    <n v="0.23"/>
    <n v="1"/>
    <x v="1"/>
    <n v="103648.489999998"/>
    <n v="485750.28900000098"/>
    <s v="_insert"/>
    <s v="103648.489999998,485750.289000001"/>
    <s v="1580.0007"/>
    <s v="0RS6MARMVV"/>
    <n v="1"/>
    <n v="1"/>
  </r>
  <r>
    <s v="1580.0008"/>
    <x v="16"/>
    <n v="6"/>
    <s v="Aluminium enkele uithouder"/>
    <s v="NIET VAN TOEPASSING"/>
    <s v="Indal 2600"/>
    <s v="PRUNUS-E4-L2WG5-LC-M-16LED-3000K-1050LM-8.8W"/>
    <n v="2.96"/>
    <n v="0.23"/>
    <n v="1"/>
    <x v="1"/>
    <n v="103638.874000002"/>
    <n v="485758.32299999899"/>
    <s v="_insert"/>
    <s v="103638.874000002,485758.322999999"/>
    <s v="1580.0008"/>
    <s v="0RS6MARMVV"/>
    <n v="1"/>
    <n v="1"/>
  </r>
  <r>
    <s v="1580.0009"/>
    <x v="16"/>
    <n v="6"/>
    <s v="Aluminium enkele uithouder"/>
    <s v="NIET VAN TOEPASSING"/>
    <s v="Indal 2600"/>
    <s v="PRUNUS-E4-L2WG5-LC-M-16LED-3000K-1050LM-8.8W"/>
    <n v="2.96"/>
    <n v="0.23"/>
    <n v="1"/>
    <x v="1"/>
    <n v="103659.052000001"/>
    <n v="485774.93800000101"/>
    <s v="_insert"/>
    <s v="103659.052000001,485774.938000001"/>
    <s v="1580.0009"/>
    <s v="0RS6MARMVV"/>
    <n v="1"/>
    <n v="1"/>
  </r>
  <r>
    <s v="1580.0010"/>
    <x v="16"/>
    <n v="6"/>
    <s v="Aluminium enkele uithouder"/>
    <s v="NIET VAN TOEPASSING"/>
    <s v="Indal 2600"/>
    <s v="PRUNUS-E4-L2WG5-LC-M-16LED-3000K-1050LM-8.8W"/>
    <n v="2.96"/>
    <n v="0.23"/>
    <n v="1"/>
    <x v="1"/>
    <n v="103648.677999999"/>
    <n v="485781.78900000098"/>
    <s v="_insert"/>
    <s v="103648.677999999,485781.789000001"/>
    <s v="1580.0010"/>
    <s v="0RS6MARMVV"/>
    <n v="1"/>
    <n v="1"/>
  </r>
  <r>
    <s v="1580.0011"/>
    <x v="16"/>
    <n v="6"/>
    <s v="Aluminium enkele uithouder"/>
    <s v="NIET VAN TOEPASSING"/>
    <s v="Indal 2600"/>
    <s v="PRUNUS-E4-L2WG5-LC-M-16LED-3000K-1050LM-8.8W"/>
    <n v="2.96"/>
    <n v="0.23"/>
    <n v="1"/>
    <x v="1"/>
    <n v="103669.949000001"/>
    <n v="485800.783"/>
    <s v="_insert"/>
    <s v="103669.949000001,485800.783"/>
    <s v="1580.0011"/>
    <s v="0RS6MARMVV"/>
    <n v="1"/>
    <n v="1"/>
  </r>
  <r>
    <s v="1580.0012"/>
    <x v="16"/>
    <n v="6"/>
    <s v="Aluminium enkele uithouder"/>
    <s v="NIET VAN TOEPASSING"/>
    <s v="Indal 2600"/>
    <s v="PRUNUS-E4-L2WG5-LC-M-16LED-3000K-1050LM-8.8W"/>
    <n v="2.96"/>
    <n v="0.23"/>
    <n v="1"/>
    <x v="1"/>
    <n v="103658.578000002"/>
    <n v="485805.20499999798"/>
    <s v="_insert"/>
    <s v="103658.578000002,485805.204999998"/>
    <s v="1580.0012"/>
    <s v="0RS6MARMVV"/>
    <n v="1"/>
    <n v="1"/>
  </r>
  <r>
    <s v="1580.0013"/>
    <x v="16"/>
    <n v="6"/>
    <s v="Aluminium enkele uithouder"/>
    <s v="NIET VAN TOEPASSING"/>
    <s v="Indal 2600"/>
    <s v="PRUNUS-E4-L2WG5-LC-M-16LED-3000K-1050LM-8.8W"/>
    <n v="2.96"/>
    <n v="0.23"/>
    <n v="1"/>
    <x v="1"/>
    <n v="103680.50800000101"/>
    <n v="485825.728"/>
    <s v="_insert"/>
    <s v="103680.508000001,485825.728"/>
    <s v="1580.0013"/>
    <s v="0RS6MARMVV"/>
    <n v="1"/>
    <n v="1"/>
  </r>
  <r>
    <s v="1580.0014"/>
    <x v="16"/>
    <n v="6"/>
    <s v="Aluminium enkele uithouder"/>
    <s v="NIET VAN TOEPASSING"/>
    <s v="Indal 2600"/>
    <s v="PRUNUS-E4-L2WG5-LC-M-16LED-3000K-1050LM-8.8W"/>
    <n v="2.96"/>
    <n v="0.23"/>
    <n v="1"/>
    <x v="1"/>
    <n v="103667.66400000099"/>
    <n v="485824.91600000102"/>
    <s v="_insert"/>
    <s v="103667.664000001,485824.916000001"/>
    <s v="1580.0014"/>
    <s v="0RS6MARMVV"/>
    <n v="1"/>
    <n v="1"/>
  </r>
  <r>
    <s v="1580.0015"/>
    <x v="16"/>
    <n v="6"/>
    <s v="Aluminium enkele uithouder"/>
    <s v="NIET VAN TOEPASSING"/>
    <s v="Indal 2551"/>
    <s v="PRUNUS-E4-L2WG5-LC-M-16LED-3000K-1050LM-8.8W"/>
    <n v="2.96"/>
    <n v="0.23"/>
    <n v="1"/>
    <x v="1"/>
    <n v="103692.12200000101"/>
    <n v="485849.83700000099"/>
    <s v="_insert"/>
    <s v="103692.122000001,485849.837000001"/>
    <s v="1580.0015"/>
    <s v="0RS6MARMVV"/>
    <n v="1"/>
    <n v="1"/>
  </r>
  <r>
    <s v="1580.0016"/>
    <x v="16"/>
    <n v="6"/>
    <s v="Aluminium enkele uithouder"/>
    <s v="NIET VAN TOEPASSING"/>
    <s v="Indal 2551"/>
    <s v="PRUNUS-E4-L2WG5-LC-M-16LED-3000K-1050LM-8.8W"/>
    <n v="2.96"/>
    <n v="0.23"/>
    <n v="1"/>
    <x v="1"/>
    <n v="103676.66400000099"/>
    <n v="485846.47500000201"/>
    <s v="_insert"/>
    <s v="103676.664000001,485846.475000002"/>
    <s v="1580.0016"/>
    <s v="0RS6MARMVV"/>
    <n v="1"/>
    <n v="1"/>
  </r>
  <r>
    <s v="1580.0017"/>
    <x v="16"/>
    <n v="6"/>
    <s v="Aluminium enkele uithouder"/>
    <s v="NIET VAN TOEPASSING"/>
    <s v="Indal 2600"/>
    <s v="PRUNUS-E4-L2WG5-LC-M-16LED-3000K-1050LM-8.8W"/>
    <n v="2.96"/>
    <n v="0.23"/>
    <n v="1"/>
    <x v="1"/>
    <n v="103692.48800000201"/>
    <n v="485868.47500000201"/>
    <s v="_insert"/>
    <s v="103692.488000002,485868.475000002"/>
    <s v="1580.0017"/>
    <s v="0RS6MARMVV"/>
    <n v="1"/>
    <n v="1"/>
  </r>
  <r>
    <s v="1580.0018"/>
    <x v="16"/>
    <n v="6"/>
    <s v="Aluminium enkele uithouder"/>
    <s v="NIET VAN TOEPASSING"/>
    <s v="Indal 2600"/>
    <s v="PRUNUS-E4-L2WG5-LC-M-16LED-3000K-1050LM-8.8W"/>
    <n v="2.96"/>
    <n v="0.23"/>
    <n v="1"/>
    <x v="1"/>
    <n v="103680.49099999999"/>
    <n v="485868.72700000199"/>
    <s v="_insert"/>
    <s v="103680.491,485868.727000002"/>
    <s v="1580.0018"/>
    <s v="0RS6MARMVV"/>
    <n v="1"/>
    <n v="1"/>
  </r>
  <r>
    <s v="1580.0019"/>
    <x v="16"/>
    <n v="6"/>
    <s v="Aluminium enkele uithouder"/>
    <s v="NIET VAN TOEPASSING"/>
    <s v="Indal 2551"/>
    <s v="PRUNUS-E4-L2WG5-LC-M-16LED-3000K-1050LM-8.8W"/>
    <n v="2.96"/>
    <n v="0.23"/>
    <n v="1"/>
    <x v="1"/>
    <n v="103694.607999999"/>
    <n v="485890.19099999999"/>
    <s v="_insert"/>
    <s v="103694.607999999,485890.191"/>
    <s v="1580.0019"/>
    <s v="0RS6MARMVV"/>
    <n v="1"/>
    <n v="1"/>
  </r>
  <r>
    <s v="0830.0001"/>
    <x v="17"/>
    <n v="4"/>
    <s v="Aluminium"/>
    <s v="NIET VAN TOEPASSING"/>
    <s v="Hogro RMB"/>
    <s v="PRUNUS-A3-L2WG6-C7-16LED-3000K-2000LM-13.7W"/>
    <n v="3.23"/>
    <n v="0.18"/>
    <n v="1"/>
    <x v="1"/>
    <n v="103006.842"/>
    <n v="485038.484999999"/>
    <s v="_insert"/>
    <s v="103006.842,485038.484999999"/>
    <s v="0830.0001"/>
    <s v="0RS4MARMVV"/>
    <s v="2A"/>
    <n v="1"/>
  </r>
  <r>
    <s v="0830.0002"/>
    <x v="17"/>
    <n v="4"/>
    <s v="Aluminium"/>
    <s v="NIET VAN TOEPASSING"/>
    <s v="Hogro RMB"/>
    <s v="PRUNUS-A3-L2WG6-C7-16LED-3000K-2000LM-13.7W"/>
    <n v="3.23"/>
    <n v="0.18"/>
    <n v="1"/>
    <x v="1"/>
    <n v="102982.783"/>
    <n v="485041.44700000098"/>
    <s v="_insert"/>
    <s v="102982.783,485041.447000001"/>
    <s v="0830.0002"/>
    <s v="0RS4MARMVV"/>
    <s v="2A"/>
    <n v="1"/>
  </r>
  <r>
    <s v="0830.0003"/>
    <x v="17"/>
    <n v="4"/>
    <s v="Aluminium"/>
    <s v="NIET VAN TOEPASSING"/>
    <s v="Hogro RMB"/>
    <s v="PRUNUS-A3-L2WG6-C7-16LED-3000K-2000LM-13.7W"/>
    <n v="3.23"/>
    <n v="0.18"/>
    <n v="1"/>
    <x v="1"/>
    <n v="102948.91800000099"/>
    <n v="485045.54399999999"/>
    <s v="_insert"/>
    <s v="102948.918000001,485045.544"/>
    <s v="0830.0003"/>
    <s v="0RS4MARMVV"/>
    <s v="2A"/>
    <n v="1"/>
  </r>
  <r>
    <s v="0830.0004"/>
    <x v="17"/>
    <n v="4"/>
    <s v="Aluminium"/>
    <s v="NIET VAN TOEPASSING"/>
    <s v="Hogro RMB"/>
    <s v="PRUNUS-A3-L2WG6-C7-16LED-3000K-2000LM-13.7W"/>
    <n v="3.23"/>
    <n v="0.18"/>
    <n v="1"/>
    <x v="1"/>
    <n v="102926.56500000101"/>
    <n v="485044.19599999901"/>
    <s v="_insert"/>
    <s v="102926.565000001,485044.195999999"/>
    <s v="0830.0004"/>
    <s v="0RS4MARMVV"/>
    <s v="2A"/>
    <n v="1"/>
  </r>
  <r>
    <s v="0830.0005"/>
    <x v="17"/>
    <n v="4"/>
    <s v="Aluminium"/>
    <s v="NIET VAN TOEPASSING"/>
    <s v="Hogro RMB"/>
    <s v="PRUNUS-A3-L2WG6-C7-16LED-3000K-2000LM-13.7W"/>
    <n v="3.23"/>
    <n v="0.18"/>
    <n v="1"/>
    <x v="1"/>
    <n v="102907.322000001"/>
    <n v="485042.640000001"/>
    <s v="_insert"/>
    <s v="102907.322000001,485042.640000001"/>
    <s v="0830.0005"/>
    <s v="0RS4MARMVV"/>
    <s v="2A"/>
    <n v="1"/>
  </r>
  <r>
    <s v="0830.0006"/>
    <x v="17"/>
    <n v="4"/>
    <s v="Aluminium"/>
    <s v="NIET VAN TOEPASSING"/>
    <s v="Hogro RMB"/>
    <s v="PRUNUS-A3-L2WG6-C7-16LED-3000K-2000LM-13.7W"/>
    <n v="3.23"/>
    <n v="0.18"/>
    <n v="1"/>
    <x v="1"/>
    <n v="102884.936999999"/>
    <n v="485044.88400000002"/>
    <s v="_insert"/>
    <s v="102884.936999999,485044.884"/>
    <s v="0830.0006"/>
    <s v="0RS4MARMVV"/>
    <s v="2A"/>
    <n v="1"/>
  </r>
  <r>
    <s v="0830.0007"/>
    <x v="17"/>
    <n v="4"/>
    <s v="Aluminium"/>
    <s v="NIET VAN TOEPASSING"/>
    <s v="Hogro RMB"/>
    <s v="PRUNUS-A3-L2WG6-C7-16LED-3000K-2000LM-13.7W"/>
    <n v="3.23"/>
    <n v="0.18"/>
    <n v="1"/>
    <x v="1"/>
    <n v="102864.107999999"/>
    <n v="485045.783"/>
    <s v="_insert"/>
    <s v="102864.107999999,485045.783"/>
    <s v="0830.0007"/>
    <s v="0RS4MARMVV"/>
    <s v="2A"/>
    <n v="1"/>
  </r>
  <r>
    <s v="0830.0008"/>
    <x v="17"/>
    <n v="4"/>
    <s v="Aluminium"/>
    <s v="NIET VAN TOEPASSING"/>
    <s v="Hogro RMB"/>
    <s v="PRUNUS-A3-L2WG6-C7-16LED-3000K-2000LM-13.7W"/>
    <n v="3.23"/>
    <n v="0.18"/>
    <n v="1"/>
    <x v="1"/>
    <n v="102845.039999999"/>
    <n v="485050.05200000101"/>
    <s v="_insert"/>
    <s v="102845.039999999,485050.052000001"/>
    <s v="0830.0008"/>
    <s v="0RS4MARMVV"/>
    <s v="2A"/>
    <n v="1"/>
  </r>
  <r>
    <s v="0840.0001"/>
    <x v="18"/>
    <n v="4"/>
    <s v="Aluminium"/>
    <s v="NIET VAN TOEPASSING"/>
    <s v="Hogro RMB"/>
    <s v="PRUNUS-A3-L2WG6-C7-16LED-3000K-1800LM-12.8W"/>
    <n v="3.25"/>
    <n v="0.19"/>
    <n v="1"/>
    <x v="1"/>
    <n v="102912.068"/>
    <n v="484937.39999999898"/>
    <s v="_insert"/>
    <s v="102912.068,484937.399999999"/>
    <s v="0840.0001"/>
    <s v="0RS4MARMVV"/>
    <s v="2A"/>
    <n v="1"/>
  </r>
  <r>
    <s v="0840.0002"/>
    <x v="18"/>
    <n v="4"/>
    <s v="Aluminium"/>
    <s v="NIET VAN TOEPASSING"/>
    <s v="Hogro RMB"/>
    <s v="PRUNUS-A3-L2WG6-C7-16LED-3000K-1800LM-12.8W"/>
    <n v="3.25"/>
    <n v="0.19"/>
    <n v="1"/>
    <x v="1"/>
    <n v="102917.16800000099"/>
    <n v="484964.35499999998"/>
    <s v="_insert"/>
    <s v="102917.168000001,484964.355"/>
    <s v="0840.0002"/>
    <s v="0RS4MARMVV"/>
    <s v="2A"/>
    <n v="1"/>
  </r>
  <r>
    <s v="0840.0003"/>
    <x v="18"/>
    <n v="4"/>
    <s v="Aluminium"/>
    <s v="NIET VAN TOEPASSING"/>
    <s v="Hogro RMB"/>
    <s v="PRUNUS-A3-L2WG6-C7-16LED-3000K-1800LM-12.8W"/>
    <n v="3.25"/>
    <n v="0.19"/>
    <n v="1"/>
    <x v="1"/>
    <n v="102931.656"/>
    <n v="484967.853"/>
    <s v="_insert"/>
    <s v="102931.656,484967.853"/>
    <s v="0840.0003"/>
    <s v="0RS4MARMVV"/>
    <s v="2A"/>
    <n v="1"/>
  </r>
  <r>
    <s v="0840.0004"/>
    <x v="18"/>
    <n v="4"/>
    <s v="Aluminium"/>
    <s v="NIET VAN TOEPASSING"/>
    <s v="Hogro RMB"/>
    <s v="PRUNUS-A3-L2WG6-C7-16LED-3000K-1800LM-12.8W"/>
    <n v="3.25"/>
    <n v="0.19"/>
    <n v="1"/>
    <x v="1"/>
    <n v="102955.26300000001"/>
    <n v="484964.70400000003"/>
    <s v="_insert"/>
    <s v="102955.263,484964.704"/>
    <s v="0840.0004"/>
    <s v="0RS4MARMVV"/>
    <s v="2A"/>
    <n v="1"/>
  </r>
  <r>
    <s v="0840.0005"/>
    <x v="18"/>
    <n v="4"/>
    <s v="Aluminium"/>
    <s v="NIET VAN TOEPASSING"/>
    <s v="Hogro RMB"/>
    <s v="PRUNUS-A3-L2WG6-C7-16LED-3000K-1800LM-12.8W"/>
    <n v="3.25"/>
    <n v="0.19"/>
    <n v="1"/>
    <x v="1"/>
    <n v="102958.454"/>
    <n v="484984.07099999901"/>
    <s v="_insert"/>
    <s v="102958.454,484984.070999999"/>
    <s v="0840.0005"/>
    <s v="0RS4MARMVV"/>
    <s v="2A"/>
    <n v="1"/>
  </r>
  <r>
    <s v="0840.0006"/>
    <x v="18"/>
    <n v="4"/>
    <s v="Aluminium"/>
    <s v="NIET VAN TOEPASSING"/>
    <s v="Hogro RMB"/>
    <s v="PRUNUS-A3-L2WG6-C7-16LED-3000K-1800LM-12.8W"/>
    <n v="3.25"/>
    <n v="0.19"/>
    <n v="1"/>
    <x v="1"/>
    <n v="102960.90399999901"/>
    <n v="485008.151000001"/>
    <s v="_insert"/>
    <s v="102960.903999999,485008.151000001"/>
    <s v="0840.0006"/>
    <s v="0RS4MARMVV"/>
    <s v="2A"/>
    <n v="1"/>
  </r>
  <r>
    <s v="0840.0007"/>
    <x v="18"/>
    <n v="4"/>
    <s v="Aluminium"/>
    <s v="NIET VAN TOEPASSING"/>
    <s v="Hogro RMB"/>
    <s v="PRUNUS-A3-L2WG6-C7-16LED-3000K-1800LM-12.8W"/>
    <n v="3.25"/>
    <n v="0.19"/>
    <n v="1"/>
    <x v="1"/>
    <n v="102968.526999999"/>
    <n v="485027.49900000199"/>
    <s v="_insert"/>
    <s v="102968.526999999,485027.499000002"/>
    <s v="0840.0007"/>
    <s v="0RS4MARMVV"/>
    <s v="2A"/>
    <n v="1"/>
  </r>
  <r>
    <s v="0840.0008"/>
    <x v="18"/>
    <n v="4"/>
    <s v="Aluminium"/>
    <s v="NIET VAN TOEPASSING"/>
    <s v="Hogro RMB"/>
    <s v="PRUNUS-A3-L2WG6-C7-16LED-3000K-1800LM-12.8W"/>
    <n v="3.25"/>
    <n v="0.19"/>
    <n v="1"/>
    <x v="1"/>
    <n v="102902.72100000099"/>
    <n v="484971.56899999798"/>
    <s v="_insert"/>
    <s v="102902.721000001,484971.568999998"/>
    <s v="0840.0008"/>
    <s v="0RS4MARMVV"/>
    <s v="2A"/>
    <n v="1"/>
  </r>
  <r>
    <s v="0840.0009"/>
    <x v="18"/>
    <n v="4"/>
    <s v="Aluminium"/>
    <s v="NIET VAN TOEPASSING"/>
    <s v="Hogro RMB"/>
    <s v="PRUNUS-A3-L2WG6-C7-16LED-3000K-1800LM-12.8W"/>
    <n v="3.25"/>
    <n v="0.19"/>
    <n v="1"/>
    <x v="1"/>
    <n v="102908.850000002"/>
    <n v="484994.30000000098"/>
    <s v="_insert"/>
    <s v="102908.850000002,484994.300000001"/>
    <s v="0840.0009"/>
    <s v="0RS4MARMVV"/>
    <s v="2A"/>
    <n v="1"/>
  </r>
  <r>
    <s v="0840.0010"/>
    <x v="18"/>
    <n v="4"/>
    <s v="Aluminium"/>
    <s v="NIET VAN TOEPASSING"/>
    <s v="Hogro RMB"/>
    <s v="PRUNUS-A3-L2WG6-C7-16LED-3000K-1800LM-12.8W"/>
    <n v="3.25"/>
    <n v="0.19"/>
    <n v="1"/>
    <x v="1"/>
    <n v="102911.75699999899"/>
    <n v="485019.98200000101"/>
    <s v="_insert"/>
    <s v="102911.756999999,485019.982000001"/>
    <s v="0840.0010"/>
    <s v="0RS4MARMVV"/>
    <s v="2A"/>
    <n v="1"/>
  </r>
  <r>
    <s v="0990.0001"/>
    <x v="19"/>
    <n v="4"/>
    <s v="Aluminium paaltop"/>
    <s v="ALUMINIUM PAALTOP, LPH 4 M"/>
    <s v="Indal Kegel 2000"/>
    <s v="PRUNUS-A3-L2WG6-C7-16LED-3000K-2150LM-14.9W"/>
    <n v="3.31"/>
    <n v="0.2"/>
    <n v="0.95"/>
    <x v="1"/>
    <n v="102291.75199999999"/>
    <n v="486021.98200000101"/>
    <s v="_insert"/>
    <s v="102291.752,486021.982000001"/>
    <s v="0990.0001"/>
    <s v="0RS4MCOMVV"/>
    <n v="1"/>
    <n v="1"/>
  </r>
  <r>
    <s v="0990.0002"/>
    <x v="19"/>
    <n v="4"/>
    <s v="Aluminium paaltop"/>
    <s v="ALUMINIUM PAALTOP, LPH 4 M"/>
    <s v="Indal Kegel 2000"/>
    <s v="PRUNUS-A3-L2WG6-C7-16LED-3000K-2150LM-14.9W"/>
    <n v="3.31"/>
    <n v="0.2"/>
    <n v="0.95"/>
    <x v="1"/>
    <n v="102273.458999999"/>
    <n v="486038.64400000102"/>
    <s v="_insert"/>
    <s v="102273.458999999,486038.644000001"/>
    <s v="0990.0002"/>
    <s v="0RS4MCOMVV"/>
    <n v="1"/>
    <n v="1"/>
  </r>
  <r>
    <s v="0990.0003"/>
    <x v="19"/>
    <n v="4"/>
    <s v="Aluminium paaltop"/>
    <s v="ALUMINIUM PAALTOP, LPH 4 M"/>
    <s v="Indal Kegel 2000"/>
    <s v="PRUNUS-A3-L2WG6-C7-16LED-3000K-2150LM-14.9W"/>
    <n v="3.31"/>
    <n v="0.2"/>
    <n v="0.95"/>
    <x v="1"/>
    <n v="102251.015000001"/>
    <n v="486048.45600000001"/>
    <s v="_insert"/>
    <s v="102251.015000001,486048.456"/>
    <s v="0990.0003"/>
    <s v="0RS4MCOMVV"/>
    <n v="1"/>
    <n v="1"/>
  </r>
  <r>
    <s v="0820.0001"/>
    <x v="20"/>
    <n v="6"/>
    <s v="Aluminium enkele uithouder"/>
    <s v="NIET VAN TOEPASSING"/>
    <s v="Indal 2551"/>
    <s v="PRUNUS-E4-L2WG5-LC-M-16LED-3000K-2750LM-20.0W"/>
    <n v="3.51"/>
    <n v="0.2"/>
    <n v="0.85"/>
    <x v="1"/>
    <n v="101973.285"/>
    <n v="484972.20499999798"/>
    <s v="_insert"/>
    <s v="101973.285,484972.204999998"/>
    <s v="0820.0001"/>
    <s v="0RS6MARMVV"/>
    <s v="2C"/>
    <n v="1"/>
  </r>
  <r>
    <s v="0820.0002"/>
    <x v="20"/>
    <n v="6"/>
    <s v="Aluminium enkele uithouder"/>
    <s v="NIET VAN TOEPASSING"/>
    <s v="Indal 2551"/>
    <s v="PRUNUS-E4-L2WG5-LC-M-16LED-3000K-2750LM-20.0W"/>
    <n v="3.51"/>
    <n v="0.2"/>
    <n v="0.85"/>
    <x v="1"/>
    <n v="102001.416000001"/>
    <n v="484960.45600000001"/>
    <s v="_insert"/>
    <s v="102001.416000001,484960.456"/>
    <s v="0820.0002"/>
    <s v="0RS6MARMVV"/>
    <s v="2C"/>
    <n v="1"/>
  </r>
  <r>
    <s v="0820.0003"/>
    <x v="20"/>
    <n v="6"/>
    <s v="Aluminium enkele uithouder"/>
    <s v="NIET VAN TOEPASSING"/>
    <s v="Indal 2551"/>
    <s v="PRUNUS-E4-L2WG5-LC-M-16LED-3000K-2750LM-20.0W"/>
    <n v="3.51"/>
    <n v="0.2"/>
    <n v="0.85"/>
    <x v="1"/>
    <n v="102027.370000001"/>
    <n v="484950.80999999901"/>
    <s v="_insert"/>
    <s v="102027.370000001,484950.809999999"/>
    <s v="0820.0003"/>
    <s v="0RS6MARMVV"/>
    <s v="2C"/>
    <n v="1"/>
  </r>
  <r>
    <s v="0820.0004"/>
    <x v="20"/>
    <n v="6"/>
    <s v="Aluminium enkele uithouder"/>
    <s v="NIET VAN TOEPASSING"/>
    <s v="Indal 2551"/>
    <s v="PRUNUS-E4-L2WG5-LC-M-16LED-3000K-2750LM-20.0W"/>
    <n v="3.51"/>
    <n v="0.2"/>
    <n v="0.85"/>
    <x v="1"/>
    <n v="102052.43100000201"/>
    <n v="484943.90300000098"/>
    <s v="_insert"/>
    <s v="102052.431000002,484943.903000001"/>
    <s v="0820.0004"/>
    <s v="0RS6MARMVV"/>
    <s v="2C"/>
    <n v="1"/>
  </r>
  <r>
    <s v="2655.5001"/>
    <x v="21"/>
    <n v="4"/>
    <s v="Aluminium paaltop"/>
    <s v="ALUMINIUM PAALTOP, LPH 4 M"/>
    <s v="Indal 2600"/>
    <s v="PRUNUS-A3-L2WG6-C15-3000K-1500LM-11.2W"/>
    <n v="3.13"/>
    <n v="0.17"/>
    <n v="0.75471698113207553"/>
    <x v="2"/>
    <n v="103547.975000001"/>
    <n v="485694.77309999999"/>
    <s v="_insert"/>
    <s v="103547.975000001,485694.7731"/>
    <s v="2655.5001"/>
    <s v="0RS4MCOMVV"/>
    <n v="1"/>
    <n v="1"/>
  </r>
  <r>
    <s v="2655.5002"/>
    <x v="21"/>
    <n v="4"/>
    <s v="Aluminium paaltop"/>
    <s v="ALUMINIUM PAALTOP, LPH 4 M"/>
    <s v="Indal 2600"/>
    <s v="PRUNUS-A3-L2WG6-C15-3000K-1500LM-11.2W"/>
    <s v="NB"/>
    <s v="NB"/>
    <n v="0.75471698113207553"/>
    <x v="2"/>
    <n v="103460.18683556101"/>
    <n v="485740.72812287102"/>
    <s v="_insert"/>
    <s v="103460.186835561,485740.728122871"/>
    <s v="2655.5002"/>
    <s v="0RS4MCOMVV"/>
    <n v="1"/>
    <n v="1"/>
  </r>
  <r>
    <s v="2655.5003"/>
    <x v="21"/>
    <n v="4"/>
    <s v="Aluminium paaltop"/>
    <s v="ALUMINIUM PAALTOP, LPH 4 M"/>
    <s v="Indal 2600"/>
    <s v="PRUNUS-A3-L2WG6-C15-3000K-1500LM-11.2W"/>
    <s v="NB"/>
    <s v="NB"/>
    <n v="0.75471698113207553"/>
    <x v="2"/>
    <n v="103421.941689578"/>
    <n v="485759.73142825603"/>
    <s v="_insert"/>
    <s v="103421.941689578,485759.731428256"/>
    <s v="2655.5003"/>
    <s v="0RS4MCOMVV"/>
    <n v="1"/>
    <n v="1"/>
  </r>
  <r>
    <s v="2655.5004"/>
    <x v="21"/>
    <n v="4"/>
    <s v="Aluminium paaltop"/>
    <s v="ALUMINIUM PAALTOP, LPH 4 M"/>
    <s v="Indal Kegel 2000"/>
    <s v="PRUNUS-A3-L2WG6-C15-3000K-1500LM-11.2W"/>
    <s v="NB"/>
    <s v="NB"/>
    <n v="0.75471698113207553"/>
    <x v="2"/>
    <n v="103401.983100001"/>
    <n v="485762.6776"/>
    <s v="_insert"/>
    <s v="103401.983100001,485762.6776"/>
    <s v="2655.5004"/>
    <s v="0RS4MCOMVV"/>
    <n v="1"/>
    <n v="1"/>
  </r>
  <r>
    <s v="2655.5005"/>
    <x v="21"/>
    <n v="4"/>
    <s v="Aluminium paaltop"/>
    <s v="ALUMINIUM PAALTOP, LPH 4 M"/>
    <s v="Indal 2600"/>
    <s v="PRUNUS-A3-L2WG6-C15-3000K-1500LM-11.2W"/>
    <s v="NB"/>
    <s v="NB"/>
    <n v="0.75471698113207553"/>
    <x v="2"/>
    <n v="103574.96930000201"/>
    <n v="485679.92469999898"/>
    <s v="_insert"/>
    <s v="103574.969300002,485679.924699999"/>
    <s v="2655.5005"/>
    <s v="0RS4MCOMVV"/>
    <n v="1"/>
    <n v="1"/>
  </r>
  <r>
    <s v="1070.0001"/>
    <x v="22"/>
    <n v="4"/>
    <s v="Aluminium paaltop"/>
    <s v="ALUMINIUM PAALTOP, LPH 4 M"/>
    <s v="Indal Kegel 2000"/>
    <s v="PRUNUS-A3-L2WG6-C7-16LED-3000K-2150LM-14.9W"/>
    <n v="3.54"/>
    <n v="0.25"/>
    <n v="0.85"/>
    <x v="1"/>
    <n v="102144.089699998"/>
    <n v="486230.77100000199"/>
    <s v="_insert"/>
    <s v="102144.089699998,486230.771000002"/>
    <s v="1070.0001"/>
    <s v="0RS4MCOMVV"/>
    <n v="1"/>
    <n v="1"/>
  </r>
  <r>
    <s v="1070.0002"/>
    <x v="22"/>
    <n v="4"/>
    <s v="Aluminium paaltop"/>
    <s v="ALUMINIUM PAALTOP, LPH 4 M"/>
    <s v="Indal Kegel 2000"/>
    <s v="PRUNUS-A3-L2WG6-C7-16LED-3000K-2150LM-14.9W"/>
    <n v="3.54"/>
    <n v="0.25"/>
    <n v="0.85"/>
    <x v="1"/>
    <n v="102163.824000001"/>
    <n v="486240.57900000003"/>
    <s v="_insert"/>
    <s v="102163.824000001,486240.579"/>
    <s v="1070.0002"/>
    <s v="0RS4MCOMVV"/>
    <n v="1"/>
    <n v="1"/>
  </r>
  <r>
    <s v="1070.0003"/>
    <x v="22"/>
    <n v="4"/>
    <s v="Aluminium paaltop"/>
    <s v="ALUMINIUM PAALTOP, LPH 4 M"/>
    <s v="Indal Kegel 2000"/>
    <s v="PRUNUS-A3-L2WG6-C7-16LED-3000K-2150LM-14.9W"/>
    <n v="3.54"/>
    <n v="0.25"/>
    <n v="0.85"/>
    <x v="1"/>
    <n v="102174.531100001"/>
    <n v="486262.1741"/>
    <s v="_insert"/>
    <s v="102174.531100001,486262.1741"/>
    <s v="1070.0003"/>
    <s v="0RS4MCOMVV"/>
    <n v="1"/>
    <n v="1"/>
  </r>
  <r>
    <s v="1070.0004"/>
    <x v="22"/>
    <n v="4"/>
    <s v="Aluminium paaltop"/>
    <s v="ALUMINIUM PAALTOP, LPH 4 M"/>
    <s v="Indal Kegel 2000"/>
    <s v="PRUNUS-A3-L2WG6-C7-16LED-3000K-2150LM-14.9W"/>
    <n v="3.54"/>
    <n v="0.25"/>
    <n v="0.85"/>
    <x v="1"/>
    <n v="102194.17230000001"/>
    <n v="486274.90320000099"/>
    <s v="_insert"/>
    <s v="102194.1723,486274.903200001"/>
    <s v="1070.0004"/>
    <s v="0RS4MCOMVV"/>
    <n v="1"/>
    <n v="1"/>
  </r>
  <r>
    <s v="1070.0005"/>
    <x v="22"/>
    <n v="4"/>
    <s v="Aluminium paaltop"/>
    <s v="ALUMINIUM PAALTOP, LPH 4 M"/>
    <s v="Indal Kegel 2000"/>
    <s v="PRUNUS-A3-L2WG6-C7-16LED-3000K-2150LM-14.9W"/>
    <n v="3.54"/>
    <n v="0.25"/>
    <n v="0.85"/>
    <x v="1"/>
    <n v="102202.769000001"/>
    <n v="486299.60839999799"/>
    <s v="_insert"/>
    <s v="102202.769000001,486299.608399998"/>
    <s v="1070.0005"/>
    <s v="0RS4MCOMVV"/>
    <n v="1"/>
    <n v="1"/>
  </r>
  <r>
    <s v="1070.0006"/>
    <x v="22"/>
    <n v="4"/>
    <s v="Aluminium paaltop"/>
    <s v="ALUMINIUM PAALTOP, LPH 4 M"/>
    <s v="Indal Kegel 2000"/>
    <s v="PRUNUS-A3-L2WG6-C7-16LED-3000K-2150LM-14.9W"/>
    <n v="3.54"/>
    <n v="0.25"/>
    <n v="0.85"/>
    <x v="1"/>
    <n v="102216.577500001"/>
    <n v="486316.71599999798"/>
    <s v="_insert"/>
    <s v="102216.577500001,486316.715999998"/>
    <s v="1070.0006"/>
    <s v="0RS4MCOMVV"/>
    <n v="1"/>
    <n v="1"/>
  </r>
  <r>
    <s v="2590.0001"/>
    <x v="23"/>
    <n v="6"/>
    <s v="Aluminium enkele uithouder"/>
    <s v="NIET VAN TOEPASSING"/>
    <s v="Indal 2600"/>
    <s v="PRUNUS-E4-L2WG5-LC-M-16LED-3000K-1500LM-11.9W"/>
    <n v="3"/>
    <n v="0.25"/>
    <n v="1"/>
    <x v="1"/>
    <n v="103840.096999999"/>
    <n v="485988.15900000202"/>
    <s v="_insert"/>
    <s v="103840.096999999,485988.159000002"/>
    <s v="2590.0001"/>
    <s v="0RS6MARMVV"/>
    <n v="1"/>
    <n v="1"/>
  </r>
  <r>
    <s v="2590.0002"/>
    <x v="23"/>
    <n v="6"/>
    <s v="Aluminium enkele uithouder"/>
    <s v="NIET VAN TOEPASSING"/>
    <s v="Indal 2600"/>
    <s v="PRUNUS-E4-L2WG5-LC-M-16LED-3000K-1500LM-11.9W"/>
    <n v="3"/>
    <n v="0.25"/>
    <n v="1"/>
    <x v="1"/>
    <n v="103838.49800000001"/>
    <n v="486011.75800000102"/>
    <s v="_insert"/>
    <s v="103838.498,486011.758000001"/>
    <s v="2590.0002"/>
    <s v="0RS6MARMVV"/>
    <n v="1"/>
    <n v="1"/>
  </r>
  <r>
    <s v="2590.0003"/>
    <x v="23"/>
    <n v="6"/>
    <s v="Aluminium enkele uithouder"/>
    <s v="NIET VAN TOEPASSING"/>
    <s v="Indal 2600"/>
    <s v="PRUNUS-E4-L2WG5-LC-M-16LED-3000K-1500LM-11.9W"/>
    <n v="3"/>
    <n v="0.25"/>
    <n v="1"/>
    <x v="1"/>
    <n v="103830.48800000201"/>
    <n v="486035.41600000102"/>
    <s v="_insert"/>
    <s v="103830.488000002,486035.416000001"/>
    <s v="2590.0003"/>
    <s v="0RS6MARMVV"/>
    <n v="1"/>
    <n v="1"/>
  </r>
  <r>
    <s v="2590.0004"/>
    <x v="23"/>
    <n v="6"/>
    <s v="Aluminium enkele uithouder"/>
    <s v="NIET VAN TOEPASSING"/>
    <s v="Indal 2551"/>
    <s v="PRUNUS-E4-L2WG5-LC-M-16LED-3000K-1500LM-11.9W"/>
    <n v="3"/>
    <n v="0.25"/>
    <n v="1"/>
    <x v="1"/>
    <n v="103818.651999999"/>
    <n v="486058.27699999901"/>
    <s v="_insert"/>
    <s v="103818.651999999,486058.276999999"/>
    <s v="2590.0004"/>
    <s v="0RS6MARMVV"/>
    <n v="1"/>
    <n v="1"/>
  </r>
  <r>
    <s v="2590.0005"/>
    <x v="23"/>
    <n v="6"/>
    <s v="Aluminium enkele uithouder"/>
    <s v="NIET VAN TOEPASSING"/>
    <s v="Indal 2600"/>
    <s v="PRUNUS-E4-L2WG5-LC-M-16LED-3000K-1500LM-11.9W"/>
    <n v="3"/>
    <n v="0.25"/>
    <n v="1"/>
    <x v="1"/>
    <n v="103801.469000001"/>
    <n v="486076.06100000098"/>
    <s v="_insert"/>
    <s v="103801.469000001,486076.061000001"/>
    <s v="2590.0005"/>
    <s v="0RS6MARMVV"/>
    <n v="1"/>
    <n v="1"/>
  </r>
  <r>
    <s v="2590.0006"/>
    <x v="23"/>
    <n v="6"/>
    <s v="Aluminium enkele uithouder"/>
    <s v="NIET VAN TOEPASSING"/>
    <s v="Indal 2600"/>
    <s v="PRUNUS-E4-L2WG5-LC-M-16LED-3000K-1500LM-11.9W"/>
    <n v="3"/>
    <n v="0.25"/>
    <n v="1"/>
    <x v="1"/>
    <n v="103783.964000002"/>
    <n v="486089.69399999798"/>
    <s v="_insert"/>
    <s v="103783.964000002,486089.693999998"/>
    <s v="2590.0006"/>
    <s v="0RS6MARMVV"/>
    <n v="1"/>
    <n v="1"/>
  </r>
  <r>
    <s v="2590.0007"/>
    <x v="23"/>
    <n v="6"/>
    <s v="Aluminium enkele uithouder"/>
    <s v="NIET VAN TOEPASSING"/>
    <s v="Indal 2600"/>
    <s v="PRUNUS-E4-L2WG5-LC-M-16LED-3000K-1500LM-11.9W"/>
    <n v="3"/>
    <n v="0.25"/>
    <n v="1"/>
    <x v="1"/>
    <n v="103764.607999999"/>
    <n v="486101.54500000202"/>
    <s v="_insert"/>
    <s v="103764.607999999,486101.545000002"/>
    <s v="2590.0007"/>
    <s v="0RS6MARMVV"/>
    <n v="1"/>
    <n v="1"/>
  </r>
  <r>
    <s v="2590.0008"/>
    <x v="23"/>
    <n v="6"/>
    <s v="Aluminium enkele uithouder"/>
    <s v="NIET VAN TOEPASSING"/>
    <s v="Indal 2551"/>
    <s v="PRUNUS-E4-L2WG5-LC-M-16LED-3000K-1500LM-11.9W"/>
    <n v="3"/>
    <n v="0.25"/>
    <n v="1"/>
    <x v="1"/>
    <n v="103748.31500000101"/>
    <n v="486096.272"/>
    <s v="_insert"/>
    <s v="103748.315000001,486096.272"/>
    <s v="2590.0008"/>
    <s v="0RS6MARMVV"/>
    <n v="1"/>
    <n v="1"/>
  </r>
  <r>
    <s v="2590.0009"/>
    <x v="23"/>
    <n v="6"/>
    <s v="Aluminium enkele uithouder"/>
    <s v="NIET VAN TOEPASSING"/>
    <s v="Indal 2551"/>
    <s v="PRUNUS-E4-L2WG5-LC-M-16LED-3000K-1800LM-14.3W"/>
    <n v="3"/>
    <n v="0.25"/>
    <n v="1"/>
    <x v="1"/>
    <n v="103738.596999999"/>
    <n v="486118.03999999899"/>
    <s v="_insert"/>
    <s v="103738.596999999,486118.039999999"/>
    <s v="2590.0009"/>
    <s v="0RS6MARMVV"/>
    <n v="1"/>
    <n v="1"/>
  </r>
  <r>
    <s v="2590.0010"/>
    <x v="23"/>
    <n v="6"/>
    <s v="Aluminium enkele uithouder"/>
    <s v="NIET VAN TOEPASSING"/>
    <s v="Indal 2551"/>
    <s v="PRUNUS-E4-L2WG5-LC-M-16LED-3000K-1800LM-14.3W"/>
    <n v="3"/>
    <n v="0.25"/>
    <n v="1"/>
    <x v="1"/>
    <n v="103718.666000001"/>
    <n v="486142.69399999798"/>
    <s v="_insert"/>
    <s v="103718.666000001,486142.693999998"/>
    <s v="2590.0010"/>
    <s v="0RS6MARMVV"/>
    <n v="1"/>
    <n v="1"/>
  </r>
  <r>
    <s v="1083.3001"/>
    <x v="24"/>
    <n v="4"/>
    <s v="Aluminium"/>
    <s v="NIET VAN TOEPASSING"/>
    <s v="Indal Kegel 2000"/>
    <s v="PRUNUS-A3-L2WG6-C15-3000K-1500LM-11.2W"/>
    <n v="3.13"/>
    <n v="0.17"/>
    <n v="0.75471698113207553"/>
    <x v="2"/>
    <n v="103383.055401202"/>
    <n v="484971.17526448902"/>
    <s v="_insert"/>
    <s v="103383.055401202,484971.175264489"/>
    <s v="1083.3001"/>
    <s v="0RS4MARMVV"/>
    <s v="2A"/>
    <n v="1"/>
  </r>
  <r>
    <s v="1083.3002"/>
    <x v="24"/>
    <n v="4"/>
    <s v="Aluminium"/>
    <s v="NIET VAN TOEPASSING"/>
    <s v="Indal Kegel 2000"/>
    <s v="PRUNUS-A3-L2WG6-C15-3000K-1500LM-11.2W"/>
    <n v="3.13"/>
    <n v="0.17"/>
    <n v="0.75471698113207553"/>
    <x v="2"/>
    <n v="103400.00592678699"/>
    <n v="484998.43831130402"/>
    <s v="_insert"/>
    <s v="103400.005926787,484998.438311304"/>
    <s v="1083.3002"/>
    <s v="0RS4MARMVV"/>
    <s v="2A"/>
    <n v="1"/>
  </r>
  <r>
    <s v="1083.3003"/>
    <x v="24"/>
    <n v="4"/>
    <s v="Aluminium"/>
    <s v="NIET VAN TOEPASSING"/>
    <s v="Indal Kegel 2000"/>
    <s v="PRUNUS-A3-L2WG6-C15-3000K-1500LM-11.2W"/>
    <n v="3.13"/>
    <n v="0.17"/>
    <n v="0.75471698113207553"/>
    <x v="2"/>
    <n v="103415.539447289"/>
    <n v="485021.89686341299"/>
    <s v="_insert"/>
    <s v="103415.539447289,485021.896863413"/>
    <s v="1083.3003"/>
    <s v="0RS4MARMVV"/>
    <s v="2A"/>
    <n v="1"/>
  </r>
  <r>
    <s v="1083.3004"/>
    <x v="24"/>
    <n v="4"/>
    <s v="Aluminium"/>
    <s v="NIET VAN TOEPASSING"/>
    <s v="Indal Kegel 2000"/>
    <s v="PRUNUS-A3-L2WG6-C15-3000K-1500LM-11.2W"/>
    <n v="3.13"/>
    <n v="0.17"/>
    <n v="0.75471698113207553"/>
    <x v="2"/>
    <n v="103432.593602245"/>
    <n v="485043.77766599698"/>
    <s v="_insert"/>
    <s v="103432.593602245,485043.777665997"/>
    <s v="1083.3004"/>
    <s v="0RS4MARMVV"/>
    <s v="2A"/>
    <n v="1"/>
  </r>
  <r>
    <s v="1083.3005"/>
    <x v="24"/>
    <n v="4"/>
    <s v="Aluminium"/>
    <s v="NIET VAN TOEPASSING"/>
    <s v="Indal Kegel 2000"/>
    <s v="PRUNUS-A3-L2WG6-C15-3000K-1500LM-11.2W"/>
    <n v="3.13"/>
    <n v="0.17"/>
    <n v="0.75471698113207553"/>
    <x v="2"/>
    <n v="103454.60934336499"/>
    <n v="485064.49592119502"/>
    <s v="_insert"/>
    <s v="103454.609343365,485064.495921195"/>
    <s v="1083.3005"/>
    <s v="0RS4MARMVV"/>
    <s v="2A"/>
    <n v="1"/>
  </r>
  <r>
    <s v="1083.3006"/>
    <x v="24"/>
    <n v="4"/>
    <s v="Aluminium"/>
    <s v="NIET VAN TOEPASSING"/>
    <s v="Indal Kegel 2000"/>
    <s v="PRUNUS-A3-L2WG6-C15-3000K-1500LM-11.2W"/>
    <n v="3.13"/>
    <n v="0.17"/>
    <n v="0.75471698113207553"/>
    <x v="2"/>
    <n v="103473.35543366399"/>
    <n v="485079.43260196201"/>
    <s v="_insert"/>
    <s v="103473.355433664,485079.432601962"/>
    <s v="1083.3006"/>
    <s v="0RS4MARMVV"/>
    <s v="2A"/>
    <n v="1"/>
  </r>
  <r>
    <s v="1083.3007"/>
    <x v="24"/>
    <n v="4"/>
    <s v="Aluminium"/>
    <s v="NIET VAN TOEPASSING"/>
    <s v="Indal Kegel 2000"/>
    <s v="PRUNUS-A3-L2WG6-C15-3000K-1500LM-11.2W"/>
    <n v="3.13"/>
    <n v="0.17"/>
    <n v="0.75471698113207553"/>
    <x v="2"/>
    <n v="103473.687227405"/>
    <n v="485110.249587411"/>
    <s v="_insert"/>
    <s v="103473.687227405,485110.249587411"/>
    <s v="1083.3007"/>
    <s v="0RS4MARMVV"/>
    <s v="2A"/>
    <n v="1"/>
  </r>
  <r>
    <s v="1083.3008"/>
    <x v="24"/>
    <n v="4"/>
    <s v="Aluminium"/>
    <s v="NIET VAN TOEPASSING"/>
    <s v="Indal Kegel 2000"/>
    <s v="PRUNUS-A3-L2WG6-C15-3000K-1500LM-11.2W"/>
    <n v="3.13"/>
    <n v="0.17"/>
    <n v="0.75471698113207553"/>
    <x v="2"/>
    <n v="103496.66842757601"/>
    <n v="485109.59625303402"/>
    <s v="_insert"/>
    <s v="103496.668427576,485109.596253034"/>
    <s v="1083.3008"/>
    <s v="0RS4MARMVV"/>
    <s v="2A"/>
    <n v="1"/>
  </r>
  <r>
    <s v="1083.3009"/>
    <x v="24"/>
    <n v="4"/>
    <s v="Aluminium"/>
    <s v="NIET VAN TOEPASSING"/>
    <s v="Indal Kegel 2000"/>
    <s v="PRUNUS-A3-L2WG6-C15-3000K-1500LM-11.2W"/>
    <n v="3.13"/>
    <n v="0.17"/>
    <n v="0.75471698113207553"/>
    <x v="2"/>
    <n v="103518.549011354"/>
    <n v="485108.35067900497"/>
    <s v="_insert"/>
    <s v="103518.549011354,485108.350679005"/>
    <s v="1083.3009"/>
    <s v="0RS4MARMVV"/>
    <s v="2A"/>
    <n v="1"/>
  </r>
  <r>
    <s v="1083.3010"/>
    <x v="24"/>
    <n v="4"/>
    <s v="Aluminium"/>
    <s v="NIET VAN TOEPASSING"/>
    <s v="Indal Kegel 2000"/>
    <s v="PRUNUS-A3-L2WG6-C15-3000K-1500LM-11.2W"/>
    <n v="3.13"/>
    <n v="0.17"/>
    <n v="0.75471698113207553"/>
    <x v="2"/>
    <n v="103544.851382936"/>
    <n v="485122.44642510201"/>
    <s v="_insert"/>
    <s v="103544.851382936,485122.446425102"/>
    <s v="1083.3010"/>
    <s v="0RS4MARMVV"/>
    <s v="2A"/>
    <n v="1"/>
  </r>
  <r>
    <s v="1083.3011"/>
    <x v="24"/>
    <n v="4"/>
    <s v="Aluminium"/>
    <s v="NIET VAN TOEPASSING"/>
    <s v="Indal Kegel 2000"/>
    <s v="PRUNUS-A3-L2WG6-C15-3000K-1500LM-11.2W"/>
    <n v="3.13"/>
    <n v="0.17"/>
    <n v="0.75471698113207553"/>
    <x v="2"/>
    <n v="103567.149"/>
    <n v="485138.50499999902"/>
    <s v="_insert"/>
    <s v="103567.149,485138.504999999"/>
    <s v="1083.3011"/>
    <s v="0RS4MARMVV"/>
    <s v="2A"/>
    <n v="1"/>
  </r>
  <r>
    <s v="1083.3012"/>
    <x v="24"/>
    <n v="4"/>
    <s v="Aluminium"/>
    <s v="NIET VAN TOEPASSING"/>
    <s v="Indal Kegel 2000"/>
    <s v="PRUNUS-A3-L2WG6-C15-3000K-1500LM-11.2W"/>
    <n v="3.13"/>
    <n v="0.17"/>
    <n v="0.75471698113207553"/>
    <x v="2"/>
    <n v="103592.19500000001"/>
    <n v="485153.217"/>
    <s v="_insert"/>
    <s v="103592.195,485153.217"/>
    <s v="1083.3012"/>
    <s v="0RS4MARMVV"/>
    <s v="2A"/>
    <n v="1"/>
  </r>
  <r>
    <s v="1083.3013"/>
    <x v="24"/>
    <n v="4"/>
    <s v="Aluminium"/>
    <s v="NIET VAN TOEPASSING"/>
    <s v="Indal Kegel 2000"/>
    <s v="PRUNUS-A3-L2WG6-C15-3000K-1500LM-11.2W"/>
    <n v="3.13"/>
    <n v="0.17"/>
    <n v="0.75471698113207553"/>
    <x v="2"/>
    <n v="103614.665807269"/>
    <n v="485167.18329231499"/>
    <s v="_insert"/>
    <s v="103614.665807269,485167.183292315"/>
    <s v="1083.3013"/>
    <s v="0RS4MARMVV"/>
    <s v="2A"/>
    <n v="1"/>
  </r>
  <r>
    <s v="1083.3014"/>
    <x v="24"/>
    <n v="4"/>
    <s v="Aluminium"/>
    <s v="NIET VAN TOEPASSING"/>
    <s v="Indal Kegel 2000"/>
    <s v="PRUNUS-A3-L2WG6-C15-3000K-1500LM-11.2W"/>
    <n v="3.13"/>
    <n v="0.17"/>
    <n v="0.75471698113207553"/>
    <x v="2"/>
    <n v="103637.72968637499"/>
    <n v="485181.44511494797"/>
    <s v="_insert"/>
    <s v="103637.729686375,485181.445114948"/>
    <s v="1083.3014"/>
    <s v="0RS4MARMVV"/>
    <s v="2A"/>
    <n v="1"/>
  </r>
  <r>
    <s v="1083.3015"/>
    <x v="24"/>
    <n v="4"/>
    <s v="Aluminium"/>
    <s v="NIET VAN TOEPASSING"/>
    <s v="Indal Kegel 2000"/>
    <s v="PRUNUS-A3-L2WG6-C15-3000K-1500LM-11.2W"/>
    <n v="3.13"/>
    <n v="0.17"/>
    <n v="0.75471698113207553"/>
    <x v="2"/>
    <n v="103664.66400000099"/>
    <n v="485197.19700000098"/>
    <s v="_insert"/>
    <s v="103664.664000001,485197.197000001"/>
    <s v="1083.3015"/>
    <s v="0RS4MARMVV"/>
    <s v="2A"/>
    <n v="1"/>
  </r>
  <r>
    <s v="1083.3016"/>
    <x v="24"/>
    <n v="4"/>
    <s v="Aluminium"/>
    <s v="NIET VAN TOEPASSING"/>
    <s v="Indal Kegel 2000"/>
    <s v="PRUNUS-A3-L2WG6-C15-3000K-1500LM-11.2W"/>
    <n v="3.13"/>
    <n v="0.17"/>
    <n v="0.75471698113207553"/>
    <x v="2"/>
    <n v="103662.267494749"/>
    <n v="485228.091862339"/>
    <s v="_insert"/>
    <s v="103662.267494749,485228.091862339"/>
    <s v="1083.3016"/>
    <s v="0RS4MARMVV"/>
    <s v="2A"/>
    <n v="1"/>
  </r>
  <r>
    <s v="1083.3017"/>
    <x v="24"/>
    <n v="4"/>
    <s v="Aluminium"/>
    <s v="NIET VAN TOEPASSING"/>
    <s v="Indal Kegel 2000"/>
    <s v="PRUNUS-A3-L2WG6-C15-3000K-1500LM-11.2W"/>
    <n v="3.13"/>
    <n v="0.17"/>
    <n v="0.75471698113207553"/>
    <x v="2"/>
    <n v="103671.650819102"/>
    <n v="485256.22107583098"/>
    <s v="_insert"/>
    <s v="103671.650819102,485256.221075831"/>
    <s v="1083.3017"/>
    <s v="0RS4MARMVV"/>
    <s v="2A"/>
    <n v="1"/>
  </r>
  <r>
    <s v="1083.3018"/>
    <x v="24"/>
    <n v="4"/>
    <s v="Aluminium"/>
    <s v="NIET VAN TOEPASSING"/>
    <s v="Indal Kegel 2000"/>
    <s v="PRUNUS-A3-L2WG6-C15-3000K-1500LM-11.2W"/>
    <n v="3.13"/>
    <n v="0.17"/>
    <n v="0.75471698113207553"/>
    <x v="2"/>
    <n v="103705.717"/>
    <n v="485264.129000001"/>
    <s v="_insert"/>
    <s v="103705.717,485264.129000001"/>
    <s v="1083.3018"/>
    <s v="0RS4MARMVV"/>
    <s v="2A"/>
    <n v="1"/>
  </r>
  <r>
    <s v="1083.3019"/>
    <x v="24"/>
    <n v="4"/>
    <s v="Aluminium"/>
    <s v="NIET VAN TOEPASSING"/>
    <s v="Indal Kegel 2000"/>
    <s v="PRUNUS-A3-L2WG6-C15-3000K-1500LM-11.2W"/>
    <n v="3.13"/>
    <n v="0.17"/>
    <n v="0.75471698113207553"/>
    <x v="2"/>
    <n v="103741.952010466"/>
    <n v="485255.17043379397"/>
    <s v="_insert"/>
    <s v="103741.952010466,485255.170433794"/>
    <s v="1083.3019"/>
    <s v="0RS4MARMVV"/>
    <s v="2A"/>
    <n v="1"/>
  </r>
  <r>
    <s v="1083.3020"/>
    <x v="24"/>
    <n v="4"/>
    <s v="Aluminium"/>
    <s v="NIET VAN TOEPASSING"/>
    <s v="Indal Kegel 2000"/>
    <s v="PRUNUS-A3-L2WG6-C15-3000K-1500LM-11.2W"/>
    <n v="3.13"/>
    <n v="0.17"/>
    <n v="0.75471698113207553"/>
    <x v="2"/>
    <n v="103762.38300000101"/>
    <n v="485254.72300000099"/>
    <s v="_insert"/>
    <s v="103762.383000001,485254.723000001"/>
    <s v="1083.3020"/>
    <s v="0RS4MARMVV"/>
    <s v="2A"/>
    <n v="1"/>
  </r>
  <r>
    <s v="1083.3021"/>
    <x v="24"/>
    <n v="4"/>
    <s v="Aluminium"/>
    <s v="NIET VAN TOEPASSING"/>
    <s v="Indal Kegel 2000"/>
    <s v="PRUNUS-A3-L2WG6-C15-3000K-1500LM-11.2W"/>
    <n v="3.13"/>
    <n v="0.17"/>
    <n v="0.75471698113207553"/>
    <x v="2"/>
    <n v="103780.27302593899"/>
    <n v="485266.35953678202"/>
    <s v="_insert"/>
    <s v="103780.273025939,485266.359536782"/>
    <s v="1083.3021"/>
    <s v="0RS4MARMVV"/>
    <s v="2A"/>
    <n v="1"/>
  </r>
  <r>
    <s v="1083.3022"/>
    <x v="24"/>
    <n v="4"/>
    <s v="Aluminium"/>
    <s v="NIET VAN TOEPASSING"/>
    <s v="Indal Kegel 2000"/>
    <s v="PRUNUS-A3-L2WG6-C15-3000K-1500LM-11.2W"/>
    <n v="3.13"/>
    <n v="0.17"/>
    <n v="0.75471698113207553"/>
    <x v="2"/>
    <n v="103802.802"/>
    <n v="485281.28100000002"/>
    <s v="_insert"/>
    <s v="103802.802,485281.281"/>
    <s v="1083.3022"/>
    <s v="0RS4MARMVV"/>
    <s v="2A"/>
    <n v="1"/>
  </r>
  <r>
    <s v="1083.3023"/>
    <x v="24"/>
    <n v="4"/>
    <s v="Aluminium"/>
    <s v="NIET VAN TOEPASSING"/>
    <s v="Indal Kegel 2000"/>
    <s v="PRUNUS-A3-L2WG6-C15-3000K-1500LM-11.2W"/>
    <n v="3.13"/>
    <n v="0.17"/>
    <n v="0.75471698113207553"/>
    <x v="2"/>
    <n v="103814.02673196"/>
    <n v="485300.19627775002"/>
    <s v="_insert"/>
    <s v="103814.02673196,485300.19627775"/>
    <s v="1083.3023"/>
    <s v="0RS4MARMVV"/>
    <s v="2A"/>
    <n v="1"/>
  </r>
  <r>
    <s v="1083.3024"/>
    <x v="24"/>
    <n v="4"/>
    <s v="Aluminium"/>
    <s v="NIET VAN TOEPASSING"/>
    <s v="Indal Kegel 2000"/>
    <s v="PRUNUS-A3-L2WG6-C15-3000K-1500LM-11.2W"/>
    <n v="3.13"/>
    <n v="0.17"/>
    <n v="0.75471698113207553"/>
    <x v="2"/>
    <n v="103807.674558502"/>
    <n v="485326.186216211"/>
    <s v="_insert"/>
    <s v="103807.674558502,485326.186216211"/>
    <s v="1083.3024"/>
    <s v="0RS4MARMVV"/>
    <s v="2A"/>
    <n v="1"/>
  </r>
  <r>
    <s v="1083.3025"/>
    <x v="24"/>
    <n v="4"/>
    <s v="Aluminium"/>
    <s v="NIET VAN TOEPASSING"/>
    <s v="Indal Kegel 2000"/>
    <s v="PRUNUS-A3-L2WG6-C15-3000K-1500LM-11.2W"/>
    <n v="3.13"/>
    <n v="0.17"/>
    <n v="0.75471698113207553"/>
    <x v="2"/>
    <n v="103796.92153284499"/>
    <n v="485348.23199468298"/>
    <s v="_insert"/>
    <s v="103796.921532845,485348.231994683"/>
    <s v="1083.3025"/>
    <s v="0RS4MARMVV"/>
    <s v="2A"/>
    <n v="1"/>
  </r>
  <r>
    <s v="1083.3026"/>
    <x v="24"/>
    <n v="4"/>
    <s v="Aluminium"/>
    <s v="NIET VAN TOEPASSING"/>
    <s v="Indal Kegel 2000"/>
    <s v="PRUNUS-A3-L2WG6-C15-3000K-1500LM-11.2W"/>
    <n v="3.13"/>
    <n v="0.17"/>
    <n v="0.75471698113207553"/>
    <x v="2"/>
    <n v="103697.313281665"/>
    <n v="485211.66125416802"/>
    <s v="_insert"/>
    <s v="103697.313281665,485211.661254168"/>
    <s v="1083.3026"/>
    <s v="0RS4MARMVV"/>
    <s v="2A"/>
    <n v="1"/>
  </r>
  <r>
    <s v="1083.3027"/>
    <x v="24"/>
    <n v="4"/>
    <s v="Aluminium"/>
    <s v="NIET VAN TOEPASSING"/>
    <s v="Indal Kegel 2000"/>
    <s v="PRUNUS-A3-L2WG6-C15-3000K-1500LM-11.2W"/>
    <n v="3.13"/>
    <n v="0.17"/>
    <n v="0.75471698113207553"/>
    <x v="2"/>
    <n v="103714.184799999"/>
    <n v="485221.67419999797"/>
    <s v="_insert"/>
    <s v="103714.184799999,485221.674199998"/>
    <s v="1083.3027"/>
    <s v="0RS4MARMVV"/>
    <s v="2A"/>
    <n v="1"/>
  </r>
  <r>
    <s v="1083.3028"/>
    <x v="24"/>
    <n v="4"/>
    <s v="Aluminium"/>
    <s v="NIET VAN TOEPASSING"/>
    <s v="Indal Kegel 2000"/>
    <s v="PRUNUS-A3-L2WG6-C15-3000K-1500LM-11.2W"/>
    <n v="3.13"/>
    <n v="0.17"/>
    <n v="0.75471698113207553"/>
    <x v="2"/>
    <n v="103745.23800000201"/>
    <n v="485243.41299999901"/>
    <s v="_insert"/>
    <s v="103745.238000002,485243.412999999"/>
    <s v="1083.3028"/>
    <s v="0RS4MARMVV"/>
    <s v="2A"/>
    <n v="1"/>
  </r>
  <r>
    <s v="1090.0001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256.410999998"/>
    <n v="483854.42500000098"/>
    <s v="_insert"/>
    <s v="103256.410999998,483854.425000001"/>
    <s v="1090.0001"/>
    <s v="0RS6MARMVV"/>
    <n v="3"/>
    <n v="1"/>
  </r>
  <r>
    <s v="1090.0002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248.743999999"/>
    <n v="483865.73400000099"/>
    <s v="_insert"/>
    <s v="103248.743999999,483865.734000001"/>
    <s v="1090.0002"/>
    <s v="0RS6MARMVV"/>
    <n v="3"/>
    <n v="1"/>
  </r>
  <r>
    <s v="1090.0003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276.99099999999"/>
    <n v="483878.261"/>
    <s v="_insert"/>
    <s v="103276.991,483878.261"/>
    <s v="1090.0003"/>
    <s v="0RS6MARMVV"/>
    <n v="3"/>
    <n v="1"/>
  </r>
  <r>
    <s v="1090.0004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268.750999998"/>
    <n v="483889.12300000002"/>
    <s v="_insert"/>
    <s v="103268.750999998,483889.123"/>
    <s v="1090.0004"/>
    <s v="0RS6MARMVV"/>
    <n v="3"/>
    <n v="1"/>
  </r>
  <r>
    <s v="1090.0005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297.44500000001"/>
    <n v="483901.86499999801"/>
    <s v="_insert"/>
    <s v="103297.445,483901.864999998"/>
    <s v="1090.0005"/>
    <s v="0RS6MARMVV"/>
    <n v="3"/>
    <n v="1"/>
  </r>
  <r>
    <s v="1090.0006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290.204"/>
    <n v="483913.57299999899"/>
    <s v="_insert"/>
    <s v="103290.204,483913.572999999"/>
    <s v="1090.0006"/>
    <s v="0RS6MARMVV"/>
    <n v="3"/>
    <n v="1"/>
  </r>
  <r>
    <s v="1090.0007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307.76300000001"/>
    <n v="483934.33700000099"/>
    <s v="_insert"/>
    <s v="103307.763,483934.337000001"/>
    <s v="1090.0007"/>
    <s v="0RS6MARMVV"/>
    <n v="3"/>
    <n v="1"/>
  </r>
  <r>
    <s v="1090.0008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320.778000001"/>
    <n v="483928.90300000098"/>
    <s v="_insert"/>
    <s v="103320.778000001,483928.903000001"/>
    <s v="1090.0008"/>
    <s v="0RS6MARMVV"/>
    <n v="3"/>
    <n v="1"/>
  </r>
  <r>
    <s v="1090.0009"/>
    <x v="25"/>
    <n v="4"/>
    <s v="Aluminium paaltop"/>
    <s v="NIET VAN TOEPASSING"/>
    <s v="Indal Kegel 2000"/>
    <s v="PRUNUS-A3-L2WG6-C15-3000K-1500LM-11.2W"/>
    <n v="2.8"/>
    <n v="0.32142857142857145"/>
    <n v="0.6"/>
    <x v="5"/>
    <n v="103310.57600000101"/>
    <n v="483955.80299999902"/>
    <s v="_insert"/>
    <s v="103310.576000001,483955.802999999"/>
    <s v="1090.0009"/>
    <s v="0RS4MARMVV"/>
    <n v="3"/>
    <n v="1"/>
  </r>
  <r>
    <s v="1090.0010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320.730999999"/>
    <n v="483955.89299999899"/>
    <s v="_insert"/>
    <s v="103320.730999999,483955.892999999"/>
    <s v="1090.0010"/>
    <s v="0RS6MARMVV"/>
    <n v="3"/>
    <n v="1"/>
  </r>
  <r>
    <s v="1090.0011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328.699000001"/>
    <n v="483949.59400000097"/>
    <s v="_insert"/>
    <s v="103328.699000001,483949.594000001"/>
    <s v="1090.0011"/>
    <s v="0RS6MARMVV"/>
    <n v="3"/>
    <n v="1"/>
  </r>
  <r>
    <s v="1090.0012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335.62799999899"/>
    <n v="483946.17199999798"/>
    <s v="_insert"/>
    <s v="103335.627999999,483946.171999998"/>
    <s v="1090.0012"/>
    <s v="0RS6MARMVV"/>
    <n v="3"/>
    <n v="1"/>
  </r>
  <r>
    <s v="1090.0013"/>
    <x v="25"/>
    <n v="4"/>
    <s v="Aluminium paaltop"/>
    <s v="NIET VAN TOEPASSING"/>
    <s v="Indal Kegel 2000"/>
    <s v="PRUNUS-A3-L2WG6-C15-3000K-1500LM-11.2W"/>
    <n v="2.8"/>
    <n v="0.32142857142857145"/>
    <n v="0.6"/>
    <x v="5"/>
    <n v="103323.88899999901"/>
    <n v="483971.32099999901"/>
    <s v="_insert"/>
    <s v="103323.888999999,483971.320999999"/>
    <s v="1090.0013"/>
    <s v="0RS4MARMVV"/>
    <n v="3"/>
    <n v="1"/>
  </r>
  <r>
    <s v="1090.0014"/>
    <x v="25"/>
    <n v="4"/>
    <s v="Aluminium paaltop"/>
    <s v="NIET VAN TOEPASSING"/>
    <s v="Indal Kegel 2000"/>
    <s v="PRUNUS-A3-L2WG6-C15-3000K-1500LM-11.2W"/>
    <n v="2.8"/>
    <n v="0.32142857142857145"/>
    <n v="0.6"/>
    <x v="5"/>
    <n v="103353.78900000099"/>
    <n v="483967.13100000098"/>
    <s v="_insert"/>
    <s v="103353.789000001,483967.131000001"/>
    <s v="1090.0014"/>
    <s v="0RS4MARMVV"/>
    <n v="3"/>
    <n v="1"/>
  </r>
  <r>
    <s v="1090.0015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347.875999998"/>
    <n v="483971.82800000202"/>
    <s v="_insert"/>
    <s v="103347.875999998,483971.828000002"/>
    <s v="1090.0015"/>
    <s v="0RS6MARMVV"/>
    <n v="3"/>
    <n v="1"/>
  </r>
  <r>
    <s v="1090.0016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340.23800000201"/>
    <n v="483978.50699999899"/>
    <s v="_insert"/>
    <s v="103340.238000002,483978.506999999"/>
    <s v="1090.0016"/>
    <s v="0RS6MARMVV"/>
    <n v="3"/>
    <n v="1"/>
  </r>
  <r>
    <s v="1090.0017"/>
    <x v="25"/>
    <n v="4"/>
    <s v="Aluminium paaltop"/>
    <s v="NIET VAN TOEPASSING"/>
    <s v="Indal Kegel 2000"/>
    <s v="PRUNUS-A3-L2WG6-C15-3000K-1500LM-11.2W"/>
    <n v="2.8"/>
    <n v="0.32142857142857145"/>
    <n v="0.6"/>
    <x v="5"/>
    <n v="103342.401000001"/>
    <n v="483992.71299999999"/>
    <s v="_insert"/>
    <s v="103342.401000001,483992.713"/>
    <s v="1090.0017"/>
    <s v="0RS4MARMVV"/>
    <n v="3"/>
    <n v="1"/>
  </r>
  <r>
    <s v="1090.0018"/>
    <x v="25"/>
    <n v="4"/>
    <s v="Aluminium paaltop"/>
    <s v="NIET VAN TOEPASSING"/>
    <s v="Indal Kegel 2000"/>
    <s v="PRUNUS-A3-L2WG6-C15-3000K-1500LM-11.2W"/>
    <n v="2.8"/>
    <n v="0.32142857142857145"/>
    <n v="0.6"/>
    <x v="5"/>
    <n v="103368.210000001"/>
    <n v="483983.92500000098"/>
    <s v="_insert"/>
    <s v="103368.210000001,483983.925000001"/>
    <s v="1090.0018"/>
    <s v="0RS4MARMVV"/>
    <n v="3"/>
    <n v="1"/>
  </r>
  <r>
    <s v="1090.0019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369.791000001"/>
    <n v="483997.22899999801"/>
    <s v="_insert"/>
    <s v="103369.791000001,483997.228999998"/>
    <s v="1090.0019"/>
    <s v="0RS6MARMVV"/>
    <n v="3"/>
    <n v="1"/>
  </r>
  <r>
    <s v="1090.0020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360.88800000001"/>
    <n v="484002.39200000098"/>
    <s v="_insert"/>
    <s v="103360.888,484002.392000001"/>
    <s v="1090.0020"/>
    <s v="0RS6MARMVV"/>
    <n v="3"/>
    <n v="1"/>
  </r>
  <r>
    <s v="1090.0021"/>
    <x v="25"/>
    <n v="4"/>
    <s v="Aluminium paaltop"/>
    <s v="NIET VAN TOEPASSING"/>
    <s v="Indal Kegel 2000"/>
    <s v="PRUNUS-A3-L2WG6-C15-3000K-1500LM-11.2W"/>
    <n v="2.8"/>
    <n v="0.32142857142857145"/>
    <n v="0.6"/>
    <x v="5"/>
    <n v="103359.030999999"/>
    <n v="484011.897"/>
    <s v="_insert"/>
    <s v="103359.030999999,484011.897"/>
    <s v="1090.0021"/>
    <s v="0RS4MARMVV"/>
    <n v="3"/>
    <n v="1"/>
  </r>
  <r>
    <s v="1090.0022"/>
    <x v="25"/>
    <n v="4"/>
    <s v="Aluminium paaltop"/>
    <s v="NIET VAN TOEPASSING"/>
    <s v="Indal Kegel 2000"/>
    <s v="PRUNUS-A3-L2WG6-C15-3000K-1500LM-11.2W"/>
    <n v="2.8"/>
    <n v="0.32142857142857145"/>
    <n v="0.6"/>
    <x v="5"/>
    <n v="103387.603"/>
    <n v="484006.57600000099"/>
    <s v="_insert"/>
    <s v="103387.603,484006.576000001"/>
    <s v="1090.0022"/>
    <s v="0RS4MARMVV"/>
    <n v="3"/>
    <n v="1"/>
  </r>
  <r>
    <s v="1090.0023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378.97100000099"/>
    <n v="484023.30799999798"/>
    <s v="_insert"/>
    <s v="103378.971000001,484023.307999998"/>
    <s v="1090.0023"/>
    <s v="0RS6MARMVV"/>
    <n v="3"/>
    <n v="1"/>
  </r>
  <r>
    <s v="1090.0024"/>
    <x v="25"/>
    <n v="4"/>
    <s v="Aluminium paaltop"/>
    <s v="NIET VAN TOEPASSING"/>
    <s v="Indal Kegel 2000"/>
    <s v="PRUNUS-A3-L2WG6-C15-3000K-1500LM-11.2W"/>
    <n v="2.8"/>
    <n v="0.32142857142857145"/>
    <n v="0.6"/>
    <x v="5"/>
    <n v="103374.43399999999"/>
    <n v="484029.79300000099"/>
    <s v="_insert"/>
    <s v="103374.434,484029.793000001"/>
    <s v="1090.0024"/>
    <s v="0RS4MARMVV"/>
    <n v="3"/>
    <n v="1"/>
  </r>
  <r>
    <s v="1090.0025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390.414999999"/>
    <n v="484020.96500000003"/>
    <s v="_insert"/>
    <s v="103390.414999999,484020.965"/>
    <s v="1090.0025"/>
    <s v="0RS6MARMVV"/>
    <n v="3"/>
    <n v="1"/>
  </r>
  <r>
    <s v="1090.0026"/>
    <x v="25"/>
    <n v="4"/>
    <s v="Aluminium paaltop"/>
    <s v="NIET VAN TOEPASSING"/>
    <s v="Indal Kegel 2000"/>
    <s v="PRUNUS-A3-L2WG6-C15-3000K-1500LM-11.2W"/>
    <n v="2.8"/>
    <n v="0.32142857142857145"/>
    <n v="0.6"/>
    <x v="5"/>
    <n v="103405.95600000001"/>
    <n v="484027.70100000099"/>
    <s v="_insert"/>
    <s v="103405.956,484027.701000001"/>
    <s v="1090.0026"/>
    <s v="0RS4MARMVV"/>
    <n v="3"/>
    <n v="1"/>
  </r>
  <r>
    <s v="1090.0027"/>
    <x v="25"/>
    <n v="4"/>
    <s v="Aluminium paaltop"/>
    <s v="NIET VAN TOEPASSING"/>
    <s v="Indal Kegel 2000"/>
    <s v="PRUNUS-A3-L2WG6-C15-3000K-1500LM-11.2W"/>
    <n v="2.8"/>
    <n v="0.32142857142857145"/>
    <n v="0.6"/>
    <x v="5"/>
    <n v="103390.38699999799"/>
    <n v="484048.27"/>
    <s v="_insert"/>
    <s v="103390.386999998,484048.27"/>
    <s v="1090.0027"/>
    <s v="0RS4MARMVV"/>
    <n v="3"/>
    <n v="1"/>
  </r>
  <r>
    <s v="1090.0028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398.789999999"/>
    <n v="484046.348999999"/>
    <s v="_insert"/>
    <s v="103398.789999999,484046.348999999"/>
    <s v="1090.0028"/>
    <s v="0RS6MARMVV"/>
    <n v="3"/>
    <n v="1"/>
  </r>
  <r>
    <s v="1090.0029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407.427000001"/>
    <n v="484040.75699999899"/>
    <s v="_insert"/>
    <s v="103407.427000001,484040.756999999"/>
    <s v="1090.0029"/>
    <s v="0RS6MARMVV"/>
    <n v="3"/>
    <n v="1"/>
  </r>
  <r>
    <s v="1090.0030"/>
    <x v="25"/>
    <n v="4"/>
    <s v="Aluminium paaltop"/>
    <s v="NIET VAN TOEPASSING"/>
    <s v="Indal Kegel 2000"/>
    <s v="PRUNUS-A3-L2WG6-C15-3000K-1500LM-11.2W"/>
    <n v="2.8"/>
    <n v="0.32142857142857145"/>
    <n v="0.6"/>
    <x v="5"/>
    <n v="103424.37699999999"/>
    <n v="484049.24800000002"/>
    <s v="_insert"/>
    <s v="103424.377,484049.248"/>
    <s v="1090.0030"/>
    <s v="0RS4MARMVV"/>
    <n v="3"/>
    <n v="1"/>
  </r>
  <r>
    <s v="1090.0031"/>
    <x v="25"/>
    <n v="4"/>
    <s v="Aluminium paaltop"/>
    <s v="NIET VAN TOEPASSING"/>
    <s v="Indal Kegel 2000"/>
    <s v="PRUNUS-A3-L2WG6-C15-3000K-1500LM-11.2W"/>
    <n v="2.8"/>
    <n v="0.32142857142857145"/>
    <n v="0.6"/>
    <x v="5"/>
    <n v="103406.69000000101"/>
    <n v="484067.27399999998"/>
    <s v="_insert"/>
    <s v="103406.690000001,484067.274"/>
    <s v="1090.0031"/>
    <s v="0RS4MARMVV"/>
    <n v="3"/>
    <n v="1"/>
  </r>
  <r>
    <s v="1090.0032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415.5"/>
    <n v="484065.81800000003"/>
    <s v="_insert"/>
    <s v="103415.5,484065.818"/>
    <s v="1090.0032"/>
    <s v="0RS6MARMVV"/>
    <n v="3"/>
    <n v="1"/>
  </r>
  <r>
    <s v="1090.0033"/>
    <x v="25"/>
    <n v="6"/>
    <s v="Aluminium enkele uithouder"/>
    <s v="NIET VAN TOEPASSING"/>
    <s v="Indal 2600"/>
    <s v="PRUNUS-E4-L2WG5-LC-M-16LED-3000K-1800LM-14.3W"/>
    <n v="4.8899999999999997"/>
    <n v="0.27"/>
    <n v="0.9"/>
    <x v="4"/>
    <n v="103429.11599999999"/>
    <n v="484066.02100000199"/>
    <s v="_insert"/>
    <s v="103429.116,484066.021000002"/>
    <s v="1090.0033"/>
    <s v="0RS6MARMVV"/>
    <n v="3"/>
    <n v="1"/>
  </r>
  <r>
    <s v="1090.0034"/>
    <x v="25"/>
    <n v="4"/>
    <s v="Aluminium paaltop"/>
    <s v="NIET VAN TOEPASSING"/>
    <s v="Indal Kegel 2000"/>
    <s v="PRUNUS-A3-L2WG6-C15-3000K-1500LM-11.2W"/>
    <n v="2.8"/>
    <n v="0.32142857142857145"/>
    <n v="0.6"/>
    <x v="5"/>
    <n v="103441.162"/>
    <n v="484068.30400000099"/>
    <s v="_insert"/>
    <s v="103441.162,484068.304000001"/>
    <s v="1090.0034"/>
    <s v="0RS4MARMVV"/>
    <n v="3"/>
    <n v="1"/>
  </r>
  <r>
    <s v="1090.0035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436.842999998"/>
    <n v="484081.20600000001"/>
    <s v="_insert"/>
    <s v="103436.842999998,484081.206"/>
    <s v="1090.0035"/>
    <s v="0RS6MARMVV"/>
    <n v="3"/>
    <n v="1"/>
  </r>
  <r>
    <s v="1090.0036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424.22700000201"/>
    <n v="484087.72899999801"/>
    <s v="_insert"/>
    <s v="103424.227000002,484087.728999998"/>
    <s v="1090.0036"/>
    <s v="0RS6MARMVV"/>
    <n v="3"/>
    <n v="1"/>
  </r>
  <r>
    <s v="1090.0037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446.094999999"/>
    <n v="484112.77899999899"/>
    <s v="_insert"/>
    <s v="103446.094999999,484112.778999999"/>
    <s v="1090.0037"/>
    <s v="0RS6MARMVV"/>
    <n v="3"/>
    <n v="1"/>
  </r>
  <r>
    <s v="1090.0038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457.51199999799"/>
    <n v="484105.473999999"/>
    <s v="_insert"/>
    <s v="103457.511999998,484105.473999999"/>
    <s v="1090.0038"/>
    <s v="0RS6MARMVV"/>
    <n v="3"/>
    <n v="1"/>
  </r>
  <r>
    <s v="1090.0039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466.177000001"/>
    <n v="484136.20100000099"/>
    <s v="_insert"/>
    <s v="103466.177000001,484136.201000001"/>
    <s v="1090.0039"/>
    <s v="0RS6MARMVV"/>
    <n v="3"/>
    <n v="1"/>
  </r>
  <r>
    <s v="1090.0040"/>
    <x v="25"/>
    <n v="6"/>
    <s v="Aluminium enkele uithouder"/>
    <s v="NIET VAN TOEPASSING"/>
    <s v="Indal 2551"/>
    <s v="PRUNUS-E4-L2WG5-LC-M-16LED-3000K-1800LM-14.3W"/>
    <n v="4.8899999999999997"/>
    <n v="0.27"/>
    <n v="0.9"/>
    <x v="4"/>
    <n v="103476.300999999"/>
    <n v="484127.16299999901"/>
    <s v="_insert"/>
    <s v="103476.300999999,484127.162999999"/>
    <s v="1090.0040"/>
    <s v="0RS6MARMVV"/>
    <n v="3"/>
    <n v="1"/>
  </r>
  <r>
    <s v="0240.0001"/>
    <x v="26"/>
    <n v="6"/>
    <s v="Aluminium enkele uithouder"/>
    <s v="NIET VAN TOEPASSING"/>
    <s v="Indal 2551"/>
    <s v="PRUNUS-E4-L2WG5-LC-M-16LED-3000K-1800LM-14.3W"/>
    <n v="3.04"/>
    <n v="0.3"/>
    <n v="1"/>
    <x v="1"/>
    <n v="103734.475000002"/>
    <n v="485982.15500000102"/>
    <s v="_insert"/>
    <s v="103734.475000002,485982.155000001"/>
    <s v="0240.0001"/>
    <s v="0RS6MARMVV"/>
    <n v="1"/>
    <n v="1"/>
  </r>
  <r>
    <s v="0240.0002"/>
    <x v="26"/>
    <n v="6"/>
    <s v="Aluminium enkele uithouder"/>
    <s v="NIET VAN TOEPASSING"/>
    <s v="Indal 2551"/>
    <s v="PRUNUS-E4-L2WG5-LC-M-16LED-3000K-1800LM-14.3W"/>
    <n v="3.04"/>
    <n v="0.3"/>
    <n v="1"/>
    <x v="1"/>
    <n v="103736.73600000099"/>
    <n v="486004.004000001"/>
    <s v="_insert"/>
    <s v="103736.736000001,486004.004000001"/>
    <s v="0240.0002"/>
    <s v="0RS6MARMVV"/>
    <n v="1"/>
    <n v="1"/>
  </r>
  <r>
    <s v="0240.0003"/>
    <x v="26"/>
    <n v="6"/>
    <s v="Aluminium enkele uithouder"/>
    <s v="NIET VAN TOEPASSING"/>
    <s v="Indal 2551"/>
    <s v="PRUNUS-E4-L2WG5-LC-M-16LED-3000K-1800LM-14.3W"/>
    <n v="3.04"/>
    <n v="0.3"/>
    <n v="1"/>
    <x v="1"/>
    <n v="103738.32"/>
    <n v="486029.66"/>
    <s v="_insert"/>
    <s v="103738.32,486029.66"/>
    <s v="0240.0003"/>
    <s v="0RS6MARMVV"/>
    <n v="1"/>
    <n v="1"/>
  </r>
  <r>
    <s v="0240.0004"/>
    <x v="26"/>
    <n v="6"/>
    <s v="Aluminium enkele uithouder"/>
    <s v="NIET VAN TOEPASSING"/>
    <s v="Indal 2551"/>
    <s v="PRUNUS-E4-L2WG5-LC-M-16LED-3000K-1800LM-14.3W"/>
    <n v="3.04"/>
    <n v="0.3"/>
    <n v="1"/>
    <x v="1"/>
    <n v="103740.45699999901"/>
    <n v="486059.147"/>
    <s v="_insert"/>
    <s v="103740.456999999,486059.147"/>
    <s v="0240.0004"/>
    <s v="0RS6MARMVV"/>
    <n v="1"/>
    <n v="1"/>
  </r>
  <r>
    <s v="0240.0005"/>
    <x v="26"/>
    <n v="6"/>
    <s v="Aluminium enkele uithouder"/>
    <s v="NIET VAN TOEPASSING"/>
    <s v="Indal 2551"/>
    <s v="PRUNUS-E4-L2WG5-LC-M-16LED-3000K-1800LM-14.3W"/>
    <n v="3.04"/>
    <n v="0.3"/>
    <n v="1"/>
    <x v="1"/>
    <n v="103741.53400000199"/>
    <n v="486088.30699999997"/>
    <s v="_insert"/>
    <s v="103741.534000002,486088.307"/>
    <s v="0240.0005"/>
    <s v="0RS6MARMVV"/>
    <n v="1"/>
    <n v="1"/>
  </r>
  <r>
    <s v="1080.0001"/>
    <x v="27"/>
    <n v="6"/>
    <s v="Aluminium enkele uithouder"/>
    <s v="NIET VAN TOEPASSING"/>
    <s v="Indal 2551"/>
    <s v="PRUNUS-E4-L2WG5-LC-M-16LED-3000K-1800LM-14.3W"/>
    <n v="3.8"/>
    <n v="0.23"/>
    <n v="0.8"/>
    <x v="1"/>
    <n v="103682.50800000101"/>
    <n v="485894.65600000002"/>
    <s v="_insert"/>
    <s v="103682.508000001,485894.656"/>
    <s v="1080.0001"/>
    <s v="0RS6MARMVV"/>
    <n v="1"/>
    <n v="1"/>
  </r>
  <r>
    <s v="1080.0002"/>
    <x v="27"/>
    <n v="6"/>
    <s v="Aluminium enkele uithouder"/>
    <s v="NIET VAN TOEPASSING"/>
    <s v="Indal 2600"/>
    <s v="PRUNUS-E4-L2WG5-LC-M-16LED-3000K-1500LM-11.9W"/>
    <n v="3.8"/>
    <n v="0.23"/>
    <n v="0.8"/>
    <x v="1"/>
    <n v="103706.91400000099"/>
    <n v="485899.984999999"/>
    <s v="_insert"/>
    <s v="103706.914000001,485899.984999999"/>
    <s v="1080.0002"/>
    <s v="0RS6MARMVV"/>
    <n v="1"/>
    <n v="1"/>
  </r>
  <r>
    <s v="1080.0003"/>
    <x v="27"/>
    <n v="6"/>
    <s v="Aluminium enkele uithouder"/>
    <s v="NIET VAN TOEPASSING"/>
    <s v="Indal 2551"/>
    <s v="PRUNUS-E4-L2WG5-LC-M-16LED-3000K-1500LM-11.9W"/>
    <n v="3.8"/>
    <n v="0.23"/>
    <n v="0.8"/>
    <x v="1"/>
    <n v="103725.328000002"/>
    <n v="485918.30900000001"/>
    <s v="_insert"/>
    <s v="103725.328000002,485918.309"/>
    <s v="1080.0003"/>
    <s v="0RS6MARMVV"/>
    <n v="1"/>
    <n v="1"/>
  </r>
  <r>
    <s v="1080.0004"/>
    <x v="27"/>
    <n v="6"/>
    <s v="Aluminium enkele uithouder"/>
    <s v="NIET VAN TOEPASSING"/>
    <s v="Indal 2551"/>
    <s v="PRUNUS-E4-L2WG5-LC-M-16LED-3000K-1800LM-14.3W"/>
    <n v="3.8"/>
    <n v="0.23"/>
    <n v="0.8"/>
    <x v="1"/>
    <n v="103697.86800000101"/>
    <n v="485935.68199999997"/>
    <s v="_insert"/>
    <s v="103697.868000001,485935.682"/>
    <s v="1080.0004"/>
    <s v="0RS6MARMVV"/>
    <n v="1"/>
    <n v="1"/>
  </r>
  <r>
    <s v="1080.0005"/>
    <x v="27"/>
    <n v="6"/>
    <s v="Aluminium enkele uithouder"/>
    <s v="NIET VAN TOEPASSING"/>
    <s v="Indal 2551"/>
    <s v="PRUNUS-E4-L2WG5-LC-M-16LED-3000K-1800LM-14.3W"/>
    <n v="3.8"/>
    <n v="0.23"/>
    <n v="0.8"/>
    <x v="1"/>
    <n v="103711.182999998"/>
    <n v="485953.33799999999"/>
    <s v="_insert"/>
    <s v="103711.182999998,485953.338"/>
    <s v="1080.0005"/>
    <s v="0RS6MARMVV"/>
    <n v="1"/>
    <n v="1"/>
  </r>
  <r>
    <s v="1080.0006"/>
    <x v="27"/>
    <n v="6"/>
    <s v="Aluminium enkele uithouder"/>
    <s v="NIET VAN TOEPASSING"/>
    <s v="Indal 2600"/>
    <s v="PRUNUS-E4-L2WG5-LC-M-16LED-3000K-1500LM-11.9W"/>
    <n v="3.8"/>
    <n v="0.23"/>
    <n v="0.8"/>
    <x v="1"/>
    <n v="103730.66800000099"/>
    <n v="485937.68199999997"/>
    <s v="_insert"/>
    <s v="103730.668000001,485937.682"/>
    <s v="1080.0006"/>
    <s v="0RS6MARMVV"/>
    <n v="1"/>
    <n v="1"/>
  </r>
  <r>
    <s v="1080.0007"/>
    <x v="27"/>
    <n v="6"/>
    <s v="Aluminium enkele uithouder"/>
    <s v="NIET VAN TOEPASSING"/>
    <s v="Indal 2551"/>
    <s v="PRUNUS-E4-L2WG5-LC-M-16LED-3000K-1800LM-14.3W"/>
    <n v="3.8"/>
    <n v="0.23"/>
    <n v="0.8"/>
    <x v="1"/>
    <n v="103717.80499999999"/>
    <n v="485971.74099999998"/>
    <s v="_insert"/>
    <s v="103717.805,485971.741"/>
    <s v="1080.0007"/>
    <s v="0RS6MARMVV"/>
    <n v="1"/>
    <n v="1"/>
  </r>
  <r>
    <s v="1080.0008"/>
    <x v="27"/>
    <n v="6"/>
    <s v="Aluminium enkele uithouder"/>
    <s v="NIET VAN TOEPASSING"/>
    <s v="Indal 2551"/>
    <s v="PRUNUS-E4-L2WG5-LC-M-16LED-3000K-1800LM-14.3W"/>
    <n v="3.8"/>
    <n v="0.23"/>
    <n v="0.8"/>
    <x v="1"/>
    <n v="103685.379000001"/>
    <n v="485921.00199999998"/>
    <s v="_insert"/>
    <s v="103685.379000001,485921.002"/>
    <s v="1080.0008"/>
    <s v="0RS6MARMVV"/>
    <n v="1"/>
    <n v="1"/>
  </r>
  <r>
    <s v="1080.0009"/>
    <x v="27"/>
    <n v="6"/>
    <s v="Aluminium enkele uithouder"/>
    <s v="NIET VAN TOEPASSING"/>
    <s v="Indal 2551"/>
    <s v="PRUNUS-E4-L2WG5-LC-M-16LED-3000K-1500LM-11.9W"/>
    <n v="3.8"/>
    <n v="0.23"/>
    <n v="0.8"/>
    <x v="1"/>
    <n v="103730.578000002"/>
    <n v="485958.61699999898"/>
    <s v="_insert"/>
    <s v="103730.578000002,485958.616999999"/>
    <s v="1080.0009"/>
    <s v="0RS6MARMVV"/>
    <n v="1"/>
    <n v="1"/>
  </r>
  <r>
    <s v="1140.0001"/>
    <x v="28"/>
    <n v="4"/>
    <s v="Aluminium paaltop"/>
    <s v="NIET VAN TOEPASSING"/>
    <s v="Indal Kegel 2000"/>
    <s v="PRUNUS-A3-L2WG6-C7-16LED-3000K-2000LM-13.7W"/>
    <n v="3.25"/>
    <n v="0.19"/>
    <n v="1"/>
    <x v="1"/>
    <n v="101915.098999999"/>
    <n v="485163.92900000099"/>
    <s v="_insert"/>
    <s v="101915.098999999,485163.929000001"/>
    <s v="1140.0001"/>
    <s v="0RS4MARMVV"/>
    <s v="2C"/>
    <n v="1"/>
  </r>
  <r>
    <s v="1140.0002"/>
    <x v="28"/>
    <n v="4"/>
    <s v="Aluminium paaltop"/>
    <s v="NIET VAN TOEPASSING"/>
    <s v="Indal Kegel 2000"/>
    <s v="PRUNUS-A3-L2WG6-C7-16LED-3000K-2000LM-13.7W"/>
    <n v="3.25"/>
    <n v="0.19"/>
    <n v="1"/>
    <x v="1"/>
    <n v="101894.782000002"/>
    <n v="485166.015000001"/>
    <s v="_insert"/>
    <s v="101894.782000002,485166.015000001"/>
    <s v="1140.0002"/>
    <s v="0RS4MARMVV"/>
    <s v="2C"/>
    <n v="1"/>
  </r>
  <r>
    <s v="1140.0003"/>
    <x v="28"/>
    <n v="4"/>
    <s v="Aluminium paaltop"/>
    <s v="NIET VAN TOEPASSING"/>
    <s v="Indal Kegel 2000"/>
    <s v="PRUNUS-A3-L2WG6-C7-16LED-3000K-2000LM-13.7W"/>
    <n v="3.25"/>
    <n v="0.19"/>
    <n v="1"/>
    <x v="1"/>
    <n v="101875.311999999"/>
    <n v="485166.614"/>
    <s v="_insert"/>
    <s v="101875.311999999,485166.614"/>
    <s v="1140.0003"/>
    <s v="0RS4MARMVV"/>
    <s v="2C"/>
    <n v="1"/>
  </r>
  <r>
    <s v="1180.0001"/>
    <x v="29"/>
    <n v="6"/>
    <s v="Aluminium enkele uithouder"/>
    <s v="NIET VAN TOEPASSING"/>
    <s v="Schreder Altra 2"/>
    <s v="PRUNUS-E4-L2WG5-LC-M-16LED-3000K-1500LM-11.9W"/>
    <n v="3.46"/>
    <n v="0.32"/>
    <n v="0.9"/>
    <x v="1"/>
    <n v="102797.052999999"/>
    <n v="484935.50099999801"/>
    <s v="_insert"/>
    <s v="102797.052999999,484935.500999998"/>
    <s v="1180.0001"/>
    <s v="0RS6MARMVV"/>
    <s v="2C"/>
    <n v="1"/>
  </r>
  <r>
    <s v="1180.0002"/>
    <x v="29"/>
    <n v="6"/>
    <s v="Aluminium enkele uithouder"/>
    <s v="NIET VAN TOEPASSING"/>
    <s v="Schreder Altra 2"/>
    <s v="PRUNUS-E4-L2WG5-LC-M-16LED-3000K-1500LM-11.9W"/>
    <n v="3.46"/>
    <n v="0.32"/>
    <n v="0.9"/>
    <x v="1"/>
    <n v="102773.984000001"/>
    <n v="484943.18"/>
    <s v="_insert"/>
    <s v="102773.984000001,484943.18"/>
    <s v="1180.0002"/>
    <s v="0RS6MARMVV"/>
    <s v="2C"/>
    <n v="1"/>
  </r>
  <r>
    <s v="1180.0003"/>
    <x v="29"/>
    <n v="6"/>
    <s v="Aluminium enkele uithouder"/>
    <s v="NIET VAN TOEPASSING"/>
    <s v="Schreder Altra 2"/>
    <s v="PRUNUS-E4-L2WG5-LC-M-16LED-3000K-1500LM-11.9W"/>
    <n v="3.46"/>
    <n v="0.32"/>
    <n v="0.9"/>
    <x v="1"/>
    <n v="102746.973999999"/>
    <n v="484952.58599999902"/>
    <s v="_insert"/>
    <s v="102746.973999999,484952.585999999"/>
    <s v="1180.0003"/>
    <s v="0RS6MARMVV"/>
    <s v="2C"/>
    <n v="1"/>
  </r>
  <r>
    <s v="1180.0004"/>
    <x v="29"/>
    <n v="6"/>
    <s v="Aluminium enkele uithouder"/>
    <s v="NIET VAN TOEPASSING"/>
    <s v="Schreder Altra 2"/>
    <s v="PRUNUS-E4-L2WG5-LC-M-16LED-3000K-1500LM-11.9W"/>
    <n v="3.46"/>
    <n v="0.32"/>
    <n v="0.9"/>
    <x v="1"/>
    <n v="102726.476"/>
    <n v="484960.408"/>
    <s v="_insert"/>
    <s v="102726.476,484960.408"/>
    <s v="1180.0004"/>
    <s v="0RS6MARMVV"/>
    <s v="2C"/>
    <n v="1"/>
  </r>
  <r>
    <s v="1180.0005"/>
    <x v="29"/>
    <n v="6"/>
    <s v="Aluminium enkele uithouder"/>
    <s v="NIET VAN TOEPASSING"/>
    <s v="Schreder Altra 2"/>
    <s v="PRUNUS-E4-L2WG5-LC-M-16LED-3000K-1500LM-11.9W"/>
    <n v="3.46"/>
    <n v="0.32"/>
    <n v="0.9"/>
    <x v="1"/>
    <n v="102704.29399999999"/>
    <n v="484968.34800000099"/>
    <s v="_insert"/>
    <s v="102704.294,484968.348000001"/>
    <s v="1180.0005"/>
    <s v="0RS6MARMVV"/>
    <s v="2C"/>
    <n v="1"/>
  </r>
  <r>
    <s v="1180.0006"/>
    <x v="29"/>
    <n v="6"/>
    <s v="Aluminium enkele uithouder"/>
    <s v="NIET VAN TOEPASSING"/>
    <s v="Schreder Altra 2"/>
    <s v="PRUNUS-E4-L2WG5-LC-M-16LED-3000K-1500LM-11.9W"/>
    <n v="3.46"/>
    <n v="0.32"/>
    <n v="0.9"/>
    <x v="1"/>
    <n v="102680.78900000099"/>
    <n v="484977.04599999997"/>
    <s v="_insert"/>
    <s v="102680.789000001,484977.046"/>
    <s v="1180.0006"/>
    <s v="0RS6MARMVV"/>
    <s v="2C"/>
    <n v="1"/>
  </r>
  <r>
    <s v="1180.0007"/>
    <x v="29"/>
    <n v="4"/>
    <s v="Staal paaltop"/>
    <s v="NIET VAN TOEPASSING"/>
    <s v="Indal Kegel 2000"/>
    <s v="PRUNUS-A3-L2WG6-C7-16LED-3000K-2150LM-14.9W"/>
    <n v="3.46"/>
    <n v="0.32"/>
    <n v="0.9"/>
    <x v="1"/>
    <n v="102777.919300001"/>
    <n v="484922.83969999902"/>
    <s v="_insert"/>
    <s v="102777.919300001,484922.839699999"/>
    <s v="1180.0007"/>
    <s v="0RS4MARMVV"/>
    <s v="2C"/>
    <n v="1"/>
  </r>
  <r>
    <s v="1180.0008"/>
    <x v="29"/>
    <n v="6"/>
    <s v="Aluminium enkele uithouder"/>
    <s v="NIET VAN TOEPASSING"/>
    <s v="Schreder Altra 2"/>
    <s v="PRUNUS-E4-L2WG5-LC-M-16LED-3000K-1500LM-11.9W"/>
    <n v="3.46"/>
    <n v="0.32"/>
    <n v="0.9"/>
    <x v="1"/>
    <n v="102658.109000001"/>
    <n v="484985.47700000199"/>
    <s v="_insert"/>
    <s v="102658.109000001,484985.477000002"/>
    <s v="1180.0008"/>
    <s v="0RS6MARMVV"/>
    <s v="2C"/>
    <n v="1"/>
  </r>
  <r>
    <s v="1180.0009"/>
    <x v="29"/>
    <n v="6"/>
    <s v="Aluminium enkele uithouder"/>
    <s v="NIET VAN TOEPASSING"/>
    <s v="Schreder Altra 2"/>
    <s v="PRUNUS-E4-L2WG5-LC-M-16LED-3000K-1500LM-11.9W"/>
    <n v="3.46"/>
    <n v="0.32"/>
    <n v="0.9"/>
    <x v="1"/>
    <n v="102628.546999998"/>
    <n v="484980.29300000099"/>
    <s v="_insert"/>
    <s v="102628.546999998,484980.293000001"/>
    <s v="1180.0009"/>
    <s v="0RS6MARMVV"/>
    <s v="2C"/>
    <n v="1"/>
  </r>
  <r>
    <s v="1180.0010"/>
    <x v="29"/>
    <n v="6"/>
    <s v="Aluminium enkele uithouder"/>
    <s v="NIET VAN TOEPASSING"/>
    <s v="Schreder Altra 2"/>
    <s v="PRUNUS-E4-L2WG5-LC-M-16LED-3000K-1500LM-11.9W"/>
    <n v="3.46"/>
    <n v="0.32"/>
    <n v="0.9"/>
    <x v="1"/>
    <n v="102632.605"/>
    <n v="484994.99800000002"/>
    <s v="_insert"/>
    <s v="102632.605,484994.998"/>
    <s v="1180.0010"/>
    <s v="0RS6MARMVV"/>
    <s v="2C"/>
    <n v="1"/>
  </r>
  <r>
    <s v="1180.0011"/>
    <x v="29"/>
    <n v="6"/>
    <s v="Aluminium enkele uithouder"/>
    <s v="NIET VAN TOEPASSING"/>
    <s v="Schreder Altra 2"/>
    <s v="PRUNUS-E4-L2WG5-LC-M-16LED-3000K-1500LM-11.9W"/>
    <n v="3.46"/>
    <n v="0.32"/>
    <n v="0.9"/>
    <x v="1"/>
    <n v="102604.905000001"/>
    <n v="484989.05299999902"/>
    <s v="_insert"/>
    <s v="102604.905000001,484989.052999999"/>
    <s v="1180.0011"/>
    <s v="0RS6MARMVV"/>
    <s v="2C"/>
    <n v="1"/>
  </r>
  <r>
    <s v="1180.0012"/>
    <x v="29"/>
    <n v="6"/>
    <s v="Aluminium enkele uithouder"/>
    <s v="NIET VAN TOEPASSING"/>
    <s v="Schreder Altra 2"/>
    <s v="PRUNUS-E4-L2WG5-LC-M-16LED-3000K-1500LM-11.9W"/>
    <n v="3.46"/>
    <n v="0.32"/>
    <n v="0.9"/>
    <x v="1"/>
    <n v="102610.13199999899"/>
    <n v="485003.38300000102"/>
    <s v="_insert"/>
    <s v="102610.131999999,485003.383000001"/>
    <s v="1180.0012"/>
    <s v="0RS6MARMVV"/>
    <s v="2C"/>
    <n v="1"/>
  </r>
  <r>
    <s v="1180.0013"/>
    <x v="29"/>
    <n v="6"/>
    <s v="Aluminium enkele uithouder"/>
    <s v="NIET VAN TOEPASSING"/>
    <s v="Schreder Altra 2"/>
    <s v="PRUNUS-E4-L2WG5-LC-M-16LED-3000K-1500LM-11.9W"/>
    <n v="3.46"/>
    <n v="0.32"/>
    <n v="0.9"/>
    <x v="1"/>
    <n v="102580.250999998"/>
    <n v="485000.901000001"/>
    <s v="_insert"/>
    <s v="102580.250999998,485000.901000001"/>
    <s v="1180.0013"/>
    <s v="0RS6MARMVV"/>
    <s v="2C"/>
    <n v="1"/>
  </r>
  <r>
    <s v="1180.0014"/>
    <x v="29"/>
    <n v="6"/>
    <s v="Aluminium enkele uithouder"/>
    <s v="NIET VAN TOEPASSING"/>
    <s v="Schreder Altra 2"/>
    <s v="PRUNUS-E4-L2WG5-LC-M-16LED-3000K-1500LM-11.9W"/>
    <n v="3.46"/>
    <n v="0.32"/>
    <n v="0.9"/>
    <x v="1"/>
    <n v="102586.999000002"/>
    <n v="485012.02699999901"/>
    <s v="_insert"/>
    <s v="102586.999000002,485012.026999999"/>
    <s v="1180.0014"/>
    <s v="0RS6MARMVV"/>
    <s v="2C"/>
    <n v="1"/>
  </r>
  <r>
    <s v="1180.0015"/>
    <x v="29"/>
    <n v="6"/>
    <s v="Aluminium enkele uithouder"/>
    <s v="NIET VAN TOEPASSING"/>
    <s v="Schreder Altra 2"/>
    <s v="PRUNUS-E4-L2WG5-LC-M-16LED-3000K-1500LM-11.9W"/>
    <n v="3.46"/>
    <n v="0.32"/>
    <n v="0.9"/>
    <x v="1"/>
    <n v="102562.598999999"/>
    <n v="485021.10799999902"/>
    <s v="_insert"/>
    <s v="102562.598999999,485021.107999999"/>
    <s v="1180.0015"/>
    <s v="0RS6MARMVV"/>
    <s v="2C"/>
    <n v="1"/>
  </r>
  <r>
    <s v="1180.0016"/>
    <x v="29"/>
    <n v="6"/>
    <s v="Aluminium enkele uithouder"/>
    <s v="NIET VAN TOEPASSING"/>
    <s v="Schreder Altra 2"/>
    <s v="PRUNUS-E4-L2WG5-LC-M-16LED-3000K-1500LM-11.9W"/>
    <n v="3.46"/>
    <n v="0.32"/>
    <n v="0.9"/>
    <x v="1"/>
    <n v="102539.629000001"/>
    <n v="485029.83500000101"/>
    <s v="_insert"/>
    <s v="102539.629000001,485029.835000001"/>
    <s v="1180.0016"/>
    <s v="0RS6MARMVV"/>
    <s v="2C"/>
    <n v="1"/>
  </r>
  <r>
    <s v="1180.0017"/>
    <x v="29"/>
    <n v="8"/>
    <s v="Aluminium enkele uithouder"/>
    <s v="NIET VAN TOEPASSING"/>
    <s v="Schreder Altra 3"/>
    <s v="PRUNUS-E4-L2WG5-LC-M-16LED-3000K-2000LM-14.9W"/>
    <n v="4.88"/>
    <n v="0.32"/>
    <n v="1"/>
    <x v="3"/>
    <n v="102533.59"/>
    <n v="485034.06899999798"/>
    <s v="_insert"/>
    <s v="102533.59,485034.068999998"/>
    <s v="1180.0017"/>
    <s v="0RS8MARMVV"/>
    <s v="2C"/>
    <n v="1"/>
  </r>
  <r>
    <s v="1180.0018"/>
    <x v="29"/>
    <n v="6"/>
    <s v="Aluminium enkele uithouder"/>
    <s v="NIET VAN TOEPASSING"/>
    <s v="Schreder Altra 2"/>
    <s v="PRUNUS-E4-L2WG5-LC-M-16LED-3000K-2000LM-14.9W"/>
    <n v="4.88"/>
    <n v="0.32"/>
    <n v="1"/>
    <x v="3"/>
    <n v="102507.390000001"/>
    <n v="485032.39200000098"/>
    <s v="_insert"/>
    <s v="102507.390000001,485032.392000001"/>
    <s v="1180.0018"/>
    <s v="0RS6MARMVV"/>
    <s v="2C"/>
    <n v="1"/>
  </r>
  <r>
    <s v="1180.0019"/>
    <x v="29"/>
    <n v="6"/>
    <s v="Aluminium enkele uithouder"/>
    <s v="NIET VAN TOEPASSING"/>
    <s v="Schreder Altra 2"/>
    <s v="PRUNUS-E4-L2WG5-LC-M-16LED-3000K-2000LM-14.9W"/>
    <n v="4.88"/>
    <n v="0.32"/>
    <n v="1"/>
    <x v="3"/>
    <n v="102513.282000002"/>
    <n v="485047.03900000098"/>
    <s v="_insert"/>
    <s v="102513.282000002,485047.039000001"/>
    <s v="1180.0019"/>
    <s v="0RS6MARMVV"/>
    <s v="2C"/>
    <n v="1"/>
  </r>
  <r>
    <s v="1180.0020"/>
    <x v="29"/>
    <n v="6"/>
    <s v="Aluminium enkele uithouder"/>
    <s v="NIET VAN TOEPASSING"/>
    <s v="Schreder Altra 2"/>
    <s v="PRUNUS-E4-L2WG5-LC-M-16LED-3000K-2000LM-14.9W"/>
    <n v="4.88"/>
    <n v="0.32"/>
    <n v="1"/>
    <x v="3"/>
    <n v="102480.096999999"/>
    <n v="485042.83500000101"/>
    <s v="_insert"/>
    <s v="102480.096999999,485042.835000001"/>
    <s v="1180.0020"/>
    <s v="0RS6MARMVV"/>
    <s v="2C"/>
    <n v="1"/>
  </r>
  <r>
    <s v="1180.0021"/>
    <x v="29"/>
    <n v="6"/>
    <s v="Aluminium enkele uithouder"/>
    <s v="NIET VAN TOEPASSING"/>
    <s v="Schreder Altra 2"/>
    <s v="PRUNUS-E4-L2WG5-LC-M-16LED-3000K-2000LM-14.9W"/>
    <n v="4.88"/>
    <n v="0.32"/>
    <n v="1"/>
    <x v="3"/>
    <n v="102484.23600000099"/>
    <n v="485057.70800000097"/>
    <s v="_insert"/>
    <s v="102484.236000001,485057.708000001"/>
    <s v="1180.0021"/>
    <s v="0RS6MARMVV"/>
    <s v="2C"/>
    <n v="1"/>
  </r>
  <r>
    <s v="1180.0022"/>
    <x v="29"/>
    <n v="6"/>
    <s v="Aluminium enkele uithouder"/>
    <s v="NIET VAN TOEPASSING"/>
    <s v="Schreder Altra 2"/>
    <s v="PRUNUS-E4-L2WG5-LC-M-16LED-3000K-2000LM-14.9W"/>
    <n v="4.88"/>
    <n v="0.32"/>
    <n v="1"/>
    <x v="3"/>
    <n v="102455.217"/>
    <n v="485051.71900000097"/>
    <s v="_insert"/>
    <s v="102455.217,485051.719000001"/>
    <s v="1180.0022"/>
    <s v="0RS6MARMVV"/>
    <s v="2C"/>
    <n v="1"/>
  </r>
  <r>
    <s v="1180.0023"/>
    <x v="29"/>
    <n v="6"/>
    <s v="Aluminium enkele uithouder"/>
    <s v="NIET VAN TOEPASSING"/>
    <s v="Schreder Altra 2"/>
    <s v="PRUNUS-E4-L2WG5-LC-M-16LED-3000K-2000LM-14.9W"/>
    <n v="4.88"/>
    <n v="0.32"/>
    <n v="1"/>
    <x v="3"/>
    <n v="102457.697999999"/>
    <n v="485067.51599999901"/>
    <s v="_insert"/>
    <s v="102457.697999999,485067.515999999"/>
    <s v="1180.0023"/>
    <s v="0RS6MARMVV"/>
    <s v="2C"/>
    <n v="1"/>
  </r>
  <r>
    <s v="1180.0024"/>
    <x v="29"/>
    <n v="6"/>
    <s v="Aluminium enkele uithouder"/>
    <s v="NIET VAN TOEPASSING"/>
    <s v="Schreder Altra 2"/>
    <s v="PRUNUS-E4-L2WG5-LC-M-16LED-3000K-2000LM-14.9W"/>
    <n v="4.88"/>
    <n v="0.32"/>
    <n v="1"/>
    <x v="3"/>
    <n v="102430.13300000101"/>
    <n v="485061.22700000199"/>
    <s v="_insert"/>
    <s v="102430.133000001,485061.227000002"/>
    <s v="1180.0024"/>
    <s v="0RS6MARMVV"/>
    <s v="2C"/>
    <n v="1"/>
  </r>
  <r>
    <s v="1180.0025"/>
    <x v="29"/>
    <n v="6"/>
    <s v="Aluminium enkele uithouder"/>
    <s v="NIET VAN TOEPASSING"/>
    <s v="Schreder Altra 2"/>
    <s v="PRUNUS-E4-L2WG5-LC-M-16LED-3000K-2000LM-14.9W"/>
    <n v="4.88"/>
    <n v="0.32"/>
    <n v="1"/>
    <x v="3"/>
    <n v="102432.93399999999"/>
    <n v="485076.63799999998"/>
    <s v="_insert"/>
    <s v="102432.934,485076.638"/>
    <s v="1180.0025"/>
    <s v="0RS6MARMVV"/>
    <s v="2C"/>
    <n v="1"/>
  </r>
  <r>
    <s v="1180.0026"/>
    <x v="29"/>
    <n v="6"/>
    <s v="Aluminium enkele uithouder"/>
    <s v="NIET VAN TOEPASSING"/>
    <s v="Schreder Altra 2"/>
    <s v="PRUNUS-E4-L2WG5-LC-M-16LED-3000K-2000LM-14.9W"/>
    <n v="4.88"/>
    <n v="0.32"/>
    <n v="1"/>
    <x v="3"/>
    <n v="102403.38199999899"/>
    <n v="485070.978"/>
    <s v="_insert"/>
    <s v="102403.381999999,485070.978"/>
    <s v="1180.0026"/>
    <s v="0RS6MARMVV"/>
    <s v="2C"/>
    <n v="1"/>
  </r>
  <r>
    <s v="1180.0027"/>
    <x v="29"/>
    <n v="6"/>
    <s v="Aluminium enkele uithouder"/>
    <s v="NIET VAN TOEPASSING"/>
    <s v="Schreder Altra 2"/>
    <s v="PRUNUS-E4-L2WG5-LC-M-16LED-3000K-2000LM-14.9W"/>
    <n v="4.88"/>
    <n v="0.32"/>
    <n v="1"/>
    <x v="3"/>
    <n v="102408.822000001"/>
    <n v="485085.342"/>
    <s v="_insert"/>
    <s v="102408.822000001,485085.342"/>
    <s v="1180.0027"/>
    <s v="0RS6MARMVV"/>
    <s v="2C"/>
    <n v="1"/>
  </r>
  <r>
    <s v="1180.0028"/>
    <x v="29"/>
    <n v="6"/>
    <s v="Aluminium enkele uithouder"/>
    <s v="NIET VAN TOEPASSING"/>
    <s v="Schreder Altra 2"/>
    <s v="PRUNUS-E4-L2WG5-LC-M-16LED-3000K-2000LM-14.9W"/>
    <n v="4.88"/>
    <n v="0.32"/>
    <n v="1"/>
    <x v="3"/>
    <n v="102380.28900000099"/>
    <n v="485079.54800000001"/>
    <s v="_insert"/>
    <s v="102380.289000001,485079.548"/>
    <s v="1180.0028"/>
    <s v="0RS6MARMVV"/>
    <s v="2C"/>
    <n v="1"/>
  </r>
  <r>
    <s v="1180.0029"/>
    <x v="29"/>
    <n v="6"/>
    <s v="Aluminium enkele uithouder"/>
    <s v="NIET VAN TOEPASSING"/>
    <s v="Schreder Altra 2"/>
    <s v="PRUNUS-E4-L2WG5-LC-M-16LED-3000K-2000LM-14.9W"/>
    <n v="4.88"/>
    <n v="0.32"/>
    <n v="1"/>
    <x v="3"/>
    <n v="102385.56100000101"/>
    <n v="485093.97700000199"/>
    <s v="_insert"/>
    <s v="102385.561000001,485093.977000002"/>
    <s v="1180.0029"/>
    <s v="0RS6MARMVV"/>
    <s v="2C"/>
    <n v="1"/>
  </r>
  <r>
    <s v="1180.0030"/>
    <x v="29"/>
    <n v="6"/>
    <s v="Aluminium enkele uithouder"/>
    <s v="NIET VAN TOEPASSING"/>
    <s v="Schreder Altra 2"/>
    <s v="PRUNUS-E4-L2WG5-LC-M-16LED-3000K-2000LM-14.9W"/>
    <n v="4.88"/>
    <n v="0.32"/>
    <n v="1"/>
    <x v="3"/>
    <n v="102355.842999998"/>
    <n v="485088.379000001"/>
    <s v="_insert"/>
    <s v="102355.842999998,485088.379000001"/>
    <s v="1180.0030"/>
    <s v="0RS6MARMVV"/>
    <s v="2C"/>
    <n v="1"/>
  </r>
  <r>
    <s v="1180.0031"/>
    <x v="29"/>
    <n v="6"/>
    <s v="Aluminium enkele uithouder"/>
    <s v="NIET VAN TOEPASSING"/>
    <s v="Schreder Altra 2"/>
    <s v="PRUNUS-E4-L2WG5-LC-M-16LED-3000K-2000LM-14.9W"/>
    <n v="4.88"/>
    <n v="0.32"/>
    <n v="1"/>
    <x v="3"/>
    <n v="102358.335000001"/>
    <n v="485103.98700000002"/>
    <s v="_insert"/>
    <s v="102358.335000001,485103.987"/>
    <s v="1180.0031"/>
    <s v="0RS6MARMVV"/>
    <s v="2C"/>
    <n v="1"/>
  </r>
  <r>
    <s v="1180.0032"/>
    <x v="29"/>
    <n v="6"/>
    <s v="Aluminium enkele uithouder"/>
    <s v="NIET VAN TOEPASSING"/>
    <s v="Schreder Altra 2"/>
    <s v="PRUNUS-E4-L2WG5-LC-M-16LED-3000K-2000LM-14.9W"/>
    <n v="4.88"/>
    <n v="0.32"/>
    <n v="1"/>
    <x v="3"/>
    <n v="102329.572000001"/>
    <n v="485098.19200000202"/>
    <s v="_insert"/>
    <s v="102329.572000001,485098.192000002"/>
    <s v="1180.0032"/>
    <s v="0RS6MARMVV"/>
    <s v="2C"/>
    <n v="1"/>
  </r>
  <r>
    <s v="1180.0033"/>
    <x v="29"/>
    <n v="6"/>
    <s v="Aluminium enkele uithouder"/>
    <s v="NIET VAN TOEPASSING"/>
    <s v="Schreder Altra 2"/>
    <s v="PRUNUS-E4-L2WG5-LC-M-16LED-3000K-2000LM-14.9W"/>
    <n v="4.88"/>
    <n v="0.32"/>
    <n v="1"/>
    <x v="3"/>
    <n v="102331.818"/>
    <n v="485113.54899999901"/>
    <s v="_insert"/>
    <s v="102331.818,485113.548999999"/>
    <s v="1180.0033"/>
    <s v="0RS6MARMVV"/>
    <s v="2C"/>
    <n v="1"/>
  </r>
  <r>
    <s v="1180.0034"/>
    <x v="29"/>
    <n v="6"/>
    <s v="Aluminium enkele uithouder"/>
    <s v="NIET VAN TOEPASSING"/>
    <s v="Schreder Altra 2"/>
    <s v="PRUNUS-E4-L2WG5-LC-M-16LED-3000K-2000LM-14.9W"/>
    <n v="4.88"/>
    <n v="0.32"/>
    <n v="1"/>
    <x v="3"/>
    <n v="102297.921"/>
    <n v="485110.02800000098"/>
    <s v="_insert"/>
    <s v="102297.921,485110.028000001"/>
    <s v="1180.0034"/>
    <s v="0RS6MARMVV"/>
    <s v="2C"/>
    <n v="1"/>
  </r>
  <r>
    <s v="1180.0035"/>
    <x v="29"/>
    <n v="6"/>
    <s v="Aluminium enkele uithouder"/>
    <s v="NIET VAN TOEPASSING"/>
    <s v="Schreder Altra 2"/>
    <s v="PRUNUS-E4-L2WG5-LC-M-16LED-3000K-2000LM-14.9W"/>
    <n v="4.88"/>
    <n v="0.32"/>
    <n v="1"/>
    <x v="3"/>
    <n v="102303.17900000099"/>
    <n v="485124.49800000002"/>
    <s v="_insert"/>
    <s v="102303.179000001,485124.498"/>
    <s v="1180.0035"/>
    <s v="0RS6MARMVV"/>
    <s v="2C"/>
    <n v="1"/>
  </r>
  <r>
    <s v="1180.0036"/>
    <x v="29"/>
    <n v="6"/>
    <s v="Aluminium enkele uithouder"/>
    <s v="NIET VAN TOEPASSING"/>
    <s v="Schreder Altra 2"/>
    <s v="PRUNUS-E4-L2WG5-LC-M-16LED-3000K-2000LM-14.9W"/>
    <n v="4.88"/>
    <n v="0.32"/>
    <n v="1"/>
    <x v="3"/>
    <n v="102272.392000001"/>
    <n v="485119.272"/>
    <s v="_insert"/>
    <s v="102272.392000001,485119.272"/>
    <s v="1180.0036"/>
    <s v="0RS6MARMVV"/>
    <s v="2C"/>
    <n v="1"/>
  </r>
  <r>
    <s v="1180.0037"/>
    <x v="29"/>
    <n v="6"/>
    <s v="Aluminium enkele uithouder"/>
    <s v="NIET VAN TOEPASSING"/>
    <s v="Schreder Altra 2"/>
    <s v="PRUNUS-E4-L2WG5-LC-M-16LED-3000K-2000LM-14.9W"/>
    <n v="4.88"/>
    <n v="0.32"/>
    <n v="1"/>
    <x v="3"/>
    <n v="102277.20100000101"/>
    <n v="485133.88899999898"/>
    <s v="_insert"/>
    <s v="102277.201000001,485133.888999999"/>
    <s v="1180.0037"/>
    <s v="0RS6MARMVV"/>
    <s v="2C"/>
    <n v="1"/>
  </r>
  <r>
    <s v="1180.0038"/>
    <x v="29"/>
    <n v="6"/>
    <s v="Aluminium enkele uithouder"/>
    <s v="NIET VAN TOEPASSING"/>
    <s v="Schreder Altra 2"/>
    <s v="PRUNUS-E4-L2WG5-LC-M-16LED-3000K-2000LM-14.9W"/>
    <n v="4.88"/>
    <n v="0.32"/>
    <n v="1"/>
    <x v="3"/>
    <n v="102244.287"/>
    <n v="485129.72700000199"/>
    <s v="_insert"/>
    <s v="102244.287,485129.727000002"/>
    <s v="1180.0038"/>
    <s v="0RS6MARMVV"/>
    <s v="2C"/>
    <n v="1"/>
  </r>
  <r>
    <s v="1180.0039"/>
    <x v="29"/>
    <n v="6"/>
    <s v="Aluminium enkele uithouder"/>
    <s v="NIET VAN TOEPASSING"/>
    <s v="Schreder Altra 2"/>
    <s v="PRUNUS-E4-L2WG5-LC-M-16LED-3000K-2000LM-14.9W"/>
    <n v="4.88"/>
    <n v="0.32"/>
    <n v="1"/>
    <x v="3"/>
    <n v="102249.143800002"/>
    <n v="485144.59319999802"/>
    <s v="_insert"/>
    <s v="102249.143800002,485144.593199998"/>
    <s v="1180.0039"/>
    <s v="0RS6MARMVV"/>
    <s v="2C"/>
    <n v="1"/>
  </r>
  <r>
    <s v="1180.0040"/>
    <x v="29"/>
    <n v="6"/>
    <s v="Aluminium enkele uithouder"/>
    <s v="NIET VAN TOEPASSING"/>
    <s v="Schreder Altra 2"/>
    <s v="PRUNUS-E4-L2WG5-LC-M-16LED-3000K-2000LM-14.9W"/>
    <n v="4.88"/>
    <n v="0.32"/>
    <n v="1"/>
    <x v="3"/>
    <n v="102216.855999999"/>
    <n v="485139.86699999898"/>
    <s v="_insert"/>
    <s v="102216.855999999,485139.866999999"/>
    <s v="1180.0040"/>
    <s v="0RS6MARMVV"/>
    <s v="2C"/>
    <n v="1"/>
  </r>
  <r>
    <s v="1180.0041"/>
    <x v="29"/>
    <n v="6"/>
    <s v="Aluminium enkele uithouder"/>
    <s v="NIET VAN TOEPASSING"/>
    <s v="Schreder Altra 2"/>
    <s v="PRUNUS-E4-L2WG5-LC-M-16LED-3000K-2000LM-14.9W"/>
    <n v="4.88"/>
    <n v="0.32"/>
    <n v="1"/>
    <x v="3"/>
    <n v="102222.282000002"/>
    <n v="485153.97500000102"/>
    <s v="_insert"/>
    <s v="102222.282000002,485153.975000001"/>
    <s v="1180.0041"/>
    <s v="0RS6MARMVV"/>
    <s v="2C"/>
    <n v="1"/>
  </r>
  <r>
    <s v="1180.0042"/>
    <x v="29"/>
    <n v="6"/>
    <s v="Aluminium enkele uithouder"/>
    <s v="NIET VAN TOEPASSING"/>
    <s v="Schreder Altra 2"/>
    <s v="PRUNUS-E4-L2WG5-LC-M-16LED-3000K-2000LM-14.9W"/>
    <n v="4.88"/>
    <n v="0.32"/>
    <n v="1"/>
    <x v="3"/>
    <n v="102193.217999998"/>
    <n v="485148.44500000001"/>
    <s v="_insert"/>
    <s v="102193.217999998,485148.445"/>
    <s v="1180.0042"/>
    <s v="0RS6MARMVV"/>
    <s v="2C"/>
    <n v="1"/>
  </r>
  <r>
    <s v="1180.0043"/>
    <x v="29"/>
    <n v="6"/>
    <s v="Aluminium enkele uithouder"/>
    <s v="NIET VAN TOEPASSING"/>
    <s v="Schreder Altra 2"/>
    <s v="PRUNUS-E4-L2WG5-LC-M-16LED-3000K-2000LM-14.9W"/>
    <n v="4.88"/>
    <n v="0.32"/>
    <n v="1"/>
    <x v="3"/>
    <n v="102198.26799999901"/>
    <n v="485161.87699999998"/>
    <s v="_insert"/>
    <s v="102198.267999999,485161.877"/>
    <s v="1180.0043"/>
    <s v="0RS6MARMVV"/>
    <s v="2C"/>
    <n v="1"/>
  </r>
  <r>
    <s v="1180.0044"/>
    <x v="29"/>
    <n v="8"/>
    <s v="Aluminium enkele uithouder"/>
    <s v="NIET VAN TOEPASSING"/>
    <s v="Schreder Altra 3"/>
    <s v="PRUNUS-E4-L2WG5-LC-M-16LED-3000K-2000LM-14.9W"/>
    <n v="4.88"/>
    <n v="0.32"/>
    <n v="1"/>
    <x v="3"/>
    <n v="102172.37799999899"/>
    <n v="485153.40399999899"/>
    <s v="_insert"/>
    <s v="102172.377999999,485153.403999999"/>
    <s v="1180.0044"/>
    <s v="0RS8MARMVV"/>
    <s v="2C"/>
    <n v="1"/>
  </r>
  <r>
    <s v="1180.0045"/>
    <x v="29"/>
    <n v="8"/>
    <s v="Aluminium enkele uithouder"/>
    <s v="NIET VAN TOEPASSING"/>
    <s v="Schreder Altra 3"/>
    <s v="PRUNUS-E4-L2WG5-LC-M-16LED-3000K-2000LM-14.9W"/>
    <n v="4.88"/>
    <n v="0.32"/>
    <n v="1"/>
    <x v="3"/>
    <n v="102178.17500000101"/>
    <n v="485171.37699999998"/>
    <s v="_insert"/>
    <s v="102178.175000001,485171.377"/>
    <s v="1180.0045"/>
    <s v="0RS8MARMVV"/>
    <s v="2C"/>
    <n v="1"/>
  </r>
  <r>
    <s v="1180.0051"/>
    <x v="29"/>
    <n v="4"/>
    <s v="Aluminium paaltop"/>
    <s v="ALUMINIUM PAALTOP, LPH 4 M"/>
    <s v="Indal Kegel 2000"/>
    <s v="PRUNUS-A3-L2WG6-C7-16LED-3000K-1500LM-11.2W"/>
    <s v="NB"/>
    <s v="NB"/>
    <n v="1"/>
    <x v="2"/>
    <n v="102360.151000001"/>
    <n v="485147.87000000098"/>
    <s v="_insert"/>
    <s v="102360.151000001,485147.870000001"/>
    <s v="1180.0051"/>
    <s v="0RS4MCOMVV"/>
    <s v="2C"/>
    <n v="1"/>
  </r>
  <r>
    <s v="1180.0052"/>
    <x v="29"/>
    <n v="4"/>
    <s v="Aluminium paaltop"/>
    <s v="ALUMINIUM PAALTOP, LPH 4 M"/>
    <s v="Indal Kegel 2000"/>
    <s v="PRUNUS-A3-L2WG6-C7-16LED-3000K-1500LM-11.2W"/>
    <s v="NB"/>
    <s v="NB"/>
    <n v="1"/>
    <x v="2"/>
    <n v="102377.97509999901"/>
    <n v="485137.845800001"/>
    <s v="_insert"/>
    <s v="102377.975099999,485137.845800001"/>
    <s v="1180.0052"/>
    <s v="0RS4MCOMVV"/>
    <s v="2C"/>
    <n v="1"/>
  </r>
  <r>
    <s v="1180.0053"/>
    <x v="29"/>
    <n v="4"/>
    <s v="Aluminium paaltop"/>
    <s v="ALUMINIUM PAALTOP, LPH 4 M"/>
    <s v="Indal Kegel 2000"/>
    <s v="PRUNUS-A3-L2WG6-C7-16LED-3000K-1500LM-11.2W"/>
    <s v="NB"/>
    <s v="NB"/>
    <n v="1"/>
    <x v="2"/>
    <n v="102396.484200001"/>
    <n v="485140.23950000101"/>
    <s v="_insert"/>
    <s v="102396.484200001,485140.239500001"/>
    <s v="1180.0053"/>
    <s v="0RS4MCOMVV"/>
    <s v="2C"/>
    <n v="1"/>
  </r>
  <r>
    <s v="1180.0054"/>
    <x v="29"/>
    <n v="4"/>
    <s v="Aluminium paaltop"/>
    <s v="ALUMINIUM PAALTOP, LPH 4 M"/>
    <s v="Indal Kegel 2000"/>
    <s v="PRUNUS-A3-L2WG6-C7-16LED-3000K-1500LM-11.2W"/>
    <s v="NB"/>
    <s v="NB"/>
    <n v="1"/>
    <x v="2"/>
    <n v="102419.126800001"/>
    <n v="485145.46229999902"/>
    <s v="_insert"/>
    <s v="102419.126800001,485145.462299999"/>
    <s v="1180.0054"/>
    <s v="0RS4MCOMVV"/>
    <s v="2C"/>
    <n v="1"/>
  </r>
  <r>
    <s v="1180.0055"/>
    <x v="29"/>
    <n v="5.5"/>
    <s v="Aluminium enkele uithouder"/>
    <s v="ALUMINIUM PAALTOP, LPH 4 M"/>
    <s v="Indal 2600"/>
    <s v="PRUNUS-A3-L2WG6-C7-16LED-3000K-1500LM-11.2W"/>
    <s v="NB"/>
    <s v="NB"/>
    <n v="1"/>
    <x v="2"/>
    <n v="102338.95600000001"/>
    <n v="485143.03000000102"/>
    <s v="_insert"/>
    <s v="102338.956,485143.030000001"/>
    <s v="1180.0055"/>
    <s v="0RS6MCOMVV"/>
    <s v="2C"/>
    <n v="1"/>
  </r>
  <r>
    <s v="1270.0001"/>
    <x v="30"/>
    <n v="9"/>
    <s v="Staal enkele uithouder"/>
    <s v="NIET VAN TOEPASSING"/>
    <s v="Schreder Onyx 2"/>
    <s v="PRUNUS-E4-L2WG5-LC-O-16LED-3000K-4200LM-30.2W"/>
    <n v="6.06"/>
    <n v="0.17"/>
    <n v="1"/>
    <x v="4"/>
    <n v="103055.535"/>
    <n v="485683.95199999999"/>
    <s v="_insert"/>
    <s v="103055.535,485683.952"/>
    <s v="1270.0001"/>
    <s v="0RS9MARMVV"/>
    <n v="1"/>
    <n v="1"/>
  </r>
  <r>
    <s v="1270.0002"/>
    <x v="30"/>
    <n v="9"/>
    <s v="Staal enkele uithouder"/>
    <s v="NIET VAN TOEPASSING"/>
    <s v="Schreder Onyx 2"/>
    <s v="PRUNUS-E4-L2WG5-LC-O-16LED-3000K-4200LM-30.2W"/>
    <n v="6.06"/>
    <n v="0.17"/>
    <n v="1"/>
    <x v="4"/>
    <n v="103025.298"/>
    <n v="485702.48400000099"/>
    <s v="_insert"/>
    <s v="103025.298,485702.484000001"/>
    <s v="1270.0002"/>
    <s v="0RS9MARMVV"/>
    <n v="1"/>
    <n v="1"/>
  </r>
  <r>
    <s v="1270.0003"/>
    <x v="30"/>
    <n v="9"/>
    <s v="Staal enkele uithouder"/>
    <s v="NIET VAN TOEPASSING"/>
    <s v="Schreder Onyx 2"/>
    <s v="PRUNUS-E4-L2WG5-LC-O-16LED-3000K-4200LM-30.2W"/>
    <n v="6.06"/>
    <n v="0.17"/>
    <n v="1"/>
    <x v="4"/>
    <n v="102987.592999998"/>
    <n v="485707.495999999"/>
    <s v="_insert"/>
    <s v="102987.592999998,485707.495999999"/>
    <s v="1270.0003"/>
    <s v="0RS9MARMVV"/>
    <n v="1"/>
    <n v="1"/>
  </r>
  <r>
    <s v="1270.0004"/>
    <x v="30"/>
    <n v="9"/>
    <s v="Staal enkele uithouder"/>
    <s v="NIET VAN TOEPASSING"/>
    <s v="Schreder Onyx 2"/>
    <s v="PRUNUS-E4-L2WG5-LC-O-16LED-3000K-4200LM-30.2W"/>
    <n v="6.06"/>
    <n v="0.17"/>
    <n v="1"/>
    <x v="4"/>
    <n v="102962.281"/>
    <n v="485726.42500000098"/>
    <s v="_insert"/>
    <s v="102962.281,485726.425000001"/>
    <s v="1270.0004"/>
    <s v="0RS9MARMVV"/>
    <n v="1"/>
    <n v="1"/>
  </r>
  <r>
    <s v="1270.0005"/>
    <x v="30"/>
    <n v="9"/>
    <s v="Staal enkele uithouder"/>
    <s v="NIET VAN TOEPASSING"/>
    <s v="Schreder Onyx 2"/>
    <s v="PRUNUS-E4-L2WG5-LC-O-16LED-3000K-4200LM-30.2W"/>
    <n v="6.06"/>
    <n v="0.17"/>
    <n v="1"/>
    <x v="4"/>
    <n v="102932.853"/>
    <n v="485731.43"/>
    <s v="_insert"/>
    <s v="102932.853,485731.43"/>
    <s v="1270.0005"/>
    <s v="0RS9MARMVV"/>
    <n v="1"/>
    <n v="1"/>
  </r>
  <r>
    <s v="1270.0006"/>
    <x v="30"/>
    <n v="9"/>
    <s v="Aluminium enkele uithouder"/>
    <s v="NIET VAN TOEPASSING"/>
    <s v="Schreder Onyx 2"/>
    <s v="PRUNUS-E4-L2WG5-LC-O-16LED-3000K-4200LM-30.2W"/>
    <n v="6.06"/>
    <n v="0.17"/>
    <n v="1"/>
    <x v="4"/>
    <n v="102916.646000002"/>
    <n v="485768.34699999902"/>
    <s v="_insert"/>
    <s v="102916.646000002,485768.346999999"/>
    <s v="1270.0006"/>
    <s v="0RS9MARMVV"/>
    <n v="1"/>
    <n v="1"/>
  </r>
  <r>
    <s v="1270.0007"/>
    <x v="30"/>
    <n v="9"/>
    <s v="Aluminium enkele uithouder"/>
    <s v="NIET VAN TOEPASSING"/>
    <s v="Schreder Onyx 2"/>
    <s v="PRUNUS-E4-L2WG5-LC-O-16LED-3000K-4200LM-30.2W"/>
    <n v="6.06"/>
    <n v="0.17"/>
    <n v="1"/>
    <x v="4"/>
    <n v="102876.903000001"/>
    <n v="485784.32400000101"/>
    <s v="_insert"/>
    <s v="102876.903000001,485784.324000001"/>
    <s v="1270.0007"/>
    <s v="0RS9MARMVV"/>
    <n v="1"/>
    <n v="1"/>
  </r>
  <r>
    <s v="1270.0008"/>
    <x v="30"/>
    <n v="9"/>
    <s v="Staal enkele uithouder"/>
    <s v="NIET VAN TOEPASSING"/>
    <s v="Schreder Onyx 2"/>
    <s v="PRUNUS-E4-L2WG5-LC-O-16LED-3000K-4200LM-30.2W"/>
    <n v="6.06"/>
    <n v="0.17"/>
    <n v="1"/>
    <x v="4"/>
    <n v="102855.594999999"/>
    <n v="485808.09299999801"/>
    <s v="_insert"/>
    <s v="102855.594999999,485808.092999998"/>
    <s v="1270.0008"/>
    <s v="0RS9MARMVV"/>
    <n v="1"/>
    <n v="1"/>
  </r>
  <r>
    <s v="1270.0009"/>
    <x v="30"/>
    <n v="8"/>
    <s v="Aluminium enkele uithouder"/>
    <s v="NIET VAN TOEPASSING"/>
    <s v="Schreder Onyx 2"/>
    <s v="PRUNUS-E4-L2WG5-LC-O-16LED-3000K-4200LM-30.2W"/>
    <n v="6.06"/>
    <n v="0.17"/>
    <n v="1"/>
    <x v="4"/>
    <n v="102826.11599999999"/>
    <n v="485817.67599999899"/>
    <s v="_insert"/>
    <s v="102826.116,485817.675999999"/>
    <s v="1270.0009"/>
    <s v="0RS8MARMVV"/>
    <n v="1"/>
    <n v="1"/>
  </r>
  <r>
    <s v="1270.0010"/>
    <x v="30"/>
    <n v="8"/>
    <s v="Aluminium enkele uithouder"/>
    <s v="NIET VAN TOEPASSING"/>
    <s v="Schreder Onyx 2"/>
    <s v="PRUNUS-E4-L2WG5-LC-O-16LED-3000K-4200LM-30.2W"/>
    <n v="6.06"/>
    <n v="0.17"/>
    <n v="1"/>
    <x v="4"/>
    <n v="102804.54399999999"/>
    <n v="485841.94099999999"/>
    <s v="_insert"/>
    <s v="102804.544,485841.941"/>
    <s v="1270.0010"/>
    <s v="0RS8MARMVV"/>
    <n v="1"/>
    <n v="1"/>
  </r>
  <r>
    <s v="1270.0011"/>
    <x v="30"/>
    <n v="6"/>
    <s v="Staal dubbele uithouder"/>
    <s v="NIET VAN TOEPASSING"/>
    <s v="VOP bord L02"/>
    <s v="VOP"/>
    <m/>
    <m/>
    <m/>
    <x v="6"/>
    <n v="102791.46610000001"/>
    <n v="485845.26269999897"/>
    <s v="_insert"/>
    <s v="102791.4661,485845.262699999"/>
    <s v="1270.0011"/>
    <s v="VOP"/>
    <n v="1"/>
    <n v="1"/>
  </r>
  <r>
    <s v="1270.0011"/>
    <x v="30"/>
    <n v="6"/>
    <s v="Staal dubbele uithouder"/>
    <s v="NIET VAN TOEPASSING"/>
    <s v="VOP bord L02"/>
    <s v="VOP"/>
    <m/>
    <m/>
    <m/>
    <x v="6"/>
    <n v="102791.46610000001"/>
    <n v="485845.26269999897"/>
    <s v="_insert"/>
    <s v="102791.4661,485845.262699999"/>
    <s v="1270.0011"/>
    <s v="VOP"/>
    <n v="1"/>
    <n v="1"/>
  </r>
  <r>
    <s v="1270.0012"/>
    <x v="30"/>
    <n v="9"/>
    <s v="Aluminium enkele uithouder"/>
    <s v="NIET VAN TOEPASSING"/>
    <s v="Schreder Onyx 2"/>
    <s v="PRUNUS-E4-L2WG5-LC-O-16LED-3000K-4200LM-30.2W"/>
    <n v="6.06"/>
    <n v="0.17"/>
    <n v="1"/>
    <x v="4"/>
    <n v="102772.728999998"/>
    <n v="485851.95400000003"/>
    <s v="_insert"/>
    <s v="102772.728999998,485851.954"/>
    <s v="1270.0012"/>
    <s v="0RS9MARMVV"/>
    <n v="1"/>
    <n v="1"/>
  </r>
  <r>
    <s v="1270.0013"/>
    <x v="30"/>
    <n v="9"/>
    <s v="Aluminium enkele uithouder"/>
    <s v="NIET VAN TOEPASSING"/>
    <s v="Schreder Onyx 2"/>
    <s v="PRUNUS-E4-L2WG5-LC-O-16LED-3000K-4200LM-30.2W"/>
    <n v="6.06"/>
    <n v="0.17"/>
    <n v="1"/>
    <x v="4"/>
    <n v="102752.068"/>
    <n v="485873.136"/>
    <s v="_insert"/>
    <s v="102752.068,485873.136"/>
    <s v="1270.0013"/>
    <s v="0RS9MARMVV"/>
    <n v="1"/>
    <n v="1"/>
  </r>
  <r>
    <s v="1270.0014"/>
    <x v="30"/>
    <n v="9"/>
    <s v="Aluminium enkele uithouder"/>
    <s v="NIET VAN TOEPASSING"/>
    <s v="Schreder Onyx 2"/>
    <s v="PRUNUS-E4-L2WG5-LC-O-16LED-3000K-4200LM-30.2W"/>
    <n v="6.06"/>
    <n v="0.17"/>
    <n v="1"/>
    <x v="4"/>
    <n v="102714.51199999799"/>
    <n v="485882.60700000101"/>
    <s v="_insert"/>
    <s v="102714.511999998,485882.607000001"/>
    <s v="1270.0014"/>
    <s v="0RS9MARMVV"/>
    <n v="1"/>
    <n v="1"/>
  </r>
  <r>
    <s v="1270.0015"/>
    <x v="30"/>
    <n v="9"/>
    <s v="Aluminium enkele uithouder"/>
    <s v="NIET VAN TOEPASSING"/>
    <s v="Schreder Onyx 2"/>
    <s v="PRUNUS-E4-L2WG5-LC-O-16LED-3000K-4200LM-30.2W"/>
    <n v="6.06"/>
    <n v="0.17"/>
    <n v="1"/>
    <x v="4"/>
    <n v="102692.20600000001"/>
    <n v="485901.23299999902"/>
    <s v="_insert"/>
    <s v="102692.206,485901.232999999"/>
    <s v="1270.0015"/>
    <s v="0RS9MARMVV"/>
    <n v="1"/>
    <n v="1"/>
  </r>
  <r>
    <s v="1270.0016"/>
    <x v="30"/>
    <n v="6"/>
    <s v="Staal dubbele uithouder"/>
    <s v="NIET VAN TOEPASSING"/>
    <s v="VOP bord L02"/>
    <s v="VOP"/>
    <m/>
    <m/>
    <m/>
    <x v="6"/>
    <n v="102687.938000001"/>
    <n v="485898.42199999798"/>
    <s v="_insert"/>
    <s v="102687.938000001,485898.421999998"/>
    <s v="1270.0016"/>
    <s v="VOP"/>
    <n v="1"/>
    <n v="1"/>
  </r>
  <r>
    <s v="1270.0016"/>
    <x v="30"/>
    <n v="6"/>
    <s v="Staal dubbele uithouder"/>
    <s v="NIET VAN TOEPASSING"/>
    <s v="VOP bord L02"/>
    <s v="VOP"/>
    <m/>
    <m/>
    <m/>
    <x v="6"/>
    <n v="102687.938000001"/>
    <n v="485898.42199999798"/>
    <s v="_insert"/>
    <s v="102687.938000001,485898.421999998"/>
    <s v="1270.0016"/>
    <s v="VOP"/>
    <n v="1"/>
    <n v="1"/>
  </r>
  <r>
    <s v="1270.0017"/>
    <x v="30"/>
    <n v="9"/>
    <s v="Aluminium enkele uithouder"/>
    <s v="NIET VAN TOEPASSING"/>
    <s v="Schreder Onyx 2"/>
    <s v="PRUNUS-E4-L2WG5-LC-O-16LED-3000K-4200LM-30.2W"/>
    <n v="6.06"/>
    <n v="0.17"/>
    <n v="1"/>
    <x v="4"/>
    <n v="102654.657000002"/>
    <n v="485906.17700000101"/>
    <s v="_insert"/>
    <s v="102654.657000002,485906.177000001"/>
    <s v="1270.0017"/>
    <s v="0RS9MARMVV"/>
    <n v="1"/>
    <n v="1"/>
  </r>
  <r>
    <s v="1270.0018"/>
    <x v="30"/>
    <n v="9"/>
    <s v="Aluminium enkele uithouder"/>
    <s v="NIET VAN TOEPASSING"/>
    <s v="Schreder Onyx 2"/>
    <s v="PRUNUS-E4-L2WG5-LC-O-16LED-3000K-4200LM-30.2W"/>
    <n v="6.06"/>
    <n v="0.17"/>
    <n v="1"/>
    <x v="4"/>
    <n v="102630.86599999999"/>
    <n v="485921.82200000098"/>
    <s v="_insert"/>
    <s v="102630.866,485921.822000001"/>
    <s v="1270.0018"/>
    <s v="0RS9MARMVV"/>
    <n v="1"/>
    <n v="1"/>
  </r>
  <r>
    <s v="1270.0019"/>
    <x v="30"/>
    <n v="9"/>
    <s v="Aluminium enkele uithouder"/>
    <s v="NIET VAN TOEPASSING"/>
    <s v="Schreder Onyx 2"/>
    <s v="PRUNUS-E4-L2WG5-LC-O-16LED-3000K-4200LM-30.2W"/>
    <n v="6.06"/>
    <n v="0.17"/>
    <n v="1"/>
    <x v="4"/>
    <n v="102593.59"/>
    <n v="485921.06800000003"/>
    <s v="_insert"/>
    <s v="102593.59,485921.068"/>
    <s v="1270.0019"/>
    <s v="0RS9MARMVV"/>
    <n v="1"/>
    <n v="1"/>
  </r>
  <r>
    <s v="1270.0020"/>
    <x v="30"/>
    <n v="9"/>
    <s v="Aluminium enkele uithouder"/>
    <s v="NIET VAN TOEPASSING"/>
    <s v="Schreder Onyx 2"/>
    <s v="PRUNUS-E4-L2WG5-LC-O-16LED-3000K-4200LM-30.2W"/>
    <n v="6.06"/>
    <n v="0.17"/>
    <n v="1"/>
    <x v="4"/>
    <n v="102560.401999999"/>
    <n v="485940.54800000001"/>
    <s v="_insert"/>
    <s v="102560.401999999,485940.548"/>
    <s v="1270.0020"/>
    <s v="0RS9MARMVV"/>
    <n v="1"/>
    <n v="1"/>
  </r>
  <r>
    <s v="1270.0021"/>
    <x v="30"/>
    <n v="9"/>
    <s v="Aluminium enkele uithouder"/>
    <s v="NIET VAN TOEPASSING"/>
    <s v="Schreder Onyx 2"/>
    <s v="PRUNUS-E4-L2WG5-LC-O-16LED-3000K-4200LM-30.2W"/>
    <n v="6.06"/>
    <n v="0.17"/>
    <n v="1"/>
    <x v="4"/>
    <n v="102534.43600000101"/>
    <n v="485931.33100000001"/>
    <s v="_insert"/>
    <s v="102534.436000001,485931.331"/>
    <s v="1270.0021"/>
    <s v="0RS9MARMVV"/>
    <n v="1"/>
    <n v="1"/>
  </r>
  <r>
    <s v="1270.0022"/>
    <x v="30"/>
    <n v="10"/>
    <s v="Staal enkele uithouder"/>
    <s v="NIET VAN TOEPASSING"/>
    <s v="Schreder Onyx 2"/>
    <s v="PRUNUS-E4-L2WG5-LC-O-16LED-3000K-4200LM-30.2W"/>
    <n v="6.06"/>
    <n v="0.17"/>
    <n v="1"/>
    <x v="4"/>
    <n v="102529.030000001"/>
    <n v="485948.01900000102"/>
    <s v="_insert"/>
    <s v="102529.030000001,485948.019000001"/>
    <s v="1270.0022"/>
    <s v="0RS10MARMVV"/>
    <n v="1"/>
    <n v="1"/>
  </r>
  <r>
    <s v="1381.1001"/>
    <x v="31"/>
    <n v="4"/>
    <s v="Aluminium paaltop"/>
    <s v="ALUMINIUM PAALTOP, LPH 4 M"/>
    <s v="Indal Kegel 2000"/>
    <s v="PRUNUS-A3-L2WG6-C7-16LED-3000K-2150LM-14.9W"/>
    <n v="3.41"/>
    <n v="0.18"/>
    <n v="0.95"/>
    <x v="1"/>
    <n v="101368.427000001"/>
    <n v="484229.14400000102"/>
    <s v="_insert"/>
    <s v="101368.427000001,484229.144000001"/>
    <s v="1381.1001"/>
    <s v="0RS4MCOMVV"/>
    <n v="3"/>
    <n v="1"/>
  </r>
  <r>
    <s v="1381.1002"/>
    <x v="31"/>
    <n v="4"/>
    <s v="Aluminium paaltop"/>
    <s v="ALUMINIUM PAALTOP, LPH 4 M"/>
    <s v="Indal Kegel 2000"/>
    <s v="PRUNUS-A3-L2WG6-C7-16LED-3000K-2150LM-14.9W"/>
    <n v="3.41"/>
    <n v="0.18"/>
    <n v="0.95"/>
    <x v="1"/>
    <n v="101361.92500000101"/>
    <n v="484210.75900000002"/>
    <s v="_insert"/>
    <s v="101361.925000001,484210.759"/>
    <s v="1381.1002"/>
    <s v="0RS4MCOMVV"/>
    <n v="3"/>
    <n v="1"/>
  </r>
  <r>
    <s v="1381.1003"/>
    <x v="31"/>
    <n v="4"/>
    <s v="Aluminium paaltop"/>
    <s v="ALUMINIUM PAALTOP, LPH 4 M"/>
    <s v="Indal Kegel 2000"/>
    <s v="PRUNUS-A3-L2WG6-C7-16LED-3000K-2150LM-14.9W"/>
    <n v="3.41"/>
    <n v="0.18"/>
    <n v="0.95"/>
    <x v="1"/>
    <n v="101355.82999999799"/>
    <n v="484192.87000000098"/>
    <s v="_insert"/>
    <s v="101355.829999998,484192.870000001"/>
    <s v="1381.1003"/>
    <s v="0RS4MCOMVV"/>
    <n v="3"/>
    <n v="1"/>
  </r>
  <r>
    <s v="1381.1004"/>
    <x v="31"/>
    <n v="4"/>
    <s v="Aluminium paaltop"/>
    <s v="ALUMINIUM PAALTOP, LPH 4 M"/>
    <s v="Indal Kegel 2000"/>
    <s v="PRUNUS-A3-L2WG6-C7-16LED-3000K-2150LM-14.9W"/>
    <n v="3.06"/>
    <n v="0.23"/>
    <n v="0.95"/>
    <x v="1"/>
    <n v="101355.557999998"/>
    <n v="484158.78499999997"/>
    <s v="_insert"/>
    <s v="101355.557999998,484158.785"/>
    <s v="1381.1004"/>
    <s v="0RS4MCOMVV"/>
    <n v="3"/>
    <n v="1"/>
  </r>
  <r>
    <s v="1381.1005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319.010000002"/>
    <n v="484154.14799999801"/>
    <s v="_insert"/>
    <s v="101319.010000002,484154.147999998"/>
    <s v="1381.1005"/>
    <s v="0RS4MCOMVV"/>
    <n v="3"/>
    <n v="1"/>
  </r>
  <r>
    <s v="1381.1006"/>
    <x v="31"/>
    <n v="4"/>
    <s v="Aluminium paaltop"/>
    <s v="ALUMINIUM PAALTOP, LPH 4 M"/>
    <s v="Indal Kegel 2000"/>
    <s v="PRUNUS-A3-L2WG6-C7-16LED-3000K-2150LM-14.9W"/>
    <n v="3.06"/>
    <n v="0.23"/>
    <n v="0.95"/>
    <x v="1"/>
    <n v="101340.93100000201"/>
    <n v="484143.52299999801"/>
    <s v="_insert"/>
    <s v="101340.931000002,484143.522999998"/>
    <s v="1381.1006"/>
    <s v="0RS4MCOMVV"/>
    <n v="3"/>
    <n v="1"/>
  </r>
  <r>
    <s v="1381.1007"/>
    <x v="31"/>
    <n v="4"/>
    <s v="Aluminium paaltop"/>
    <s v="ALUMINIUM PAALTOP, LPH 4 M"/>
    <s v="Indal Kegel 2000"/>
    <s v="PRUNUS-A3-L2WG6-C7-16LED-3000K-2150LM-14.9W"/>
    <n v="3.06"/>
    <n v="0.23"/>
    <n v="0.95"/>
    <x v="1"/>
    <n v="101342.467"/>
    <n v="484118.39799999801"/>
    <s v="_insert"/>
    <s v="101342.467,484118.397999998"/>
    <s v="1381.1007"/>
    <s v="0RS4MCOMVV"/>
    <n v="3"/>
    <n v="1"/>
  </r>
  <r>
    <s v="1381.1008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368.77299999799"/>
    <n v="484114.35700000101"/>
    <s v="_insert"/>
    <s v="101368.772999998,484114.357000001"/>
    <s v="1381.1008"/>
    <s v="0RS4MCOMVV"/>
    <n v="3"/>
    <n v="1"/>
  </r>
  <r>
    <s v="1381.1009"/>
    <x v="31"/>
    <n v="4"/>
    <s v="Aluminium paaltop"/>
    <s v="ALUMINIUM PAALTOP, LPH 4 M"/>
    <s v="Indal Kegel 2000"/>
    <s v="PRUNUS-A3-L2WG6-C7-16LED-3000K-2150LM-14.9W"/>
    <n v="3.06"/>
    <n v="0.23"/>
    <n v="0.95"/>
    <x v="1"/>
    <n v="101358.688000001"/>
    <n v="484131.522"/>
    <s v="_insert"/>
    <s v="101358.688000001,484131.522"/>
    <s v="1381.1009"/>
    <s v="0RS4MCOMVV"/>
    <n v="3"/>
    <n v="1"/>
  </r>
  <r>
    <s v="1381.1010"/>
    <x v="31"/>
    <n v="4"/>
    <s v="Aluminium paaltop"/>
    <s v="ALUMINIUM PAALTOP, LPH 4 M"/>
    <s v="Indal Kegel 2000"/>
    <s v="PRUNUS-A3-L2WG6-C7-16LED-3000K-2150LM-14.9W"/>
    <n v="3.41"/>
    <n v="0.18"/>
    <n v="0.95"/>
    <x v="1"/>
    <n v="101370.828000002"/>
    <n v="484172.47700000199"/>
    <s v="_insert"/>
    <s v="101370.828000002,484172.477000002"/>
    <s v="1381.1010"/>
    <s v="0RS4MCOMVV"/>
    <n v="3"/>
    <n v="1"/>
  </r>
  <r>
    <s v="1381.1011"/>
    <x v="31"/>
    <n v="4"/>
    <s v="Aluminium paaltop"/>
    <s v="ALUMINIUM PAALTOP, LPH 4 M"/>
    <s v="Indal Kegel 2000"/>
    <s v="PRUNUS-A3-L2WG6-C7-16LED-3000K-2150LM-14.9W"/>
    <n v="3.41"/>
    <n v="0.18"/>
    <n v="0.95"/>
    <x v="1"/>
    <n v="101381.776999999"/>
    <n v="484155.772"/>
    <s v="_insert"/>
    <s v="101381.776999999,484155.772"/>
    <s v="1381.1011"/>
    <s v="0RS4MCOMVV"/>
    <n v="3"/>
    <n v="1"/>
  </r>
  <r>
    <s v="1381.1012"/>
    <x v="31"/>
    <n v="4"/>
    <s v="Aluminium paaltop"/>
    <s v="ALUMINIUM PAALTOP, LPH 4 M"/>
    <s v="Indal Kegel 2000"/>
    <s v="PRUNUS-A3-L2WG6-C7-16LED-3000K-2150LM-14.9W"/>
    <n v="3.41"/>
    <n v="0.18"/>
    <n v="0.95"/>
    <x v="1"/>
    <n v="101393.16400000099"/>
    <n v="484137.98700000002"/>
    <s v="_insert"/>
    <s v="101393.164000001,484137.987"/>
    <s v="1381.1012"/>
    <s v="0RS4MCOMVV"/>
    <n v="3"/>
    <n v="1"/>
  </r>
  <r>
    <s v="1381.1013"/>
    <x v="31"/>
    <n v="4"/>
    <s v="Aluminium paaltop"/>
    <s v="ALUMINIUM PAALTOP, LPH 4 M"/>
    <s v="Indal Kegel 2000"/>
    <s v="PRUNUS-A3-L2WG6-C7-16LED-3000K-2150LM-14.9W"/>
    <n v="3.41"/>
    <n v="0.18"/>
    <n v="0.95"/>
    <x v="1"/>
    <n v="101403.29300000099"/>
    <n v="484123.92399999901"/>
    <s v="_insert"/>
    <s v="101403.293000001,484123.923999999"/>
    <s v="1381.1013"/>
    <s v="0RS4MCOMVV"/>
    <n v="3"/>
    <n v="1"/>
  </r>
  <r>
    <s v="1381.1014"/>
    <x v="31"/>
    <n v="4"/>
    <s v="Aluminium paaltop"/>
    <s v="ALUMINIUM PAALTOP, LPH 4 M"/>
    <s v="Indal Kegel 2000"/>
    <s v="PRUNUS-A3-L2WG6-C7-16LED-3000K-2150LM-14.9W"/>
    <n v="3.41"/>
    <n v="0.18"/>
    <n v="0.95"/>
    <x v="1"/>
    <n v="101426.317000002"/>
    <n v="484115.33500000101"/>
    <s v="_insert"/>
    <s v="101426.317000002,484115.335000001"/>
    <s v="1381.1014"/>
    <s v="0RS4MCOMVV"/>
    <n v="3"/>
    <n v="1"/>
  </r>
  <r>
    <s v="Nieuw"/>
    <x v="31"/>
    <n v="4"/>
    <m/>
    <s v="ALUMINIUM PAALTOP, LPH 4 M"/>
    <m/>
    <s v="PRUNUS-A3-L2WG6-C7-16LED-3000K-2150LM-14.9W"/>
    <n v="3.41"/>
    <n v="0.18"/>
    <n v="0.95"/>
    <x v="1"/>
    <m/>
    <m/>
    <m/>
    <m/>
    <s v="Nieuw"/>
    <m/>
    <n v="3"/>
    <n v="1"/>
  </r>
  <r>
    <s v="1381.1015"/>
    <x v="31"/>
    <n v="4"/>
    <s v="Aluminium paaltop"/>
    <s v="ALUMINIUM PAALTOP, LPH 4 M"/>
    <s v="Indal Kegel 2000"/>
    <s v="PRUNUS-A3-L2WG6-C7-16LED-3000K-2150LM-14.9W"/>
    <n v="4.1100000000000003"/>
    <n v="0.18"/>
    <n v="0.8"/>
    <x v="1"/>
    <n v="101421.649999999"/>
    <n v="484096.14600000199"/>
    <s v="_insert"/>
    <s v="101421.649999999,484096.146000002"/>
    <s v="1381.1015"/>
    <s v="0RS4MCOMVV"/>
    <n v="3"/>
    <n v="1"/>
  </r>
  <r>
    <s v="1381.1016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459.323899999"/>
    <n v="484094.4485"/>
    <s v="_insert"/>
    <s v="101459.323899999,484094.4485"/>
    <s v="1381.1016"/>
    <s v="0RS4MCOMVV"/>
    <n v="3"/>
    <n v="1"/>
  </r>
  <r>
    <s v="1381.1017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448.61789999899"/>
    <n v="484071.75290000101"/>
    <s v="_insert"/>
    <s v="101448.617899999,484071.752900001"/>
    <s v="1381.1017"/>
    <s v="0RS4MCOMVV"/>
    <n v="3"/>
    <n v="1"/>
  </r>
  <r>
    <s v="1381.1018"/>
    <x v="31"/>
    <n v="4"/>
    <s v="Aluminium paaltop"/>
    <s v="ALUMINIUM PAALTOP, LPH 4 M"/>
    <s v="Indal Kegel 2000"/>
    <s v="PRUNUS-A3-L2WG6-C7-16LED-3000K-2150LM-14.9W"/>
    <n v="4.1100000000000003"/>
    <n v="0.18"/>
    <n v="0.8"/>
    <x v="1"/>
    <n v="101426.86599999999"/>
    <n v="484070.31899999798"/>
    <s v="_insert"/>
    <s v="101426.866,484070.318999998"/>
    <s v="1381.1018"/>
    <s v="0RS4MCOMVV"/>
    <n v="3"/>
    <n v="1"/>
  </r>
  <r>
    <s v="1381.1019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413.80430326"/>
    <n v="484038.34384625999"/>
    <s v="_insert"/>
    <s v="101413.80430326,484038.34384626"/>
    <s v="1381.1019"/>
    <s v="0RS4MCOMVV"/>
    <n v="3"/>
    <n v="1"/>
  </r>
  <r>
    <s v="1381.1020"/>
    <x v="31"/>
    <n v="4"/>
    <s v="Aluminium paaltop"/>
    <s v="ALUMINIUM PAALTOP, LPH 4 M"/>
    <s v="Indal Kegel 2000"/>
    <s v="PRUNUS-A3-L2WG6-C7-16LED-3000K-2150LM-14.9W"/>
    <n v="4.1100000000000003"/>
    <n v="0.18"/>
    <n v="0.8"/>
    <x v="1"/>
    <n v="101411.48699999999"/>
    <n v="484053.63100000098"/>
    <s v="_insert"/>
    <s v="101411.487,484053.631000001"/>
    <s v="1381.1020"/>
    <s v="0RS4MCOMVV"/>
    <n v="3"/>
    <n v="1"/>
  </r>
  <r>
    <s v="1381.1021"/>
    <x v="31"/>
    <n v="4"/>
    <s v="Aluminium paaltop"/>
    <s v="ALUMINIUM PAALTOP, LPH 4 M"/>
    <s v="Indal Kegel 2000"/>
    <s v="PRUNUS-A3-L2WG6-C7-16LED-3000K-2150LM-14.9W"/>
    <n v="4.1100000000000003"/>
    <n v="0.18"/>
    <n v="0.8"/>
    <x v="1"/>
    <n v="101395.302999999"/>
    <n v="484058.80999999901"/>
    <s v="_insert"/>
    <s v="101395.302999999,484058.809999999"/>
    <s v="1381.1021"/>
    <s v="0RS4MCOMVV"/>
    <n v="3"/>
    <n v="1"/>
  </r>
  <r>
    <s v="1381.1022"/>
    <x v="31"/>
    <n v="4"/>
    <s v="Staal paaltop"/>
    <s v="ALUMINIUM PAALTOP, LPH 4 M"/>
    <s v="Indal Kegel 2000"/>
    <s v="PRUNUS-A3-L2WG6-C7-16LED-3000K-2150LM-14.9W"/>
    <n v="4.1100000000000003"/>
    <n v="0.18"/>
    <n v="0.8"/>
    <x v="1"/>
    <n v="101379.06399999899"/>
    <n v="484064.22600000002"/>
    <s v="_insert"/>
    <s v="101379.063999999,484064.226"/>
    <s v="1381.1022"/>
    <s v="0RS4MCOMVV"/>
    <n v="3"/>
    <n v="1"/>
  </r>
  <r>
    <s v="1381.1023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354.33100000001"/>
    <n v="484049.16600000102"/>
    <s v="_insert"/>
    <s v="101354.331,484049.166000001"/>
    <s v="1381.1023"/>
    <s v="0RS4MCOMVV"/>
    <n v="3"/>
    <n v="1"/>
  </r>
  <r>
    <s v="1381.1024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328.140000001"/>
    <n v="484057.603"/>
    <s v="_insert"/>
    <s v="101328.140000001,484057.603"/>
    <s v="1381.1024"/>
    <s v="0RS4MCOMVV"/>
    <n v="3"/>
    <n v="1"/>
  </r>
  <r>
    <s v="1381.1025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298.282000002"/>
    <n v="484067.78700000001"/>
    <s v="_insert"/>
    <s v="101298.282000002,484067.787"/>
    <s v="1381.1025"/>
    <s v="0RS4MCOMVV"/>
    <n v="3"/>
    <n v="1"/>
  </r>
  <r>
    <s v="1381.1026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307.954"/>
    <n v="484114.51399999898"/>
    <s v="_insert"/>
    <s v="101307.954,484114.513999999"/>
    <s v="1381.1026"/>
    <s v="0RS4MCOMVV"/>
    <n v="3"/>
    <n v="1"/>
  </r>
  <r>
    <s v="1381.1027"/>
    <x v="31"/>
    <n v="4"/>
    <s v="Aluminium paaltop"/>
    <s v="ALUMINIUM PAALTOP, LPH 4 M"/>
    <s v="Indal Kegel 2000"/>
    <s v="PRUNUS-A3-L2WG6-C7-16LED-3000K-2150LM-14.9W"/>
    <n v="4.79"/>
    <n v="0.23"/>
    <n v="0.55000000000000004"/>
    <x v="2"/>
    <n v="101373.48009999801"/>
    <n v="484082.71290000202"/>
    <s v="_insert"/>
    <s v="101373.480099998,484082.712900002"/>
    <s v="1381.1027"/>
    <s v="0RS4MCOMVV"/>
    <n v="3"/>
    <n v="1"/>
  </r>
  <r>
    <s v="1381.1028"/>
    <x v="31"/>
    <n v="4"/>
    <s v="Aluminium paaltop"/>
    <s v="ALUMINIUM PAALTOP, LPH 4 M"/>
    <s v="Indal Kegel 2000"/>
    <s v="PRUNUS-A3-L2WG6-C7-16LED-3000K-2150LM-14.9W"/>
    <n v="4.79"/>
    <n v="0.23"/>
    <n v="0.55000000000000004"/>
    <x v="2"/>
    <n v="101378.31960000101"/>
    <n v="484101.36250000098"/>
    <s v="_insert"/>
    <s v="101378.319600001,484101.362500001"/>
    <s v="1381.1028"/>
    <s v="0RS4MCOMVV"/>
    <n v="3"/>
    <n v="1"/>
  </r>
  <r>
    <s v="1381.1029"/>
    <x v="31"/>
    <n v="4"/>
    <s v="Aluminium paaltop"/>
    <s v="ALUMINIUM PAALTOP, LPH 4 M"/>
    <s v="Indal Kegel 2000"/>
    <s v="PRUNUS-A3-L2WG6-C7-16LED-3000K-2150LM-14.9W"/>
    <n v="4.1100000000000003"/>
    <n v="0.18"/>
    <n v="0.8"/>
    <x v="1"/>
    <n v="101411.897"/>
    <n v="484079.28999999899"/>
    <s v="_insert"/>
    <s v="101411.897,484079.289999999"/>
    <s v="1381.1029"/>
    <s v="0RS4MCOMVV"/>
    <n v="3"/>
    <n v="1"/>
  </r>
  <r>
    <s v="1381.1030"/>
    <x v="31"/>
    <n v="4"/>
    <s v="Aluminium paaltop"/>
    <s v="ALUMINIUM PAALTOP, LPH 4 M"/>
    <s v="Indal Kegel 2000"/>
    <s v="PRUNUS-A3-L2WG6-C7-16LED-3000K-2150LM-14.9W"/>
    <n v="3.06"/>
    <n v="0.23"/>
    <n v="0.95"/>
    <x v="1"/>
    <n v="101408.478999998"/>
    <n v="484154.01700000098"/>
    <s v="_insert"/>
    <s v="101408.478999998,484154.017000001"/>
    <s v="1381.1030"/>
    <s v="0RS4MCOMVV"/>
    <n v="3"/>
    <n v="1"/>
  </r>
  <r>
    <s v="1381.1031"/>
    <x v="31"/>
    <n v="4"/>
    <s v="Aluminium paaltop"/>
    <s v="ALUMINIUM PAALTOP, LPH 4 M"/>
    <s v="Indal Kegel 2000"/>
    <s v="PRUNUS-A3-L2WG6-C7-16LED-3000K-2150LM-14.9W"/>
    <n v="3.06"/>
    <n v="0.23"/>
    <n v="0.95"/>
    <x v="1"/>
    <n v="101436.18600000101"/>
    <n v="484148.18800000101"/>
    <s v="_insert"/>
    <s v="101436.186000001,484148.188000001"/>
    <s v="1381.1031"/>
    <s v="0RS4MCOMVV"/>
    <n v="3"/>
    <n v="1"/>
  </r>
  <r>
    <s v="1381.1032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467.384500001"/>
    <n v="484120.30519999901"/>
    <s v="_insert"/>
    <s v="101467.384500001,484120.305199999"/>
    <s v="1381.1032"/>
    <s v="0RS4MCOMVV"/>
    <n v="3"/>
    <n v="1"/>
  </r>
  <r>
    <s v="1381.1033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467.46469999899"/>
    <n v="484146.98829999898"/>
    <s v="_insert"/>
    <s v="101467.464699999,484146.988299999"/>
    <s v="1381.1033"/>
    <s v="0RS4MCOMVV"/>
    <n v="3"/>
    <n v="1"/>
  </r>
  <r>
    <s v="1381.1034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458.70499999799"/>
    <n v="484165.43699999899"/>
    <s v="_insert"/>
    <s v="101458.704999998,484165.436999999"/>
    <s v="1381.1034"/>
    <s v="0RS4MCOMVV"/>
    <n v="3"/>
    <n v="1"/>
  </r>
  <r>
    <s v="1381.1035"/>
    <x v="31"/>
    <n v="4"/>
    <s v="Aluminium paaltop"/>
    <s v="ALUMINIUM PAALTOP, LPH 4 M"/>
    <s v="Indal Kegel 2000"/>
    <s v="PRUNUS-A3-L2WG6-C7-16LED-3000K-2150LM-14.9W"/>
    <n v="3.06"/>
    <n v="0.23"/>
    <n v="0.95"/>
    <x v="1"/>
    <n v="101434.44000000101"/>
    <n v="484173.73200000101"/>
    <s v="_insert"/>
    <s v="101434.440000001,484173.732000001"/>
    <s v="1381.1035"/>
    <s v="0RS4MCOMVV"/>
    <n v="3"/>
    <n v="1"/>
  </r>
  <r>
    <s v="1381.1036"/>
    <x v="31"/>
    <n v="4"/>
    <s v="Aluminium paaltop"/>
    <s v="ALUMINIUM PAALTOP, LPH 4 M"/>
    <s v="Indal Kegel 2000"/>
    <s v="PRUNUS-A3-L2WG6-C7-16LED-3000K-2150LM-14.9W"/>
    <n v="3.06"/>
    <n v="0.23"/>
    <n v="0.95"/>
    <x v="1"/>
    <n v="101410.644000001"/>
    <n v="484179.14200000098"/>
    <s v="_insert"/>
    <s v="101410.644000001,484179.142000001"/>
    <s v="1381.1036"/>
    <s v="0RS4MCOMVV"/>
    <n v="3"/>
    <n v="1"/>
  </r>
  <r>
    <s v="1381.1037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380.26300000001"/>
    <n v="484196.52299999801"/>
    <s v="_insert"/>
    <s v="101380.263,484196.522999998"/>
    <s v="1381.1037"/>
    <s v="0RS4MCOMVV"/>
    <n v="3"/>
    <n v="1"/>
  </r>
  <r>
    <s v="1381.1038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392.098999999"/>
    <n v="484220.42000000202"/>
    <s v="_insert"/>
    <s v="101392.098999999,484220.420000002"/>
    <s v="1381.1038"/>
    <s v="0RS4MCOMVV"/>
    <n v="3"/>
    <n v="1"/>
  </r>
  <r>
    <s v="1381.1039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413.65900000199"/>
    <n v="484213.02499999898"/>
    <s v="_insert"/>
    <s v="101413.659000002,484213.024999999"/>
    <s v="1381.1039"/>
    <s v="0RS4MCOMVV"/>
    <n v="3"/>
    <n v="1"/>
  </r>
  <r>
    <s v="1381.1040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435.318"/>
    <n v="484205.48"/>
    <s v="_insert"/>
    <s v="101435.318,484205.48"/>
    <s v="1381.1040"/>
    <s v="0RS4MCOMVV"/>
    <n v="3"/>
    <n v="1"/>
  </r>
  <r>
    <s v="1381.1041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454.401999999"/>
    <n v="484198.76700000098"/>
    <s v="_insert"/>
    <s v="101454.401999999,484198.767000001"/>
    <s v="1381.1041"/>
    <s v="0RS4MCOMVV"/>
    <n v="3"/>
    <n v="1"/>
  </r>
  <r>
    <s v="1381.1042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340.927499998"/>
    <n v="484240.871800002"/>
    <s v="_insert"/>
    <s v="101340.927499998,484240.871800002"/>
    <s v="1381.1042"/>
    <s v="0RS4MCOMVV"/>
    <n v="3"/>
    <n v="1"/>
  </r>
  <r>
    <s v="1381.1043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329.359099999"/>
    <n v="484196.55920000002"/>
    <s v="_insert"/>
    <s v="101329.359099999,484196.5592"/>
    <s v="1381.1043"/>
    <s v="0RS4MCOMVV"/>
    <n v="3"/>
    <n v="1"/>
  </r>
  <r>
    <s v="1381.1044"/>
    <x v="31"/>
    <n v="4"/>
    <s v="Aluminium paaltop"/>
    <s v="ALUMINIUM PAALTOP, LPH 4 M"/>
    <s v="Indal Kegel 2000"/>
    <s v="PRUNUS-A3-L2WG6-C15-3000K-1500LM-11.2W"/>
    <n v="4.79"/>
    <n v="0.23"/>
    <n v="0.55000000000000004"/>
    <x v="2"/>
    <n v="101466.21099999901"/>
    <n v="484186.29599999997"/>
    <s v="_insert"/>
    <s v="101466.210999999,484186.296"/>
    <s v="1381.1044"/>
    <s v="0RS4MCOMVV"/>
    <n v="3"/>
    <n v="1"/>
  </r>
  <r>
    <s v="2430.0012"/>
    <x v="32"/>
    <n v="7"/>
    <s v="Aluminium enkele uithouder"/>
    <s v="ALUMINIUM ENKELE UITHOUDER, LPH 6 M"/>
    <s v="Indal 2551"/>
    <s v="PRUNUS-E4-L2WG5-LC-N-16LED-3000K-2750LM-20.0W"/>
    <n v="4.8"/>
    <n v="5.3999999999999999E-2"/>
    <n v="1"/>
    <x v="1"/>
    <n v="102426.332782953"/>
    <n v="484977.79047057702"/>
    <s v="_insert"/>
    <s v="102426.332782953,484977.790470577"/>
    <s v="2430.0012"/>
    <s v="0RS7MCOMVV"/>
    <s v="2C"/>
    <n v="1"/>
  </r>
  <r>
    <s v="2430.0013"/>
    <x v="32"/>
    <n v="7"/>
    <s v="Aluminium enkele uithouder"/>
    <s v="ALUMINIUM ENKELE UITHOUDER, LPH 6 M"/>
    <s v="Indal 2551"/>
    <s v="PRUNUS-E4-L2WG5-LC-N-16LED-3000K-2750LM-20.0W"/>
    <n v="4.8"/>
    <n v="5.3999999999999999E-2"/>
    <n v="1"/>
    <x v="1"/>
    <n v="102433.725000001"/>
    <n v="484995.99099999998"/>
    <s v="_insert"/>
    <s v="102433.725000001,484995.991"/>
    <s v="2430.0013"/>
    <s v="0RS7MCOMVV"/>
    <s v="2C"/>
    <n v="1"/>
  </r>
  <r>
    <s v="2430.0014"/>
    <x v="32"/>
    <n v="7"/>
    <s v="Aluminium enkele uithouder"/>
    <s v="ALUMINIUM ENKELE UITHOUDER, LPH 6 M"/>
    <s v="Indal 2551"/>
    <s v="PRUNUS-E4-L2WG5-LC-N-16LED-3000K-2750LM-20.0W"/>
    <n v="4.8"/>
    <n v="5.3999999999999999E-2"/>
    <n v="1"/>
    <x v="1"/>
    <n v="102440.03822494"/>
    <n v="485012.13726349"/>
    <s v="_insert"/>
    <s v="102440.03822494,485012.13726349"/>
    <s v="2430.0014"/>
    <s v="0RS7MCOMVV"/>
    <s v="2C"/>
    <n v="1"/>
  </r>
  <r>
    <s v="2430.0015"/>
    <x v="32"/>
    <n v="7"/>
    <s v="Aluminium enkele uithouder"/>
    <s v="ALUMINIUM ENKELE UITHOUDER, LPH 6 M"/>
    <s v="Indal 2551"/>
    <s v="PRUNUS-E4-L2WG5-LC-N-16LED-3000K-2750LM-20.0W"/>
    <n v="4.8"/>
    <n v="5.3999999999999999E-2"/>
    <n v="1"/>
    <x v="1"/>
    <n v="102447.476"/>
    <n v="485029.74300000101"/>
    <s v="_insert"/>
    <s v="102447.476,485029.743000001"/>
    <s v="2430.0015"/>
    <s v="0RS7MCOMVV"/>
    <s v="2C"/>
    <n v="1"/>
  </r>
  <r>
    <s v="2472.2001"/>
    <x v="33"/>
    <n v="4"/>
    <s v="Aluminium"/>
    <s v="NIET VAN TOEPASSING"/>
    <s v="Indal Kegel 2000"/>
    <s v="PRUNUS-A3-L2WG6-C7-16LED-3000K-1500LM-11.2W"/>
    <n v="3.46"/>
    <n v="0.19"/>
    <n v="0.9"/>
    <x v="1"/>
    <n v="103532.664299998"/>
    <n v="485246.23719999898"/>
    <s v="_insert"/>
    <s v="103532.664299998,485246.237199999"/>
    <s v="2472.2001"/>
    <s v="0RS4MARMVV"/>
    <s v="2B"/>
    <n v="1"/>
  </r>
  <r>
    <s v="2472.2002"/>
    <x v="33"/>
    <n v="6"/>
    <s v="Aluminium"/>
    <s v="NIET VAN TOEPASSING"/>
    <s v="Philips FGS"/>
    <s v="PRUNUS-E4-L2WG5-LC-O-16LED-3000K-2000LM-14.9W"/>
    <n v="3.46"/>
    <n v="0.19"/>
    <n v="0.9"/>
    <x v="1"/>
    <n v="103533.19865999999"/>
    <n v="485163.28168249701"/>
    <s v="_insert"/>
    <s v="103533.19866,485163.281682497"/>
    <s v="2472.2002"/>
    <s v="0RS6MARMVV"/>
    <s v="2B"/>
    <n v="1"/>
  </r>
  <r>
    <s v="2472.2003"/>
    <x v="33"/>
    <n v="4"/>
    <s v="Aluminium"/>
    <s v="NIET VAN TOEPASSING"/>
    <s v="Indal Kegel 2000"/>
    <s v="PRUNUS-A3-L2WG6-C7-16LED-3000K-1500LM-11.2W"/>
    <n v="3.46"/>
    <n v="0.19"/>
    <n v="0.9"/>
    <x v="1"/>
    <n v="103518.32"/>
    <n v="485170.64200000098"/>
    <s v="_insert"/>
    <s v="103518.32,485170.642000001"/>
    <s v="2472.2003"/>
    <s v="0RS4MARMVV"/>
    <s v="2B"/>
    <n v="1"/>
  </r>
  <r>
    <s v="2472.2004"/>
    <x v="33"/>
    <n v="6"/>
    <s v="Aluminium"/>
    <s v="NIET VAN TOEPASSING"/>
    <s v="Philips FGS"/>
    <s v="PRUNUS-E4-L2WG5-LC-O-16LED-3000K-2000LM-14.9W"/>
    <n v="3.46"/>
    <n v="0.19"/>
    <n v="0.9"/>
    <x v="1"/>
    <n v="103532.86533"/>
    <n v="485192.44805749902"/>
    <s v="_insert"/>
    <s v="103532.86533,485192.448057499"/>
    <s v="2472.2004"/>
    <s v="0RS6MARMVV"/>
    <s v="2B"/>
    <n v="1"/>
  </r>
  <r>
    <s v="2472.2005"/>
    <x v="33"/>
    <n v="4"/>
    <s v="Aluminium"/>
    <s v="NIET VAN TOEPASSING"/>
    <s v="Indal Kegel 2000"/>
    <s v="PRUNUS-A3-L2WG6-C7-16LED-3000K-1500LM-11.2W"/>
    <n v="3.46"/>
    <n v="0.19"/>
    <n v="0.9"/>
    <x v="1"/>
    <n v="103518.229200002"/>
    <n v="485200.58810000098"/>
    <s v="_insert"/>
    <s v="103518.229200002,485200.588100001"/>
    <s v="2472.2005"/>
    <s v="0RS4MARMVV"/>
    <s v="2B"/>
    <n v="1"/>
  </r>
  <r>
    <s v="2472.2006"/>
    <x v="33"/>
    <n v="6"/>
    <s v="Aluminium"/>
    <s v="ALUMINIUM ENKELE UITHOUDER, LPH 6 M"/>
    <s v="Philips FGS"/>
    <s v="PRUNUS-E4-L2WG5-LC-O-16LED-3000K-2000LM-14.9W"/>
    <n v="3.46"/>
    <n v="0.19"/>
    <n v="0.9"/>
    <x v="1"/>
    <n v="103532.532000002"/>
    <n v="485222.22100000101"/>
    <s v="_insert"/>
    <s v="103532.532000002,485222.221000001"/>
    <s v="2472.2006"/>
    <s v="0RS6MCOMVV"/>
    <s v="2B"/>
    <n v="1"/>
  </r>
  <r>
    <s v="2472.2007"/>
    <x v="33"/>
    <n v="8"/>
    <s v="Aluminium"/>
    <s v="ALUMINIUM ENKELE UITHOUDER, LPH 6 M"/>
    <s v="Philips FGS"/>
    <s v="PRUNUS-E4-L2WG5-LC-O-16LED-3000K-2000LM-14.9W"/>
    <n v="3.46"/>
    <n v="0.19"/>
    <n v="0.9"/>
    <x v="1"/>
    <n v="103519.2412"/>
    <n v="485137.64409999899"/>
    <s v="_insert"/>
    <s v="103519.2412,485137.644099999"/>
    <s v="2472.2007"/>
    <s v="0RS6MCOMVV"/>
    <s v="2B"/>
    <n v="1"/>
  </r>
  <r>
    <s v="1530.0001"/>
    <x v="34"/>
    <n v="6"/>
    <s v="Aluminium enkele uithouder"/>
    <s v="NIET VAN TOEPASSING"/>
    <s v="Indal 2600"/>
    <s v="PRUNUS-E4-L2WG5-LC-N-16LED-3000K-1500LM-11.9W"/>
    <n v="2.87"/>
    <n v="0.32"/>
    <n v="1"/>
    <x v="5"/>
    <n v="103177.41400000099"/>
    <n v="483912.783"/>
    <s v="_insert"/>
    <s v="103177.414000001,483912.783"/>
    <s v="1530.0001"/>
    <s v="0RS6MARMVV"/>
    <n v="3"/>
    <n v="1"/>
  </r>
  <r>
    <s v="1530.0002"/>
    <x v="34"/>
    <n v="6"/>
    <s v="Aluminium enkele uithouder"/>
    <s v="NIET VAN TOEPASSING"/>
    <s v="Indal 2600"/>
    <s v="PRUNUS-E4-L2WG5-LC-N-16LED-3000K-1500LM-11.9W"/>
    <n v="2.87"/>
    <n v="0.32"/>
    <n v="1"/>
    <x v="5"/>
    <n v="103158.949000001"/>
    <n v="483897.21799999801"/>
    <s v="_insert"/>
    <s v="103158.949000001,483897.217999998"/>
    <s v="1530.0002"/>
    <s v="0RS6MARMVV"/>
    <n v="3"/>
    <n v="1"/>
  </r>
  <r>
    <s v="1530.0003"/>
    <x v="34"/>
    <n v="6"/>
    <s v="Aluminium enkele uithouder"/>
    <s v="NIET VAN TOEPASSING"/>
    <s v="Indal 2600"/>
    <s v="PRUNUS-E4-L2WG5-LC-N-16LED-3000K-1500LM-11.9W"/>
    <n v="2.87"/>
    <n v="0.32"/>
    <n v="1"/>
    <x v="5"/>
    <n v="103139.68399999999"/>
    <n v="483881.77399999998"/>
    <s v="_insert"/>
    <s v="103139.684,483881.774"/>
    <s v="1530.0003"/>
    <s v="0RS6MARMVV"/>
    <n v="3"/>
    <n v="1"/>
  </r>
  <r>
    <s v="1530.0004"/>
    <x v="34"/>
    <n v="6"/>
    <s v="Aluminium enkele uithouder"/>
    <s v="NIET VAN TOEPASSING"/>
    <s v="Indal 2600"/>
    <s v="PRUNUS-E4-L2WG5-LC-N-16LED-3000K-1500LM-11.9W"/>
    <n v="2.87"/>
    <n v="0.32"/>
    <n v="1"/>
    <x v="5"/>
    <n v="103123.767000001"/>
    <n v="483862.62599999801"/>
    <s v="_insert"/>
    <s v="103123.767000001,483862.625999998"/>
    <s v="1530.0004"/>
    <s v="0RS6MARMVV"/>
    <n v="3"/>
    <n v="1"/>
  </r>
  <r>
    <s v="1530.0005"/>
    <x v="34"/>
    <n v="6"/>
    <s v="Aluminium enkele uithouder"/>
    <s v="NIET VAN TOEPASSING"/>
    <s v="Indal 2600"/>
    <s v="PRUNUS-E4-L2WG5-LC-N-16LED-3000K-1500LM-11.9W"/>
    <n v="2.87"/>
    <n v="0.32"/>
    <n v="1"/>
    <x v="5"/>
    <n v="103107.942000002"/>
    <n v="483840.85900000099"/>
    <s v="_insert"/>
    <s v="103107.942000002,483840.859000001"/>
    <s v="1530.0005"/>
    <s v="0RS6MARMVV"/>
    <n v="3"/>
    <n v="1"/>
  </r>
  <r>
    <s v="1530.0006"/>
    <x v="34"/>
    <n v="6"/>
    <s v="Aluminium enkele uithouder"/>
    <s v="NIET VAN TOEPASSING"/>
    <s v="Indal 2600"/>
    <s v="PRUNUS-E4-L2WG5-LC-N-16LED-3000K-1500LM-11.9W"/>
    <n v="2.87"/>
    <n v="0.32"/>
    <n v="1"/>
    <x v="5"/>
    <n v="103094.355"/>
    <n v="483822.31599999999"/>
    <s v="_insert"/>
    <s v="103094.355,483822.316"/>
    <s v="1530.0006"/>
    <s v="0RS6MARMVV"/>
    <n v="3"/>
    <n v="1"/>
  </r>
  <r>
    <s v="1530.0007"/>
    <x v="34"/>
    <n v="6"/>
    <s v="Aluminium enkele uithouder"/>
    <s v="NIET VAN TOEPASSING"/>
    <s v="Indal 2600"/>
    <s v="PRUNUS-E4-L2WG5-LC-N-16LED-3000K-1500LM-11.9W"/>
    <n v="2.87"/>
    <n v="0.32"/>
    <n v="1"/>
    <x v="5"/>
    <n v="103080.533"/>
    <n v="483803.39299999899"/>
    <s v="_insert"/>
    <s v="103080.533,483803.392999999"/>
    <s v="1530.0007"/>
    <s v="0RS6MARMVV"/>
    <n v="3"/>
    <n v="1"/>
  </r>
  <r>
    <s v="1530.0008"/>
    <x v="34"/>
    <n v="6"/>
    <s v="Aluminium enkele uithouder"/>
    <s v="NIET VAN TOEPASSING"/>
    <s v="Indal 2600"/>
    <s v="PRUNUS-E4-L2WG5-LC-N-16LED-3000K-1500LM-11.9W"/>
    <n v="2.87"/>
    <n v="0.32"/>
    <n v="1"/>
    <x v="5"/>
    <n v="103065.09"/>
    <n v="483781.261"/>
    <s v="_insert"/>
    <s v="103065.09,483781.261"/>
    <s v="1530.0008"/>
    <s v="0RS6MARMVV"/>
    <n v="3"/>
    <n v="1"/>
  </r>
  <r>
    <s v="1530.0009"/>
    <x v="34"/>
    <n v="6"/>
    <s v="Aluminium enkele uithouder"/>
    <s v="NIET VAN TOEPASSING"/>
    <s v="Indal 2600"/>
    <s v="PRUNUS-E4-L2WG5-LC-N-16LED-3000K-1500LM-11.9W"/>
    <n v="2.87"/>
    <n v="0.32"/>
    <n v="1"/>
    <x v="5"/>
    <n v="103056.53900000099"/>
    <n v="483761.45400000003"/>
    <s v="_insert"/>
    <s v="103056.539000001,483761.454"/>
    <s v="1530.0009"/>
    <s v="0RS6MARMVV"/>
    <n v="3"/>
    <n v="1"/>
  </r>
  <r>
    <s v="1530.0010"/>
    <x v="34"/>
    <n v="6"/>
    <s v="Aluminium enkele uithouder"/>
    <s v="NIET VAN TOEPASSING"/>
    <s v="Indal 2600"/>
    <s v="PRUNUS-E4-L2WG5-LC-N-16LED-3000K-1500LM-11.9W"/>
    <n v="2.87"/>
    <n v="0.32"/>
    <n v="1"/>
    <x v="5"/>
    <n v="103052.35200000201"/>
    <n v="483738.34099999798"/>
    <s v="_insert"/>
    <s v="103052.352000002,483738.340999998"/>
    <s v="1530.0010"/>
    <s v="0RS6MARMVV"/>
    <n v="3"/>
    <n v="1"/>
  </r>
  <r>
    <s v="1530.0011"/>
    <x v="34"/>
    <n v="6"/>
    <s v="Aluminium enkele uithouder"/>
    <s v="NIET VAN TOEPASSING"/>
    <s v="Indal 2600"/>
    <s v="PRUNUS-E4-L2WG5-LC-N-16LED-3000K-1500LM-11.9W"/>
    <n v="2.87"/>
    <n v="0.32"/>
    <n v="1"/>
    <x v="5"/>
    <n v="103052.870999999"/>
    <n v="483720.00699999899"/>
    <s v="_insert"/>
    <s v="103052.870999999,483720.006999999"/>
    <s v="1530.0011"/>
    <s v="0RS6MARMVV"/>
    <n v="3"/>
    <n v="1"/>
  </r>
  <r>
    <s v="1540.0001"/>
    <x v="35"/>
    <n v="6"/>
    <s v="Aluminium enkele uithouder"/>
    <s v="NIET VAN TOEPASSING"/>
    <s v="Schreder Altra 2"/>
    <s v="PRUNUS-E4-L2WG5-LC-O-16LED-3000K-2000LM-14.9W"/>
    <n v="3.62"/>
    <n v="0.19"/>
    <n v="0.9"/>
    <x v="1"/>
    <n v="103234.726"/>
    <n v="483859.24900000199"/>
    <s v="_insert"/>
    <s v="103234.726,483859.249000002"/>
    <s v="1540.0001"/>
    <s v="0RS6MARMVV"/>
    <n v="3"/>
    <n v="1"/>
  </r>
  <r>
    <s v="1540.0002"/>
    <x v="35"/>
    <n v="6"/>
    <s v="Aluminium enkele uithouder"/>
    <s v="NIET VAN TOEPASSING"/>
    <s v="Schreder Altra 2"/>
    <s v="PRUNUS-E4-L2WG5-LC-O-16LED-3000K-2000LM-14.9W"/>
    <n v="3.62"/>
    <n v="0.19"/>
    <n v="0.9"/>
    <x v="1"/>
    <n v="103217.552000001"/>
    <n v="483883.27399999998"/>
    <s v="_insert"/>
    <s v="103217.552000001,483883.274"/>
    <s v="1540.0002"/>
    <s v="0RS6MARMVV"/>
    <n v="3"/>
    <n v="1"/>
  </r>
  <r>
    <s v="1540.0003"/>
    <x v="35"/>
    <n v="6"/>
    <s v="Aluminium enkele uithouder"/>
    <s v="NIET VAN TOEPASSING"/>
    <s v="Schreder Altra 2"/>
    <s v="PRUNUS-E4-L2WG5-LC-O-16LED-3000K-2000LM-14.9W"/>
    <n v="3.62"/>
    <n v="0.19"/>
    <n v="0.9"/>
    <x v="1"/>
    <n v="103203.647"/>
    <n v="483900.31599999999"/>
    <s v="_insert"/>
    <s v="103203.647,483900.316"/>
    <s v="1540.0003"/>
    <s v="0RS6MARMVV"/>
    <n v="3"/>
    <n v="1"/>
  </r>
  <r>
    <s v="1540.0005"/>
    <x v="35"/>
    <n v="6"/>
    <s v="Aluminium enkele uithouder"/>
    <s v="NIET VAN TOEPASSING"/>
    <s v="Schreder Altra 2"/>
    <s v="PRUNUS-E4-L2WG5-LC-O-16LED-3000K-2000LM-14.9W"/>
    <n v="3.62"/>
    <n v="0.19"/>
    <n v="0.9"/>
    <x v="1"/>
    <n v="103190.55600000201"/>
    <n v="483915.96400000202"/>
    <s v="_insert"/>
    <s v="103190.556000002,483915.964000002"/>
    <s v="1540.0005"/>
    <s v="0RS6MARMVV"/>
    <n v="3"/>
    <n v="1"/>
  </r>
  <r>
    <s v="1540.0006"/>
    <x v="35"/>
    <n v="6"/>
    <s v="Aluminium enkele uithouder"/>
    <s v="NIET VAN TOEPASSING"/>
    <s v="Schreder Altra 2"/>
    <s v="PRUNUS-E4-L2WG5-LC-O-16LED-3000K-2000LM-14.9W"/>
    <n v="3.62"/>
    <n v="0.19"/>
    <n v="0.9"/>
    <x v="1"/>
    <n v="103176.188000001"/>
    <n v="483933.57999999798"/>
    <s v="_insert"/>
    <s v="103176.188000001,483933.579999998"/>
    <s v="1540.0006"/>
    <s v="0RS6MARMVV"/>
    <n v="3"/>
    <n v="1"/>
  </r>
  <r>
    <s v="1540.0007"/>
    <x v="35"/>
    <n v="6"/>
    <s v="Aluminium enkele uithouder"/>
    <s v="NIET VAN TOEPASSING"/>
    <s v="Schreder Altra 2"/>
    <s v="PRUNUS-E4-L2WG5-LC-O-16LED-3000K-2000LM-14.9W"/>
    <n v="3.62"/>
    <n v="0.19"/>
    <n v="0.9"/>
    <x v="1"/>
    <n v="103162.51399999901"/>
    <n v="483950.46900000097"/>
    <s v="_insert"/>
    <s v="103162.513999999,483950.469000001"/>
    <s v="1540.0007"/>
    <s v="0RS6MARMVV"/>
    <n v="3"/>
    <n v="1"/>
  </r>
  <r>
    <s v="1540.0008"/>
    <x v="35"/>
    <n v="6"/>
    <s v="Aluminium enkele uithouder"/>
    <s v="NIET VAN TOEPASSING"/>
    <s v="Schreder Altra 2"/>
    <s v="PRUNUS-E4-L2WG5-LC-O-16LED-3000K-2000LM-14.9W"/>
    <n v="3.62"/>
    <n v="0.19"/>
    <n v="0.9"/>
    <x v="1"/>
    <n v="103140.88300000101"/>
    <n v="483966.26000000199"/>
    <s v="_insert"/>
    <s v="103140.883000001,483966.260000002"/>
    <s v="1540.0008"/>
    <s v="0RS6MARMVV"/>
    <n v="3"/>
    <n v="1"/>
  </r>
  <r>
    <s v="1540.0009"/>
    <x v="35"/>
    <n v="6"/>
    <s v="Aluminium enkele uithouder"/>
    <s v="NIET VAN TOEPASSING"/>
    <s v="Schreder Altra 2"/>
    <s v="PRUNUS-E4-L2WG5-LC-O-16LED-3000K-2000LM-14.9W"/>
    <n v="3.62"/>
    <n v="0.19"/>
    <n v="0.9"/>
    <x v="1"/>
    <n v="103129.19000000101"/>
    <n v="483992.06700000202"/>
    <s v="_insert"/>
    <s v="103129.190000001,483992.067000002"/>
    <s v="1540.0009"/>
    <s v="0RS6MARMVV"/>
    <n v="3"/>
    <n v="1"/>
  </r>
  <r>
    <s v="1540.0010"/>
    <x v="35"/>
    <n v="6"/>
    <s v="Aluminium enkele uithouder"/>
    <s v="NIET VAN TOEPASSING"/>
    <s v="Schreder Altra 2"/>
    <s v="PRUNUS-E4-L2WG5-LC-O-16LED-3000K-2000LM-14.9W"/>
    <n v="3.62"/>
    <n v="0.19"/>
    <n v="0.9"/>
    <x v="1"/>
    <n v="103111.702"/>
    <n v="484013.63400000002"/>
    <s v="_insert"/>
    <s v="103111.702,484013.634"/>
    <s v="1540.0010"/>
    <s v="0RS6MARMVV"/>
    <n v="3"/>
    <n v="1"/>
  </r>
  <r>
    <s v="1540.0011"/>
    <x v="35"/>
    <n v="6"/>
    <s v="Aluminium enkele uithouder"/>
    <s v="NIET VAN TOEPASSING"/>
    <s v="Schreder Altra 2"/>
    <s v="PRUNUS-E4-L2WG5-LC-O-16LED-3000K-2000LM-14.9W"/>
    <n v="3.62"/>
    <n v="0.19"/>
    <n v="0.9"/>
    <x v="1"/>
    <n v="103091.765000001"/>
    <n v="484038.30299999902"/>
    <s v="_insert"/>
    <s v="103091.765000001,484038.302999999"/>
    <s v="1540.0011"/>
    <s v="0RS6MARMVV"/>
    <n v="3"/>
    <n v="1"/>
  </r>
  <r>
    <s v="1540.0012"/>
    <x v="35"/>
    <n v="6"/>
    <s v="Aluminium enkele uithouder"/>
    <s v="NIET VAN TOEPASSING"/>
    <s v="Schreder Altra 2"/>
    <s v="PRUNUS-E4-L2WG5-LC-O-16LED-3000K-2000LM-14.9W"/>
    <n v="3.62"/>
    <n v="0.19"/>
    <n v="0.9"/>
    <x v="1"/>
    <n v="103072.903000001"/>
    <n v="484061.52399999998"/>
    <s v="_insert"/>
    <s v="103072.903000001,484061.524"/>
    <s v="1540.0012"/>
    <s v="0RS6MARMVV"/>
    <n v="3"/>
    <n v="1"/>
  </r>
  <r>
    <s v="1590.0004"/>
    <x v="36"/>
    <n v="4"/>
    <s v="Aluminium paaltop"/>
    <s v="ALUMINIUM PAALTOP, LPH 4 M"/>
    <s v="Indal Kegel 2000"/>
    <s v="PRUNUS-A3-L2WG6-C6-16LED-3000K-2300LM-16.1W"/>
    <n v="3.03"/>
    <n v="0.21"/>
    <n v="1"/>
    <x v="1"/>
    <n v="102065.024999999"/>
    <n v="485268.47600000002"/>
    <s v="_insert"/>
    <s v="102065.024999999,485268.476"/>
    <s v="1590.0004"/>
    <s v="0RS4MCOMVV"/>
    <n v="1"/>
    <n v="1"/>
  </r>
  <r>
    <s v="1590.0005"/>
    <x v="36"/>
    <n v="4"/>
    <s v="Aluminium paaltop"/>
    <s v="ALUMINIUM PAALTOP, LPH 4 M"/>
    <s v="Indal Kegel 2000"/>
    <s v="PRUNUS-A3-L2WG6-C6-16LED-3000K-2300LM-16.1W"/>
    <n v="3.03"/>
    <n v="0.21"/>
    <n v="1"/>
    <x v="1"/>
    <n v="102091.472785458"/>
    <n v="485271.13746173901"/>
    <s v="_insert"/>
    <s v="102091.472785458,485271.137461739"/>
    <s v="1590.0005"/>
    <s v="0RS4MCOMVV"/>
    <n v="1"/>
    <n v="1"/>
  </r>
  <r>
    <s v="Onbekend"/>
    <x v="36"/>
    <n v="4"/>
    <s v="Aluminium paaltop"/>
    <s v="NIET VAN TOEPASSING"/>
    <s v="Indal Kegel 2000"/>
    <s v="PRUNUS-A3-L2WG6-C6-16LED-3000K-2300LM-16.1W"/>
    <n v="3.03"/>
    <n v="0.21"/>
    <n v="1"/>
    <x v="1"/>
    <m/>
    <m/>
    <m/>
    <m/>
    <s v="Onbekend"/>
    <m/>
    <m/>
    <m/>
  </r>
  <r>
    <s v="Onbekend"/>
    <x v="36"/>
    <n v="4"/>
    <s v="Aluminium paaltop"/>
    <s v="NIET VAN TOEPASSING"/>
    <s v="Indal Kegel 2000"/>
    <s v="PRUNUS-A3-L2WG6-C6-16LED-3000K-2300LM-16.1W"/>
    <n v="3.03"/>
    <n v="0.21"/>
    <n v="1"/>
    <x v="1"/>
    <m/>
    <m/>
    <m/>
    <m/>
    <s v="Onbekend"/>
    <m/>
    <m/>
    <m/>
  </r>
  <r>
    <s v="1590.0007"/>
    <x v="36"/>
    <n v="4"/>
    <s v="Aluminium paaltop"/>
    <s v="ALUMINIUM PAALTOP, LPH 4 M"/>
    <s v="Indal Kegel 2000"/>
    <s v="PRUNUS-A3-L2WG6-C6-16LED-3000K-2300LM-16.1W"/>
    <n v="3.03"/>
    <n v="0.21"/>
    <n v="1"/>
    <x v="1"/>
    <n v="102098.592716889"/>
    <n v="485291.628971709"/>
    <s v="_insert"/>
    <s v="102098.592716889,485291.628971709"/>
    <s v="1590.0007"/>
    <s v="0RS4MCOMVV"/>
    <n v="1"/>
    <n v="1"/>
  </r>
  <r>
    <s v="1590.0008"/>
    <x v="36"/>
    <n v="6"/>
    <s v="Aluminium enkele uithouder"/>
    <s v="NIET VAN TOEPASSING"/>
    <s v="Schreder Altra 2"/>
    <s v="PRUNUS-E4-L2WG5-LC-M-16LED-3000K-1500LM-11.9W"/>
    <n v="3.36"/>
    <n v="0.18"/>
    <n v="1"/>
    <x v="1"/>
    <n v="102086.69500000001"/>
    <n v="485326.185400002"/>
    <s v="_insert"/>
    <s v="102086.695,485326.185400002"/>
    <s v="1590.0008"/>
    <s v="0RS6MARMVV"/>
    <n v="1"/>
    <n v="1"/>
  </r>
  <r>
    <s v="1590.0009"/>
    <x v="36"/>
    <n v="6"/>
    <s v="Aluminium enkele uithouder"/>
    <s v="NIET VAN TOEPASSING"/>
    <s v="Schreder Altra 2"/>
    <s v="PRUNUS-E4-L2WG5-LC-M-16LED-3000K-1500LM-11.9W"/>
    <n v="3.36"/>
    <n v="0.18"/>
    <n v="1"/>
    <x v="1"/>
    <n v="102076.79760000099"/>
    <n v="485358.35819999903"/>
    <s v="_insert"/>
    <s v="102076.797600001,485358.358199999"/>
    <s v="1590.0009"/>
    <s v="0RS6MARMVV"/>
    <n v="1"/>
    <n v="1"/>
  </r>
  <r>
    <s v="1590.0010"/>
    <x v="36"/>
    <n v="6"/>
    <s v="Aluminium enkele uithouder"/>
    <s v="NIET VAN TOEPASSING"/>
    <s v="Schreder Altra 2"/>
    <s v="PRUNUS-E4-L2WG5-LC-M-16LED-3000K-1500LM-11.9W"/>
    <n v="3.36"/>
    <n v="0.18"/>
    <n v="1"/>
    <x v="1"/>
    <n v="102095.771000002"/>
    <n v="485352.52299999801"/>
    <s v="_insert"/>
    <s v="102095.771000002,485352.522999998"/>
    <s v="1590.0010"/>
    <s v="0RS6MARMVV"/>
    <n v="1"/>
    <n v="1"/>
  </r>
  <r>
    <s v="1590.0011"/>
    <x v="36"/>
    <n v="4"/>
    <s v="Aluminium paaltop"/>
    <s v="NIET VAN TOEPASSING"/>
    <s v="Indal Kegel 2000"/>
    <s v="PRUNUS-A3-L2WG6-C15-3000K-1500LM-11.2W"/>
    <s v="NB"/>
    <s v="NB"/>
    <n v="0.55000000000000004"/>
    <x v="2"/>
    <n v="102093.901000001"/>
    <n v="485375.22760000097"/>
    <s v="_insert"/>
    <s v="102093.901000001,485375.227600001"/>
    <s v="1590.0011"/>
    <s v="0RS4MARMVV"/>
    <n v="1"/>
    <n v="1"/>
  </r>
  <r>
    <s v="1590.0012"/>
    <x v="36"/>
    <n v="4"/>
    <s v="Aluminium paaltop"/>
    <s v="NIET VAN TOEPASSING"/>
    <s v="Indal Kegel 2000"/>
    <s v="PRUNUS-A3-L2WG6-C7-16LED-3000K-1500LM-11.2W"/>
    <s v="NB"/>
    <s v="NB"/>
    <n v="0.55000000000000004"/>
    <x v="2"/>
    <n v="102100.20499999799"/>
    <n v="485392.08500000101"/>
    <s v="_insert"/>
    <s v="102100.204999998,485392.085000001"/>
    <s v="1590.0012"/>
    <s v="0RS4MARMVV"/>
    <n v="1"/>
    <n v="1"/>
  </r>
  <r>
    <s v="1590.0013"/>
    <x v="36"/>
    <n v="4"/>
    <s v="Aluminium paaltop"/>
    <s v="NIET VAN TOEPASSING"/>
    <s v="Indal Kegel 2000"/>
    <s v="PRUNUS-A3-L2WG6-C7-16LED-3000K-1500LM-11.2W"/>
    <s v="NB"/>
    <s v="NB"/>
    <n v="0.55000000000000004"/>
    <x v="2"/>
    <n v="102117.088"/>
    <n v="485378.57809999998"/>
    <s v="_insert"/>
    <s v="102117.088,485378.5781"/>
    <s v="1590.0013"/>
    <s v="0RS4MARMVV"/>
    <n v="1"/>
    <n v="1"/>
  </r>
  <r>
    <s v="1590.0014"/>
    <x v="36"/>
    <n v="4"/>
    <s v="Aluminium paaltop"/>
    <s v="NIET VAN TOEPASSING"/>
    <s v="Indal Kegel 2000"/>
    <s v="PRUNUS-A3-L2WG6-C7-16LED-3000K-1500LM-11.2W"/>
    <s v="NB"/>
    <s v="NB"/>
    <n v="0.55000000000000004"/>
    <x v="2"/>
    <n v="102122.68499999899"/>
    <n v="485366.55400000099"/>
    <s v="_insert"/>
    <s v="102122.684999999,485366.554000001"/>
    <s v="1590.0014"/>
    <s v="0RS4MARMVV"/>
    <n v="1"/>
    <n v="1"/>
  </r>
  <r>
    <s v="1590.0015"/>
    <x v="36"/>
    <n v="4"/>
    <s v="Aluminium paaltop"/>
    <s v="NIET VAN TOEPASSING"/>
    <s v="Indal Kegel 2000"/>
    <s v="PRUNUS-A3-L2WG6-C7-16LED-3000K-1500LM-11.2W"/>
    <s v="NB"/>
    <s v="NB"/>
    <n v="0.55000000000000004"/>
    <x v="2"/>
    <n v="102128.390999999"/>
    <n v="485350.02499999898"/>
    <s v="_insert"/>
    <s v="102128.390999999,485350.024999999"/>
    <s v="1590.0015"/>
    <s v="0RS4MARMVV"/>
    <n v="1"/>
    <n v="1"/>
  </r>
  <r>
    <s v="1590.0016"/>
    <x v="36"/>
    <n v="4"/>
    <s v="Aluminium paaltop"/>
    <s v="NIET VAN TOEPASSING"/>
    <s v="Indal Kegel 2000"/>
    <s v="PRUNUS-A3-L2WG6-C7-16LED-3000K-1500LM-11.2W"/>
    <s v="NB"/>
    <s v="NB"/>
    <n v="0.55000000000000004"/>
    <x v="2"/>
    <n v="102106.522"/>
    <n v="485357.34"/>
    <s v="_insert"/>
    <s v="102106.522,485357.34"/>
    <s v="1590.0016"/>
    <s v="0RS4MARMVV"/>
    <n v="1"/>
    <n v="1"/>
  </r>
  <r>
    <s v="1590.0017"/>
    <x v="36"/>
    <n v="6"/>
    <s v="Aluminium enkele uithouder"/>
    <s v="NIET VAN TOEPASSING"/>
    <s v="Schreder Altra 2"/>
    <s v="PRUNUS-E4-L2WG5-LC-M-16LED-3000K-1500LM-11.9W"/>
    <n v="3.36"/>
    <n v="0.18"/>
    <n v="1"/>
    <x v="1"/>
    <n v="102088.3048"/>
    <n v="485317.05710000201"/>
    <s v="_insert"/>
    <s v="102088.3048,485317.057100002"/>
    <s v="1590.0017"/>
    <s v="0RS6MARMVV"/>
    <n v="1"/>
    <n v="1"/>
  </r>
  <r>
    <s v="1590.0018"/>
    <x v="36"/>
    <n v="6"/>
    <s v="Aluminium enkele uithouder"/>
    <s v="NIET VAN TOEPASSING"/>
    <s v="Schreder Altra 2"/>
    <s v="PRUNUS-E4-L2WG5-LC-M-16LED-3000K-1500LM-11.9W"/>
    <n v="3.36"/>
    <n v="0.18"/>
    <n v="1"/>
    <x v="1"/>
    <n v="102111.63699999799"/>
    <n v="485309.55499999999"/>
    <s v="_insert"/>
    <s v="102111.636999998,485309.555"/>
    <s v="1590.0018"/>
    <s v="0RS6MARMVV"/>
    <n v="1"/>
    <n v="1"/>
  </r>
  <r>
    <s v="1590.0019"/>
    <x v="36"/>
    <n v="6"/>
    <s v="Aluminium enkele uithouder"/>
    <s v="NIET VAN TOEPASSING"/>
    <s v="Schreder Altra 2"/>
    <s v="PRUNUS-E4-L2WG5-LC-M-16LED-3000K-1500LM-11.9W"/>
    <n v="3.36"/>
    <n v="0.18"/>
    <n v="1"/>
    <x v="1"/>
    <n v="102148.94599999901"/>
    <n v="485296.511"/>
    <s v="_insert"/>
    <s v="102148.945999999,485296.511"/>
    <s v="1590.0019"/>
    <s v="0RS6MARMVV"/>
    <n v="1"/>
    <n v="1"/>
  </r>
  <r>
    <s v="1590.0020"/>
    <x v="36"/>
    <n v="6"/>
    <s v="Aluminium enkele uithouder"/>
    <s v="NIET VAN TOEPASSING"/>
    <s v="Schreder Altra 2"/>
    <s v="PRUNUS-E4-L2WG5-LC-M-16LED-3000K-1500LM-11.9W"/>
    <n v="3.36"/>
    <n v="0.18"/>
    <n v="1"/>
    <x v="1"/>
    <n v="102163.359000001"/>
    <n v="485275.36200000002"/>
    <s v="_insert"/>
    <s v="102163.359000001,485275.362"/>
    <s v="1590.0020"/>
    <s v="0RS6MARMVV"/>
    <n v="1"/>
    <n v="1"/>
  </r>
  <r>
    <s v="1590.0021"/>
    <x v="36"/>
    <n v="6"/>
    <s v="Aluminium enkele uithouder"/>
    <s v="NIET VAN TOEPASSING"/>
    <s v="Schreder Altra 2"/>
    <s v="PRUNUS-E4-L2WG5-LC-M-16LED-3000K-1500LM-11.9W"/>
    <n v="3.36"/>
    <n v="0.18"/>
    <n v="1"/>
    <x v="1"/>
    <n v="102123.772962192"/>
    <n v="485288.503148155"/>
    <s v="_insert"/>
    <s v="102123.772962192,485288.503148155"/>
    <s v="1590.0021"/>
    <s v="0RS6MARMVV"/>
    <n v="1"/>
    <n v="1"/>
  </r>
  <r>
    <s v="1550.0001"/>
    <x v="37"/>
    <n v="4"/>
    <s v="Aluminium"/>
    <s v="NIET VAN TOEPASSING"/>
    <s v="Indal Kegel 2000"/>
    <s v="PRUNUS-A3-L2WG6-C15-3000K-1500LM-11.2W"/>
    <n v="3.68"/>
    <n v="0.3"/>
    <n v="0.55000000000000004"/>
    <x v="2"/>
    <n v="103137.62717376"/>
    <n v="484932.55022018502"/>
    <s v="_insert"/>
    <s v="103137.62717376,484932.550220185"/>
    <s v="1550.0001"/>
    <s v="0RS4MARMVV"/>
    <s v="2A"/>
    <n v="1"/>
  </r>
  <r>
    <s v="1550.0002"/>
    <x v="37"/>
    <n v="4"/>
    <s v="Aluminium"/>
    <s v="NIET VAN TOEPASSING"/>
    <s v="Indal Kegel 2000"/>
    <s v="PRUNUS-A3-L2WG6-C15-3000K-1500LM-11.2W"/>
    <n v="3.68"/>
    <n v="0.3"/>
    <n v="0.55000000000000004"/>
    <x v="2"/>
    <n v="103141.79565217999"/>
    <n v="484942.77608115203"/>
    <s v="_insert"/>
    <s v="103141.79565218,484942.776081152"/>
    <s v="1550.0002"/>
    <s v="0RS4MARMVV"/>
    <s v="2A"/>
    <n v="1"/>
  </r>
  <r>
    <s v="1640.0001"/>
    <x v="38"/>
    <n v="4"/>
    <s v="Aluminium paaltop"/>
    <s v="ALUMINIUM PAALTOP, LPH 4 M"/>
    <s v="Indal Kegel 2000"/>
    <s v="PRUNUS-A3-L2WG6-C7-16LED-3000K-2150LM-14.9W"/>
    <n v="3.81"/>
    <n v="0.21"/>
    <n v="0.8"/>
    <x v="1"/>
    <n v="102184.057999998"/>
    <n v="486185.11599999998"/>
    <s v="_insert"/>
    <s v="102184.057999998,486185.116"/>
    <s v="1640.0001"/>
    <s v="0RS4MCOMVV"/>
    <n v="1"/>
    <n v="1"/>
  </r>
  <r>
    <s v="1640.0002"/>
    <x v="38"/>
    <n v="4"/>
    <s v="Aluminium paaltop"/>
    <s v="ALUMINIUM PAALTOP, LPH 4 M"/>
    <s v="Indal Kegel 2000"/>
    <s v="PRUNUS-A3-L2WG6-C7-16LED-3000K-2150LM-14.9W"/>
    <n v="3.81"/>
    <n v="0.21"/>
    <n v="0.8"/>
    <x v="1"/>
    <n v="102203.32"/>
    <n v="486191.46900000097"/>
    <s v="_insert"/>
    <s v="102203.32,486191.469000001"/>
    <s v="1640.0002"/>
    <s v="0RS4MCOMVV"/>
    <n v="1"/>
    <n v="1"/>
  </r>
  <r>
    <s v="1640.0003"/>
    <x v="38"/>
    <n v="4"/>
    <s v="Aluminium paaltop"/>
    <s v="ALUMINIUM PAALTOP, LPH 4 M"/>
    <s v="Indal Kegel 2000"/>
    <s v="PRUNUS-A3-L2WG6-C7-16LED-3000K-2150LM-14.9W"/>
    <n v="3.81"/>
    <n v="0.21"/>
    <n v="0.8"/>
    <x v="1"/>
    <n v="102215.557999998"/>
    <n v="486211.14999999898"/>
    <s v="_insert"/>
    <s v="102215.557999998,486211.149999999"/>
    <s v="1640.0003"/>
    <s v="0RS4MCOMVV"/>
    <n v="1"/>
    <n v="1"/>
  </r>
  <r>
    <s v="1640.0004"/>
    <x v="38"/>
    <n v="4"/>
    <s v="Aluminium paaltop"/>
    <s v="ALUMINIUM PAALTOP, LPH 4 M"/>
    <s v="Indal Kegel 2000"/>
    <s v="PRUNUS-A3-L2WG6-C7-16LED-3000K-2150LM-14.9W"/>
    <n v="3.81"/>
    <n v="0.21"/>
    <n v="0.8"/>
    <x v="1"/>
    <n v="102233.717"/>
    <n v="486217.33900000202"/>
    <s v="_insert"/>
    <s v="102233.717,486217.339000002"/>
    <s v="1640.0004"/>
    <s v="0RS4MCOMVV"/>
    <n v="1"/>
    <n v="1"/>
  </r>
  <r>
    <s v="1640.0005"/>
    <x v="38"/>
    <n v="4"/>
    <s v="Aluminium paaltop"/>
    <s v="ALUMINIUM PAALTOP, LPH 4 M"/>
    <s v="Indal Kegel 2000"/>
    <s v="PRUNUS-A3-L2WG6-C7-16LED-3000K-2150LM-14.9W"/>
    <n v="3.81"/>
    <n v="0.21"/>
    <n v="0.8"/>
    <x v="1"/>
    <n v="102251.425999999"/>
    <n v="486232.65199999901"/>
    <s v="_insert"/>
    <s v="102251.425999999,486232.651999999"/>
    <s v="1640.0005"/>
    <s v="0RS4MCOMVV"/>
    <n v="1"/>
    <n v="1"/>
  </r>
  <r>
    <s v="1640.0006"/>
    <x v="38"/>
    <n v="4"/>
    <s v="Aluminium paaltop"/>
    <s v="ALUMINIUM PAALTOP, LPH 4 M"/>
    <s v="Indal Kegel 2000"/>
    <s v="PRUNUS-A3-L2WG6-C7-16LED-3000K-2150LM-14.9W"/>
    <n v="3.81"/>
    <n v="0.21"/>
    <n v="0.8"/>
    <x v="1"/>
    <n v="102263.028000001"/>
    <n v="486254.64899999998"/>
    <s v="_insert"/>
    <s v="102263.028000001,486254.649"/>
    <s v="1640.0006"/>
    <s v="0RS4MCOMVV"/>
    <n v="1"/>
    <n v="1"/>
  </r>
  <r>
    <s v="1640.0007"/>
    <x v="38"/>
    <n v="4"/>
    <s v="Aluminium paaltop"/>
    <s v="ALUMINIUM PAALTOP, LPH 4 M"/>
    <s v="Indal Kegel 2000"/>
    <s v="PRUNUS-A3-L2WG6-C7-16LED-3000K-2150LM-14.9W"/>
    <n v="3.81"/>
    <n v="0.21"/>
    <n v="0.8"/>
    <x v="1"/>
    <n v="102282.649"/>
    <n v="486261.30900000001"/>
    <s v="_insert"/>
    <s v="102282.649,486261.309"/>
    <s v="1640.0007"/>
    <s v="0RS4MCOMVV"/>
    <n v="1"/>
    <n v="1"/>
  </r>
  <r>
    <s v="1640.0008"/>
    <x v="38"/>
    <n v="4"/>
    <s v="Aluminium paaltop"/>
    <s v="ALUMINIUM PAALTOP, LPH 4 M"/>
    <s v="Indal Kegel 2000"/>
    <s v="PRUNUS-A3-L2WG6-C7-16LED-3000K-2150LM-14.9W"/>
    <n v="3.81"/>
    <n v="0.21"/>
    <n v="0.8"/>
    <x v="1"/>
    <n v="102296.673"/>
    <n v="486276.61599999998"/>
    <s v="_insert"/>
    <s v="102296.673,486276.616"/>
    <s v="1640.0008"/>
    <s v="0RS4MCOMVV"/>
    <n v="1"/>
    <n v="1"/>
  </r>
  <r>
    <s v="1660.0001"/>
    <x v="39"/>
    <n v="6"/>
    <s v="Aluminium enkele uithouder"/>
    <s v="NIET VAN TOEPASSING"/>
    <s v="Indal 2551"/>
    <s v="PRUNUS-E4-L2WG5-LC-M-16LED-3000K-2500LM-18.0W"/>
    <n v="3.87"/>
    <n v="0.2"/>
    <n v="0.8"/>
    <x v="1"/>
    <n v="101947.037"/>
    <n v="484973.82999999798"/>
    <s v="_insert"/>
    <s v="101947.037,484973.829999998"/>
    <s v="1660.0001"/>
    <s v="0RS6MARMVV"/>
    <s v="2C"/>
    <n v="1"/>
  </r>
  <r>
    <s v="1660.0002"/>
    <x v="39"/>
    <n v="6"/>
    <s v="Aluminium enkele uithouder"/>
    <s v="NIET VAN TOEPASSING"/>
    <s v="Indal 2551"/>
    <s v="PRUNUS-E4-L2WG5-LC-M-16LED-3000K-2500LM-18.0W"/>
    <n v="3.87"/>
    <n v="0.2"/>
    <n v="0.8"/>
    <x v="1"/>
    <n v="101945.70699999901"/>
    <n v="484993.43400000001"/>
    <s v="_insert"/>
    <s v="101945.706999999,484993.434"/>
    <s v="1660.0002"/>
    <s v="0RS6MARMVV"/>
    <s v="2C"/>
    <n v="1"/>
  </r>
  <r>
    <s v="1660.0003"/>
    <x v="39"/>
    <n v="6"/>
    <s v="Aluminium enkele uithouder"/>
    <s v="NIET VAN TOEPASSING"/>
    <s v="Indal 2551"/>
    <s v="PRUNUS-E4-L2WG5-LC-M-16LED-3000K-2500LM-18.0W"/>
    <n v="3.87"/>
    <n v="0.2"/>
    <n v="0.8"/>
    <x v="1"/>
    <n v="101931.620000001"/>
    <n v="485012.75199999998"/>
    <s v="_insert"/>
    <s v="101931.620000001,485012.752"/>
    <s v="1660.0003"/>
    <s v="0RS6MARMVV"/>
    <s v="2C"/>
    <n v="1"/>
  </r>
  <r>
    <s v="1660.0004"/>
    <x v="39"/>
    <n v="6"/>
    <s v="Aluminium enkele uithouder"/>
    <s v="NIET VAN TOEPASSING"/>
    <s v="Indal 2551"/>
    <s v="PRUNUS-E4-L2WG5-LC-M-16LED-3000K-2500LM-18.0W"/>
    <n v="3.87"/>
    <n v="0.2"/>
    <n v="0.8"/>
    <x v="1"/>
    <n v="101908.601"/>
    <n v="485032.67199999798"/>
    <s v="_insert"/>
    <s v="101908.601,485032.671999998"/>
    <s v="1660.0004"/>
    <s v="0RS6MARMVV"/>
    <s v="2C"/>
    <n v="1"/>
  </r>
  <r>
    <s v="1660.0005"/>
    <x v="39"/>
    <n v="6"/>
    <s v="Aluminium enkele uithouder"/>
    <s v="NIET VAN TOEPASSING"/>
    <s v="Indal 2551"/>
    <s v="PRUNUS-E4-L2WG5-LC-M-16LED-3000K-2500LM-18.0W"/>
    <n v="3.87"/>
    <n v="0.2"/>
    <n v="0.8"/>
    <x v="1"/>
    <n v="101877.67399999899"/>
    <n v="485042.30400000099"/>
    <s v="_insert"/>
    <s v="101877.673999999,485042.304000001"/>
    <s v="1660.0005"/>
    <s v="0RS6MARMVV"/>
    <s v="2C"/>
    <n v="1"/>
  </r>
  <r>
    <s v="1660.0006"/>
    <x v="39"/>
    <n v="6"/>
    <s v="Aluminium enkele uithouder"/>
    <s v="NIET VAN TOEPASSING"/>
    <s v="Indal 2551"/>
    <s v="PRUNUS-E4-L2WG5-LC-M-16LED-3000K-2500LM-18.0W"/>
    <n v="3.87"/>
    <n v="0.2"/>
    <n v="0.8"/>
    <x v="1"/>
    <n v="101846.903000001"/>
    <n v="485051.87799999898"/>
    <s v="_insert"/>
    <s v="101846.903000001,485051.877999999"/>
    <s v="1660.0006"/>
    <s v="0RS6MARMVV"/>
    <s v="2C"/>
    <n v="1"/>
  </r>
  <r>
    <s v="1660.0007"/>
    <x v="39"/>
    <n v="6"/>
    <s v="Aluminium enkele uithouder"/>
    <s v="NIET VAN TOEPASSING"/>
    <s v="Indal 2551"/>
    <s v="PRUNUS-E4-L2WG5-LC-M-16LED-3000K-2500LM-18.0W"/>
    <n v="3.87"/>
    <n v="0.2"/>
    <n v="0.8"/>
    <x v="1"/>
    <n v="101827.55499999999"/>
    <n v="485056.17300000001"/>
    <s v="_insert"/>
    <s v="101827.555,485056.173"/>
    <s v="1660.0007"/>
    <s v="0RS6MARMVV"/>
    <s v="2C"/>
    <n v="1"/>
  </r>
  <r>
    <s v="1680.0007"/>
    <x v="40"/>
    <n v="4"/>
    <s v="Aluminium paaltop"/>
    <s v="ALUMINIUM PAALTOP, LPH 4 M"/>
    <s v="Indal Kegel 2000"/>
    <s v="PRUNUS-A3-L2WG6-C7-16LED-3000K-2150LM-14.9W"/>
    <n v="3"/>
    <n v="0.2"/>
    <n v="1"/>
    <x v="1"/>
    <n v="103547.631000001"/>
    <n v="485233.99099999998"/>
    <s v="_insert"/>
    <s v="103547.631000001,485233.991"/>
    <s v="1680.0007"/>
    <s v="0RS4MCOMVV"/>
    <s v="2B"/>
    <n v="1"/>
  </r>
  <r>
    <s v="1680.0008"/>
    <x v="40"/>
    <n v="4"/>
    <s v="Aluminium paaltop"/>
    <s v="ALUMINIUM PAALTOP, LPH 4 M"/>
    <s v="Indal Kegel 2000"/>
    <s v="PRUNUS-A3-L2WG6-C7-16LED-3000K-2150LM-14.9W"/>
    <n v="3"/>
    <n v="0.2"/>
    <n v="1"/>
    <x v="1"/>
    <n v="103575.296999998"/>
    <n v="485234.69000000099"/>
    <s v="_insert"/>
    <s v="103575.296999998,485234.690000001"/>
    <s v="1680.0008"/>
    <s v="0RS6MCOMVV"/>
    <s v="2B"/>
    <n v="1"/>
  </r>
  <r>
    <s v="1680.0009"/>
    <x v="40"/>
    <n v="4"/>
    <s v="Aluminium paaltop"/>
    <s v="ALUMINIUM PAALTOP, LPH 4 M"/>
    <s v="Indal Kegel 2000"/>
    <s v="PRUNUS-A3-L2WG6-C6-16LED-3000K-2300LM-16.1W"/>
    <n v="3"/>
    <n v="0.2"/>
    <n v="1"/>
    <x v="1"/>
    <n v="103587.93600000101"/>
    <n v="485211.23400000099"/>
    <s v="_insert"/>
    <s v="103587.936000001,485211.234000001"/>
    <s v="1680.0009"/>
    <s v="0RS4MCOMVV"/>
    <s v="2B"/>
    <n v="1"/>
  </r>
  <r>
    <s v="1680.0010"/>
    <x v="40"/>
    <n v="4"/>
    <s v="Aluminium paaltop"/>
    <s v="ALUMINIUM PAALTOP, LPH 4 M"/>
    <s v="Indal Kegel 2000"/>
    <s v="PRUNUS-A3-L2WG6-C6-16LED-3000K-2300LM-16.1W"/>
    <n v="3"/>
    <n v="0.2"/>
    <n v="1"/>
    <x v="1"/>
    <n v="103612.85200000201"/>
    <n v="485211.08399999898"/>
    <s v="_insert"/>
    <s v="103612.852000002,485211.083999999"/>
    <s v="1680.0010"/>
    <s v="0RS6MCOMVV"/>
    <s v="2B"/>
    <n v="1"/>
  </r>
  <r>
    <s v="Nieuw"/>
    <x v="40"/>
    <n v="4"/>
    <m/>
    <s v="ALUMINIUM PAALTOP, LPH 4 M"/>
    <m/>
    <s v="PRUNUS-A3-L2WG6-C6-16LED-3000K-2300LM-16.1W"/>
    <n v="3"/>
    <n v="0.2"/>
    <n v="1"/>
    <x v="1"/>
    <m/>
    <m/>
    <m/>
    <m/>
    <s v="Nieuw"/>
    <m/>
    <s v="2B"/>
    <m/>
  </r>
  <r>
    <s v="1680.0011"/>
    <x v="40"/>
    <n v="4"/>
    <s v="Aluminium paaltop"/>
    <s v="ALUMINIUM PAALTOP, LPH 4 M"/>
    <s v="Indal Kegel 2000"/>
    <s v="PRUNUS-A3-L2WG6-C6-16LED-3000K-2300LM-16.1W"/>
    <n v="3"/>
    <n v="0.2"/>
    <n v="1"/>
    <x v="1"/>
    <n v="103620.136703775"/>
    <n v="485237.05980909202"/>
    <s v="_insert"/>
    <s v="103620.136703775,485237.059809092"/>
    <s v="1680.0011"/>
    <s v="0RS6MCOMVV"/>
    <s v="2B"/>
    <n v="1"/>
  </r>
  <r>
    <s v="1710.0001"/>
    <x v="41"/>
    <n v="4"/>
    <s v="Aluminium paaltop"/>
    <s v="ALUMINIUM PAALTOP, LPH 4 M"/>
    <s v="Indal Kegel 2000"/>
    <s v="PRUNUS-A3-L2WG6-C7-16LED-3000K-2150LM-14.9W"/>
    <n v="3.6"/>
    <n v="0.17"/>
    <n v="1"/>
    <x v="1"/>
    <n v="102046.155000001"/>
    <n v="486038.55699999997"/>
    <s v="_insert"/>
    <s v="102046.155000001,486038.557"/>
    <s v="1710.0001"/>
    <s v="0RS4MCOMVV"/>
    <n v="1"/>
    <n v="1"/>
  </r>
  <r>
    <s v="1710.0002"/>
    <x v="41"/>
    <n v="4"/>
    <s v="Aluminium paaltop"/>
    <s v="ALUMINIUM PAALTOP, LPH 4 M"/>
    <s v="Indal Kegel 2000"/>
    <s v="PRUNUS-A3-L2WG6-C7-16LED-3000K-2150LM-14.9W"/>
    <n v="3.6"/>
    <n v="0.17"/>
    <n v="1"/>
    <x v="1"/>
    <n v="102047.59600000099"/>
    <n v="486065.90500000102"/>
    <s v="_insert"/>
    <s v="102047.596000001,486065.905000001"/>
    <s v="1710.0002"/>
    <s v="0RS4MCOMVV"/>
    <n v="1"/>
    <n v="1"/>
  </r>
  <r>
    <s v="1710.0003"/>
    <x v="41"/>
    <n v="4"/>
    <s v="Aluminium paaltop"/>
    <s v="ALUMINIUM PAALTOP, LPH 4 M"/>
    <s v="Indal Kegel 2000"/>
    <s v="PRUNUS-A3-L2WG6-C7-16LED-3000K-2150LM-14.9W"/>
    <n v="3.6"/>
    <n v="0.17"/>
    <n v="1"/>
    <x v="1"/>
    <n v="102061.061999999"/>
    <n v="486079.56800000003"/>
    <s v="_insert"/>
    <s v="102061.061999999,486079.568"/>
    <s v="1710.0003"/>
    <s v="0RS4MCOMVV"/>
    <n v="1"/>
    <n v="1"/>
  </r>
  <r>
    <s v="1710.0004"/>
    <x v="41"/>
    <n v="4"/>
    <s v="Aluminium paaltop"/>
    <s v="ALUMINIUM PAALTOP, LPH 4 M"/>
    <s v="Indal Kegel 2000"/>
    <s v="PRUNUS-A3-L2WG6-C7-16LED-3000K-2150LM-14.9W"/>
    <n v="3.6"/>
    <n v="0.17"/>
    <n v="1"/>
    <x v="1"/>
    <n v="102067.407000002"/>
    <n v="486100.98200000101"/>
    <s v="_insert"/>
    <s v="102067.407000002,486100.982000001"/>
    <s v="1710.0004"/>
    <s v="0RS4MCOMVV"/>
    <n v="1"/>
    <n v="1"/>
  </r>
  <r>
    <s v="1710.0005"/>
    <x v="41"/>
    <n v="4"/>
    <s v="Aluminium paaltop"/>
    <s v="ALUMINIUM PAALTOP, LPH 4 M"/>
    <s v="Indal Kegel 2000"/>
    <s v="PRUNUS-A3-L2WG6-C7-16LED-3000K-2150LM-14.9W"/>
    <n v="3.6"/>
    <n v="0.17"/>
    <n v="1"/>
    <x v="1"/>
    <n v="102085.596999999"/>
    <n v="486111.75"/>
    <s v="_insert"/>
    <s v="102085.596999999,486111.75"/>
    <s v="1710.0005"/>
    <s v="0RS4MCOMVV"/>
    <n v="1"/>
    <n v="1"/>
  </r>
  <r>
    <s v="1710.0006"/>
    <x v="41"/>
    <n v="4"/>
    <s v="Aluminium paaltop"/>
    <s v="ALUMINIUM PAALTOP, LPH 4 M"/>
    <s v="Indal Kegel 2000"/>
    <s v="PRUNUS-A3-L2WG6-C7-16LED-3000K-2150LM-14.9W"/>
    <n v="3.6"/>
    <n v="0.17"/>
    <n v="1"/>
    <x v="1"/>
    <n v="102094.916999999"/>
    <n v="486132.82800000202"/>
    <s v="_insert"/>
    <s v="102094.916999999,486132.828000002"/>
    <s v="1710.0006"/>
    <s v="0RS4MCOMVV"/>
    <n v="1"/>
    <n v="1"/>
  </r>
  <r>
    <s v="1710.0007"/>
    <x v="41"/>
    <n v="4"/>
    <s v="Aluminium paaltop"/>
    <s v="ALUMINIUM PAALTOP, LPH 4 M"/>
    <s v="Indal Kegel 2000"/>
    <s v="PRUNUS-A3-L2WG6-C7-16LED-3000K-2150LM-14.9W"/>
    <n v="3.6"/>
    <n v="0.17"/>
    <n v="1"/>
    <x v="1"/>
    <n v="102113.92900000099"/>
    <n v="486144.71599999798"/>
    <s v="_insert"/>
    <s v="102113.929000001,486144.715999998"/>
    <s v="1710.0007"/>
    <s v="0RS4MCOMVV"/>
    <n v="1"/>
    <n v="1"/>
  </r>
  <r>
    <s v="1750.0001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2893.03900000099"/>
    <n v="486043.29699999798"/>
    <s v="_insert"/>
    <s v="102893.039000001,486043.296999998"/>
    <s v="1750.0001"/>
    <s v="0RS6MARMVV"/>
    <n v="1"/>
    <n v="1"/>
  </r>
  <r>
    <s v="1750.0002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2899.473999999"/>
    <n v="486066.77499999898"/>
    <s v="_insert"/>
    <s v="102899.473999999,486066.774999999"/>
    <s v="1750.0002"/>
    <s v="0RS6MARMVV"/>
    <n v="1"/>
    <n v="1"/>
  </r>
  <r>
    <s v="1750.0003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2906.17000000201"/>
    <n v="486093.87000000098"/>
    <s v="_insert"/>
    <s v="102906.170000002,486093.870000001"/>
    <s v="1750.0003"/>
    <s v="0RS6MARMVV"/>
    <n v="1"/>
    <n v="1"/>
  </r>
  <r>
    <s v="1750.0004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2912.625"/>
    <n v="486119.19099999999"/>
    <s v="_insert"/>
    <s v="102912.625,486119.191"/>
    <s v="1750.0004"/>
    <s v="0RS6MARMVV"/>
    <n v="1"/>
    <n v="1"/>
  </r>
  <r>
    <s v="1750.0005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2918.577"/>
    <n v="486144.65399999899"/>
    <s v="_insert"/>
    <s v="102918.577,486144.653999999"/>
    <s v="1750.0005"/>
    <s v="0RS6MARMVV"/>
    <n v="1"/>
    <n v="1"/>
  </r>
  <r>
    <s v="1750.0006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2929.48200000099"/>
    <n v="486153.16899999999"/>
    <s v="_insert"/>
    <s v="102929.482000001,486153.169"/>
    <s v="1750.0006"/>
    <s v="0RS6MARMVV"/>
    <n v="1"/>
    <n v="1"/>
  </r>
  <r>
    <s v="1750.0007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2909.50800000101"/>
    <n v="486168.54599999997"/>
    <s v="_insert"/>
    <s v="102909.508000001,486168.546"/>
    <s v="1750.0007"/>
    <s v="0RS6MARMVV"/>
    <n v="1"/>
    <n v="1"/>
  </r>
  <r>
    <s v="1750.0008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2934.767000001"/>
    <n v="486169.66"/>
    <s v="_insert"/>
    <s v="102934.767000001,486169.66"/>
    <s v="1750.0008"/>
    <s v="0RS6MARMVV"/>
    <n v="1"/>
    <n v="1"/>
  </r>
  <r>
    <s v="1750.0009"/>
    <x v="42"/>
    <n v="4"/>
    <s v="Aluminium paaltop"/>
    <s v="NIET VAN TOEPASSING"/>
    <s v="Schreder Altra 2"/>
    <s v="PRUNUS-E4-L2WG5-LC-M-16LED-3000K-1050LM-8.8W"/>
    <n v="3.09"/>
    <n v="0.28000000000000003"/>
    <n v="0.85"/>
    <x v="2"/>
    <n v="102935.124000002"/>
    <n v="486178.73600000102"/>
    <s v="_insert"/>
    <s v="102935.124000002,486178.736000001"/>
    <s v="1750.0009"/>
    <s v="0RS4MARMVV"/>
    <n v="1"/>
    <n v="1"/>
  </r>
  <r>
    <s v="1750.0010"/>
    <x v="42"/>
    <n v="4"/>
    <s v="Aluminium paaltop"/>
    <s v="NIET VAN TOEPASSING"/>
    <s v="Schreder Altra 2"/>
    <s v="PRUNUS-E4-L2WG5-LC-M-16LED-3000K-1050LM-8.8W"/>
    <n v="3.09"/>
    <n v="0.28000000000000003"/>
    <n v="0.85"/>
    <x v="2"/>
    <n v="102934.865643331"/>
    <n v="486198.21671240497"/>
    <s v="_insert"/>
    <s v="102934.865643331,486198.216712405"/>
    <s v="1750.0010"/>
    <s v="0RS4MARMVV"/>
    <n v="1"/>
    <n v="1"/>
  </r>
  <r>
    <s v="1750.0011"/>
    <x v="42"/>
    <n v="4"/>
    <s v="Aluminium paaltop"/>
    <s v="NIET VAN TOEPASSING"/>
    <s v="Schreder Altra 2"/>
    <s v="PRUNUS-E4-L2WG5-LC-M-16LED-3000K-1050LM-8.8W"/>
    <n v="3.09"/>
    <n v="0.28000000000000003"/>
    <n v="0.85"/>
    <x v="2"/>
    <n v="102940.949000001"/>
    <n v="486219"/>
    <s v="_insert"/>
    <s v="102940.949000001,486219"/>
    <s v="1750.0011"/>
    <s v="0RS4MARMVV"/>
    <n v="1"/>
    <n v="1"/>
  </r>
  <r>
    <s v="1750.0012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2957.43499999899"/>
    <n v="486152.640000001"/>
    <s v="_insert"/>
    <s v="102957.434999999,486152.640000001"/>
    <s v="1750.0012"/>
    <s v="0RS6MARMVV"/>
    <n v="1"/>
    <n v="1"/>
  </r>
  <r>
    <s v="1750.0013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2981.78900000099"/>
    <n v="486155.47899999801"/>
    <s v="_insert"/>
    <s v="102981.789000001,486155.478999998"/>
    <s v="1750.0013"/>
    <s v="0RS6MARMVV"/>
    <n v="1"/>
    <n v="1"/>
  </r>
  <r>
    <s v="1750.0014"/>
    <x v="42"/>
    <n v="6"/>
    <s v="Aluminium enkele uithouder"/>
    <s v="NIET VAN TOEPASSING"/>
    <s v="Schreder Altra 2"/>
    <s v="PRUNUS-E4-L2WG5-LC-M-16LED-3000K-1500LM-11.9W"/>
    <n v="3.09"/>
    <n v="0.28000000000000003"/>
    <n v="0.9"/>
    <x v="1"/>
    <n v="103006.90399999901"/>
    <n v="486156.82600000099"/>
    <s v="_insert"/>
    <s v="103006.903999999,486156.826000001"/>
    <s v="1750.0014"/>
    <s v="0RS6MARMVV"/>
    <n v="1"/>
    <n v="1"/>
  </r>
  <r>
    <s v="1750.0015"/>
    <x v="42"/>
    <n v="4"/>
    <s v="Aluminium paaltop"/>
    <s v="NIET VAN TOEPASSING"/>
    <s v="Schreder Altra 2"/>
    <s v="PRUNUS-A3-L2WG6-C7-16LED-3000K-1500LM-11.2W"/>
    <s v="NB"/>
    <s v="NB"/>
    <n v="0.85"/>
    <x v="2"/>
    <n v="102985.26300000001"/>
    <n v="486138.07600000099"/>
    <s v="_insert"/>
    <s v="102985.263,486138.076000001"/>
    <s v="1750.0015"/>
    <s v="0RS4MARMVV"/>
    <n v="1"/>
    <n v="1"/>
  </r>
  <r>
    <s v="1750.0016"/>
    <x v="42"/>
    <n v="4"/>
    <s v="Aluminium paaltop"/>
    <s v="NIET VAN TOEPASSING"/>
    <s v="Schreder Altra 2"/>
    <s v="PRUNUS-A3-L2WG6-C7-16LED-3000K-1500LM-11.2W"/>
    <s v="NB"/>
    <s v="NB"/>
    <n v="0.85"/>
    <x v="2"/>
    <n v="103003.68571762599"/>
    <n v="486127.895836465"/>
    <s v="_insert"/>
    <s v="103003.685717626,486127.895836465"/>
    <s v="1750.0016"/>
    <s v="0RS4MARMVV"/>
    <n v="1"/>
    <n v="1"/>
  </r>
  <r>
    <s v="1751.1001"/>
    <x v="43"/>
    <n v="6"/>
    <s v="Aluminium enkele uithouder"/>
    <s v="NIET VAN TOEPASSING"/>
    <s v="Schreder Altra 2"/>
    <s v="PRUNUS-E4-L2WG5-LC-M-16LED-3000K-1800LM-14.3W"/>
    <n v="2.98"/>
    <n v="0.19"/>
    <n v="1"/>
    <x v="2"/>
    <n v="103035.999000002"/>
    <n v="486136.32499999902"/>
    <s v="_insert"/>
    <s v="103035.999000002,486136.324999999"/>
    <s v="1751.1001"/>
    <s v="0RS6MARMVV"/>
    <n v="1"/>
    <n v="1"/>
  </r>
  <r>
    <s v="1751.1002"/>
    <x v="43"/>
    <n v="6"/>
    <s v="Aluminium enkele uithouder"/>
    <s v="NIET VAN TOEPASSING"/>
    <s v="Schreder Altra 2"/>
    <s v="PRUNUS-E4-L2WG5-LC-M-16LED-3000K-1800LM-14.3W"/>
    <n v="2.98"/>
    <n v="0.19"/>
    <n v="1"/>
    <x v="2"/>
    <n v="103058.533"/>
    <n v="486137.04199999903"/>
    <s v="_insert"/>
    <s v="103058.533,486137.041999999"/>
    <s v="1751.1002"/>
    <s v="0RS6MARMVV"/>
    <n v="1"/>
    <n v="1"/>
  </r>
  <r>
    <s v="0017.7006"/>
    <x v="44"/>
    <n v="5.5"/>
    <s v="Aluminium enkele uithouder"/>
    <s v="ALUMINIUM ENKELE UITHOUDER, LPH 6 M"/>
    <s v="Indal 2600"/>
    <s v="PRUNUS-E4-L2WG5-LC-M-16LED-3000K-1500LM-11.9W"/>
    <n v="2.99"/>
    <n v="0.27"/>
    <n v="1"/>
    <x v="1"/>
    <n v="101564.261570836"/>
    <n v="485830.10459132702"/>
    <s v="_insert"/>
    <s v="101564.261570836,485830.104591327"/>
    <s v="0017.7006"/>
    <s v="0RS6MCOMVV"/>
    <n v="1"/>
    <n v="1"/>
  </r>
  <r>
    <s v="0970.0001"/>
    <x v="44"/>
    <n v="6"/>
    <s v="Aluminium enkele uithouder"/>
    <s v="ALUMINIUM ENKELE UITHOUDER, LPH 6 M"/>
    <s v="Indal 2600"/>
    <s v="PRUNUS-E4-L2WG5-LC-M-16LED-3000K-1500LM-11.9W"/>
    <n v="2.99"/>
    <n v="0.27"/>
    <n v="1"/>
    <x v="1"/>
    <n v="101692.405000001"/>
    <n v="485828.33300000097"/>
    <s v="_insert"/>
    <s v="101692.405000001,485828.333000001"/>
    <s v="0970.0001"/>
    <s v="0RS6MCOMVV"/>
    <n v="1"/>
    <n v="1"/>
  </r>
  <r>
    <s v="0970.0002"/>
    <x v="44"/>
    <n v="5.5"/>
    <s v="Aluminium enkele uithouder"/>
    <s v="ALUMINIUM ENKELE UITHOUDER, LPH 6 M"/>
    <s v="Indal 2600"/>
    <s v="PRUNUS-E4-L2WG5-LC-M-16LED-3000K-1500LM-11.9W"/>
    <n v="2.99"/>
    <n v="0.27"/>
    <n v="1"/>
    <x v="1"/>
    <n v="101668.578000002"/>
    <n v="485829.80799999798"/>
    <s v="_insert"/>
    <s v="101668.578000002,485829.807999998"/>
    <s v="0970.0002"/>
    <s v="0RS6MCOMVV"/>
    <n v="1"/>
    <n v="1"/>
  </r>
  <r>
    <s v="0970.0003"/>
    <x v="44"/>
    <n v="5.5"/>
    <s v="Aluminium enkele uithouder"/>
    <s v="ALUMINIUM ENKELE UITHOUDER, LPH 6 M"/>
    <s v="Indal 2600"/>
    <s v="PRUNUS-E4-L2WG5-LC-M-16LED-3000K-1500LM-11.9W"/>
    <n v="2.99"/>
    <n v="0.27"/>
    <n v="1"/>
    <x v="1"/>
    <n v="101641.717"/>
    <n v="485830.53499999997"/>
    <s v="_insert"/>
    <s v="101641.717,485830.535"/>
    <s v="0970.0003"/>
    <s v="0RS6MCOMVV"/>
    <n v="1"/>
    <n v="1"/>
  </r>
  <r>
    <s v="0970.0004"/>
    <x v="44"/>
    <n v="5.5"/>
    <s v="Aluminium enkele uithouder"/>
    <s v="ALUMINIUM ENKELE UITHOUDER, LPH 6 M"/>
    <s v="Indal 2600"/>
    <s v="PRUNUS-E4-L2WG5-LC-M-16LED-3000K-1500LM-11.9W"/>
    <n v="2.99"/>
    <n v="0.27"/>
    <n v="1"/>
    <x v="1"/>
    <n v="101614.88699999799"/>
    <n v="485830.82"/>
    <s v="_insert"/>
    <s v="101614.886999998,485830.82"/>
    <s v="0970.0004"/>
    <s v="0RS6MCOMVV"/>
    <n v="1"/>
    <n v="1"/>
  </r>
  <r>
    <s v="0970.0005"/>
    <x v="44"/>
    <n v="5.5"/>
    <s v="Aluminium enkele uithouder"/>
    <s v="ALUMINIUM ENKELE UITHOUDER, LPH 6 M"/>
    <s v="Indal 2600"/>
    <s v="PRUNUS-E4-L2WG5-LC-M-16LED-3000K-1500LM-11.9W"/>
    <n v="2.99"/>
    <n v="0.27"/>
    <n v="1"/>
    <x v="1"/>
    <n v="101589.337000001"/>
    <n v="485830.21200000099"/>
    <s v="_insert"/>
    <s v="101589.337000001,485830.212000001"/>
    <s v="0970.0005"/>
    <s v="0RS6MCOMVV"/>
    <n v="1"/>
    <n v="1"/>
  </r>
  <r>
    <s v="0060.0001"/>
    <x v="45"/>
    <n v="4"/>
    <s v="Aluminium paaltop"/>
    <s v="ALUMINIUM PAALTOP, LPH 4 M"/>
    <s v="Indal Kegel 2000"/>
    <s v="PRUNUS-A3-L2WG6-C7-16LED-3000K-3000LM-21.4W"/>
    <n v="3.62"/>
    <n v="0.26"/>
    <n v="0.85"/>
    <x v="1"/>
    <n v="102081.6666"/>
    <n v="485031.1041"/>
    <s v="_insert"/>
    <s v="102081.6666,485031.1041"/>
    <s v="0060.0001"/>
    <s v="0RS4MCOMVV"/>
    <s v="2C"/>
    <n v="1"/>
  </r>
  <r>
    <s v="0060.0002"/>
    <x v="45"/>
    <n v="4"/>
    <s v="Aluminium paaltop"/>
    <s v="ALUMINIUM PAALTOP, LPH 4 M"/>
    <s v="Indal Kegel 2000"/>
    <s v="PRUNUS-A3-L2WG6-C7-16LED-3000K-3000LM-21.4W"/>
    <n v="3.62"/>
    <n v="0.26"/>
    <n v="0.85"/>
    <x v="1"/>
    <n v="102087.27899999901"/>
    <n v="485046.20199999999"/>
    <s v="_insert"/>
    <s v="102087.278999999,485046.202"/>
    <s v="0060.0002"/>
    <s v="0RS4MCOMVV"/>
    <s v="2C"/>
    <n v="1"/>
  </r>
  <r>
    <s v="0060.0003"/>
    <x v="45"/>
    <n v="4"/>
    <s v="Aluminium paaltop"/>
    <s v="ALUMINIUM PAALTOP, LPH 4 M"/>
    <s v="Indal Kegel 2000"/>
    <s v="PRUNUS-A3-L2WG6-C7-16LED-3000K-3000LM-21.4W"/>
    <n v="3.62"/>
    <n v="0.26"/>
    <n v="0.85"/>
    <x v="1"/>
    <n v="102070.18600000101"/>
    <n v="485043.864"/>
    <s v="_insert"/>
    <s v="102070.186000001,485043.864"/>
    <s v="0060.0003"/>
    <s v="0RS4MCOMVV"/>
    <s v="2C"/>
    <n v="1"/>
  </r>
  <r>
    <s v="0060.0004"/>
    <x v="45"/>
    <n v="4"/>
    <s v="Aluminium paaltop"/>
    <s v="ALUMINIUM PAALTOP, LPH 4 M"/>
    <s v="Indal Kegel 2000"/>
    <s v="PRUNUS-A3-L2WG6-C7-16LED-3000K-3000LM-21.4W"/>
    <n v="3.62"/>
    <n v="0.26"/>
    <n v="0.85"/>
    <x v="1"/>
    <n v="102053.24700000101"/>
    <n v="485038.99399999902"/>
    <s v="_insert"/>
    <s v="102053.247000001,485038.993999999"/>
    <s v="0060.0004"/>
    <s v="0RS4MCOMVV"/>
    <s v="2C"/>
    <n v="1"/>
  </r>
  <r>
    <s v="0060.0005"/>
    <x v="45"/>
    <n v="4"/>
    <s v="Aluminium paaltop"/>
    <s v="ALUMINIUM PAALTOP, LPH 4 M"/>
    <s v="Indal Kegel 2000"/>
    <s v="PRUNUS-A3-L2WG6-C7-16LED-3000K-3000LM-21.4W"/>
    <n v="3.62"/>
    <n v="0.26"/>
    <n v="0.85"/>
    <x v="1"/>
    <n v="102032.567000002"/>
    <n v="485045.03799999901"/>
    <s v="_insert"/>
    <s v="102032.567000002,485045.037999999"/>
    <s v="0060.0005"/>
    <s v="0RS4MCOMVV"/>
    <s v="2C"/>
    <n v="1"/>
  </r>
  <r>
    <s v="0060.0006"/>
    <x v="45"/>
    <n v="4"/>
    <s v="Aluminium paaltop"/>
    <s v="ALUMINIUM PAALTOP, LPH 4 M"/>
    <s v="Indal Kegel 2000"/>
    <s v="PRUNUS-A3-L2WG6-C7-16LED-3000K-3000LM-21.4W"/>
    <n v="3.62"/>
    <n v="0.26"/>
    <n v="0.85"/>
    <x v="1"/>
    <n v="102012.583000001"/>
    <n v="485050.93400000001"/>
    <s v="_insert"/>
    <s v="102012.583000001,485050.934"/>
    <s v="0060.0006"/>
    <s v="0RS4MCOMVV"/>
    <s v="2C"/>
    <n v="1"/>
  </r>
  <r>
    <s v="0060.0007"/>
    <x v="45"/>
    <n v="4"/>
    <s v="Aluminium paaltop"/>
    <s v="ALUMINIUM PAALTOP, LPH 4 M"/>
    <s v="Indal Kegel 2000"/>
    <s v="PRUNUS-A3-L2WG6-C7-16LED-3000K-3000LM-21.4W"/>
    <n v="3.62"/>
    <n v="0.26"/>
    <n v="0.85"/>
    <x v="1"/>
    <n v="101988.708000001"/>
    <n v="485057.94500000001"/>
    <s v="_insert"/>
    <s v="101988.708000001,485057.945"/>
    <s v="0060.0007"/>
    <s v="0RS4MCOMVV"/>
    <s v="2C"/>
    <n v="1"/>
  </r>
  <r>
    <s v="0060.0008"/>
    <x v="45"/>
    <n v="4"/>
    <s v="Aluminium paaltop"/>
    <s v="ALUMINIUM PAALTOP, LPH 4 M"/>
    <s v="Indal Kegel 2000"/>
    <s v="PRUNUS-A3-L2WG6-C7-16LED-3000K-3000LM-21.4W"/>
    <n v="3.62"/>
    <n v="0.26"/>
    <n v="0.85"/>
    <x v="1"/>
    <n v="101966.45100000101"/>
    <n v="485064.651000001"/>
    <s v="_insert"/>
    <s v="101966.451000001,485064.651000001"/>
    <s v="0060.0008"/>
    <s v="0RS4MCOMVV"/>
    <s v="2C"/>
    <n v="1"/>
  </r>
  <r>
    <s v="0060.0009"/>
    <x v="45"/>
    <n v="4"/>
    <s v="Aluminium paaltop"/>
    <s v="ALUMINIUM PAALTOP, LPH 4 M"/>
    <s v="Indal Kegel 2000"/>
    <s v="PRUNUS-A3-L2WG6-C7-16LED-3000K-3000LM-21.4W"/>
    <n v="3.62"/>
    <n v="0.26"/>
    <n v="0.85"/>
    <x v="1"/>
    <n v="101946.78400000199"/>
    <n v="485068.77699999901"/>
    <s v="_insert"/>
    <s v="101946.784000002,485068.776999999"/>
    <s v="0060.0009"/>
    <s v="0RS4MCOMVV"/>
    <s v="2C"/>
    <n v="1"/>
  </r>
  <r>
    <s v="0060.0010"/>
    <x v="45"/>
    <n v="4"/>
    <s v="Aluminium paaltop"/>
    <s v="ALUMINIUM PAALTOP, LPH 4 M"/>
    <s v="Indal Kegel 2000"/>
    <s v="PRUNUS-A3-L2WG6-C7-16LED-3000K-3000LM-21.4W"/>
    <n v="3.62"/>
    <n v="0.26"/>
    <n v="0.85"/>
    <x v="1"/>
    <n v="101937.353999998"/>
    <n v="485082.31300000101"/>
    <s v="_insert"/>
    <s v="101937.353999998,485082.313000001"/>
    <s v="0060.0010"/>
    <s v="0RS4MCOMVV"/>
    <s v="2C"/>
    <n v="1"/>
  </r>
  <r>
    <s v="0060.0011"/>
    <x v="45"/>
    <n v="4"/>
    <s v="Aluminium paaltop"/>
    <s v="ALUMINIUM PAALTOP, LPH 4 M"/>
    <s v="Indal Kegel 2000"/>
    <s v="PRUNUS-A3-L2WG6-C7-16LED-3000K-3000LM-21.4W"/>
    <n v="3.62"/>
    <n v="0.26"/>
    <n v="0.85"/>
    <x v="1"/>
    <n v="101921.783"/>
    <n v="485077.84699999902"/>
    <s v="_insert"/>
    <s v="101921.783,485077.846999999"/>
    <s v="0060.0011"/>
    <s v="0RS4MCOMVV"/>
    <s v="2C"/>
    <n v="1"/>
  </r>
  <r>
    <s v="1900.0001"/>
    <x v="46"/>
    <n v="4"/>
    <s v="Aluminium paaltop"/>
    <s v="ALUMINIUM PAALTOP, LPH 4 M"/>
    <s v="Indal Kegel 2000"/>
    <s v="PRUNUS-A3-L2WG6-C7-16LED-3000K-2150LM-14.9W"/>
    <n v="3"/>
    <n v="0.2"/>
    <n v="1"/>
    <x v="1"/>
    <n v="103601.355999999"/>
    <n v="485237.10799999902"/>
    <s v="_insert"/>
    <s v="103601.355999999,485237.107999999"/>
    <s v="1900.0001"/>
    <s v="0RS4MCOMVV"/>
    <s v="2B"/>
    <n v="1"/>
  </r>
  <r>
    <s v="1900.0002"/>
    <x v="46"/>
    <n v="4"/>
    <s v="Aluminium paaltop"/>
    <s v="ALUMINIUM PAALTOP, LPH 4 M"/>
    <s v="Indal Kegel 2000"/>
    <s v="PRUNUS-A3-L2WG6-C7-16LED-3000K-2150LM-14.9W"/>
    <n v="3"/>
    <n v="0.2"/>
    <n v="1"/>
    <x v="1"/>
    <n v="103592.11800000101"/>
    <n v="485255.85599999898"/>
    <s v="_insert"/>
    <s v="103592.118000001,485255.855999999"/>
    <s v="1900.0002"/>
    <s v="0RS4MCOMVV"/>
    <s v="2B"/>
    <n v="1"/>
  </r>
  <r>
    <s v="1900.0003"/>
    <x v="46"/>
    <n v="4"/>
    <s v="Aluminium paaltop"/>
    <s v="ALUMINIUM PAALTOP, LPH 4 M"/>
    <s v="Indal Kegel 2000"/>
    <s v="PRUNUS-A3-L2WG6-C7-16LED-3000K-2150LM-14.9W"/>
    <n v="3"/>
    <n v="0.2"/>
    <n v="1"/>
    <x v="1"/>
    <n v="103598.598000001"/>
    <n v="485283.283"/>
    <s v="_insert"/>
    <s v="103598.598000001,485283.283"/>
    <s v="1900.0003"/>
    <s v="0RS4MCOMVV"/>
    <s v="2B"/>
    <n v="1"/>
  </r>
  <r>
    <s v="1900.0004"/>
    <x v="46"/>
    <n v="4"/>
    <s v="Aluminium paaltop"/>
    <s v="ALUMINIUM PAALTOP, LPH 4 M"/>
    <s v="Indal Kegel 2000"/>
    <s v="PRUNUS-A3-L2WG6-C7-16LED-3000K-2150LM-14.9W"/>
    <n v="3"/>
    <n v="0.2"/>
    <n v="1"/>
    <x v="1"/>
    <n v="103571.778000001"/>
    <n v="485282.07600000099"/>
    <s v="_insert"/>
    <s v="103571.778000001,485282.076000001"/>
    <s v="1900.0004"/>
    <s v="0RS4MCOMVV"/>
    <s v="2B"/>
    <n v="1"/>
  </r>
  <r>
    <s v="1940.0001"/>
    <x v="47"/>
    <n v="4"/>
    <s v="Aluminium paaltop"/>
    <s v="ALUMINIUM PAALTOP, LPH 4 M"/>
    <s v="Indal 2600"/>
    <s v="PRUNUS-A3-L2WG6-C7-16LED-3000K-2150LM-14.9W"/>
    <n v="3.76"/>
    <n v="0.19"/>
    <n v="0.85"/>
    <x v="1"/>
    <n v="102139.283"/>
    <n v="486147.10700000101"/>
    <s v="_insert"/>
    <s v="102139.283,486147.107000001"/>
    <s v="1940.0001"/>
    <s v="0RS4MCOMVV"/>
    <n v="1"/>
    <n v="1"/>
  </r>
  <r>
    <s v="1940.0002"/>
    <x v="47"/>
    <n v="4"/>
    <s v="Aluminium paaltop"/>
    <s v="ALUMINIUM PAALTOP, LPH 4 M"/>
    <s v="Indal Kegel 2000"/>
    <s v="PRUNUS-A3-L2WG6-C7-16LED-3000K-2150LM-14.9W"/>
    <n v="3.76"/>
    <n v="0.19"/>
    <n v="0.85"/>
    <x v="1"/>
    <n v="102127.833000001"/>
    <n v="486160.76399999898"/>
    <s v="_insert"/>
    <s v="102127.833000001,486160.763999999"/>
    <s v="1940.0002"/>
    <s v="0RS4MCOMVV"/>
    <n v="1"/>
    <n v="1"/>
  </r>
  <r>
    <s v="1940.0003"/>
    <x v="47"/>
    <n v="4"/>
    <s v="Aluminium paaltop"/>
    <s v="ALUMINIUM PAALTOP, LPH 4 M"/>
    <s v="Indal Kegel 2000"/>
    <s v="PRUNUS-A3-L2WG6-C7-16LED-3000K-2150LM-14.9W"/>
    <n v="3.76"/>
    <n v="0.19"/>
    <n v="0.85"/>
    <x v="1"/>
    <n v="102111.17900000099"/>
    <n v="486168.98800000199"/>
    <s v="_insert"/>
    <s v="102111.179000001,486168.988000002"/>
    <s v="1940.0003"/>
    <s v="0RS4MCOMVV"/>
    <n v="1"/>
    <n v="1"/>
  </r>
  <r>
    <s v="1940.0004"/>
    <x v="47"/>
    <n v="4"/>
    <s v="Aluminium paaltop"/>
    <s v="ALUMINIUM PAALTOP, LPH 4 M"/>
    <s v="Indal Kegel 2000"/>
    <s v="PRUNUS-A3-L2WG6-C7-16LED-3000K-2150LM-14.9W"/>
    <n v="3.76"/>
    <n v="0.19"/>
    <n v="0.85"/>
    <x v="1"/>
    <n v="102123.98200000099"/>
    <n v="486185.94799999899"/>
    <s v="_insert"/>
    <s v="102123.982000001,486185.947999999"/>
    <s v="1940.0004"/>
    <s v="0RS4MCOMVV"/>
    <n v="1"/>
    <n v="1"/>
  </r>
  <r>
    <s v="1940.0005"/>
    <x v="47"/>
    <n v="4"/>
    <s v="Aluminium paaltop"/>
    <s v="ALUMINIUM PAALTOP, LPH 4 M"/>
    <s v="Indal 2600"/>
    <s v="PRUNUS-A3-L2WG6-C7-16LED-3000K-2150LM-14.9W"/>
    <n v="3.76"/>
    <n v="0.19"/>
    <n v="0.85"/>
    <x v="1"/>
    <n v="102135.421999998"/>
    <n v="486206.94599999901"/>
    <s v="_insert"/>
    <s v="102135.421999998,486206.945999999"/>
    <s v="1940.0005"/>
    <s v="0RS4MCOMVV"/>
    <n v="1"/>
    <n v="1"/>
  </r>
  <r>
    <s v="1940.0006"/>
    <x v="47"/>
    <n v="4"/>
    <s v="Aluminium paaltop"/>
    <s v="ALUMINIUM PAALTOP, LPH 4 M"/>
    <s v="Indal Kegel 2000"/>
    <s v="PRUNUS-A3-L2WG6-C7-16LED-3000K-2150LM-14.9W"/>
    <n v="3.76"/>
    <n v="0.19"/>
    <n v="0.85"/>
    <x v="1"/>
    <n v="102143.529300001"/>
    <n v="486182.68089999998"/>
    <s v="_insert"/>
    <s v="102143.529300001,486182.6809"/>
    <s v="1940.0006"/>
    <s v="0RS4MCOMVV"/>
    <n v="1"/>
    <n v="1"/>
  </r>
  <r>
    <s v="1940.0007"/>
    <x v="47"/>
    <n v="4"/>
    <s v="Aluminium paaltop"/>
    <s v="ALUMINIUM PAALTOP, LPH 4 M"/>
    <s v="Indal Kegel 2000"/>
    <s v="PRUNUS-A3-L2WG6-C7-16LED-3000K-2150LM-14.9W"/>
    <n v="3.76"/>
    <n v="0.19"/>
    <n v="0.85"/>
    <x v="1"/>
    <n v="102172.526999999"/>
    <n v="486167.41"/>
    <s v="_insert"/>
    <s v="102172.526999999,486167.41"/>
    <s v="1940.0007"/>
    <s v="0RS4MCOMVV"/>
    <n v="1"/>
    <n v="1"/>
  </r>
  <r>
    <s v="1940.0008"/>
    <x v="47"/>
    <n v="4"/>
    <s v="Aluminium paaltop"/>
    <s v="ALUMINIUM PAALTOP, LPH 4 M"/>
    <s v="Indal Kegel 2000"/>
    <s v="PRUNUS-A3-L2WG6-C7-16LED-3000K-2150LM-14.9W"/>
    <n v="3.76"/>
    <n v="0.19"/>
    <n v="0.85"/>
    <x v="1"/>
    <n v="102151.412999999"/>
    <n v="486162.23400000099"/>
    <s v="_insert"/>
    <s v="102151.412999999,486162.234000001"/>
    <s v="1940.0008"/>
    <s v="0RS4MCOMVV"/>
    <n v="1"/>
    <n v="1"/>
  </r>
  <r>
    <s v="2230.0001"/>
    <x v="48"/>
    <n v="4"/>
    <s v="Aluminium paaltop"/>
    <s v="NIET VAN TOEPASSING"/>
    <s v="Indal Kegel 2000"/>
    <s v="PRUNUS-A3-L2WG6-C15-3000K-1500LM-11.2W"/>
    <n v="4.12"/>
    <n v="0.22"/>
    <n v="0.5"/>
    <x v="2"/>
    <n v="103267.468899999"/>
    <n v="484890.74890000001"/>
    <s v="_insert"/>
    <s v="103267.468899999,484890.7489"/>
    <s v="2230.0001"/>
    <s v="0RS4MARMVV"/>
    <s v="2A"/>
    <n v="1"/>
  </r>
  <r>
    <s v="2230.0002"/>
    <x v="48"/>
    <n v="4"/>
    <s v="Aluminium paaltop"/>
    <s v="NIET VAN TOEPASSING"/>
    <s v="Indal Kegel 2000"/>
    <s v="PRUNUS-A3-L2WG6-C15-3000K-1500LM-11.2W"/>
    <n v="3.08"/>
    <n v="0.15"/>
    <n v="0.65"/>
    <x v="2"/>
    <n v="103244.213100001"/>
    <n v="484924.52609999903"/>
    <s v="_insert"/>
    <s v="103244.213100001,484924.526099999"/>
    <s v="2230.0002"/>
    <s v="0RS4MARMVV"/>
    <s v="2A"/>
    <n v="1"/>
  </r>
  <r>
    <s v="2230.0003"/>
    <x v="48"/>
    <n v="4"/>
    <s v="Aluminium paaltop"/>
    <s v="NIET VAN TOEPASSING"/>
    <s v="Indal Kegel 2000"/>
    <s v="PRUNUS-A3-L2WG6-C15-3000K-1500LM-11.2W"/>
    <n v="3.08"/>
    <n v="0.15"/>
    <n v="0.65"/>
    <x v="2"/>
    <n v="103223.3455"/>
    <n v="484942.27169999899"/>
    <s v="_insert"/>
    <s v="103223.3455,484942.271699999"/>
    <s v="2230.0003"/>
    <s v="0RS4MARMVV"/>
    <s v="2A"/>
    <n v="1"/>
  </r>
  <r>
    <s v="2230.0004"/>
    <x v="48"/>
    <n v="4"/>
    <s v="Aluminium paaltop"/>
    <s v="NIET VAN TOEPASSING"/>
    <s v="Indal Kegel 2000"/>
    <s v="PRUNUS-A3-L2WG6-C15-3000K-1500LM-11.2W"/>
    <n v="3.22"/>
    <n v="0.27"/>
    <n v="0.65"/>
    <x v="2"/>
    <n v="103178.296100002"/>
    <n v="484980.31309999898"/>
    <s v="_insert"/>
    <s v="103178.296100002,484980.313099999"/>
    <s v="2230.0004"/>
    <s v="0RS4MARMVV"/>
    <s v="2A"/>
    <n v="1"/>
  </r>
  <r>
    <s v="Nieuw"/>
    <x v="48"/>
    <n v="4"/>
    <m/>
    <s v="ALUMINIUM PAALTOP, LPH 4 M"/>
    <m/>
    <s v="PRUNUS-A3-L2WG6-C15-3000K-1500LM-11.2W"/>
    <n v="4.12"/>
    <n v="0.22"/>
    <n v="0.5"/>
    <x v="1"/>
    <m/>
    <m/>
    <m/>
    <m/>
    <s v="Nieuw"/>
    <m/>
    <s v="2A"/>
    <m/>
  </r>
  <r>
    <s v="2010.0001"/>
    <x v="49"/>
    <n v="7"/>
    <s v="Aluminium enkele uithouder"/>
    <s v="NIET VAN TOEPASSING"/>
    <s v="AEG PDX"/>
    <s v="PRUNUS-E4-L2WG5-LC-M-16LED-3000K-1800LM-14.3W"/>
    <n v="4.63"/>
    <n v="0.28000000000000003"/>
    <n v="1"/>
    <x v="3"/>
    <n v="101875.896000002"/>
    <n v="484355.84600000101"/>
    <s v="_insert"/>
    <s v="101875.896000002,484355.846000001"/>
    <s v="2010.0001"/>
    <s v="0RS7MARMVV"/>
    <n v="3"/>
    <n v="1"/>
  </r>
  <r>
    <s v="2010.0002"/>
    <x v="49"/>
    <n v="7"/>
    <s v="Aluminium enkele uithouder"/>
    <s v="NIET VAN TOEPASSING"/>
    <s v="Indal 2551"/>
    <s v="PRUNUS-E4-L2WG5-LC-M-16LED-3000K-1800LM-14.3W"/>
    <n v="4.63"/>
    <n v="0.28000000000000003"/>
    <n v="1"/>
    <x v="3"/>
    <n v="101882.198399998"/>
    <n v="484369.19399999798"/>
    <s v="_insert"/>
    <s v="101882.198399998,484369.193999998"/>
    <s v="2010.0002"/>
    <s v="0RS7MARMVV"/>
    <n v="3"/>
    <n v="1"/>
  </r>
  <r>
    <s v="2010.0003"/>
    <x v="49"/>
    <n v="7"/>
    <s v="Aluminium enkele uithouder"/>
    <s v="NIET VAN TOEPASSING"/>
    <s v="AEG PDX"/>
    <s v="PRUNUS-E4-L2WG5-LC-M-16LED-3000K-1800LM-14.3W"/>
    <n v="4.63"/>
    <n v="0.28000000000000003"/>
    <n v="1"/>
    <x v="3"/>
    <n v="101858.08100000001"/>
    <n v="484375.48400000099"/>
    <s v="_insert"/>
    <s v="101858.081,484375.484000001"/>
    <s v="2010.0003"/>
    <s v="0RS7MARMVV"/>
    <n v="3"/>
    <n v="1"/>
  </r>
  <r>
    <s v="2010.0004"/>
    <x v="49"/>
    <n v="7"/>
    <s v="Aluminium enkele uithouder"/>
    <s v="NIET VAN TOEPASSING"/>
    <s v="AEG PDX"/>
    <s v="PRUNUS-E4-L2WG5-LC-M-16LED-3000K-1800LM-14.3W"/>
    <n v="4.63"/>
    <n v="0.28000000000000003"/>
    <n v="1"/>
    <x v="3"/>
    <n v="101851.914999999"/>
    <n v="484367.14200000098"/>
    <s v="_insert"/>
    <s v="101851.914999999,484367.142000001"/>
    <s v="2010.0004"/>
    <s v="0RS7MARMVV"/>
    <n v="3"/>
    <n v="1"/>
  </r>
  <r>
    <s v="2010.0024"/>
    <x v="49"/>
    <n v="4"/>
    <s v="Aluminium paaltop"/>
    <s v="NIET VAN TOEPASSING"/>
    <s v="Indal Kegel 2000"/>
    <s v="PRUNUS-A3-L2WG6-C7-16LED-3000K-2150LM-14.9W"/>
    <s v="NB"/>
    <s v="NB"/>
    <n v="0.8"/>
    <x v="1"/>
    <n v="101560.675999999"/>
    <n v="484319.033"/>
    <s v="_insert"/>
    <s v="101560.675999999,484319.033"/>
    <s v="2010.0024"/>
    <s v="0RS4MARMVV"/>
    <n v="3"/>
    <n v="1"/>
  </r>
  <r>
    <s v="2010.0026"/>
    <x v="49"/>
    <n v="4"/>
    <s v="Aluminium paaltop"/>
    <s v="NIET VAN TOEPASSING"/>
    <s v="Indal Kegel 2000"/>
    <s v="PRUNUS-A3-L2WG6-C7-16LED-3000K-2150LM-14.9W"/>
    <s v="NB"/>
    <s v="NB"/>
    <n v="0.8"/>
    <x v="1"/>
    <n v="101530.48600000099"/>
    <n v="484282.92399999901"/>
    <s v="_insert"/>
    <s v="101530.486000001,484282.923999999"/>
    <s v="2010.0026"/>
    <s v="0RS4MARMVV"/>
    <n v="3"/>
    <n v="1"/>
  </r>
  <r>
    <s v="2180.0001"/>
    <x v="50"/>
    <n v="6"/>
    <s v="Aluminium enkele uithouder"/>
    <s v="NIET VAN TOEPASSING"/>
    <s v="Schreder Altra 2"/>
    <s v="PRUNUS-E4-L2WG5-LC-M-16LED-3000K-1350LM-10.8W"/>
    <n v="3.14"/>
    <n v="0.25"/>
    <n v="0.95"/>
    <x v="1"/>
    <n v="101954.916999999"/>
    <n v="486176.68800000101"/>
    <s v="_insert"/>
    <s v="101954.916999999,486176.688000001"/>
    <s v="2180.0001"/>
    <s v="0RS6MARMVV"/>
    <n v="1"/>
    <n v="1"/>
  </r>
  <r>
    <s v="2180.0002"/>
    <x v="50"/>
    <n v="6"/>
    <s v="Aluminium enkele uithouder"/>
    <s v="NIET VAN TOEPASSING"/>
    <s v="Schreder Altra 2"/>
    <s v="PRUNUS-E4-L2WG5-LC-M-16LED-3000K-1350LM-10.8W"/>
    <n v="3.14"/>
    <n v="0.25"/>
    <n v="0.95"/>
    <x v="1"/>
    <n v="101964.032000002"/>
    <n v="486193.46299999999"/>
    <s v="_insert"/>
    <s v="101964.032000002,486193.463"/>
    <s v="2180.0002"/>
    <s v="0RS6MARMVV"/>
    <n v="1"/>
    <n v="1"/>
  </r>
  <r>
    <s v="2180.0003"/>
    <x v="50"/>
    <n v="6"/>
    <s v="Aluminium enkele uithouder"/>
    <s v="NIET VAN TOEPASSING"/>
    <s v="Schreder Altra 2"/>
    <s v="PRUNUS-E4-L2WG5-LC-M-16LED-3000K-1350LM-10.8W"/>
    <n v="3.14"/>
    <n v="0.25"/>
    <n v="0.95"/>
    <x v="1"/>
    <n v="101934.140999999"/>
    <n v="486188.56399999902"/>
    <s v="_insert"/>
    <s v="101934.140999999,486188.563999999"/>
    <s v="2180.0003"/>
    <s v="0RS6MARMVV"/>
    <n v="1"/>
    <n v="1"/>
  </r>
  <r>
    <s v="2180.0004"/>
    <x v="50"/>
    <n v="6"/>
    <s v="Aluminium enkele uithouder"/>
    <s v="NIET VAN TOEPASSING"/>
    <s v="Schreder Altra 2"/>
    <s v="PRUNUS-E4-L2WG5-LC-M-16LED-3000K-1350LM-10.8W"/>
    <n v="3.14"/>
    <n v="0.25"/>
    <n v="0.95"/>
    <x v="1"/>
    <n v="101943.298"/>
    <n v="486205.15600000002"/>
    <s v="_insert"/>
    <s v="101943.298,486205.156"/>
    <s v="2180.0004"/>
    <s v="0RS6MARMVV"/>
    <n v="1"/>
    <n v="1"/>
  </r>
  <r>
    <s v="2180.0005"/>
    <x v="50"/>
    <n v="6"/>
    <s v="Aluminium enkele uithouder"/>
    <s v="NIET VAN TOEPASSING"/>
    <s v="Schreder Altra 2"/>
    <s v="PRUNUS-E4-L2WG5-LC-M-16LED-3000K-1350LM-10.8W"/>
    <n v="3.14"/>
    <n v="0.25"/>
    <n v="0.95"/>
    <x v="1"/>
    <n v="101923.386"/>
    <n v="486205.408"/>
    <s v="_insert"/>
    <s v="101923.386,486205.408"/>
    <s v="2180.0005"/>
    <s v="0RS6MARMVV"/>
    <n v="1"/>
    <n v="1"/>
  </r>
  <r>
    <s v="2190.0001"/>
    <x v="51"/>
    <n v="6"/>
    <s v="Aluminium enkele uithouder"/>
    <s v="NIET VAN TOEPASSING"/>
    <s v="Schreder Altra 2"/>
    <s v="PRUNUS-E4-L2WG5-LC-M-16LED-3000K-1350LM-10.8W"/>
    <n v="3.14"/>
    <n v="0.25"/>
    <n v="0.95"/>
    <x v="1"/>
    <n v="101937.531"/>
    <n v="486221.77100000199"/>
    <s v="_insert"/>
    <s v="101937.531,486221.771000002"/>
    <s v="2190.0001"/>
    <s v="0RS6MARMVV"/>
    <n v="1"/>
    <n v="1"/>
  </r>
  <r>
    <s v="2190.0002"/>
    <x v="51"/>
    <n v="6"/>
    <s v="Aluminium enkele uithouder"/>
    <s v="NIET VAN TOEPASSING"/>
    <s v="Schreder Altra 2"/>
    <s v="PRUNUS-E4-L2WG5-LC-M-16LED-3000K-1350LM-10.8W"/>
    <n v="3.14"/>
    <n v="0.25"/>
    <n v="0.95"/>
    <x v="1"/>
    <n v="101944.84"/>
    <n v="486239.90300000098"/>
    <s v="_insert"/>
    <s v="101944.84,486239.903000001"/>
    <s v="2190.0002"/>
    <s v="0RS6MARMVV"/>
    <n v="1"/>
    <n v="1"/>
  </r>
  <r>
    <s v="2190.0003"/>
    <x v="51"/>
    <n v="6"/>
    <s v="Aluminium enkele uithouder"/>
    <s v="NIET VAN TOEPASSING"/>
    <s v="Schreder Altra 2"/>
    <s v="PRUNUS-E4-L2WG5-LC-M-16LED-3000K-1350LM-10.8W"/>
    <n v="3.14"/>
    <n v="0.25"/>
    <n v="0.95"/>
    <x v="1"/>
    <n v="101953.75900000001"/>
    <n v="486262.04599999997"/>
    <s v="_insert"/>
    <s v="101953.759,486262.046"/>
    <s v="2190.0003"/>
    <s v="0RS6MARMVV"/>
    <n v="1"/>
    <n v="1"/>
  </r>
  <r>
    <s v="2190.0004"/>
    <x v="51"/>
    <n v="6"/>
    <s v="Aluminium enkele uithouder"/>
    <s v="NIET VAN TOEPASSING"/>
    <s v="Schreder Altra 2"/>
    <s v="PRUNUS-E4-L2WG5-LC-M-16LED-3000K-1350LM-10.8W"/>
    <n v="3.14"/>
    <n v="0.25"/>
    <n v="0.95"/>
    <x v="1"/>
    <n v="101962.75900000001"/>
    <n v="486284.27899999899"/>
    <s v="_insert"/>
    <s v="101962.759,486284.278999999"/>
    <s v="2190.0004"/>
    <s v="0RS6MARMVV"/>
    <n v="1"/>
    <n v="1"/>
  </r>
  <r>
    <s v="2190.0005"/>
    <x v="51"/>
    <n v="6"/>
    <s v="Aluminium enkele uithouder"/>
    <s v="NIET VAN TOEPASSING"/>
    <s v="Schreder Altra 2"/>
    <s v="PRUNUS-E4-L2WG5-LC-M-16LED-3000K-1350LM-10.8W"/>
    <n v="3.14"/>
    <n v="0.25"/>
    <n v="0.95"/>
    <x v="1"/>
    <n v="101973.982999999"/>
    <n v="486312.29599999997"/>
    <s v="_insert"/>
    <s v="101973.982999999,486312.296"/>
    <s v="2190.0005"/>
    <s v="0RS6MARMVV"/>
    <n v="1"/>
    <n v="1"/>
  </r>
  <r>
    <s v="2190.0006"/>
    <x v="51"/>
    <n v="6"/>
    <s v="Aluminium enkele uithouder"/>
    <s v="NIET VAN TOEPASSING"/>
    <s v="Schreder Altra 2"/>
    <s v="PRUNUS-E4-L2WG5-LC-M-16LED-3000K-1350LM-10.8W"/>
    <n v="3.14"/>
    <n v="0.25"/>
    <n v="0.95"/>
    <x v="1"/>
    <n v="101981.592"/>
    <n v="486334.77"/>
    <s v="_insert"/>
    <s v="101981.592,486334.77"/>
    <s v="2190.0006"/>
    <s v="0RS6MARMVV"/>
    <n v="1"/>
    <n v="1"/>
  </r>
  <r>
    <s v="2190.0007"/>
    <x v="51"/>
    <n v="6"/>
    <s v="Aluminium enkele uithouder"/>
    <s v="NIET VAN TOEPASSING"/>
    <s v="Schreder Altra 2"/>
    <s v="PRUNUS-E4-L2WG5-LC-M-16LED-3000K-1350LM-10.8W"/>
    <n v="3.14"/>
    <n v="0.25"/>
    <n v="0.95"/>
    <x v="1"/>
    <n v="101983.06500000101"/>
    <n v="486361.90900000202"/>
    <s v="_insert"/>
    <s v="101983.065000001,486361.909000002"/>
    <s v="2190.0007"/>
    <s v="0RS6MARMVV"/>
    <n v="1"/>
    <n v="1"/>
  </r>
  <r>
    <s v="2190.0008"/>
    <x v="51"/>
    <n v="6"/>
    <s v="Aluminium enkele uithouder"/>
    <s v="NIET VAN TOEPASSING"/>
    <s v="Schreder Altra 2"/>
    <s v="PRUNUS-E4-L2WG5-LC-M-16LED-3000K-1350LM-10.8W"/>
    <n v="3.14"/>
    <n v="0.25"/>
    <n v="0.95"/>
    <x v="1"/>
    <n v="102004.276999999"/>
    <n v="486357.84400000097"/>
    <s v="_insert"/>
    <s v="102004.276999999,486357.844000001"/>
    <s v="2190.0008"/>
    <s v="0RS6MARMVV"/>
    <n v="1"/>
    <n v="1"/>
  </r>
  <r>
    <s v="2190.0009"/>
    <x v="51"/>
    <n v="6"/>
    <s v="Aluminium enkele uithouder"/>
    <s v="NIET VAN TOEPASSING"/>
    <s v="Schreder Altra 2"/>
    <s v="PRUNUS-E4-L2WG5-LC-M-16LED-3000K-1350LM-10.8W"/>
    <n v="3.14"/>
    <n v="0.25"/>
    <n v="0.95"/>
    <x v="1"/>
    <n v="102026.57"/>
    <n v="486349.60499999998"/>
    <s v="_insert"/>
    <s v="102026.57,486349.605"/>
    <s v="2190.0009"/>
    <s v="0RS6MARMVV"/>
    <n v="1"/>
    <n v="1"/>
  </r>
  <r>
    <s v="2190.0010"/>
    <x v="51"/>
    <n v="6"/>
    <s v="Aluminium enkele uithouder"/>
    <s v="NIET VAN TOEPASSING"/>
    <s v="Schreder Altra 2"/>
    <s v="PRUNUS-E4-L2WG5-LC-M-16LED-3000K-1350LM-10.8W"/>
    <n v="3.14"/>
    <n v="0.25"/>
    <n v="0.95"/>
    <x v="1"/>
    <n v="102048.217"/>
    <n v="486337.60499999998"/>
    <s v="_insert"/>
    <s v="102048.217,486337.605"/>
    <s v="2190.0010"/>
    <s v="0RS6MARMVV"/>
    <n v="1"/>
    <n v="1"/>
  </r>
  <r>
    <s v="2190.0011"/>
    <x v="51"/>
    <n v="6"/>
    <s v="Aluminium enkele uithouder"/>
    <s v="NIET VAN TOEPASSING"/>
    <s v="Schreder Altra 2"/>
    <s v="PRUNUS-E4-L2WG5-LC-M-16LED-3000K-1350LM-10.8W"/>
    <n v="3.14"/>
    <n v="0.25"/>
    <n v="0.95"/>
    <x v="1"/>
    <n v="101996.537999999"/>
    <n v="486382.29300000099"/>
    <s v="_insert"/>
    <s v="101996.537999999,486382.293000001"/>
    <s v="2190.0011"/>
    <s v="0RS6MARMVV"/>
    <n v="1"/>
    <n v="1"/>
  </r>
  <r>
    <s v="2200.0001"/>
    <x v="52"/>
    <n v="6"/>
    <s v="Aluminium enkele uithouder"/>
    <s v="NIET VAN TOEPASSING"/>
    <s v="Schreder Altra 2"/>
    <s v="PRUNUS-E4-L2WG5-LC-M-16LED-3000K-2500LM-18.0W"/>
    <n v="5.07"/>
    <n v="0.26"/>
    <n v="1"/>
    <x v="4"/>
    <n v="102780.932"/>
    <n v="483718.07999999798"/>
    <s v="_insert"/>
    <s v="102780.932,483718.079999998"/>
    <s v="2200.0001"/>
    <s v="0RS6MARMVV"/>
    <n v="3"/>
    <n v="1"/>
  </r>
  <r>
    <s v="2200.0002"/>
    <x v="52"/>
    <n v="6"/>
    <s v="Aluminium enkele uithouder"/>
    <s v="NIET VAN TOEPASSING"/>
    <s v="Schreder Altra 2"/>
    <s v="PRUNUS-E4-L2WG5-LC-M-16LED-3000K-2500LM-18.0W"/>
    <n v="5.07"/>
    <n v="0.26"/>
    <n v="1"/>
    <x v="4"/>
    <n v="102772.04500000201"/>
    <n v="483699.81300000101"/>
    <s v="_insert"/>
    <s v="102772.045000002,483699.813000001"/>
    <s v="2200.0002"/>
    <s v="0RS6MARMVV"/>
    <n v="3"/>
    <n v="1"/>
  </r>
  <r>
    <s v="2200.0003"/>
    <x v="52"/>
    <n v="6"/>
    <s v="Aluminium enkele uithouder"/>
    <s v="NIET VAN TOEPASSING"/>
    <s v="Schreder Altra 2"/>
    <s v="PRUNUS-E4-L2WG5-LC-M-16LED-3000K-2500LM-18.0W"/>
    <n v="5.07"/>
    <n v="0.26"/>
    <n v="1"/>
    <x v="4"/>
    <n v="102805.285"/>
    <n v="483699.97300000099"/>
    <s v="_insert"/>
    <s v="102805.285,483699.973000001"/>
    <s v="2200.0003"/>
    <s v="0RS6MARMVV"/>
    <n v="3"/>
    <n v="1"/>
  </r>
  <r>
    <s v="2200.0004"/>
    <x v="52"/>
    <n v="6"/>
    <s v="Aluminium enkele uithouder"/>
    <s v="NIET VAN TOEPASSING"/>
    <s v="Schreder Altra 2"/>
    <s v="PRUNUS-E4-L2WG5-LC-M-16LED-3000K-2500LM-18.0W"/>
    <n v="5.07"/>
    <n v="0.26"/>
    <n v="1"/>
    <x v="4"/>
    <n v="102803.589000002"/>
    <n v="483681.86699999898"/>
    <s v="_insert"/>
    <s v="102803.589000002,483681.866999999"/>
    <s v="2200.0004"/>
    <s v="0RS6MARMVV"/>
    <n v="3"/>
    <n v="1"/>
  </r>
  <r>
    <s v="2200.0005"/>
    <x v="52"/>
    <n v="6"/>
    <s v="Aluminium enkele uithouder"/>
    <s v="NIET VAN TOEPASSING"/>
    <s v="Schreder Altra 2"/>
    <s v="PRUNUS-E4-L2WG5-LC-M-16LED-3000K-2500LM-18.0W"/>
    <n v="5.07"/>
    <n v="0.26"/>
    <n v="1"/>
    <x v="4"/>
    <n v="102828.91800000099"/>
    <n v="483686.07499999902"/>
    <s v="_insert"/>
    <s v="102828.918000001,483686.074999999"/>
    <s v="2200.0005"/>
    <s v="0RS6MARMVV"/>
    <n v="3"/>
    <n v="1"/>
  </r>
  <r>
    <s v="2200.0006"/>
    <x v="52"/>
    <n v="6"/>
    <s v="Aluminium enkele uithouder"/>
    <s v="NIET VAN TOEPASSING"/>
    <s v="Schreder Altra 2"/>
    <s v="PRUNUS-E4-L2WG5-LC-M-16LED-3000K-2500LM-18.0W"/>
    <n v="5.07"/>
    <n v="0.26"/>
    <n v="1"/>
    <x v="4"/>
    <n v="102834.24300000101"/>
    <n v="483663.97100000101"/>
    <s v="_insert"/>
    <s v="102834.243000001,483663.971000001"/>
    <s v="2200.0006"/>
    <s v="0RS6MARMVV"/>
    <n v="3"/>
    <n v="1"/>
  </r>
  <r>
    <s v="2200.0007"/>
    <x v="52"/>
    <n v="6"/>
    <s v="Aluminium enkele uithouder"/>
    <s v="NIET VAN TOEPASSING"/>
    <s v="Schreder Altra 2"/>
    <s v="PRUNUS-E4-L2WG5-LC-M-16LED-3000K-2500LM-18.0W"/>
    <n v="5.07"/>
    <n v="0.26"/>
    <n v="1"/>
    <x v="4"/>
    <n v="102848.86300000201"/>
    <n v="483675.228"/>
    <s v="_insert"/>
    <s v="102848.863000002,483675.228"/>
    <s v="2200.0007"/>
    <s v="0RS6MARMVV"/>
    <n v="3"/>
    <n v="1"/>
  </r>
  <r>
    <s v="2200.0008"/>
    <x v="52"/>
    <n v="6"/>
    <s v="Aluminium enkele uithouder"/>
    <s v="NIET VAN TOEPASSING"/>
    <s v="Schreder Altra 2"/>
    <s v="PRUNUS-E4-L2WG5-LC-M-16LED-3000K-2500LM-18.0W"/>
    <n v="5.07"/>
    <n v="0.26"/>
    <n v="1"/>
    <x v="4"/>
    <n v="102853.75299999899"/>
    <n v="483654.35499999998"/>
    <s v="_insert"/>
    <s v="102853.752999999,483654.355"/>
    <s v="2200.0008"/>
    <s v="0RS6MARMVV"/>
    <n v="3"/>
    <n v="1"/>
  </r>
  <r>
    <s v="2200.0009"/>
    <x v="52"/>
    <n v="6"/>
    <s v="Aluminium enkele uithouder"/>
    <s v="NIET VAN TOEPASSING"/>
    <s v="Schreder Altra 2"/>
    <s v="PRUNUS-E4-L2WG5-LC-M-16LED-3000K-2500LM-18.0W"/>
    <n v="5.07"/>
    <n v="0.26"/>
    <n v="1"/>
    <x v="4"/>
    <n v="102881.903000001"/>
    <n v="483661.973999999"/>
    <s v="_insert"/>
    <s v="102881.903000001,483661.973999999"/>
    <s v="2200.0009"/>
    <s v="0RS6MARMVV"/>
    <n v="3"/>
    <n v="1"/>
  </r>
  <r>
    <s v="2200.0010"/>
    <x v="52"/>
    <n v="6"/>
    <s v="Aluminium enkele uithouder"/>
    <s v="NIET VAN TOEPASSING"/>
    <s v="Schreder Altra 2"/>
    <s v="PRUNUS-E4-L2WG5-LC-M-16LED-3000K-2500LM-18.0W"/>
    <n v="5.07"/>
    <n v="0.26"/>
    <n v="1"/>
    <x v="4"/>
    <n v="102877.452"/>
    <n v="483646.24300000101"/>
    <s v="_insert"/>
    <s v="102877.452,483646.243000001"/>
    <s v="2200.0010"/>
    <s v="0RS6MARMVV"/>
    <n v="3"/>
    <n v="1"/>
  </r>
  <r>
    <s v="2200.0011"/>
    <x v="52"/>
    <n v="6"/>
    <s v="Aluminium enkele uithouder"/>
    <s v="NIET VAN TOEPASSING"/>
    <s v="Schreder Altra 2"/>
    <s v="PRUNUS-E4-L2WG5-LC-M-16LED-3000K-2500LM-18.0W"/>
    <n v="5.07"/>
    <n v="0.26"/>
    <n v="1"/>
    <x v="4"/>
    <n v="102910.77299999799"/>
    <n v="483656.90300000098"/>
    <s v="_insert"/>
    <s v="102910.772999998,483656.903000001"/>
    <s v="2200.0011"/>
    <s v="0RS6MARMVV"/>
    <n v="3"/>
    <n v="1"/>
  </r>
  <r>
    <s v="2200.0012"/>
    <x v="52"/>
    <n v="6"/>
    <s v="Aluminium enkele uithouder"/>
    <s v="NIET VAN TOEPASSING"/>
    <s v="Schreder Altra 2"/>
    <s v="PRUNUS-E4-L2WG5-LC-M-16LED-3000K-2500LM-18.0W"/>
    <n v="5.07"/>
    <n v="0.26"/>
    <n v="1"/>
    <x v="4"/>
    <n v="102904.489999998"/>
    <n v="483641.20300000202"/>
    <s v="_insert"/>
    <s v="102904.489999998,483641.203000002"/>
    <s v="2200.0012"/>
    <s v="0RS6MARMVV"/>
    <n v="3"/>
    <n v="1"/>
  </r>
  <r>
    <s v="2200.0013"/>
    <x v="52"/>
    <n v="6"/>
    <s v="Aluminium enkele uithouder"/>
    <s v="NIET VAN TOEPASSING"/>
    <s v="Schreder Altra 2"/>
    <s v="PRUNUS-E4-L2WG5-LC-M-16LED-3000K-2500LM-18.0W"/>
    <n v="5.07"/>
    <n v="0.26"/>
    <n v="1"/>
    <x v="4"/>
    <n v="102946.81899999799"/>
    <n v="483656.83599999902"/>
    <s v="_insert"/>
    <s v="102946.818999998,483656.835999999"/>
    <s v="2200.0013"/>
    <s v="0RS6MARMVV"/>
    <n v="3"/>
    <n v="1"/>
  </r>
  <r>
    <s v="2200.0014"/>
    <x v="52"/>
    <n v="6"/>
    <s v="Aluminium enkele uithouder"/>
    <s v="NIET VAN TOEPASSING"/>
    <s v="Schreder Altra 2"/>
    <s v="PRUNUS-E4-L2WG5-LC-M-16LED-3000K-2500LM-18.0W"/>
    <n v="5.07"/>
    <n v="0.26"/>
    <n v="1"/>
    <x v="4"/>
    <n v="102937.81600000001"/>
    <n v="483639.66299999901"/>
    <s v="_insert"/>
    <s v="102937.816,483639.662999999"/>
    <s v="2200.0014"/>
    <s v="0RS6MARMVV"/>
    <n v="3"/>
    <n v="1"/>
  </r>
  <r>
    <s v="2200.0015"/>
    <x v="52"/>
    <n v="6"/>
    <s v="Aluminium enkele uithouder"/>
    <s v="NIET VAN TOEPASSING"/>
    <s v="Schreder Altra 2"/>
    <s v="PRUNUS-E4-L2WG5-LC-M-16LED-3000K-2500LM-18.0W"/>
    <n v="5.07"/>
    <n v="0.26"/>
    <n v="1"/>
    <x v="4"/>
    <n v="102978.469999999"/>
    <n v="483662.97199999902"/>
    <s v="_insert"/>
    <s v="102978.469999999,483662.971999999"/>
    <s v="2200.0015"/>
    <s v="0RS6MARMVV"/>
    <n v="3"/>
    <n v="1"/>
  </r>
  <r>
    <s v="2200.0016"/>
    <x v="52"/>
    <n v="6"/>
    <s v="Aluminium enkele uithouder"/>
    <s v="NIET VAN TOEPASSING"/>
    <s v="Schreder Altra 2"/>
    <s v="PRUNUS-E4-L2WG5-LC-M-16LED-3000K-2500LM-18.0W"/>
    <n v="5.07"/>
    <n v="0.26"/>
    <n v="1"/>
    <x v="4"/>
    <n v="102969.322999999"/>
    <n v="483643.67000000202"/>
    <s v="_insert"/>
    <s v="102969.322999999,483643.670000002"/>
    <s v="2200.0016"/>
    <s v="0RS6MARMVV"/>
    <n v="3"/>
    <n v="1"/>
  </r>
  <r>
    <s v="2200.0017"/>
    <x v="52"/>
    <n v="6"/>
    <s v="Aluminium enkele uithouder"/>
    <s v="NIET VAN TOEPASSING"/>
    <s v="Schreder Altra 2"/>
    <s v="PRUNUS-E4-L2WG5-LC-M-16LED-3000K-2500LM-18.0W"/>
    <n v="5.07"/>
    <n v="0.26"/>
    <n v="1"/>
    <x v="4"/>
    <n v="103002.835000001"/>
    <n v="483672.13199999899"/>
    <s v="_insert"/>
    <s v="103002.835000001,483672.131999999"/>
    <s v="2200.0017"/>
    <s v="0RS6MARMVV"/>
    <n v="3"/>
    <n v="1"/>
  </r>
  <r>
    <s v="2200.0018"/>
    <x v="52"/>
    <n v="6"/>
    <s v="Aluminium enkele uithouder"/>
    <s v="NIET VAN TOEPASSING"/>
    <s v="Schreder Altra 2"/>
    <s v="PRUNUS-E4-L2WG5-LC-M-16LED-3000K-2500LM-18.0W"/>
    <n v="5.07"/>
    <n v="0.26"/>
    <n v="1"/>
    <x v="4"/>
    <n v="102998.07600000101"/>
    <n v="483652.18499999901"/>
    <s v="_insert"/>
    <s v="102998.076000001,483652.184999999"/>
    <s v="2200.0018"/>
    <s v="0RS6MARMVV"/>
    <n v="3"/>
    <n v="1"/>
  </r>
  <r>
    <s v="2200.0019"/>
    <x v="52"/>
    <n v="6"/>
    <s v="Aluminium enkele uithouder"/>
    <s v="NIET VAN TOEPASSING"/>
    <s v="Schreder Altra 2"/>
    <s v="PRUNUS-E4-L2WG5-LC-M-16LED-3000K-2500LM-18.0W"/>
    <n v="5.07"/>
    <n v="0.26"/>
    <n v="1"/>
    <x v="4"/>
    <n v="103031.978"/>
    <n v="483688.74099999998"/>
    <s v="_insert"/>
    <s v="103031.978,483688.741"/>
    <s v="2200.0019"/>
    <s v="0RS6MARMVV"/>
    <n v="3"/>
    <n v="1"/>
  </r>
  <r>
    <s v="2200.0020"/>
    <x v="52"/>
    <n v="6"/>
    <s v="Aluminium enkele uithouder"/>
    <s v="NIET VAN TOEPASSING"/>
    <s v="Schreder Altra 2"/>
    <s v="PRUNUS-E4-L2WG5-LC-M-16LED-3000K-2500LM-18.0W"/>
    <n v="5.07"/>
    <n v="0.26"/>
    <n v="1"/>
    <x v="4"/>
    <n v="103027.212000001"/>
    <n v="483666.25299999898"/>
    <s v="_insert"/>
    <s v="103027.212000001,483666.252999999"/>
    <s v="2200.0020"/>
    <s v="0RS6MARMVV"/>
    <n v="3"/>
    <n v="1"/>
  </r>
  <r>
    <s v="2200.0021"/>
    <x v="52"/>
    <n v="6"/>
    <s v="Aluminium enkele uithouder"/>
    <s v="NIET VAN TOEPASSING"/>
    <s v="Schreder Altra 2"/>
    <s v="PRUNUS-E4-L2WG5-LC-M-16LED-3000K-2500LM-18.0W"/>
    <n v="5.07"/>
    <n v="0.26"/>
    <n v="1"/>
    <x v="4"/>
    <n v="103055.162999999"/>
    <n v="483702.85599999898"/>
    <s v="_insert"/>
    <s v="103055.162999999,483702.855999999"/>
    <s v="2200.0021"/>
    <s v="0RS6MARMVV"/>
    <n v="3"/>
    <n v="1"/>
  </r>
  <r>
    <s v="2200.0022"/>
    <x v="52"/>
    <n v="6"/>
    <s v="Aluminium enkele uithouder"/>
    <s v="NIET VAN TOEPASSING"/>
    <s v="Schreder Altra 2"/>
    <s v="PRUNUS-E4-L2WG5-LC-M-16LED-3000K-2500LM-18.0W"/>
    <n v="5.07"/>
    <n v="0.26"/>
    <n v="1"/>
    <x v="4"/>
    <n v="103054.50800000101"/>
    <n v="483683.27"/>
    <s v="_insert"/>
    <s v="103054.508000001,483683.27"/>
    <s v="2200.0022"/>
    <s v="0RS6MARMVV"/>
    <n v="3"/>
    <n v="1"/>
  </r>
  <r>
    <s v="2200.0023"/>
    <x v="52"/>
    <n v="6"/>
    <s v="Aluminium enkele uithouder"/>
    <s v="NIET VAN TOEPASSING"/>
    <s v="Schreder Altra 2"/>
    <s v="PRUNUS-E4-L2WG5-LC-M-16LED-3000K-2500LM-18.0W"/>
    <n v="5.07"/>
    <n v="0.26"/>
    <n v="1"/>
    <x v="4"/>
    <n v="103078.401000001"/>
    <n v="483717.32099999901"/>
    <s v="_insert"/>
    <s v="103078.401000001,483717.320999999"/>
    <s v="2200.0023"/>
    <s v="0RS6MARMVV"/>
    <n v="3"/>
    <n v="1"/>
  </r>
  <r>
    <s v="2200.0024"/>
    <x v="52"/>
    <n v="6"/>
    <s v="Aluminium enkele uithouder"/>
    <s v="NIET VAN TOEPASSING"/>
    <s v="Schreder Altra 2"/>
    <s v="PRUNUS-E4-L2WG5-LC-M-16LED-3000K-2500LM-18.0W"/>
    <n v="5.07"/>
    <n v="0.26"/>
    <n v="1"/>
    <x v="4"/>
    <n v="103077.962000001"/>
    <n v="483697.59600000101"/>
    <s v="_insert"/>
    <s v="103077.962000001,483697.596000001"/>
    <s v="2200.0024"/>
    <s v="0RS6MARMVV"/>
    <n v="3"/>
    <n v="1"/>
  </r>
  <r>
    <s v="2200.0025"/>
    <x v="52"/>
    <n v="6"/>
    <s v="Aluminium enkele uithouder"/>
    <s v="NIET VAN TOEPASSING"/>
    <s v="Schreder Altra 2"/>
    <s v="PRUNUS-E4-L2WG5-LC-M-16LED-3000K-2500LM-18.0W"/>
    <n v="5.07"/>
    <n v="0.26"/>
    <n v="1"/>
    <x v="4"/>
    <n v="103096.93"/>
    <n v="483728.875"/>
    <s v="_insert"/>
    <s v="103096.93,483728.875"/>
    <s v="2200.0025"/>
    <s v="0RS6MARMVV"/>
    <n v="3"/>
    <n v="1"/>
  </r>
  <r>
    <s v="2200.0026"/>
    <x v="52"/>
    <n v="6"/>
    <s v="Aluminium enkele uithouder"/>
    <s v="NIET VAN TOEPASSING"/>
    <s v="Schreder Altra 2"/>
    <s v="PRUNUS-E4-L2WG5-LC-M-16LED-3000K-2500LM-18.0W"/>
    <n v="5.07"/>
    <n v="0.26"/>
    <n v="1"/>
    <x v="4"/>
    <n v="103106.136"/>
    <n v="483715.30400000099"/>
    <s v="_insert"/>
    <s v="103106.136,483715.304000001"/>
    <s v="2200.0026"/>
    <s v="0RS6MARMVV"/>
    <n v="3"/>
    <n v="1"/>
  </r>
  <r>
    <s v="2200.0027"/>
    <x v="52"/>
    <n v="6"/>
    <s v="Aluminium enkele uithouder"/>
    <s v="NIET VAN TOEPASSING"/>
    <s v="Schreder Altra 2"/>
    <s v="PRUNUS-E4-L2WG5-LC-M-16LED-3000K-2500LM-18.0W"/>
    <n v="5.07"/>
    <n v="0.26"/>
    <n v="1"/>
    <x v="4"/>
    <n v="103123.29500000201"/>
    <n v="483745.25299999898"/>
    <s v="_insert"/>
    <s v="103123.295000002,483745.252999999"/>
    <s v="2200.0027"/>
    <s v="0RS6MARMVV"/>
    <n v="3"/>
    <n v="1"/>
  </r>
  <r>
    <s v="2200.0028"/>
    <x v="52"/>
    <n v="6"/>
    <s v="Aluminium enkele uithouder"/>
    <s v="NIET VAN TOEPASSING"/>
    <s v="Schreder Altra 2"/>
    <s v="PRUNUS-E4-L2WG5-LC-M-16LED-3000K-2500LM-18.0W"/>
    <n v="5.07"/>
    <n v="0.26"/>
    <n v="1"/>
    <x v="4"/>
    <n v="103157.14799999799"/>
    <n v="483746.34699999902"/>
    <s v="_insert"/>
    <s v="103157.147999998,483746.346999999"/>
    <s v="2200.0028"/>
    <s v="0RS6MARMVV"/>
    <n v="3"/>
    <n v="1"/>
  </r>
  <r>
    <s v="2200.0029"/>
    <x v="52"/>
    <n v="6"/>
    <s v="Aluminium enkele uithouder"/>
    <s v="NIET VAN TOEPASSING"/>
    <s v="Schreder Altra 2"/>
    <s v="PRUNUS-E4-L2WG5-LC-M-16LED-3000K-2500LM-18.0W"/>
    <n v="5.07"/>
    <n v="0.26"/>
    <n v="1"/>
    <x v="4"/>
    <n v="103143.24300000101"/>
    <n v="483757.51000000199"/>
    <s v="_insert"/>
    <s v="103143.243000001,483757.510000002"/>
    <s v="2200.0029"/>
    <s v="0RS6MARMVV"/>
    <n v="3"/>
    <n v="1"/>
  </r>
  <r>
    <s v="2200.0030"/>
    <x v="52"/>
    <n v="6"/>
    <s v="Aluminium enkele uithouder"/>
    <s v="NIET VAN TOEPASSING"/>
    <s v="Schreder Altra 2"/>
    <s v="PRUNUS-E4-L2WG5-LC-M-16LED-3000K-2500LM-18.0W"/>
    <n v="5.07"/>
    <n v="0.26"/>
    <n v="1"/>
    <x v="4"/>
    <n v="103184.06500000101"/>
    <n v="483764.46400000202"/>
    <s v="_insert"/>
    <s v="103184.065000001,483764.464000002"/>
    <s v="2200.0030"/>
    <s v="0RS6MARMVV"/>
    <n v="3"/>
    <n v="1"/>
  </r>
  <r>
    <s v="2200.0031"/>
    <x v="52"/>
    <n v="6"/>
    <s v="Aluminium enkele uithouder"/>
    <s v="NIET VAN TOEPASSING"/>
    <s v="Schreder Altra 2"/>
    <s v="PRUNUS-E4-L2WG5-LC-M-16LED-3000K-2500LM-18.0W"/>
    <n v="5.07"/>
    <n v="0.26"/>
    <n v="1"/>
    <x v="4"/>
    <n v="103176.298"/>
    <n v="483780.35200000199"/>
    <s v="_insert"/>
    <s v="103176.298,483780.352000002"/>
    <s v="2200.0031"/>
    <s v="0RS6MARMVV"/>
    <n v="3"/>
    <n v="1"/>
  </r>
  <r>
    <s v="2200.0032"/>
    <x v="52"/>
    <n v="6"/>
    <s v="Aluminium enkele uithouder"/>
    <s v="NIET VAN TOEPASSING"/>
    <s v="Schreder Altra 2"/>
    <s v="PRUNUS-E4-L2WG5-LC-M-16LED-3000K-2500LM-18.0W"/>
    <n v="5.07"/>
    <n v="0.26"/>
    <n v="1"/>
    <x v="4"/>
    <n v="103205.81600000001"/>
    <n v="483789.86200000002"/>
    <s v="_insert"/>
    <s v="103205.816,483789.862"/>
    <s v="2200.0032"/>
    <s v="0RS6MARMVV"/>
    <n v="3"/>
    <n v="1"/>
  </r>
  <r>
    <s v="2200.0033"/>
    <x v="52"/>
    <n v="6"/>
    <s v="Aluminium enkele uithouder"/>
    <s v="NIET VAN TOEPASSING"/>
    <s v="Schreder Altra 2"/>
    <s v="PRUNUS-E4-L2WG5-LC-M-16LED-3000K-2500LM-18.0W"/>
    <n v="5.07"/>
    <n v="0.26"/>
    <n v="1"/>
    <x v="4"/>
    <n v="103196.50299999899"/>
    <n v="483803.28799999901"/>
    <s v="_insert"/>
    <s v="103196.502999999,483803.287999999"/>
    <s v="2200.0033"/>
    <s v="0RS6MARMVV"/>
    <n v="3"/>
    <n v="1"/>
  </r>
  <r>
    <s v="2200.0034"/>
    <x v="52"/>
    <n v="6"/>
    <s v="Aluminium enkele uithouder"/>
    <s v="NIET VAN TOEPASSING"/>
    <s v="Schreder Altra 2"/>
    <s v="PRUNUS-E4-L2WG5-LC-M-16LED-3000K-2500LM-18.0W"/>
    <n v="5.07"/>
    <n v="0.26"/>
    <n v="1"/>
    <x v="4"/>
    <n v="103222.596999999"/>
    <n v="483809"/>
    <s v="_insert"/>
    <s v="103222.596999999,483809"/>
    <s v="2200.0034"/>
    <s v="0RS6MARMVV"/>
    <n v="3"/>
    <n v="1"/>
  </r>
  <r>
    <s v="2200.0035"/>
    <x v="52"/>
    <n v="6"/>
    <s v="Aluminium enkele uithouder"/>
    <s v="NIET VAN TOEPASSING"/>
    <s v="Schreder Altra 2"/>
    <s v="PRUNUS-E4-L2WG5-LC-M-16LED-3000K-2500LM-18.0W"/>
    <n v="5.07"/>
    <n v="0.26"/>
    <n v="1"/>
    <x v="4"/>
    <n v="103218.274"/>
    <n v="483828.27299999801"/>
    <s v="_insert"/>
    <s v="103218.274,483828.272999998"/>
    <s v="2200.0035"/>
    <s v="0RS6MARMVV"/>
    <n v="3"/>
    <n v="1"/>
  </r>
  <r>
    <s v="2200.0036"/>
    <x v="52"/>
    <n v="6"/>
    <s v="Aluminium enkele uithouder"/>
    <s v="NIET VAN TOEPASSING"/>
    <s v="Schreder Altra 2"/>
    <s v="PRUNUS-E4-L2WG5-LC-M-16LED-3000K-2500LM-18.0W"/>
    <n v="5.07"/>
    <n v="0.26"/>
    <n v="1"/>
    <x v="4"/>
    <n v="103244.671"/>
    <n v="483836.02899999899"/>
    <s v="_insert"/>
    <s v="103244.671,483836.028999999"/>
    <s v="2200.0036"/>
    <s v="0RS6MARMVV"/>
    <n v="3"/>
    <n v="1"/>
  </r>
  <r>
    <s v="2200.0037"/>
    <x v="52"/>
    <n v="6"/>
    <s v="Aluminium enkele uithouder"/>
    <s v="NIET VAN TOEPASSING"/>
    <s v="Schreder Altra 2"/>
    <s v="PRUNUS-E4-L2WG5-LC-M-16LED-3000K-2500LM-18.0W"/>
    <n v="5.07"/>
    <n v="0.26"/>
    <n v="1"/>
    <x v="4"/>
    <n v="103235.212000001"/>
    <n v="483847.30799999798"/>
    <s v="_insert"/>
    <s v="103235.212000001,483847.307999998"/>
    <s v="2200.0037"/>
    <s v="0RS6MARMVV"/>
    <n v="3"/>
    <n v="1"/>
  </r>
  <r>
    <s v="2200.0038"/>
    <x v="52"/>
    <n v="6"/>
    <s v="Aluminium enkele uithouder"/>
    <s v="NIET VAN TOEPASSING"/>
    <s v="Schreder Altra 2"/>
    <s v="PRUNUS-E4-L2WG5-LC-M-16LED-3000K-2500LM-18.0W"/>
    <n v="5.07"/>
    <n v="0.26"/>
    <n v="1"/>
    <x v="4"/>
    <n v="103129.897"/>
    <n v="483729.77699999901"/>
    <s v="_insert"/>
    <s v="103129.897,483729.776999999"/>
    <s v="2200.0038"/>
    <s v="0RS6MARMVV"/>
    <n v="3"/>
    <n v="1"/>
  </r>
  <r>
    <s v="2200.0101"/>
    <x v="52"/>
    <n v="9"/>
    <s v="Staal enkele uithouder"/>
    <s v="NIET VAN TOEPASSING"/>
    <s v="Schreder Altra 2"/>
    <s v="PRUNUS-E4-L2WG5-LC-M-16LED-3000K-3500LM-25.0W"/>
    <n v="5.07"/>
    <n v="0.26"/>
    <n v="1"/>
    <x v="4"/>
    <n v="103212.80400000099"/>
    <n v="483745.50900000002"/>
    <s v="_insert"/>
    <s v="103212.804000001,483745.509"/>
    <s v="2200.0101"/>
    <s v="0RS9MARMVV"/>
    <n v="3"/>
    <n v="1"/>
  </r>
  <r>
    <s v="2200.0102"/>
    <x v="52"/>
    <n v="9"/>
    <s v="Staal enkele uithouder"/>
    <s v="NIET VAN TOEPASSING"/>
    <s v="Schreder Onyx 2"/>
    <s v="PRUNUS-E4-L2WG5-LC-M-16LED-3000K-3500LM-25.0W"/>
    <n v="5.07"/>
    <n v="0.26"/>
    <n v="1"/>
    <x v="4"/>
    <n v="103225.522515002"/>
    <n v="483713.91078749503"/>
    <s v="_insert"/>
    <s v="103225.522515002,483713.910787495"/>
    <s v="2200.0102"/>
    <s v="0RS9MARMVV"/>
    <n v="3"/>
    <n v="1"/>
  </r>
  <r>
    <s v="2200.0103"/>
    <x v="52"/>
    <n v="9"/>
    <s v="Staal enkele uithouder"/>
    <s v="NIET VAN TOEPASSING"/>
    <s v="Schreder Onyx 2"/>
    <s v="PRUNUS-E4-L2WG5-LC-M-16LED-3000K-3500LM-25.0W"/>
    <n v="5.07"/>
    <n v="0.26"/>
    <n v="1"/>
    <x v="4"/>
    <n v="103195.86300000201"/>
    <n v="483715.91"/>
    <s v="_insert"/>
    <s v="103195.863000002,483715.91"/>
    <s v="2200.0103"/>
    <s v="0RS9MARMVV"/>
    <n v="3"/>
    <n v="1"/>
  </r>
  <r>
    <s v="2200.0104"/>
    <x v="52"/>
    <n v="9"/>
    <s v="Staal enkele uithouder"/>
    <s v="NIET VAN TOEPASSING"/>
    <s v="Schreder Onyx 2"/>
    <s v="PRUNUS-E4-L2WG5-LC-M-16LED-3000K-3500LM-25.0W"/>
    <n v="5.07"/>
    <n v="0.26"/>
    <n v="1"/>
    <x v="4"/>
    <n v="103161.86199999999"/>
    <n v="483695.19200000202"/>
    <s v="_insert"/>
    <s v="103161.862,483695.192000002"/>
    <s v="2200.0104"/>
    <s v="0RS9MARMVV"/>
    <n v="3"/>
    <n v="1"/>
  </r>
  <r>
    <s v="2200.0105"/>
    <x v="52"/>
    <n v="9"/>
    <s v="Staal dubbele uithouder"/>
    <s v="NIET VAN TOEPASSING"/>
    <s v="Schreder Onyx 2"/>
    <s v="PRUNUS-E4-L2WG5-LC-M-16LED-3000K-3500LM-25.0W"/>
    <n v="5.07"/>
    <n v="0.26"/>
    <n v="1"/>
    <x v="4"/>
    <n v="103163.265000001"/>
    <n v="483714.67300000001"/>
    <s v="_insert"/>
    <s v="103163.265000001,483714.673"/>
    <s v="2200.0105"/>
    <s v="0RS9MARMVV"/>
    <n v="3"/>
    <n v="1"/>
  </r>
  <r>
    <s v="2200.0105"/>
    <x v="52"/>
    <n v="9"/>
    <s v="Staal dubbele uithouder"/>
    <s v="NIET VAN TOEPASSING"/>
    <s v="Schreder Onyx 2"/>
    <s v="PRUNUS-E4-L2WG5-LC-M-16LED-3000K-3500LM-25.0W"/>
    <n v="5.07"/>
    <n v="0.26"/>
    <n v="1"/>
    <x v="4"/>
    <n v="103163.265000001"/>
    <n v="483714.67300000001"/>
    <s v="_insert"/>
    <s v="103163.265000001,483714.673"/>
    <s v="2200.0105"/>
    <s v="0RS9MARMVV"/>
    <n v="3"/>
    <n v="1"/>
  </r>
  <r>
    <s v="2200.0106"/>
    <x v="52"/>
    <n v="9"/>
    <s v="Staal enkele uithouder"/>
    <s v="NIET VAN TOEPASSING"/>
    <s v="Schreder Onyx 2"/>
    <s v="PRUNUS-E4-L2WG5-LC-M-16LED-3000K-3500LM-25.0W"/>
    <n v="5.07"/>
    <n v="0.26"/>
    <n v="1"/>
    <x v="4"/>
    <n v="103168.35641999599"/>
    <n v="483736.91055749799"/>
    <s v="_insert"/>
    <s v="103168.356419996,483736.910557498"/>
    <s v="2200.0106"/>
    <s v="0RS9MARMVV"/>
    <n v="3"/>
    <n v="1"/>
  </r>
  <r>
    <s v="2200.0109"/>
    <x v="52"/>
    <n v="9"/>
    <s v="Staal dubbele uithouder"/>
    <s v="NIET VAN TOEPASSING"/>
    <s v="Schreder Onyx 2"/>
    <s v="PRUNUS-E4-L2WG5-LC-M-16LED-3000K-3500LM-25.0W"/>
    <n v="5.07"/>
    <n v="0.26"/>
    <n v="1"/>
    <x v="4"/>
    <n v="103128.58599999901"/>
    <n v="483692.74800000002"/>
    <s v="_insert"/>
    <s v="103128.585999999,483692.748"/>
    <s v="2200.0109"/>
    <s v="0RS9MARMVV"/>
    <n v="3"/>
    <n v="1"/>
  </r>
  <r>
    <s v="2200.0109"/>
    <x v="52"/>
    <n v="9"/>
    <s v="Staal dubbele uithouder"/>
    <s v="NIET VAN TOEPASSING"/>
    <s v="Schreder Onyx 2"/>
    <s v="PRUNUS-E4-L2WG5-LC-M-16LED-3000K-3500LM-25.0W"/>
    <n v="5.07"/>
    <n v="0.26"/>
    <n v="1"/>
    <x v="4"/>
    <n v="103128.58599999901"/>
    <n v="483692.74800000002"/>
    <s v="_insert"/>
    <s v="103128.585999999,483692.748"/>
    <s v="2200.0109"/>
    <s v="0RS9MARMVV"/>
    <n v="3"/>
    <n v="1"/>
  </r>
  <r>
    <s v="2200.0110"/>
    <x v="52"/>
    <n v="9"/>
    <s v="Staal enkele uithouder"/>
    <s v="NIET VAN TOEPASSING"/>
    <s v="Schreder Onyx 2"/>
    <s v="PRUNUS-E4-L2WG5-LC-M-16LED-3000K-3500LM-25.0W"/>
    <n v="5.07"/>
    <n v="0.26"/>
    <n v="1"/>
    <x v="4"/>
    <n v="103137.02339999301"/>
    <n v="483717.910747496"/>
    <s v="_insert"/>
    <s v="103137.023399993,483717.910747496"/>
    <s v="2200.0110"/>
    <s v="0RS9MARMVV"/>
    <n v="3"/>
    <n v="1"/>
  </r>
  <r>
    <s v="2200.0111"/>
    <x v="52"/>
    <n v="9"/>
    <s v="Staal enkele uithouder"/>
    <s v="NIET VAN TOEPASSING"/>
    <s v="Schreder Onyx 2"/>
    <s v="PRUNUS-E4-L2WG5-LC-M-16LED-3000K-3500LM-25.0W"/>
    <n v="5.07"/>
    <n v="0.26"/>
    <n v="1"/>
    <x v="4"/>
    <n v="103107.137333356"/>
    <n v="483689.09732674499"/>
    <s v="_insert"/>
    <s v="103107.137333356,483689.097326745"/>
    <s v="2200.0111"/>
    <s v="0RS9MARMVV"/>
    <n v="3"/>
    <n v="1"/>
  </r>
  <r>
    <s v="2240.0001"/>
    <x v="53"/>
    <n v="4"/>
    <s v="Aluminium paaltop"/>
    <s v="ALUMINIUM PAALTOP, LPH 4 M"/>
    <s v="Indal Kegel 2000"/>
    <s v="PRUNUS-A3-L2WG6-C7-16LED-3000K-1500LM-11.2W"/>
    <n v="3.32"/>
    <n v="0.18"/>
    <n v="1"/>
    <x v="1"/>
    <n v="103564.23600000099"/>
    <n v="485609.48299999902"/>
    <s v="_insert"/>
    <s v="103564.236000001,485609.482999999"/>
    <s v="2240.0001"/>
    <s v="0RS4MCOMVV"/>
    <n v="1"/>
    <n v="1"/>
  </r>
  <r>
    <s v="2240.0002"/>
    <x v="53"/>
    <n v="4"/>
    <s v="Aluminium paaltop"/>
    <s v="ALUMINIUM PAALTOP, LPH 4 M"/>
    <s v="Indal Kegel 2000"/>
    <s v="PRUNUS-A3-L2WG6-C7-16LED-3000K-1500LM-11.2W"/>
    <n v="3.32"/>
    <n v="0.18"/>
    <n v="1"/>
    <x v="1"/>
    <n v="103548.618999999"/>
    <n v="485617.53200000199"/>
    <s v="_insert"/>
    <s v="103548.618999999,485617.532000002"/>
    <s v="2240.0002"/>
    <s v="0RS4MCOMVV"/>
    <n v="1"/>
    <n v="1"/>
  </r>
  <r>
    <s v="2240.0003"/>
    <x v="53"/>
    <n v="4"/>
    <s v="Aluminium paaltop"/>
    <s v="ALUMINIUM PAALTOP, LPH 4 M"/>
    <s v="Indal Kegel 2000"/>
    <s v="PRUNUS-A3-L2WG6-C7-16LED-3000K-1500LM-11.2W"/>
    <n v="3.32"/>
    <n v="0.18"/>
    <n v="1"/>
    <x v="1"/>
    <n v="103529.704"/>
    <n v="485620.55600000202"/>
    <s v="_insert"/>
    <s v="103529.704,485620.556000002"/>
    <s v="2240.0003"/>
    <s v="0RS4MCOMVV"/>
    <n v="1"/>
    <n v="1"/>
  </r>
  <r>
    <s v="2240.0004"/>
    <x v="53"/>
    <n v="4"/>
    <s v="Aluminium paaltop"/>
    <s v="ALUMINIUM PAALTOP, LPH 4 M"/>
    <s v="Indal Kegel 2000"/>
    <s v="PRUNUS-A3-L2WG6-C7-16LED-3000K-1500LM-11.2W"/>
    <n v="3.32"/>
    <n v="0.18"/>
    <n v="1"/>
    <x v="1"/>
    <n v="103518.028000001"/>
    <n v="485637.78999999899"/>
    <s v="_insert"/>
    <s v="103518.028000001,485637.789999999"/>
    <s v="2240.0004"/>
    <s v="0RS4MCOMVV"/>
    <n v="1"/>
    <n v="1"/>
  </r>
  <r>
    <s v="2240.0005"/>
    <x v="53"/>
    <n v="4"/>
    <s v="Aluminium paaltop"/>
    <s v="ALUMINIUM PAALTOP, LPH 4 M"/>
    <s v="Indal Kegel 2000"/>
    <s v="PRUNUS-A3-L2WG6-C7-16LED-3000K-1500LM-11.2W"/>
    <n v="3.32"/>
    <n v="0.18"/>
    <n v="1"/>
    <x v="1"/>
    <n v="103502.932098105"/>
    <n v="485635.16837284103"/>
    <s v="_insert"/>
    <s v="103502.932098105,485635.168372841"/>
    <s v="2240.0005"/>
    <s v="0RS4MCOMVV"/>
    <n v="1"/>
    <n v="1"/>
  </r>
  <r>
    <s v="2240.0006"/>
    <x v="53"/>
    <n v="4"/>
    <s v="Aluminium paaltop"/>
    <s v="ALUMINIUM PAALTOP, LPH 4 M"/>
    <s v="Indal Kegel 2000"/>
    <s v="PRUNUS-A3-L2WG6-C7-16LED-3000K-1500LM-11.2W"/>
    <n v="3.32"/>
    <n v="0.18"/>
    <n v="1"/>
    <x v="1"/>
    <n v="103480.48"/>
    <n v="485632.11200000002"/>
    <s v="_insert"/>
    <s v="103480.48,485632.112"/>
    <s v="2240.0006"/>
    <s v="0RS4MCOMVV"/>
    <n v="1"/>
    <n v="1"/>
  </r>
  <r>
    <s v="2240.0007"/>
    <x v="53"/>
    <n v="4"/>
    <s v="Aluminium paaltop"/>
    <s v="ALUMINIUM PAALTOP, LPH 4 M"/>
    <s v="Indal Kegel 2000"/>
    <s v="PRUNUS-A3-L2WG6-C7-16LED-3000K-1500LM-11.2W"/>
    <n v="3.32"/>
    <n v="0.18"/>
    <n v="1"/>
    <x v="1"/>
    <n v="103473.791000001"/>
    <n v="485652.95600000001"/>
    <s v="_insert"/>
    <s v="103473.791000001,485652.956"/>
    <s v="2240.0007"/>
    <s v="0RS4MCOMVV"/>
    <n v="1"/>
    <n v="1"/>
  </r>
  <r>
    <s v="2240.0008"/>
    <x v="53"/>
    <n v="4"/>
    <s v="Aluminium paaltop"/>
    <s v="ALUMINIUM PAALTOP, LPH 4 M"/>
    <s v="Indal Kegel 2000"/>
    <s v="PRUNUS-A3-L2WG6-C7-16LED-3000K-1500LM-11.2W"/>
    <n v="3.32"/>
    <n v="0.18"/>
    <n v="1"/>
    <x v="1"/>
    <n v="103453.453000002"/>
    <n v="485662.662000001"/>
    <s v="_insert"/>
    <s v="103453.453000002,485662.662000001"/>
    <s v="2240.0008"/>
    <s v="0RS4MCOMVV"/>
    <n v="1"/>
    <n v="1"/>
  </r>
  <r>
    <s v="2240.0009"/>
    <x v="53"/>
    <n v="4"/>
    <s v="Aluminium paaltop"/>
    <s v="ALUMINIUM PAALTOP, LPH 4 M"/>
    <s v="Indal Kegel 2000"/>
    <s v="PRUNUS-A3-L2WG6-C7-16LED-3000K-1500LM-11.2W"/>
    <n v="3.32"/>
    <n v="0.18"/>
    <n v="1"/>
    <x v="1"/>
    <n v="103468.199000001"/>
    <n v="485676.35399999801"/>
    <s v="_insert"/>
    <s v="103468.199000001,485676.353999998"/>
    <s v="2240.0009"/>
    <s v="0RS4MCOMVV"/>
    <n v="1"/>
    <n v="1"/>
  </r>
  <r>
    <s v="2240.0010"/>
    <x v="53"/>
    <n v="4"/>
    <s v="Aluminium paaltop"/>
    <s v="ALUMINIUM PAALTOP, LPH 4 M"/>
    <s v="Indal Kegel 2000"/>
    <s v="PRUNUS-A3-L2WG6-C7-16LED-3000K-1500LM-11.2W"/>
    <n v="3.32"/>
    <n v="0.18"/>
    <n v="1"/>
    <x v="1"/>
    <n v="103484.063000001"/>
    <n v="485690.32600000099"/>
    <s v="_insert"/>
    <s v="103484.063000001,485690.326000001"/>
    <s v="2240.0010"/>
    <s v="0RS4MCOMVV"/>
    <n v="1"/>
    <n v="1"/>
  </r>
  <r>
    <s v="2240.0011"/>
    <x v="53"/>
    <n v="4"/>
    <s v="Aluminium paaltop"/>
    <s v="ALUMINIUM PAALTOP, LPH 4 M"/>
    <s v="Indal Kegel 2000"/>
    <s v="PRUNUS-A3-L2WG6-C7-16LED-3000K-1500LM-11.2W"/>
    <n v="3.32"/>
    <n v="0.18"/>
    <n v="1"/>
    <x v="1"/>
    <n v="103503.092999998"/>
    <n v="485649.26900000102"/>
    <s v="_insert"/>
    <s v="103503.092999998,485649.269000001"/>
    <s v="2240.0011"/>
    <s v="0RS4MCOMVV"/>
    <n v="1"/>
    <n v="1"/>
  </r>
  <r>
    <s v="2240.0012"/>
    <x v="53"/>
    <n v="4"/>
    <s v="Aluminium paaltop"/>
    <s v="ALUMINIUM PAALTOP, LPH 4 M"/>
    <s v="Indal Kegel 2000"/>
    <s v="PRUNUS-A3-L2WG6-C7-16LED-3000K-1500LM-11.2W"/>
    <n v="3.32"/>
    <n v="0.18"/>
    <n v="1"/>
    <x v="1"/>
    <n v="103510.20100000101"/>
    <n v="485664.82200000098"/>
    <s v="_insert"/>
    <s v="103510.201000001,485664.822000001"/>
    <s v="2240.0012"/>
    <s v="0RS4MCOMVV"/>
    <n v="1"/>
    <n v="1"/>
  </r>
  <r>
    <s v="2240.0013"/>
    <x v="53"/>
    <n v="4"/>
    <s v="Aluminium paaltop"/>
    <s v="ALUMINIUM PAALTOP, LPH 4 M"/>
    <s v="Indal Kegel 2000"/>
    <s v="PRUNUS-A3-L2WG6-C7-16LED-3000K-1500LM-11.2W"/>
    <n v="3.32"/>
    <n v="0.18"/>
    <n v="1"/>
    <x v="1"/>
    <n v="103533.76199999799"/>
    <n v="485666.43600000098"/>
    <s v="_insert"/>
    <s v="103533.761999998,485666.436000001"/>
    <s v="2240.0013"/>
    <s v="0RS4MCOMVV"/>
    <n v="1"/>
    <n v="1"/>
  </r>
  <r>
    <s v="2240.0014"/>
    <x v="53"/>
    <n v="4"/>
    <s v="Aluminium paaltop"/>
    <s v="ALUMINIUM PAALTOP, LPH 4 M"/>
    <s v="Indal Kegel 2000"/>
    <s v="PRUNUS-A3-L2WG6-C7-16LED-3000K-1500LM-11.2W"/>
    <n v="3.32"/>
    <n v="0.18"/>
    <n v="1"/>
    <x v="1"/>
    <n v="103546.890999999"/>
    <n v="485645.90700000199"/>
    <s v="_insert"/>
    <s v="103546.890999999,485645.907000002"/>
    <s v="2240.0014"/>
    <s v="0RS4MCOMVV"/>
    <n v="1"/>
    <n v="1"/>
  </r>
  <r>
    <s v="2240.0015"/>
    <x v="53"/>
    <n v="4"/>
    <s v="Aluminium paaltop"/>
    <s v="ALUMINIUM PAALTOP, LPH 4 M"/>
    <s v="Indal Kegel 2000"/>
    <s v="PRUNUS-A3-L2WG6-C7-16LED-3000K-1500LM-11.2W"/>
    <n v="3.32"/>
    <n v="0.18"/>
    <n v="1"/>
    <x v="1"/>
    <n v="103551.232999999"/>
    <n v="485661.342999999"/>
    <s v="_insert"/>
    <s v="103551.232999999,485661.342999999"/>
    <s v="2240.0015"/>
    <s v="0RS4MCOMVV"/>
    <n v="1"/>
    <n v="1"/>
  </r>
  <r>
    <s v="2240.0016"/>
    <x v="53"/>
    <n v="4"/>
    <s v="Aluminium paaltop"/>
    <s v="ALUMINIUM PAALTOP, LPH 4 M"/>
    <s v="Indal Kegel 2000"/>
    <s v="PRUNUS-A3-L2WG6-C7-16LED-3000K-1500LM-11.2W"/>
    <n v="3.32"/>
    <n v="0.18"/>
    <n v="1"/>
    <x v="1"/>
    <n v="103519.489"/>
    <n v="485683.55600000202"/>
    <s v="_insert"/>
    <s v="103519.489,485683.556000002"/>
    <s v="2240.0016"/>
    <s v="0RS4MCOMVV"/>
    <n v="1"/>
    <n v="1"/>
  </r>
  <r>
    <s v="2240.0017"/>
    <x v="53"/>
    <n v="4"/>
    <s v="Aluminium paaltop"/>
    <s v="ALUMINIUM PAALTOP, LPH 4 M"/>
    <s v="Indal Kegel 2000"/>
    <s v="PRUNUS-A3-L2WG6-C7-16LED-3000K-1500LM-11.2W"/>
    <n v="3.32"/>
    <n v="0.18"/>
    <n v="1"/>
    <x v="1"/>
    <n v="103523.874000002"/>
    <n v="485699.55699999997"/>
    <s v="_insert"/>
    <s v="103523.874000002,485699.557"/>
    <s v="2240.0017"/>
    <s v="0RS4MCOMVV"/>
    <n v="1"/>
    <n v="1"/>
  </r>
  <r>
    <s v="2240.0018"/>
    <x v="53"/>
    <n v="4"/>
    <s v="Aluminium paaltop"/>
    <s v="ALUMINIUM PAALTOP, LPH 4 M"/>
    <s v="Indal Kegel 2000"/>
    <s v="PRUNUS-A3-L2WG6-C7-16LED-3000K-1500LM-11.2W"/>
    <n v="3.32"/>
    <n v="0.18"/>
    <n v="1"/>
    <x v="1"/>
    <n v="103508.524"/>
    <n v="485712.63199999899"/>
    <s v="_insert"/>
    <s v="103508.524,485712.631999999"/>
    <s v="2240.0018"/>
    <s v="0RS4MCOMVV"/>
    <n v="1"/>
    <n v="1"/>
  </r>
  <r>
    <s v="2240.0019"/>
    <x v="53"/>
    <n v="4"/>
    <s v="Aluminium paaltop"/>
    <s v="ALUMINIUM PAALTOP, LPH 4 M"/>
    <s v="Indal Kegel 2000"/>
    <s v="PRUNUS-A3-L2WG6-C7-16LED-3000K-1500LM-11.2W"/>
    <n v="3.32"/>
    <n v="0.18"/>
    <n v="1"/>
    <x v="1"/>
    <n v="103491.82970000101"/>
    <n v="485720.97949999903"/>
    <s v="_insert"/>
    <s v="103491.829700001,485720.979499999"/>
    <s v="2240.0019"/>
    <s v="0RS4MCOMVV"/>
    <n v="1"/>
    <n v="1"/>
  </r>
  <r>
    <s v="2240.0020"/>
    <x v="53"/>
    <n v="4"/>
    <s v="Aluminium paaltop"/>
    <s v="ALUMINIUM PAALTOP, LPH 4 M"/>
    <s v="Indal Kegel 2000"/>
    <s v="PRUNUS-A3-L2WG6-C7-16LED-3000K-1500LM-11.2W"/>
    <n v="3.32"/>
    <n v="0.18"/>
    <n v="1"/>
    <x v="1"/>
    <n v="103472.00900000001"/>
    <n v="485728.859999999"/>
    <s v="_insert"/>
    <s v="103472.009,485728.859999999"/>
    <s v="2240.0020"/>
    <s v="0RS4MCOMVV"/>
    <n v="1"/>
    <n v="1"/>
  </r>
  <r>
    <s v="2240.0021"/>
    <x v="53"/>
    <n v="4"/>
    <s v="Aluminium paaltop"/>
    <s v="ALUMINIUM PAALTOP, LPH 4 M"/>
    <s v="Indal Kegel 2000"/>
    <s v="PRUNUS-A3-L2WG6-C7-16LED-3000K-1500LM-11.2W"/>
    <n v="3.32"/>
    <n v="0.18"/>
    <n v="1"/>
    <x v="1"/>
    <n v="103459.15900000199"/>
    <n v="485709.86300000199"/>
    <s v="_insert"/>
    <s v="103459.159000002,485709.863000002"/>
    <s v="2240.0021"/>
    <s v="0RS4MCOMVV"/>
    <n v="1"/>
    <n v="1"/>
  </r>
  <r>
    <s v="2240.0022"/>
    <x v="53"/>
    <n v="4"/>
    <s v="Aluminium paaltop"/>
    <s v="ALUMINIUM PAALTOP, LPH 4 M"/>
    <s v="Indal Kegel 2000"/>
    <s v="PRUNUS-A3-L2WG6-C7-16LED-3000K-1500LM-11.2W"/>
    <n v="3.32"/>
    <n v="0.18"/>
    <n v="1"/>
    <x v="1"/>
    <n v="103440.55857833099"/>
    <n v="485677.37221654103"/>
    <s v="_insert"/>
    <s v="103440.558578331,485677.372216541"/>
    <s v="2240.0022"/>
    <s v="0RS4MCOMVV"/>
    <n v="1"/>
    <n v="1"/>
  </r>
  <r>
    <s v="2240.0023"/>
    <x v="53"/>
    <n v="4"/>
    <s v="Aluminium paaltop"/>
    <s v="ALUMINIUM PAALTOP, LPH 4 M"/>
    <s v="Indal Kegel 2000"/>
    <s v="PRUNUS-A3-L2WG6-C7-16LED-3000K-1500LM-11.2W"/>
    <n v="3.32"/>
    <n v="0.18"/>
    <n v="1"/>
    <x v="1"/>
    <n v="103429.55499999999"/>
    <n v="485721.49700000102"/>
    <s v="_insert"/>
    <s v="103429.555,485721.497000001"/>
    <s v="2240.0023"/>
    <s v="0RS4MCOMVV"/>
    <n v="1"/>
    <n v="1"/>
  </r>
  <r>
    <s v="2240.0024"/>
    <x v="53"/>
    <n v="4"/>
    <s v="Aluminium paaltop"/>
    <s v="ALUMINIUM PAALTOP, LPH 4 M"/>
    <s v="Indal Kegel 2000"/>
    <s v="PRUNUS-A3-L2WG6-C7-16LED-3000K-1500LM-11.2W"/>
    <n v="3.32"/>
    <n v="0.18"/>
    <n v="1"/>
    <x v="1"/>
    <n v="103415.06899999799"/>
    <n v="485710.47300000099"/>
    <s v="_insert"/>
    <s v="103415.068999998,485710.473000001"/>
    <s v="2240.0024"/>
    <s v="0RS4MCOMVV"/>
    <n v="1"/>
    <n v="1"/>
  </r>
  <r>
    <s v="2240.0025"/>
    <x v="53"/>
    <n v="4"/>
    <s v="Aluminium paaltop"/>
    <s v="ALUMINIUM PAALTOP, LPH 4 M"/>
    <s v="Indal Kegel 2000"/>
    <s v="PRUNUS-A3-L2WG6-C7-16LED-3000K-1500LM-11.2W"/>
    <n v="3.32"/>
    <n v="0.18"/>
    <n v="1"/>
    <x v="1"/>
    <n v="103432.08599999901"/>
    <n v="485703.22899999801"/>
    <s v="_insert"/>
    <s v="103432.085999999,485703.228999998"/>
    <s v="2240.0025"/>
    <s v="0RS4MCOMVV"/>
    <n v="1"/>
    <n v="1"/>
  </r>
  <r>
    <s v="2240.0027"/>
    <x v="53"/>
    <n v="4"/>
    <s v="Aluminium paaltop"/>
    <s v="ALUMINIUM PAALTOP, LPH 4 M"/>
    <s v="Indal Kegel 2000"/>
    <s v="PRUNUS-A3-L2WG6-C7-16LED-3000K-1500LM-11.2W"/>
    <n v="3.32"/>
    <n v="0.18"/>
    <n v="1"/>
    <x v="1"/>
    <n v="103425.42500000101"/>
    <n v="485683.68199999997"/>
    <s v="_insert"/>
    <s v="103425.425000001,485683.682"/>
    <s v="2240.0027"/>
    <s v="0RS4MCOMVV"/>
    <n v="1"/>
    <n v="1"/>
  </r>
  <r>
    <s v="2240.0028"/>
    <x v="53"/>
    <n v="4"/>
    <s v="Aluminium paaltop"/>
    <s v="ALUMINIUM PAALTOP, LPH 4 M"/>
    <s v="Indal Kegel 2000"/>
    <s v="PRUNUS-A3-L2WG6-C7-16LED-3000K-1500LM-11.2W"/>
    <n v="3.32"/>
    <n v="0.18"/>
    <n v="1"/>
    <x v="1"/>
    <n v="103423.780000001"/>
    <n v="485661.30299999902"/>
    <s v="_insert"/>
    <s v="103423.780000001,485661.302999999"/>
    <s v="2240.0028"/>
    <s v="0RS4MCOMVV"/>
    <n v="1"/>
    <n v="1"/>
  </r>
  <r>
    <s v="Onbekend"/>
    <x v="53"/>
    <n v="4"/>
    <s v="Aluminium paaltop"/>
    <s v="ALUMINIUM PAALTOP, LPH 4 M"/>
    <s v="Indal Kegel 2000"/>
    <s v="PRUNUS-A3-L2WG6-C7-16LED-3000K-1500LM-11.2W"/>
    <n v="3.32"/>
    <n v="0.18"/>
    <n v="1"/>
    <x v="1"/>
    <m/>
    <m/>
    <s v="_insert"/>
    <s v=","/>
    <s v="Onbekend"/>
    <s v="0RS4MCOMVV"/>
    <n v="1"/>
    <n v="1"/>
  </r>
  <r>
    <s v="2310.0001"/>
    <x v="54"/>
    <n v="4"/>
    <s v="Aluminium paaltop"/>
    <s v="NIET VAN TOEPASSING"/>
    <s v="Indal Kegel 2000"/>
    <s v="PRUNUS-A3-L2WG6-C7-16LED-3000K-2150LM-14.9W"/>
    <n v="3.84"/>
    <n v="0.21"/>
    <n v="0.8"/>
    <x v="1"/>
    <n v="101589.467999998"/>
    <n v="485755.67099999997"/>
    <s v="_insert"/>
    <s v="101589.467999998,485755.671"/>
    <s v="2310.0001"/>
    <s v="0RS4MARMVV"/>
    <n v="1"/>
    <n v="1"/>
  </r>
  <r>
    <s v="2310.0002"/>
    <x v="54"/>
    <n v="4"/>
    <s v="Aluminium paaltop"/>
    <s v="NIET VAN TOEPASSING"/>
    <s v="Indal Kegel 2000"/>
    <s v="PRUNUS-A3-L2WG6-C7-16LED-3000K-2150LM-14.9W"/>
    <n v="3.84"/>
    <n v="0.21"/>
    <n v="0.8"/>
    <x v="1"/>
    <n v="101593.79500000201"/>
    <n v="485780.08100000001"/>
    <s v="_insert"/>
    <s v="101593.795000002,485780.081"/>
    <s v="2310.0002"/>
    <s v="0RS4MARMVV"/>
    <n v="1"/>
    <n v="1"/>
  </r>
  <r>
    <s v="2310.0003"/>
    <x v="54"/>
    <n v="4"/>
    <s v="Aluminium paaltop"/>
    <s v="NIET VAN TOEPASSING"/>
    <s v="Indal Kegel 2000"/>
    <s v="PRUNUS-A3-L2WG6-C7-16LED-3000K-2150LM-14.9W"/>
    <n v="3.84"/>
    <n v="0.21"/>
    <n v="0.8"/>
    <x v="1"/>
    <n v="101597.092"/>
    <n v="485803.12000000098"/>
    <s v="_insert"/>
    <s v="101597.092,485803.120000001"/>
    <s v="2310.0003"/>
    <s v="0RS4MARMVV"/>
    <n v="1"/>
    <n v="1"/>
  </r>
  <r>
    <s v="2310.0004"/>
    <x v="54"/>
    <n v="4"/>
    <s v="Aluminium paaltop"/>
    <s v="NIET VAN TOEPASSING"/>
    <s v="Indal Kegel 2000"/>
    <s v="PRUNUS-A3-L2WG6-C7-16LED-3000K-2150LM-14.9W"/>
    <n v="3.84"/>
    <n v="0.21"/>
    <n v="0.8"/>
    <x v="1"/>
    <n v="101598.17000000201"/>
    <n v="485820.57099999901"/>
    <s v="_insert"/>
    <s v="101598.170000002,485820.570999999"/>
    <s v="2310.0004"/>
    <s v="0RS4MARMVV"/>
    <n v="1"/>
    <n v="1"/>
  </r>
  <r>
    <s v="0310.0001"/>
    <x v="55"/>
    <n v="6"/>
    <s v="Aluminium"/>
    <s v="NIET VAN TOEPASSING"/>
    <s v="Indal 2500"/>
    <s v="PRUNUS-E4-L2WG5-LC-M-16LED-3000K-1500LM-11.9W"/>
    <n v="3.19"/>
    <n v="0.23"/>
    <n v="0.95"/>
    <x v="1"/>
    <n v="103306.601"/>
    <n v="484964.14299999899"/>
    <s v="_insert"/>
    <s v="103306.601,484964.142999999"/>
    <s v="0310.0001"/>
    <s v="0RS6MARMVV"/>
    <s v="2A"/>
    <n v="1"/>
  </r>
  <r>
    <s v="0310.0002"/>
    <x v="55"/>
    <n v="6"/>
    <s v="Aluminium"/>
    <s v="NIET VAN TOEPASSING"/>
    <s v="Indal 2500"/>
    <s v="PRUNUS-E4-L2WG5-LC-M-16LED-3000K-1500LM-11.9W"/>
    <n v="3.19"/>
    <n v="0.23"/>
    <n v="0.95"/>
    <x v="1"/>
    <n v="103285.552000001"/>
    <n v="484952.22700000199"/>
    <s v="_insert"/>
    <s v="103285.552000001,484952.227000002"/>
    <s v="0310.0002"/>
    <s v="0RS6MARMVV"/>
    <s v="2A"/>
    <n v="1"/>
  </r>
  <r>
    <s v="0310.0003"/>
    <x v="55"/>
    <n v="6"/>
    <s v="Aluminium"/>
    <s v="NIET VAN TOEPASSING"/>
    <s v="Indal 2500"/>
    <s v="PRUNUS-E4-L2WG5-LC-M-16LED-3000K-1500LM-11.9W"/>
    <n v="3.19"/>
    <n v="0.23"/>
    <n v="0.95"/>
    <x v="1"/>
    <n v="103278.375"/>
    <n v="484928.72600000002"/>
    <s v="_insert"/>
    <s v="103278.375,484928.726"/>
    <s v="0310.0003"/>
    <s v="0RS6MARMVV"/>
    <s v="2A"/>
    <n v="1"/>
  </r>
  <r>
    <s v="0310.0004"/>
    <x v="55"/>
    <n v="6"/>
    <s v="Aluminium"/>
    <s v="NIET VAN TOEPASSING"/>
    <s v="Indal 2500"/>
    <s v="PRUNUS-E4-L2WG5-LC-M-16LED-3000K-1500LM-11.9W"/>
    <n v="3.19"/>
    <n v="0.23"/>
    <n v="0.95"/>
    <x v="1"/>
    <n v="103259.817000002"/>
    <n v="484920.05000000098"/>
    <s v="_insert"/>
    <s v="103259.817000002,484920.050000001"/>
    <s v="0310.0004"/>
    <s v="0RS6MARMVV"/>
    <s v="2A"/>
    <n v="1"/>
  </r>
  <r>
    <s v="0310.0005"/>
    <x v="55"/>
    <n v="6"/>
    <s v="Aluminium"/>
    <s v="NIET VAN TOEPASSING"/>
    <s v="Indal 2500"/>
    <s v="PRUNUS-E4-L2WG5-LC-M-16LED-3000K-1500LM-11.9W"/>
    <n v="3.19"/>
    <n v="0.23"/>
    <n v="0.95"/>
    <x v="1"/>
    <n v="103253.32999999799"/>
    <n v="484897.66"/>
    <s v="_insert"/>
    <s v="103253.329999998,484897.66"/>
    <s v="0310.0005"/>
    <s v="0RS6MARMVV"/>
    <s v="2A"/>
    <n v="1"/>
  </r>
  <r>
    <s v="0310.0006"/>
    <x v="55"/>
    <n v="6"/>
    <s v="Aluminium"/>
    <s v="NIET VAN TOEPASSING"/>
    <s v="Indal 2500"/>
    <s v="PRUNUS-E4-L2WG5-LC-M-16LED-3000K-1500LM-11.9W"/>
    <n v="3.19"/>
    <n v="0.23"/>
    <n v="0.95"/>
    <x v="1"/>
    <n v="103236.131000001"/>
    <n v="484890.859999999"/>
    <s v="_insert"/>
    <s v="103236.131000001,484890.859999999"/>
    <s v="0310.0006"/>
    <s v="0RS6MARMVV"/>
    <s v="2A"/>
    <n v="1"/>
  </r>
  <r>
    <s v="0310.0007"/>
    <x v="55"/>
    <n v="6"/>
    <s v="Aluminium"/>
    <s v="NIET VAN TOEPASSING"/>
    <s v="Indal 2500"/>
    <s v="PRUNUS-E4-L2WG5-LC-M-16LED-3000K-1500LM-11.9W"/>
    <n v="3.19"/>
    <n v="0.23"/>
    <n v="0.95"/>
    <x v="1"/>
    <n v="103229.36699999899"/>
    <n v="484868.261"/>
    <s v="_insert"/>
    <s v="103229.366999999,484868.261"/>
    <s v="0310.0007"/>
    <s v="0RS6MARMVV"/>
    <s v="2A"/>
    <n v="1"/>
  </r>
  <r>
    <s v="0310.0008"/>
    <x v="55"/>
    <n v="6"/>
    <s v="Aluminium"/>
    <s v="NIET VAN TOEPASSING"/>
    <s v="Indal 2500"/>
    <s v="PRUNUS-E4-L2WG5-LC-M-16LED-3000K-1500LM-11.9W"/>
    <n v="3.19"/>
    <n v="0.23"/>
    <n v="0.95"/>
    <x v="1"/>
    <n v="103210.18399999999"/>
    <n v="484859.41"/>
    <s v="_insert"/>
    <s v="103210.184,484859.41"/>
    <s v="0310.0008"/>
    <s v="0RS6MARMVV"/>
    <s v="2A"/>
    <n v="1"/>
  </r>
  <r>
    <s v="1870.0001"/>
    <x v="56"/>
    <n v="4"/>
    <s v="Aluminium"/>
    <s v="NIET VAN TOEPASSING"/>
    <s v="Indal Kegel 2000"/>
    <s v="PRUNUS-A3-L2WG6-C15-3000K-1500LM-11.2W"/>
    <n v="3.19"/>
    <n v="0.2"/>
    <n v="0.65"/>
    <x v="2"/>
    <n v="103199.431699999"/>
    <n v="484914.16429999802"/>
    <s v="_insert"/>
    <s v="103199.431699999,484914.164299998"/>
    <s v="1870.0001"/>
    <s v="0RS4MARMVV"/>
    <s v="2A"/>
    <n v="1"/>
  </r>
  <r>
    <s v="1870.0002"/>
    <x v="56"/>
    <n v="4"/>
    <s v="Aluminium"/>
    <s v="NIET VAN TOEPASSING"/>
    <s v="Indal Kegel 2000"/>
    <s v="PRUNUS-A3-L2WG6-C15-3000K-1500LM-11.2W"/>
    <n v="3.19"/>
    <n v="0.2"/>
    <n v="0.65"/>
    <x v="2"/>
    <n v="103220.340799998"/>
    <n v="484896.52120000101"/>
    <s v="_insert"/>
    <s v="103220.340799998,484896.521200001"/>
    <s v="1870.0002"/>
    <s v="0RS4MARMVV"/>
    <s v="2A"/>
    <n v="1"/>
  </r>
  <r>
    <s v="1870.0003"/>
    <x v="56"/>
    <n v="4"/>
    <s v="Aluminium"/>
    <s v="NIET VAN TOEPASSING"/>
    <s v="Indal Kegel 2000"/>
    <s v="PRUNUS-A3-L2WG6-C15-3000K-1500LM-11.2W"/>
    <n v="3.53"/>
    <n v="0.28999999999999998"/>
    <n v="0.6"/>
    <x v="2"/>
    <n v="103161.321600001"/>
    <n v="484960.671399999"/>
    <s v="_insert"/>
    <s v="103161.321600001,484960.671399999"/>
    <s v="1870.0003"/>
    <s v="0RS4MARMVV"/>
    <s v="2A"/>
    <n v="1"/>
  </r>
  <r>
    <s v="1870.0004"/>
    <x v="56"/>
    <n v="4"/>
    <s v="Aluminium"/>
    <s v="NIET VAN TOEPASSING"/>
    <s v="Indal Kegel 2000"/>
    <s v="PRUNUS-A3-L2WG6-C15-3000K-1500LM-11.2W"/>
    <n v="2.92"/>
    <n v="0.28000000000000003"/>
    <n v="0.7"/>
    <x v="2"/>
    <n v="103195.19500000001"/>
    <n v="484930.93"/>
    <s v="_insert"/>
    <s v="103195.195,484930.93"/>
    <s v="1870.0004"/>
    <s v="0RS4MARMVV"/>
    <s v="2A"/>
    <n v="1"/>
  </r>
  <r>
    <s v="1870.0005"/>
    <x v="56"/>
    <n v="4"/>
    <s v="Aluminium"/>
    <s v="NIET VAN TOEPASSING"/>
    <s v="Indal Kegel 2000"/>
    <s v="PRUNUS-A3-L2WG6-C15-3000K-1500LM-11.2W"/>
    <n v="2.92"/>
    <n v="0.28000000000000003"/>
    <n v="0.7"/>
    <x v="2"/>
    <n v="103216.969999999"/>
    <n v="484913.43899999902"/>
    <s v="_insert"/>
    <s v="103216.969999999,484913.438999999"/>
    <s v="1870.0005"/>
    <s v="0RS4MARMVV"/>
    <s v="2A"/>
    <n v="1"/>
  </r>
  <r>
    <s v="2680.0001"/>
    <x v="57"/>
    <n v="7"/>
    <s v="Aluminium enkele uithouder"/>
    <s v="ALUMINIUM ENKELE UITHOUDER, LPH 6 M"/>
    <s v="Philips FGS"/>
    <s v="PRUNUS-E4-L2WG5-LC-M-16LED-3000K-1500LM-11.9W"/>
    <n v="3.46"/>
    <n v="0.3"/>
    <n v="1"/>
    <x v="1"/>
    <n v="102143.32600000101"/>
    <n v="486023.62200000102"/>
    <s v="_insert"/>
    <s v="102143.326000001,486023.622000001"/>
    <s v="2680.0001"/>
    <s v="0RS6MCOMVV"/>
    <n v="1"/>
    <n v="1"/>
  </r>
  <r>
    <s v="2680.0002"/>
    <x v="57"/>
    <n v="7"/>
    <s v="Aluminium enkele uithouder"/>
    <s v="ALUMINIUM ENKELE UITHOUDER, LPH 6 M"/>
    <s v="Philips FGS"/>
    <s v="PRUNUS-E4-L2WG5-LC-M-16LED-3000K-1500LM-11.9W"/>
    <n v="3.46"/>
    <n v="0.3"/>
    <n v="1"/>
    <x v="1"/>
    <n v="102163.114"/>
    <n v="486027.272"/>
    <s v="_insert"/>
    <s v="102163.114,486027.272"/>
    <s v="2680.0002"/>
    <s v="0RS6MCOMVV"/>
    <n v="1"/>
    <n v="1"/>
  </r>
  <r>
    <s v="2680.0003"/>
    <x v="57"/>
    <n v="4"/>
    <s v="Aluminium paaltop"/>
    <s v="ALUMINIUM PAALTOP, LPH 4 M"/>
    <s v="Indal Kegel 2000"/>
    <s v="PRUNUS-A3-L2WG6-C15-3000K-1500LM-11.2W"/>
    <n v="2.0299999999999998"/>
    <n v="0.17"/>
    <n v="1"/>
    <x v="2"/>
    <n v="102177.975000001"/>
    <n v="486029.13799999998"/>
    <s v="_insert"/>
    <s v="102177.975000001,486029.138"/>
    <s v="2680.0003"/>
    <s v="0RS4MCOMVV"/>
    <n v="1"/>
    <n v="1"/>
  </r>
  <r>
    <s v="2680.0004"/>
    <x v="57"/>
    <n v="7"/>
    <s v="Aluminium enkele uithouder"/>
    <s v="ALUMINIUM ENKELE UITHOUDER, LPH 6 M"/>
    <s v="Philips FGS"/>
    <s v="PRUNUS-E4-L2WG5-LC-M-16LED-3000K-1500LM-11.9W"/>
    <n v="3.46"/>
    <n v="0.3"/>
    <n v="1"/>
    <x v="1"/>
    <n v="102175.359000001"/>
    <n v="486047.83199999901"/>
    <s v="_insert"/>
    <s v="102175.359000001,486047.831999999"/>
    <s v="2680.0004"/>
    <s v="0RS6MCOMVV"/>
    <n v="1"/>
    <n v="1"/>
  </r>
  <r>
    <s v="2680.0005"/>
    <x v="57"/>
    <n v="5.5"/>
    <s v="Aluminium enkele uithouder"/>
    <s v="ALUMINIUM ENKELE UITHOUDER, LPH 6 M"/>
    <s v="Indal 2600"/>
    <s v="PRUNUS-E4-L2WG5-LC-M-16LED-3000K-1500LM-11.9W"/>
    <n v="3.46"/>
    <n v="0.3"/>
    <n v="1"/>
    <x v="1"/>
    <n v="102196.97700000201"/>
    <n v="486050.261"/>
    <s v="_insert"/>
    <s v="102196.977000002,486050.261"/>
    <s v="2680.0005"/>
    <s v="0RS6MCOMVV"/>
    <n v="1"/>
    <n v="1"/>
  </r>
  <r>
    <s v="2680.0006"/>
    <x v="57"/>
    <n v="4"/>
    <s v="Aluminium paaltop"/>
    <s v="ALUMINIUM PAALTOP, LPH 4 M"/>
    <s v="Indal Kegel 2000"/>
    <s v="PRUNUS-A3-L2WG6-C15-3000K-1500LM-11.2W"/>
    <n v="2.48"/>
    <n v="0.19"/>
    <n v="1"/>
    <x v="2"/>
    <n v="102191.31399999899"/>
    <n v="486068.68199999997"/>
    <s v="_insert"/>
    <s v="102191.313999999,486068.682"/>
    <s v="2680.0006"/>
    <s v="0RS4MCOMVV"/>
    <n v="1"/>
    <n v="1"/>
  </r>
  <r>
    <s v="2680.0007"/>
    <x v="57"/>
    <n v="5.5"/>
    <s v="Aluminium enkele uithouder"/>
    <s v="ALUMINIUM ENKELE UITHOUDER, LPH 6 M"/>
    <s v="Indal 2600"/>
    <s v="PRUNUS-E4-L2WG5-LC-M-16LED-3000K-1500LM-11.9W"/>
    <n v="3.46"/>
    <n v="0.3"/>
    <n v="1"/>
    <x v="1"/>
    <n v="102208.213"/>
    <n v="486072.29199999903"/>
    <s v="_insert"/>
    <s v="102208.213,486072.291999999"/>
    <s v="2680.0007"/>
    <s v="0RS6MCOMVV"/>
    <n v="1"/>
    <n v="1"/>
  </r>
  <r>
    <s v="2680.0008"/>
    <x v="57"/>
    <n v="4"/>
    <s v="Aluminium paaltop"/>
    <s v="ALUMINIUM PAALTOP, LPH 4 M"/>
    <s v="Indal Kegel 2000"/>
    <s v="PRUNUS-A3-L2WG6-C15-3000K-1500LM-11.2W"/>
    <n v="2.0299999999999998"/>
    <n v="0.17"/>
    <n v="1"/>
    <x v="2"/>
    <n v="102231.75299999899"/>
    <n v="486070.37699999998"/>
    <s v="_insert"/>
    <s v="102231.752999999,486070.377"/>
    <s v="2680.0008"/>
    <s v="0RS4MCOMVV"/>
    <n v="1"/>
    <n v="1"/>
  </r>
  <r>
    <s v="2680.0009"/>
    <x v="57"/>
    <n v="5.5"/>
    <s v="Aluminium enkele uithouder"/>
    <s v="ALUMINIUM ENKELE UITHOUDER, LPH 6 M"/>
    <s v="Indal 2600"/>
    <s v="PRUNUS-E4-L2WG5-LC-M-16LED-3000K-1500LM-11.9W"/>
    <n v="3.46"/>
    <n v="0.3"/>
    <n v="1"/>
    <x v="1"/>
    <n v="102227.55499999999"/>
    <n v="486089.46500000003"/>
    <s v="_insert"/>
    <s v="102227.555,486089.465"/>
    <s v="2680.0009"/>
    <s v="0RS6MCOMVV"/>
    <n v="1"/>
    <n v="1"/>
  </r>
  <r>
    <s v="2680.0010"/>
    <x v="57"/>
    <n v="5.5"/>
    <s v="Aluminium enkele uithouder"/>
    <s v="ALUMINIUM ENKELE UITHOUDER, LPH 6 M"/>
    <s v="Indal 2600"/>
    <s v="PRUNUS-E4-L2WG5-LC-M-16LED-3000K-1500LM-11.9W"/>
    <n v="3.46"/>
    <n v="0.3"/>
    <n v="1"/>
    <x v="1"/>
    <n v="102247.99099999999"/>
    <n v="486092.57299999899"/>
    <s v="_insert"/>
    <s v="102247.991,486092.572999999"/>
    <s v="2680.0010"/>
    <s v="0RS6MCOMVV"/>
    <n v="1"/>
    <n v="1"/>
  </r>
  <r>
    <s v="2680.0011"/>
    <x v="57"/>
    <n v="4"/>
    <s v="Aluminium paaltop"/>
    <s v="ALUMINIUM PAALTOP, LPH 4 M"/>
    <s v="Indal Kegel 2000"/>
    <s v="PRUNUS-A3-L2WG6-C15-3000K-1500LM-11.2W"/>
    <n v="2.48"/>
    <n v="0.19"/>
    <n v="1"/>
    <x v="2"/>
    <n v="102242.640000001"/>
    <n v="486110.22300000099"/>
    <s v="_insert"/>
    <s v="102242.640000001,486110.223000001"/>
    <s v="2680.0011"/>
    <s v="0RS4MCOMVV"/>
    <n v="1"/>
    <n v="1"/>
  </r>
  <r>
    <s v="2680.0012"/>
    <x v="57"/>
    <n v="5.5"/>
    <s v="Aluminium enkele uithouder"/>
    <s v="ALUMINIUM ENKELE UITHOUDER, LPH 6 M"/>
    <s v="Indal 2600"/>
    <s v="PRUNUS-E4-L2WG5-LC-M-16LED-3000K-1500LM-11.9W"/>
    <n v="3.46"/>
    <n v="0.3"/>
    <n v="1"/>
    <x v="1"/>
    <n v="102262.614999998"/>
    <n v="486116.82900000003"/>
    <s v="_insert"/>
    <s v="102262.614999998,486116.829"/>
    <s v="2680.0012"/>
    <s v="0RS6MCOMVV"/>
    <n v="1"/>
    <n v="1"/>
  </r>
  <r>
    <s v="2680.0013"/>
    <x v="57"/>
    <n v="4"/>
    <s v="Aluminium paaltop"/>
    <s v="ALUMINIUM PAALTOP, LPH 4 M"/>
    <s v="Indal Kegel 2000"/>
    <s v="PRUNUS-A3-L2WG6-C15-3000K-1500LM-11.2W"/>
    <n v="2.0299999999999998"/>
    <n v="0.17"/>
    <n v="1"/>
    <x v="2"/>
    <n v="102273.07499999899"/>
    <n v="486102.79300000198"/>
    <s v="_insert"/>
    <s v="102273.074999999,486102.793000002"/>
    <s v="2680.0013"/>
    <s v="0RS4MCOMVV"/>
    <n v="1"/>
    <n v="1"/>
  </r>
  <r>
    <s v="2680.0014"/>
    <x v="57"/>
    <n v="5.5"/>
    <s v="Aluminium enkele uithouder"/>
    <s v="ALUMINIUM ENKELE UITHOUDER, LPH 6 M"/>
    <s v="Indal 2600"/>
    <s v="PRUNUS-E4-L2WG5-LC-M-16LED-3000K-1500LM-11.9W"/>
    <n v="3.46"/>
    <n v="0.3"/>
    <n v="1"/>
    <x v="1"/>
    <n v="102283.732999999"/>
    <n v="486120.10900000099"/>
    <s v="_insert"/>
    <s v="102283.732999999,486120.109000001"/>
    <s v="2680.0014"/>
    <s v="0RS6MCOMVV"/>
    <n v="1"/>
    <n v="1"/>
  </r>
  <r>
    <s v="2680.0015"/>
    <x v="57"/>
    <n v="4"/>
    <s v="Aluminium paaltop"/>
    <s v="ALUMINIUM PAALTOP, LPH 4 M"/>
    <s v="Lightronics KFK"/>
    <s v="PRUNUS-A3-L2WG6-C15-3000K-1500LM-11.2W"/>
    <n v="2.48"/>
    <n v="0.19"/>
    <n v="1"/>
    <x v="2"/>
    <n v="102278.193"/>
    <n v="486136.71000000101"/>
    <s v="_insert"/>
    <s v="102278.193,486136.710000001"/>
    <s v="2680.0015"/>
    <s v="0RS4MCOMVV"/>
    <n v="1"/>
    <n v="1"/>
  </r>
  <r>
    <s v="2680.0016"/>
    <x v="57"/>
    <n v="4"/>
    <s v="Aluminium paaltop"/>
    <s v="ALUMINIUM PAALTOP, LPH 4 M"/>
    <s v="Indal Kegel 2000"/>
    <s v="PRUNUS-A3-L2WG6-C15-3000K-1500LM-11.2W"/>
    <n v="2.0299999999999998"/>
    <n v="0.17"/>
    <n v="1"/>
    <x v="2"/>
    <n v="102303.589000002"/>
    <n v="486123.38699999801"/>
    <s v="_insert"/>
    <s v="102303.589000002,486123.386999998"/>
    <s v="2680.0016"/>
    <s v="0RS4MCOMVV"/>
    <n v="1"/>
    <n v="1"/>
  </r>
  <r>
    <s v="2680.0017"/>
    <x v="57"/>
    <n v="5.5"/>
    <s v="Aluminium enkele uithouder"/>
    <s v="ALUMINIUM ENKELE UITHOUDER, LPH 6 M"/>
    <s v="Indal 2600"/>
    <s v="PRUNUS-E4-L2WG5-LC-M-16LED-3000K-1500LM-11.9W"/>
    <n v="3.46"/>
    <n v="0.3"/>
    <n v="1"/>
    <x v="1"/>
    <n v="102297.145"/>
    <n v="486137.27399999998"/>
    <s v="_insert"/>
    <s v="102297.145,486137.274"/>
    <s v="2680.0017"/>
    <s v="0RS6MCOMVV"/>
    <n v="1"/>
    <n v="1"/>
  </r>
  <r>
    <s v="2680.0018"/>
    <x v="57"/>
    <n v="4"/>
    <s v="Aluminium paaltop"/>
    <s v="ALUMINIUM PAALTOP, LPH 4 M"/>
    <s v="Indal Kegel 2000"/>
    <s v="PRUNUS-A3-L2WG6-C15-3000K-1500LM-11.2W"/>
    <n v="2.48"/>
    <n v="0.19"/>
    <n v="1"/>
    <x v="2"/>
    <n v="102316.088500001"/>
    <n v="486143.964299999"/>
    <s v="_insert"/>
    <s v="102316.088500001,486143.964299999"/>
    <s v="2680.0018"/>
    <s v="0RS4MCOMVV"/>
    <n v="1"/>
    <n v="1"/>
  </r>
  <r>
    <s v="2680.0019"/>
    <x v="57"/>
    <n v="5.5"/>
    <s v="Aluminium enkele uithouder"/>
    <s v="ALUMINIUM ENKELE UITHOUDER, LPH 6 M"/>
    <s v="Indal 2600"/>
    <s v="PRUNUS-E4-L2WG5-LC-M-16LED-3000K-1500LM-11.9W"/>
    <n v="3.46"/>
    <n v="0.3"/>
    <n v="1"/>
    <x v="1"/>
    <n v="102322.004999999"/>
    <n v="486134.78000000102"/>
    <s v="_insert"/>
    <s v="102322.004999999,486134.780000001"/>
    <s v="2680.0019"/>
    <s v="0RS6MCOMVV"/>
    <n v="1"/>
    <n v="1"/>
  </r>
  <r>
    <s v="2680.0020"/>
    <x v="57"/>
    <n v="5.5"/>
    <s v="Aluminium enkele uithouder"/>
    <s v="ALUMINIUM ENKELE UITHOUDER, LPH 6 M"/>
    <s v="Indal 2551"/>
    <s v="PRUNUS-E4-L2WG5-LC-M-16LED-3000K-1500LM-11.9W"/>
    <n v="3.46"/>
    <n v="0.3"/>
    <n v="1"/>
    <x v="1"/>
    <n v="102342.465"/>
    <n v="486123.06500000099"/>
    <s v="_insert"/>
    <s v="102342.465,486123.065000001"/>
    <s v="2680.0020"/>
    <s v="0RS6MCOMVV"/>
    <n v="1"/>
    <n v="1"/>
  </r>
  <r>
    <s v="2680.0021"/>
    <x v="57"/>
    <n v="6"/>
    <s v="Aluminium enkele uithouder"/>
    <s v="ALUMINIUM ENKELE UITHOUDER, LPH 6 M"/>
    <s v="Indal 2551"/>
    <s v="PRUNUS-E4-L2WG5-LC-M-16LED-3000K-1500LM-11.9W"/>
    <n v="3.46"/>
    <n v="0.3"/>
    <n v="1"/>
    <x v="1"/>
    <n v="102337.739"/>
    <n v="486141.95199999999"/>
    <s v="_insert"/>
    <s v="102337.739,486141.952"/>
    <s v="2680.0021"/>
    <s v="0RS6MCOMVV"/>
    <n v="1"/>
    <n v="1"/>
  </r>
  <r>
    <s v="2680.0022"/>
    <x v="57"/>
    <n v="4"/>
    <s v="Aluminium paaltop"/>
    <s v="ALUMINIUM PAALTOP, LPH 4 M"/>
    <s v="Indal Kegel 2000"/>
    <s v="PRUNUS-A3-L2WG6-C15-3000K-1500LM-11.2W"/>
    <n v="2.48"/>
    <n v="0.19"/>
    <n v="1"/>
    <x v="2"/>
    <n v="102308.829"/>
    <n v="486160.379000001"/>
    <s v="_insert"/>
    <s v="102308.829,486160.379000001"/>
    <s v="2680.0022"/>
    <s v="0RS4MCOMVV"/>
    <n v="1"/>
    <n v="1"/>
  </r>
  <r>
    <s v="2680.0023"/>
    <x v="57"/>
    <n v="6"/>
    <s v="Aluminium enkele uithouder"/>
    <s v="ALUMINIUM ENKELE UITHOUDER, LPH 6 M"/>
    <s v="Indal 2551"/>
    <s v="PRUNUS-E4-L2WG5-LC-M-16LED-3000K-1500LM-11.9W"/>
    <n v="3.46"/>
    <n v="0.3"/>
    <n v="1"/>
    <x v="1"/>
    <n v="102351.907000002"/>
    <n v="486160.46999999898"/>
    <s v="_insert"/>
    <s v="102351.907000002,486160.469999999"/>
    <s v="2680.0023"/>
    <s v="0RS6MCOMVV"/>
    <n v="1"/>
    <n v="1"/>
  </r>
  <r>
    <s v="2680.0024"/>
    <x v="57"/>
    <n v="4"/>
    <s v="Aluminium paaltop"/>
    <s v="ALUMINIUM PAALTOP, LPH 4 M"/>
    <s v="Indal Kegel 2000"/>
    <s v="PRUNUS-A3-L2WG6-C15-3000K-1500LM-11.2W"/>
    <n v="2.48"/>
    <n v="0.19"/>
    <n v="1"/>
    <x v="2"/>
    <n v="102326.728"/>
    <n v="486175.68800000101"/>
    <s v="_insert"/>
    <s v="102326.728,486175.688000001"/>
    <s v="2680.0024"/>
    <s v="0RS4MCOMVV"/>
    <n v="1"/>
    <n v="1"/>
  </r>
  <r>
    <s v="2680.0025"/>
    <x v="57"/>
    <n v="6"/>
    <s v="Aluminium enkele uithouder"/>
    <s v="ALUMINIUM ENKELE UITHOUDER, LPH 6 M"/>
    <s v="Indal 2551"/>
    <s v="PRUNUS-E4-L2WG5-LC-M-16LED-3000K-1500LM-11.9W"/>
    <n v="3.46"/>
    <n v="0.3"/>
    <n v="1"/>
    <x v="1"/>
    <n v="102340.414999999"/>
    <n v="486180.86699999898"/>
    <s v="_insert"/>
    <s v="102340.414999999,486180.866999999"/>
    <s v="2680.0025"/>
    <s v="0RS6MCOMVV"/>
    <n v="1"/>
    <n v="1"/>
  </r>
  <r>
    <s v="2680.0026"/>
    <x v="57"/>
    <n v="4"/>
    <s v="Aluminium paaltop"/>
    <s v="ALUMINIUM PAALTOP, LPH 4 M"/>
    <s v="Indal Kegel 2000"/>
    <s v="PRUNUS-A3-L2WG6-C15-3000K-1500LM-11.2W"/>
    <n v="2.48"/>
    <n v="0.19"/>
    <n v="1"/>
    <x v="2"/>
    <n v="102378.086800002"/>
    <n v="486181.203299999"/>
    <s v="_insert"/>
    <s v="102378.086800002,486181.203299999"/>
    <s v="2680.0026"/>
    <s v="0RS4MCOMVV"/>
    <n v="1"/>
    <n v="1"/>
  </r>
  <r>
    <s v="2680.0027"/>
    <x v="57"/>
    <n v="6"/>
    <s v="Aluminium enkele uithouder"/>
    <s v="ALUMINIUM ENKELE UITHOUDER, LPH 6 M"/>
    <s v="Indal 2551"/>
    <s v="PRUNUS-E4-L2WG5-LC-M-16LED-3000K-1500LM-11.9W"/>
    <n v="3.46"/>
    <n v="0.3"/>
    <n v="1"/>
    <x v="1"/>
    <n v="102358.79500000201"/>
    <n v="486198.77899999899"/>
    <s v="_insert"/>
    <s v="102358.795000002,486198.778999999"/>
    <s v="2680.0027"/>
    <s v="0RS6MCOMVV"/>
    <n v="1"/>
    <n v="1"/>
  </r>
  <r>
    <s v="2680.0028"/>
    <x v="57"/>
    <n v="6"/>
    <s v="Aluminium enkele uithouder"/>
    <s v="ALUMINIUM ENKELE UITHOUDER, LPH 6 M"/>
    <s v="Indal 2600"/>
    <s v="PRUNUS-E4-L2WG5-LC-M-16LED-3000K-1500LM-11.9W"/>
    <n v="3.46"/>
    <n v="0.3"/>
    <n v="1"/>
    <x v="1"/>
    <n v="102381.046"/>
    <n v="486215.88799999998"/>
    <s v="_insert"/>
    <s v="102381.046,486215.888"/>
    <s v="2680.0028"/>
    <s v="0RS6MCOMVV"/>
    <n v="1"/>
    <n v="1"/>
  </r>
  <r>
    <s v="2680.0029"/>
    <x v="57"/>
    <n v="6"/>
    <s v="Aluminium enkele uithouder"/>
    <s v="ALUMINIUM ENKELE UITHOUDER, LPH 6 M"/>
    <s v="Indal 2600"/>
    <s v="PRUNUS-E4-L2WG5-LC-M-16LED-3000K-1500LM-11.9W"/>
    <n v="3.46"/>
    <n v="0.3"/>
    <n v="1"/>
    <x v="1"/>
    <n v="102410.16400000099"/>
    <n v="486242.29500000202"/>
    <s v="_insert"/>
    <s v="102410.164000001,486242.295000002"/>
    <s v="2680.0029"/>
    <s v="0RS6MCOMVV"/>
    <n v="1"/>
    <n v="1"/>
  </r>
  <r>
    <s v="2680.0030"/>
    <x v="57"/>
    <n v="6"/>
    <s v="Aluminium enkele uithouder"/>
    <s v="ALUMINIUM ENKELE UITHOUDER, LPH 6 M"/>
    <s v="Indal 2600"/>
    <s v="PRUNUS-E4-L2WG5-LC-M-16LED-3000K-1500LM-11.9W"/>
    <n v="3.46"/>
    <n v="0.3"/>
    <n v="1"/>
    <x v="1"/>
    <n v="102428.75"/>
    <n v="486253.85799999902"/>
    <s v="_insert"/>
    <s v="102428.75,486253.857999999"/>
    <s v="2680.0030"/>
    <s v="0RS6MCOMVV"/>
    <n v="1"/>
    <n v="1"/>
  </r>
  <r>
    <s v="0143.3101"/>
    <x v="58"/>
    <n v="6"/>
    <s v="Aluminium enkele uithouder"/>
    <s v="NIET VAN TOEPASSING"/>
    <s v="Indal 2551"/>
    <s v="PRUNUS-E4-L2WG5-LC-M-16LED-3000K-1050LM-8.8W"/>
    <n v="3.51"/>
    <n v="0.15"/>
    <n v="0.85"/>
    <x v="1"/>
    <n v="102394.480662526"/>
    <n v="485932.86363783502"/>
    <s v="_insert"/>
    <s v="102394.480662526,485932.863637835"/>
    <s v="0143.3101"/>
    <s v="0RS6MARMVV"/>
    <n v="1"/>
    <n v="1"/>
  </r>
  <r>
    <s v="0143.3102"/>
    <x v="58"/>
    <n v="6"/>
    <s v="Aluminium enkele uithouder"/>
    <s v="NIET VAN TOEPASSING"/>
    <s v="Indal 2551"/>
    <s v="PRUNUS-E4-L2WG5-LC-M-16LED-3000K-1050LM-8.8W"/>
    <n v="3.51"/>
    <n v="0.15"/>
    <n v="0.85"/>
    <x v="1"/>
    <n v="102410.74362125401"/>
    <n v="485929.62722813798"/>
    <s v="_insert"/>
    <s v="102410.743621254,485929.627228138"/>
    <s v="0143.3102"/>
    <s v="0RS6MARMVV"/>
    <n v="1"/>
    <n v="1"/>
  </r>
  <r>
    <s v="0670.0001"/>
    <x v="59"/>
    <n v="9"/>
    <s v="Aluminium enkele uithouder"/>
    <s v="ALUMINIUM ENKELE UITHOUDER, LPH 10 M"/>
    <s v="Indal Libra 2665"/>
    <s v="Bestaand armatuur overzetten"/>
    <m/>
    <m/>
    <m/>
    <x v="6"/>
    <n v="102112.47700000201"/>
    <n v="485175.22600000002"/>
    <s v="_insert"/>
    <s v="102112.477000002,485175.226"/>
    <s v="0670.0001"/>
    <s v="0RS10MMASVV"/>
    <m/>
    <m/>
  </r>
  <r>
    <s v="0670.0002"/>
    <x v="59"/>
    <n v="9"/>
    <s v="Aluminium enkele uithouder"/>
    <s v="ALUMINIUM ENKELE UITHOUDER, LPH 10 M"/>
    <s v="Indal Libra 2665"/>
    <s v="Bestaand armatuur overzetten"/>
    <m/>
    <m/>
    <m/>
    <x v="6"/>
    <n v="102119.949000001"/>
    <n v="485197.95600000001"/>
    <s v="_insert"/>
    <s v="102119.949000001,485197.956"/>
    <s v="0670.0002"/>
    <s v="0RS10MMASVV"/>
    <m/>
    <m/>
  </r>
  <r>
    <s v="0670.0003"/>
    <x v="59"/>
    <n v="9"/>
    <s v="Aluminium enkele uithouder"/>
    <s v="ALUMINIUM ENKELE UITHOUDER, LPH 10 M"/>
    <s v="Indal Libra 2665"/>
    <s v="Bestaand armatuur overzetten"/>
    <m/>
    <m/>
    <m/>
    <x v="6"/>
    <n v="102076.594999999"/>
    <n v="485189.44599999901"/>
    <s v="_insert"/>
    <s v="102076.594999999,485189.445999999"/>
    <s v="0670.0003"/>
    <s v="0RS10MMASVV"/>
    <m/>
    <m/>
  </r>
  <r>
    <s v="0670.0004"/>
    <x v="59"/>
    <n v="9"/>
    <s v="Aluminium enkele uithouder"/>
    <s v="ALUMINIUM ENKELE UITHOUDER, LPH 10 M"/>
    <s v="Indal Libra 2665"/>
    <s v="Bestaand armatuur overzetten"/>
    <m/>
    <m/>
    <m/>
    <x v="6"/>
    <n v="102080.774999999"/>
    <n v="485204.70300000202"/>
    <s v="_insert"/>
    <s v="102080.774999999,485204.703000002"/>
    <s v="0670.0004"/>
    <s v="0RS10MMASVV"/>
    <m/>
    <m/>
  </r>
  <r>
    <s v="0670.0005"/>
    <x v="59"/>
    <n v="7"/>
    <s v="Aluminium enkele uithouder"/>
    <s v="ALUMINIUM ENKELE UITHOUDER, LPH 8 M"/>
    <s v="Indal Libra 2665"/>
    <s v="Bestaand armatuur overzetten"/>
    <m/>
    <m/>
    <m/>
    <x v="6"/>
    <n v="102049.78900000099"/>
    <n v="485197.68199999997"/>
    <s v="_insert"/>
    <s v="102049.789000001,485197.682"/>
    <s v="0670.0005"/>
    <s v="0RS8MMASVV"/>
    <m/>
    <m/>
  </r>
  <r>
    <s v="0670.0006"/>
    <x v="59"/>
    <n v="7"/>
    <s v="Aluminium enkele uithouder"/>
    <s v="ALUMINIUM ENKELE UITHOUDER, LPH 8 M"/>
    <s v="Indal Libra 2665"/>
    <s v="Bestaand armatuur overzetten"/>
    <m/>
    <m/>
    <m/>
    <x v="6"/>
    <n v="102050.999000002"/>
    <n v="485212.41899999999"/>
    <s v="_insert"/>
    <s v="102050.999000002,485212.419"/>
    <s v="0670.0006"/>
    <s v="0RS8MMASVV"/>
    <m/>
    <m/>
  </r>
  <r>
    <s v="0670.0007"/>
    <x v="59"/>
    <n v="7"/>
    <s v="Aluminium enkele uithouder"/>
    <s v="ALUMINIUM ENKELE UITHOUDER, LPH 8 M"/>
    <s v="Indal Libra 2665"/>
    <s v="Bestaand armatuur overzetten"/>
    <m/>
    <m/>
    <m/>
    <x v="6"/>
    <n v="102020.492448153"/>
    <n v="485205.56796316197"/>
    <s v="_insert"/>
    <s v="102020.492448153,485205.567963162"/>
    <s v="0670.0007"/>
    <s v="0RS8MMASVV"/>
    <m/>
    <m/>
  </r>
  <r>
    <s v="0670.0010"/>
    <x v="59"/>
    <n v="7"/>
    <s v="Aluminium enkele uithouder"/>
    <s v="ALUMINIUM ENKELE UITHOUDER, LPH 8 M"/>
    <s v="Indal Libra 2665"/>
    <s v="Bestaand armatuur overzetten"/>
    <m/>
    <m/>
    <m/>
    <x v="6"/>
    <n v="101990.817000002"/>
    <n v="485213.56100000098"/>
    <s v="_insert"/>
    <s v="101990.817000002,485213.561000001"/>
    <s v="0670.0010"/>
    <s v="0RS8MMASVV"/>
    <m/>
    <m/>
  </r>
  <r>
    <s v="0670.0012"/>
    <x v="59"/>
    <n v="5.5"/>
    <s v="Aluminium enkele uithouder"/>
    <s v="ALUMINIUM ENKELE UITHOUDER, LPH 6 M"/>
    <s v="Indal Libra 2665"/>
    <s v="Bestaand armatuur overzetten"/>
    <m/>
    <m/>
    <m/>
    <x v="6"/>
    <n v="101964.664999999"/>
    <n v="485220.52899999899"/>
    <s v="_insert"/>
    <s v="101964.664999999,485220.528999999"/>
    <s v="0670.0012"/>
    <s v="0RS6MMASVV"/>
    <m/>
    <m/>
  </r>
  <r>
    <s v="0670.0013"/>
    <x v="59"/>
    <n v="5.5"/>
    <s v="Aluminium enkele uithouder"/>
    <s v="ALUMINIUM ENKELE UITHOUDER, LPH 6 M"/>
    <s v="Indal Libra 2665"/>
    <s v="Bestaand armatuur overzetten"/>
    <m/>
    <m/>
    <m/>
    <x v="6"/>
    <n v="101936.61815564"/>
    <n v="485236.63930235303"/>
    <s v="_insert"/>
    <s v="101936.61815564,485236.639302353"/>
    <s v="0670.0013"/>
    <s v="0RS6MMASVV"/>
    <m/>
    <m/>
  </r>
  <r>
    <s v="0670.0014"/>
    <x v="59"/>
    <n v="5.5"/>
    <s v="Aluminium enkele uithouder"/>
    <s v="ALUMINIUM ENKELE UITHOUDER, LPH 6 M"/>
    <s v="Indal Libra 2665"/>
    <s v="Bestaand armatuur overzetten"/>
    <m/>
    <m/>
    <m/>
    <x v="6"/>
    <n v="101905.90019182301"/>
    <n v="485237.03827682999"/>
    <s v="_insert"/>
    <s v="101905.900191823,485237.03827683"/>
    <s v="0670.0014"/>
    <s v="0RS6MMASVV"/>
    <m/>
    <m/>
  </r>
  <r>
    <s v="0670.0015"/>
    <x v="59"/>
    <n v="5.5"/>
    <s v="Aluminium enkele uithouder"/>
    <s v="ALUMINIUM ENKELE UITHOUDER, LPH 6 M"/>
    <s v="Indal Libra 2665"/>
    <s v="Bestaand armatuur overzetten"/>
    <m/>
    <m/>
    <m/>
    <x v="6"/>
    <n v="101888.120999999"/>
    <n v="485251.86800000101"/>
    <s v="_insert"/>
    <s v="101888.120999999,485251.868000001"/>
    <s v="0670.0015"/>
    <s v="0RS6MMASVV"/>
    <m/>
    <m/>
  </r>
  <r>
    <s v="0670.0016"/>
    <x v="59"/>
    <n v="5.5"/>
    <s v="Aluminium enkele uithouder"/>
    <s v="ALUMINIUM ENKELE UITHOUDER, LPH 6 M"/>
    <s v="Indal Libra 2665"/>
    <s v="Bestaand armatuur overzetten"/>
    <m/>
    <m/>
    <m/>
    <x v="6"/>
    <n v="101863.842999998"/>
    <n v="485252.94999999902"/>
    <s v="_insert"/>
    <s v="101863.842999998,485252.949999999"/>
    <s v="0670.0016"/>
    <s v="0RS6MMASVV"/>
    <m/>
    <m/>
  </r>
  <r>
    <s v="0670.0017"/>
    <x v="59"/>
    <n v="5.5"/>
    <s v="Aluminium enkele uithouder"/>
    <s v="ALUMINIUM ENKELE UITHOUDER, LPH 6 M"/>
    <s v="Indal Libra 2665"/>
    <s v="Bestaand armatuur overzetten"/>
    <m/>
    <m/>
    <m/>
    <x v="6"/>
    <n v="101844.313545923"/>
    <n v="485273.88120827999"/>
    <s v="_insert"/>
    <s v="101844.313545923,485273.88120828"/>
    <s v="0670.0017"/>
    <s v="0RS6MMASVV"/>
    <m/>
    <m/>
  </r>
  <r>
    <s v="0670.0018"/>
    <x v="59"/>
    <n v="5.5"/>
    <s v="Aluminium enkele uithouder"/>
    <s v="ALUMINIUM ENKELE UITHOUDER, LPH 6 M"/>
    <s v="Indal Libra 2665"/>
    <s v="Bestaand armatuur overzetten"/>
    <m/>
    <m/>
    <m/>
    <x v="6"/>
    <n v="101816.956497352"/>
    <n v="485280.22031074303"/>
    <s v="_insert"/>
    <s v="101816.956497352,485280.220310743"/>
    <s v="0670.0018"/>
    <s v="0RS6MMASVV"/>
    <m/>
    <m/>
  </r>
  <r>
    <s v="0670.0019"/>
    <x v="59"/>
    <n v="5.5"/>
    <s v="Aluminium enkele uithouder"/>
    <s v="ALUMINIUM ENKELE UITHOUDER, LPH 6 M"/>
    <s v="Indal Libra 2665"/>
    <s v="Bestaand armatuur overzetten"/>
    <m/>
    <m/>
    <m/>
    <x v="6"/>
    <n v="101799.954"/>
    <n v="485298.84299999801"/>
    <s v="_insert"/>
    <s v="101799.954,485298.842999998"/>
    <s v="0670.0019"/>
    <s v="0RS6MMASVV"/>
    <m/>
    <m/>
  </r>
  <r>
    <s v="0670.0020"/>
    <x v="59"/>
    <n v="5.5"/>
    <s v="Aluminium enkele uithouder"/>
    <s v="ALUMINIUM ENKELE UITHOUDER, LPH 6 M"/>
    <s v="Indal Libra 2665"/>
    <s v="Bestaand armatuur overzetten"/>
    <m/>
    <m/>
    <m/>
    <x v="6"/>
    <n v="101774.699000001"/>
    <n v="485302.120999999"/>
    <s v="_insert"/>
    <s v="101774.699000001,485302.120999999"/>
    <s v="0670.0020"/>
    <s v="0RS6MMASVV"/>
    <m/>
    <m/>
  </r>
  <r>
    <s v="0670.0021"/>
    <x v="59"/>
    <n v="5.5"/>
    <s v="Aluminium enkele uithouder"/>
    <s v="ALUMINIUM ENKELE UITHOUDER, LPH 6 M"/>
    <s v="Indal Libra 2665"/>
    <s v="Bestaand armatuur overzetten"/>
    <m/>
    <m/>
    <m/>
    <x v="6"/>
    <n v="101756.56500000101"/>
    <n v="485317.63300000102"/>
    <s v="_insert"/>
    <s v="101756.565000001,485317.633000001"/>
    <s v="0670.0021"/>
    <s v="0RS6MMASVV"/>
    <m/>
    <m/>
  </r>
  <r>
    <s v="0670.0022"/>
    <x v="59"/>
    <n v="5.5"/>
    <s v="Aluminium enkele uithouder"/>
    <s v="ALUMINIUM ENKELE UITHOUDER, LPH 6 M"/>
    <s v="Indal Libra 2665"/>
    <s v="Bestaand armatuur overzetten"/>
    <m/>
    <m/>
    <m/>
    <x v="6"/>
    <n v="101732.58199999901"/>
    <n v="485316.59899999999"/>
    <s v="_insert"/>
    <s v="101732.581999999,485316.599"/>
    <s v="0670.0022"/>
    <s v="0RS6MMASVV"/>
    <m/>
    <m/>
  </r>
  <r>
    <s v="0670.0023"/>
    <x v="59"/>
    <n v="5.5"/>
    <s v="Aluminium enkele uithouder"/>
    <s v="ALUMINIUM ENKELE UITHOUDER, LPH 6 M"/>
    <s v="Indal Libra 2665"/>
    <s v="Bestaand armatuur overzetten"/>
    <m/>
    <m/>
    <m/>
    <x v="6"/>
    <n v="101710.90399999901"/>
    <n v="485332.73700000002"/>
    <s v="_insert"/>
    <s v="101710.903999999,485332.737"/>
    <s v="0670.0023"/>
    <s v="0RS6MMASVV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">
  <r>
    <x v="0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6"/>
  </r>
  <r>
    <x v="6"/>
  </r>
  <r>
    <x v="6"/>
  </r>
  <r>
    <x v="6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9"/>
  </r>
  <r>
    <x v="9"/>
  </r>
  <r>
    <x v="9"/>
  </r>
  <r>
    <x v="9"/>
  </r>
  <r>
    <x v="9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3"/>
  </r>
  <r>
    <x v="13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6"/>
  </r>
  <r>
    <x v="16"/>
  </r>
  <r>
    <x v="16"/>
  </r>
  <r>
    <x v="16"/>
  </r>
  <r>
    <x v="16"/>
  </r>
  <r>
    <x v="16"/>
  </r>
  <r>
    <x v="16"/>
  </r>
  <r>
    <x v="16"/>
  </r>
  <r>
    <x v="17"/>
  </r>
  <r>
    <x v="17"/>
  </r>
  <r>
    <x v="17"/>
  </r>
  <r>
    <x v="17"/>
  </r>
  <r>
    <x v="17"/>
  </r>
  <r>
    <x v="17"/>
  </r>
  <r>
    <x v="17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9"/>
  </r>
  <r>
    <x v="19"/>
  </r>
  <r>
    <x v="20"/>
  </r>
  <r>
    <x v="20"/>
  </r>
  <r>
    <x v="20"/>
  </r>
  <r>
    <x v="20"/>
  </r>
  <r>
    <x v="21"/>
  </r>
  <r>
    <x v="21"/>
  </r>
  <r>
    <x v="21"/>
  </r>
  <r>
    <x v="21"/>
  </r>
  <r>
    <x v="21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4"/>
  </r>
  <r>
    <x v="24"/>
  </r>
  <r>
    <x v="24"/>
  </r>
  <r>
    <x v="24"/>
  </r>
  <r>
    <x v="24"/>
  </r>
  <r>
    <x v="24"/>
  </r>
  <r>
    <x v="24"/>
  </r>
  <r>
    <x v="24"/>
  </r>
  <r>
    <x v="25"/>
  </r>
  <r>
    <x v="2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5">
  <r>
    <x v="0"/>
  </r>
  <r>
    <x v="1"/>
  </r>
  <r>
    <x v="1"/>
  </r>
  <r>
    <x v="1"/>
  </r>
  <r>
    <x v="1"/>
  </r>
  <r>
    <x v="2"/>
  </r>
  <r>
    <x v="2"/>
  </r>
  <r>
    <x v="2"/>
  </r>
  <r>
    <x v="2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9"/>
  </r>
  <r>
    <x v="9"/>
  </r>
  <r>
    <x v="9"/>
  </r>
  <r>
    <x v="10"/>
  </r>
  <r>
    <x v="11"/>
  </r>
  <r>
    <x v="11"/>
  </r>
  <r>
    <x v="11"/>
  </r>
  <r>
    <x v="12"/>
  </r>
  <r>
    <x v="12"/>
  </r>
  <r>
    <x v="12"/>
  </r>
  <r>
    <x v="12"/>
  </r>
  <r>
    <x v="12"/>
  </r>
  <r>
    <x v="12"/>
  </r>
  <r>
    <x v="12"/>
  </r>
  <r>
    <x v="12"/>
  </r>
  <r>
    <x v="13"/>
  </r>
  <r>
    <x v="13"/>
  </r>
  <r>
    <x v="14"/>
  </r>
  <r>
    <x v="14"/>
  </r>
  <r>
    <x v="15"/>
  </r>
  <r>
    <x v="15"/>
  </r>
  <r>
    <x v="15"/>
  </r>
  <r>
    <x v="15"/>
  </r>
  <r>
    <x v="16"/>
  </r>
  <r>
    <x v="16"/>
  </r>
  <r>
    <x v="17"/>
  </r>
  <r>
    <x v="17"/>
  </r>
  <r>
    <x v="17"/>
  </r>
  <r>
    <x v="17"/>
  </r>
  <r>
    <x v="18"/>
  </r>
  <r>
    <x v="18"/>
  </r>
  <r>
    <x v="18"/>
  </r>
  <r>
    <x v="18"/>
  </r>
  <r>
    <x v="18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9">
  <r>
    <x v="0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6"/>
  </r>
  <r>
    <x v="6"/>
  </r>
  <r>
    <x v="6"/>
  </r>
  <r>
    <x v="6"/>
  </r>
  <r>
    <x v="6"/>
  </r>
  <r>
    <x v="6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8"/>
  </r>
  <r>
    <x v="8"/>
  </r>
  <r>
    <x v="8"/>
  </r>
  <r>
    <x v="8"/>
  </r>
  <r>
    <x v="8"/>
  </r>
  <r>
    <x v="8"/>
  </r>
  <r>
    <x v="8"/>
  </r>
  <r>
    <x v="8"/>
  </r>
  <r>
    <x v="9"/>
  </r>
  <r>
    <x v="9"/>
  </r>
  <r>
    <x v="9"/>
  </r>
  <r>
    <x v="10"/>
  </r>
  <r>
    <x v="10"/>
  </r>
  <r>
    <x v="10"/>
  </r>
  <r>
    <x v="10"/>
  </r>
  <r>
    <x v="10"/>
  </r>
  <r>
    <x v="11"/>
  </r>
  <r>
    <x v="11"/>
  </r>
  <r>
    <x v="11"/>
  </r>
  <r>
    <x v="11"/>
  </r>
  <r>
    <x v="11"/>
  </r>
  <r>
    <x v="11"/>
  </r>
  <r>
    <x v="12"/>
  </r>
  <r>
    <x v="12"/>
  </r>
  <r>
    <x v="12"/>
  </r>
  <r>
    <x v="12"/>
  </r>
  <r>
    <x v="12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4"/>
  </r>
  <r>
    <x v="14"/>
  </r>
  <r>
    <x v="14"/>
  </r>
  <r>
    <x v="15"/>
  </r>
  <r>
    <x v="15"/>
  </r>
  <r>
    <x v="15"/>
  </r>
  <r>
    <x v="15"/>
  </r>
  <r>
    <x v="15"/>
  </r>
  <r>
    <x v="15"/>
  </r>
  <r>
    <x v="15"/>
  </r>
  <r>
    <x v="15"/>
  </r>
  <r>
    <x v="16"/>
  </r>
  <r>
    <x v="16"/>
  </r>
  <r>
    <x v="16"/>
  </r>
  <r>
    <x v="16"/>
  </r>
  <r>
    <x v="16"/>
  </r>
  <r>
    <x v="16"/>
  </r>
  <r>
    <x v="17"/>
  </r>
  <r>
    <x v="17"/>
  </r>
  <r>
    <x v="17"/>
  </r>
  <r>
    <x v="17"/>
  </r>
  <r>
    <x v="17"/>
  </r>
  <r>
    <x v="17"/>
  </r>
  <r>
    <x v="17"/>
  </r>
  <r>
    <x v="18"/>
  </r>
  <r>
    <x v="18"/>
  </r>
  <r>
    <x v="18"/>
  </r>
  <r>
    <x v="18"/>
  </r>
  <r>
    <x v="18"/>
  </r>
  <r>
    <x v="18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20"/>
  </r>
  <r>
    <x v="20"/>
  </r>
  <r>
    <x v="20"/>
  </r>
  <r>
    <x v="20"/>
  </r>
  <r>
    <x v="21"/>
  </r>
  <r>
    <x v="21"/>
  </r>
  <r>
    <x v="21"/>
  </r>
  <r>
    <x v="21"/>
  </r>
  <r>
    <x v="21"/>
  </r>
  <r>
    <x v="21"/>
  </r>
  <r>
    <x v="21"/>
  </r>
  <r>
    <x v="21"/>
  </r>
  <r>
    <x v="22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C76C71-80E7-4BB5-BD06-81DB41FE2031}" name="Draaitabel5" cacheId="6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rowHeaderCaption="Armatuurvervangingen">
  <location ref="A7:B29" firstHeaderRow="1" firstDataRow="1" firstDataCol="1"/>
  <pivotFields count="19">
    <pivotField showAll="0"/>
    <pivotField showAll="0"/>
    <pivotField showAll="0"/>
    <pivotField showAll="0"/>
    <pivotField showAll="0"/>
    <pivotField showAll="0"/>
    <pivotField axis="axisRow" dataField="1" showAll="0">
      <items count="22">
        <item x="2"/>
        <item x="3"/>
        <item x="12"/>
        <item x="7"/>
        <item x="8"/>
        <item x="1"/>
        <item x="19"/>
        <item x="0"/>
        <item x="6"/>
        <item x="5"/>
        <item x="4"/>
        <item x="11"/>
        <item x="18"/>
        <item x="10"/>
        <item x="20"/>
        <item x="17"/>
        <item x="15"/>
        <item x="16"/>
        <item x="9"/>
        <item x="13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Aantal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C56125-85BC-428F-8EB5-988B61C35E3B}" name="Draaitabel3" cacheId="6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rowHeaderCaption="Mastvervangingen">
  <location ref="A1:B5" firstHeaderRow="1" firstDataRow="1" firstDataCol="1"/>
  <pivotFields count="19">
    <pivotField showAll="0"/>
    <pivotField showAll="0"/>
    <pivotField showAll="0"/>
    <pivotField showAll="0"/>
    <pivotField axis="axisRow" dataField="1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Aantal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06EEAD-3A7D-4CD0-8CB1-55159A4628F9}" name="Draaitabel6" cacheId="6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D3:H25" firstHeaderRow="1" firstDataRow="2" firstDataCol="1"/>
  <pivotFields count="19">
    <pivotField showAll="0"/>
    <pivotField showAll="0"/>
    <pivotField showAll="0"/>
    <pivotField showAll="0"/>
    <pivotField axis="axisCol" multipleItemSelectionAllowed="1" showAll="0">
      <items count="4">
        <item n="6M" x="0"/>
        <item n="4M" x="1"/>
        <item n="ARM" x="2"/>
        <item t="default"/>
      </items>
    </pivotField>
    <pivotField showAll="0"/>
    <pivotField axis="axisRow" dataField="1" showAll="0">
      <items count="22">
        <item x="2"/>
        <item x="3"/>
        <item x="12"/>
        <item x="7"/>
        <item x="8"/>
        <item x="1"/>
        <item x="19"/>
        <item x="0"/>
        <item x="6"/>
        <item x="5"/>
        <item x="4"/>
        <item x="11"/>
        <item x="18"/>
        <item x="10"/>
        <item x="20"/>
        <item x="17"/>
        <item x="15"/>
        <item x="16"/>
        <item x="9"/>
        <item x="13"/>
        <item h="1"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dataFields count="1">
    <dataField name="Aantal van VERVANGEND ARMATUUR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E965F9-5523-4033-9D7A-888FE32B7DC1}" name="Draaitabel1" cacheId="6" applyNumberFormats="0" applyBorderFormats="0" applyFontFormats="0" applyPatternFormats="0" applyAlignmentFormats="0" applyWidthHeightFormats="1" dataCaption="Waarden" updatedVersion="7" minRefreshableVersion="3" useAutoFormatting="1" itemPrintTitles="1" createdVersion="6" indent="0" outline="1" outlineData="1" multipleFieldFilters="0">
  <location ref="A3:I26" firstHeaderRow="1" firstDataRow="2" firstDataCol="1" rowPageCount="1" colPageCount="1"/>
  <pivotFields count="19">
    <pivotField showAll="0"/>
    <pivotField showAll="0"/>
    <pivotField axis="axisCol" showAll="0">
      <items count="8">
        <item x="3"/>
        <item x="1"/>
        <item x="2"/>
        <item x="0"/>
        <item x="4"/>
        <item x="5"/>
        <item x="6"/>
        <item t="default"/>
      </items>
    </pivotField>
    <pivotField showAll="0"/>
    <pivotField axis="axisPage" multipleItemSelectionAllowed="1" showAll="0">
      <items count="4">
        <item x="0"/>
        <item x="1"/>
        <item x="2"/>
        <item t="default"/>
      </items>
    </pivotField>
    <pivotField showAll="0"/>
    <pivotField axis="axisRow" dataField="1" showAll="0">
      <items count="22">
        <item x="2"/>
        <item x="3"/>
        <item x="12"/>
        <item x="7"/>
        <item x="8"/>
        <item x="1"/>
        <item x="19"/>
        <item x="0"/>
        <item x="6"/>
        <item x="5"/>
        <item x="4"/>
        <item x="11"/>
        <item x="18"/>
        <item x="10"/>
        <item x="20"/>
        <item x="17"/>
        <item x="15"/>
        <item x="16"/>
        <item x="9"/>
        <item x="13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4" hier="-1"/>
  </pageFields>
  <dataFields count="1">
    <dataField name="Aantal van VERVANGEND ARMATUUR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FDB154-17CB-4864-8007-B406420E0560}" name="Draaitabel1" cacheId="7" applyNumberFormats="0" applyBorderFormats="0" applyFontFormats="0" applyPatternFormats="0" applyAlignmentFormats="0" applyWidthHeightFormats="1" dataCaption="Waarden" updatedVersion="7" minRefreshableVersion="3" useAutoFormatting="1" itemPrintTitles="1" createdVersion="7" indent="0" outline="1" outlineData="1" multipleFieldFilters="0">
  <location ref="A3:I65" firstHeaderRow="1" firstDataRow="2" firstDataCol="1"/>
  <pivotFields count="19">
    <pivotField showAll="0"/>
    <pivotField axis="axisRow" showAl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59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8">
        <item x="4"/>
        <item x="3"/>
        <item x="1"/>
        <item x="0"/>
        <item x="5"/>
        <item x="2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10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Aantal van Klasse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889010-351D-4C7F-8CC0-D01447E51FD3}" name="Draaitabel58" cacheId="9" applyNumberFormats="0" applyBorderFormats="0" applyFontFormats="0" applyPatternFormats="0" applyAlignmentFormats="0" applyWidthHeightFormats="1" dataCaption="Waarden" updatedVersion="7" minRefreshableVersion="3" useAutoFormatting="1" itemPrintTitles="1" createdVersion="7" indent="0" outline="1" outlineData="1" multipleFieldFilters="0">
  <location ref="BP1:BQ21" firstHeaderRow="1" firstDataRow="1" firstDataCol="1"/>
  <pivotFields count="1">
    <pivotField axis="axisRow" dataField="1" showAll="0">
      <items count="20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0"/>
        <item t="default"/>
      </items>
    </pivotField>
  </pivotFields>
  <rowFields count="1">
    <field x="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Aantal van STRAAT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9F66AC-C6F9-4FE2-8A79-4B3AB434F6FE}" name="Draaitabel57" cacheId="8" applyNumberFormats="0" applyBorderFormats="0" applyFontFormats="0" applyPatternFormats="0" applyAlignmentFormats="0" applyWidthHeightFormats="1" dataCaption="Waarden" updatedVersion="7" minRefreshableVersion="3" useAutoFormatting="1" itemPrintTitles="1" createdVersion="7" indent="0" outline="1" outlineData="1" multipleFieldFilters="0">
  <location ref="BM1:BN28" firstHeaderRow="1" firstDataRow="1" firstDataCol="1"/>
  <pivotFields count="1">
    <pivotField axis="axisRow" dataField="1"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0"/>
        <item t="default"/>
      </items>
    </pivotField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Aantal van STRAAT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E00888-E05D-43A2-A177-E0A770A7A60E}" name="Draaitabel59" cacheId="10" applyNumberFormats="0" applyBorderFormats="0" applyFontFormats="0" applyPatternFormats="0" applyAlignmentFormats="0" applyWidthHeightFormats="1" dataCaption="Waarden" updatedVersion="7" minRefreshableVersion="3" useAutoFormatting="1" itemPrintTitles="1" createdVersion="7" indent="0" outline="1" outlineData="1" multipleFieldFilters="0">
  <location ref="BP23:BQ49" firstHeaderRow="1" firstDataRow="1" firstDataCol="1"/>
  <pivotFields count="1">
    <pivotField axis="axisRow" dataField="1"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0"/>
        <item t="default"/>
      </items>
    </pivotField>
  </pivotFields>
  <rowFields count="1">
    <field x="0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dataFields count="1">
    <dataField name="Aantal van STRAAT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8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AC26B-62B8-4805-BB44-961D7B2A1C47}">
  <dimension ref="A1:R29"/>
  <sheetViews>
    <sheetView workbookViewId="0">
      <selection activeCell="B16" sqref="B16"/>
    </sheetView>
  </sheetViews>
  <sheetFormatPr defaultRowHeight="14.4" x14ac:dyDescent="0.3"/>
  <cols>
    <col min="1" max="1" width="36.88671875" bestFit="1" customWidth="1"/>
    <col min="2" max="2" width="6.44140625" bestFit="1" customWidth="1"/>
    <col min="4" max="4" width="47.88671875" bestFit="1" customWidth="1"/>
    <col min="5" max="5" width="13.44140625" bestFit="1" customWidth="1"/>
    <col min="6" max="6" width="4" bestFit="1" customWidth="1"/>
    <col min="7" max="7" width="5.109375" bestFit="1" customWidth="1"/>
    <col min="8" max="8" width="9.5546875" bestFit="1" customWidth="1"/>
    <col min="10" max="10" width="47.88671875" bestFit="1" customWidth="1"/>
    <col min="14" max="14" width="9.33203125" bestFit="1" customWidth="1"/>
  </cols>
  <sheetData>
    <row r="1" spans="1:18" x14ac:dyDescent="0.3">
      <c r="A1" s="1" t="s">
        <v>801</v>
      </c>
      <c r="B1" t="s">
        <v>800</v>
      </c>
    </row>
    <row r="2" spans="1:18" x14ac:dyDescent="0.3">
      <c r="A2" s="2" t="s">
        <v>781</v>
      </c>
      <c r="B2" s="3">
        <v>100</v>
      </c>
    </row>
    <row r="3" spans="1:18" x14ac:dyDescent="0.3">
      <c r="A3" s="2" t="s">
        <v>782</v>
      </c>
      <c r="B3" s="3">
        <v>196</v>
      </c>
      <c r="D3" s="1" t="s">
        <v>802</v>
      </c>
      <c r="E3" s="1" t="s">
        <v>778</v>
      </c>
      <c r="J3" t="s">
        <v>802</v>
      </c>
    </row>
    <row r="4" spans="1:18" x14ac:dyDescent="0.3">
      <c r="A4" s="2" t="s">
        <v>780</v>
      </c>
      <c r="B4" s="3">
        <v>416</v>
      </c>
      <c r="D4" s="1" t="s">
        <v>55</v>
      </c>
      <c r="E4" t="s">
        <v>804</v>
      </c>
      <c r="F4" t="s">
        <v>805</v>
      </c>
      <c r="G4" t="s">
        <v>806</v>
      </c>
      <c r="H4" t="s">
        <v>57</v>
      </c>
      <c r="J4" t="s">
        <v>55</v>
      </c>
      <c r="K4" t="s">
        <v>806</v>
      </c>
      <c r="L4" t="s">
        <v>805</v>
      </c>
      <c r="M4" t="s">
        <v>804</v>
      </c>
      <c r="N4" t="s">
        <v>57</v>
      </c>
    </row>
    <row r="5" spans="1:18" x14ac:dyDescent="0.3">
      <c r="A5" s="2" t="s">
        <v>57</v>
      </c>
      <c r="B5" s="3">
        <v>712</v>
      </c>
      <c r="D5" s="2" t="s">
        <v>770</v>
      </c>
      <c r="E5" s="3"/>
      <c r="F5" s="3">
        <v>38</v>
      </c>
      <c r="G5" s="3">
        <v>61</v>
      </c>
      <c r="H5" s="3">
        <v>99</v>
      </c>
      <c r="J5" t="s">
        <v>770</v>
      </c>
      <c r="K5">
        <v>61</v>
      </c>
      <c r="L5">
        <v>38</v>
      </c>
      <c r="N5">
        <v>99</v>
      </c>
      <c r="P5" t="s">
        <v>807</v>
      </c>
      <c r="Q5" t="s">
        <v>826</v>
      </c>
    </row>
    <row r="6" spans="1:18" x14ac:dyDescent="0.3">
      <c r="D6" s="2" t="s">
        <v>796</v>
      </c>
      <c r="E6" s="3"/>
      <c r="F6" s="3">
        <v>8</v>
      </c>
      <c r="G6" s="3">
        <v>2</v>
      </c>
      <c r="H6" s="3">
        <v>10</v>
      </c>
      <c r="J6" t="s">
        <v>796</v>
      </c>
      <c r="K6">
        <v>2</v>
      </c>
      <c r="L6">
        <v>8</v>
      </c>
      <c r="N6">
        <v>10</v>
      </c>
      <c r="P6" t="s">
        <v>808</v>
      </c>
      <c r="Q6" t="s">
        <v>827</v>
      </c>
    </row>
    <row r="7" spans="1:18" x14ac:dyDescent="0.3">
      <c r="A7" s="1" t="s">
        <v>803</v>
      </c>
      <c r="B7" t="s">
        <v>800</v>
      </c>
      <c r="D7" s="2" t="s">
        <v>766</v>
      </c>
      <c r="E7" s="3"/>
      <c r="F7" s="3">
        <v>33</v>
      </c>
      <c r="G7" s="3">
        <v>10</v>
      </c>
      <c r="H7" s="3">
        <v>43</v>
      </c>
      <c r="J7" t="s">
        <v>766</v>
      </c>
      <c r="K7">
        <v>10</v>
      </c>
      <c r="L7">
        <v>33</v>
      </c>
      <c r="N7">
        <v>43</v>
      </c>
      <c r="P7" t="s">
        <v>809</v>
      </c>
      <c r="Q7" t="s">
        <v>828</v>
      </c>
    </row>
    <row r="8" spans="1:18" x14ac:dyDescent="0.3">
      <c r="A8" s="2" t="s">
        <v>770</v>
      </c>
      <c r="B8" s="3">
        <v>99</v>
      </c>
      <c r="D8" s="2" t="s">
        <v>773</v>
      </c>
      <c r="E8" s="3"/>
      <c r="F8" s="3">
        <v>18</v>
      </c>
      <c r="G8" s="3">
        <v>10</v>
      </c>
      <c r="H8" s="3">
        <v>28</v>
      </c>
      <c r="J8" t="s">
        <v>773</v>
      </c>
      <c r="K8">
        <v>10</v>
      </c>
      <c r="L8">
        <v>18</v>
      </c>
      <c r="N8">
        <v>28</v>
      </c>
      <c r="P8" t="s">
        <v>810</v>
      </c>
      <c r="Q8" t="s">
        <v>829</v>
      </c>
    </row>
    <row r="9" spans="1:18" x14ac:dyDescent="0.3">
      <c r="A9" s="2" t="s">
        <v>796</v>
      </c>
      <c r="B9" s="3">
        <v>10</v>
      </c>
      <c r="D9" s="2" t="s">
        <v>772</v>
      </c>
      <c r="E9" s="3"/>
      <c r="F9" s="3">
        <v>8</v>
      </c>
      <c r="G9" s="3">
        <v>20</v>
      </c>
      <c r="H9" s="3">
        <v>28</v>
      </c>
      <c r="J9" t="s">
        <v>772</v>
      </c>
      <c r="K9">
        <v>20</v>
      </c>
      <c r="L9">
        <v>8</v>
      </c>
      <c r="N9">
        <v>28</v>
      </c>
      <c r="P9" t="s">
        <v>811</v>
      </c>
      <c r="Q9" t="s">
        <v>830</v>
      </c>
    </row>
    <row r="10" spans="1:18" x14ac:dyDescent="0.3">
      <c r="A10" s="2" t="s">
        <v>766</v>
      </c>
      <c r="B10" s="3">
        <v>43</v>
      </c>
      <c r="D10" s="2" t="s">
        <v>763</v>
      </c>
      <c r="E10" s="3"/>
      <c r="F10" s="3">
        <v>80</v>
      </c>
      <c r="G10" s="3">
        <v>11</v>
      </c>
      <c r="H10" s="3">
        <v>91</v>
      </c>
      <c r="J10" t="s">
        <v>763</v>
      </c>
      <c r="K10">
        <v>11</v>
      </c>
      <c r="L10">
        <v>80</v>
      </c>
      <c r="N10">
        <v>91</v>
      </c>
      <c r="P10" t="s">
        <v>812</v>
      </c>
      <c r="Q10" t="s">
        <v>831</v>
      </c>
    </row>
    <row r="11" spans="1:18" x14ac:dyDescent="0.3">
      <c r="A11" s="2" t="s">
        <v>773</v>
      </c>
      <c r="B11" s="3">
        <v>28</v>
      </c>
      <c r="D11" s="2" t="s">
        <v>82</v>
      </c>
      <c r="E11" s="3"/>
      <c r="F11" s="3">
        <v>11</v>
      </c>
      <c r="G11" s="3"/>
      <c r="H11" s="3">
        <v>11</v>
      </c>
      <c r="J11" t="s">
        <v>82</v>
      </c>
      <c r="L11">
        <v>11</v>
      </c>
      <c r="N11">
        <v>11</v>
      </c>
      <c r="P11" t="s">
        <v>813</v>
      </c>
      <c r="Q11" t="s">
        <v>832</v>
      </c>
    </row>
    <row r="12" spans="1:18" x14ac:dyDescent="0.3">
      <c r="A12" s="2" t="s">
        <v>772</v>
      </c>
      <c r="B12" s="3">
        <v>28</v>
      </c>
      <c r="D12" s="2" t="s">
        <v>767</v>
      </c>
      <c r="E12" s="3">
        <v>43</v>
      </c>
      <c r="F12" s="3"/>
      <c r="G12" s="3">
        <v>24</v>
      </c>
      <c r="H12" s="3">
        <v>67</v>
      </c>
      <c r="J12" t="s">
        <v>767</v>
      </c>
      <c r="K12">
        <v>24</v>
      </c>
      <c r="M12">
        <v>43</v>
      </c>
      <c r="N12">
        <v>67</v>
      </c>
      <c r="P12" t="s">
        <v>814</v>
      </c>
      <c r="R12" t="s">
        <v>833</v>
      </c>
    </row>
    <row r="13" spans="1:18" x14ac:dyDescent="0.3">
      <c r="A13" s="2" t="s">
        <v>763</v>
      </c>
      <c r="B13" s="3">
        <v>91</v>
      </c>
      <c r="D13" s="2" t="s">
        <v>764</v>
      </c>
      <c r="E13" s="3"/>
      <c r="F13" s="3"/>
      <c r="G13" s="3">
        <v>22</v>
      </c>
      <c r="H13" s="3">
        <v>22</v>
      </c>
      <c r="J13" t="s">
        <v>764</v>
      </c>
      <c r="K13">
        <v>22</v>
      </c>
      <c r="M13">
        <v>12</v>
      </c>
      <c r="N13">
        <v>34</v>
      </c>
      <c r="P13" t="s">
        <v>815</v>
      </c>
      <c r="R13" t="s">
        <v>834</v>
      </c>
    </row>
    <row r="14" spans="1:18" x14ac:dyDescent="0.3">
      <c r="A14" s="2" t="s">
        <v>82</v>
      </c>
      <c r="B14" s="3">
        <v>11</v>
      </c>
      <c r="D14" s="2" t="s">
        <v>765</v>
      </c>
      <c r="E14" s="3">
        <v>34</v>
      </c>
      <c r="F14" s="3"/>
      <c r="G14" s="3">
        <v>69</v>
      </c>
      <c r="H14" s="3">
        <v>103</v>
      </c>
      <c r="J14" t="s">
        <v>765</v>
      </c>
      <c r="K14">
        <v>69</v>
      </c>
      <c r="M14">
        <v>34</v>
      </c>
      <c r="N14">
        <v>103</v>
      </c>
      <c r="P14" t="s">
        <v>816</v>
      </c>
      <c r="R14" t="s">
        <v>835</v>
      </c>
    </row>
    <row r="15" spans="1:18" x14ac:dyDescent="0.3">
      <c r="A15" s="2" t="s">
        <v>767</v>
      </c>
      <c r="B15" s="3">
        <v>67</v>
      </c>
      <c r="D15" s="2" t="s">
        <v>768</v>
      </c>
      <c r="E15" s="3">
        <v>17</v>
      </c>
      <c r="F15" s="3"/>
      <c r="G15" s="3">
        <v>45</v>
      </c>
      <c r="H15" s="3">
        <v>62</v>
      </c>
      <c r="J15" t="s">
        <v>768</v>
      </c>
      <c r="K15">
        <v>45</v>
      </c>
      <c r="M15">
        <v>17</v>
      </c>
      <c r="N15">
        <v>62</v>
      </c>
      <c r="P15" t="s">
        <v>817</v>
      </c>
      <c r="R15" t="s">
        <v>836</v>
      </c>
    </row>
    <row r="16" spans="1:18" x14ac:dyDescent="0.3">
      <c r="A16" s="2" t="s">
        <v>764</v>
      </c>
      <c r="B16" s="3">
        <v>22</v>
      </c>
      <c r="D16" s="2" t="s">
        <v>776</v>
      </c>
      <c r="E16" s="3"/>
      <c r="F16" s="3"/>
      <c r="G16" s="3">
        <v>29</v>
      </c>
      <c r="H16" s="3">
        <v>29</v>
      </c>
      <c r="J16" t="s">
        <v>776</v>
      </c>
      <c r="K16">
        <v>29</v>
      </c>
      <c r="N16">
        <v>29</v>
      </c>
      <c r="P16" t="s">
        <v>818</v>
      </c>
    </row>
    <row r="17" spans="1:18" x14ac:dyDescent="0.3">
      <c r="A17" s="2" t="s">
        <v>765</v>
      </c>
      <c r="B17" s="3">
        <v>103</v>
      </c>
      <c r="D17" s="2" t="s">
        <v>775</v>
      </c>
      <c r="E17" s="3"/>
      <c r="F17" s="3"/>
      <c r="G17" s="3">
        <v>45</v>
      </c>
      <c r="H17" s="3">
        <v>45</v>
      </c>
      <c r="J17" t="s">
        <v>775</v>
      </c>
      <c r="K17">
        <v>45</v>
      </c>
      <c r="N17">
        <v>45</v>
      </c>
      <c r="P17" t="s">
        <v>819</v>
      </c>
    </row>
    <row r="18" spans="1:18" x14ac:dyDescent="0.3">
      <c r="A18" s="2" t="s">
        <v>768</v>
      </c>
      <c r="B18" s="3">
        <v>62</v>
      </c>
      <c r="D18" s="2" t="s">
        <v>774</v>
      </c>
      <c r="E18" s="3"/>
      <c r="F18" s="3"/>
      <c r="G18" s="3">
        <v>4</v>
      </c>
      <c r="H18" s="3">
        <v>4</v>
      </c>
      <c r="J18" t="s">
        <v>774</v>
      </c>
      <c r="K18">
        <v>4</v>
      </c>
      <c r="N18">
        <v>4</v>
      </c>
      <c r="P18" t="s">
        <v>820</v>
      </c>
    </row>
    <row r="19" spans="1:18" x14ac:dyDescent="0.3">
      <c r="A19" s="2" t="s">
        <v>776</v>
      </c>
      <c r="B19" s="3">
        <v>29</v>
      </c>
      <c r="D19" s="2" t="s">
        <v>785</v>
      </c>
      <c r="E19" s="3"/>
      <c r="F19" s="3"/>
      <c r="G19" s="3">
        <v>11</v>
      </c>
      <c r="H19" s="3">
        <v>11</v>
      </c>
      <c r="J19" t="s">
        <v>785</v>
      </c>
      <c r="K19">
        <v>11</v>
      </c>
      <c r="N19">
        <v>11</v>
      </c>
      <c r="P19" t="s">
        <v>821</v>
      </c>
    </row>
    <row r="20" spans="1:18" x14ac:dyDescent="0.3">
      <c r="A20" s="2" t="s">
        <v>775</v>
      </c>
      <c r="B20" s="3">
        <v>45</v>
      </c>
      <c r="D20" s="2" t="s">
        <v>777</v>
      </c>
      <c r="E20" s="3"/>
      <c r="F20" s="3"/>
      <c r="G20" s="3">
        <v>11</v>
      </c>
      <c r="H20" s="3">
        <v>11</v>
      </c>
      <c r="J20" t="s">
        <v>777</v>
      </c>
      <c r="K20">
        <v>11</v>
      </c>
      <c r="N20">
        <v>11</v>
      </c>
      <c r="P20" t="s">
        <v>822</v>
      </c>
    </row>
    <row r="21" spans="1:18" x14ac:dyDescent="0.3">
      <c r="A21" s="2" t="s">
        <v>774</v>
      </c>
      <c r="B21" s="3">
        <v>4</v>
      </c>
      <c r="D21" s="2" t="s">
        <v>90</v>
      </c>
      <c r="E21" s="3">
        <v>4</v>
      </c>
      <c r="F21" s="3"/>
      <c r="G21" s="3"/>
      <c r="H21" s="3">
        <v>4</v>
      </c>
      <c r="J21" t="s">
        <v>90</v>
      </c>
      <c r="M21">
        <v>4</v>
      </c>
      <c r="N21">
        <v>4</v>
      </c>
      <c r="R21" t="s">
        <v>837</v>
      </c>
    </row>
    <row r="22" spans="1:18" x14ac:dyDescent="0.3">
      <c r="A22" s="2" t="s">
        <v>785</v>
      </c>
      <c r="B22" s="3">
        <v>11</v>
      </c>
      <c r="D22" s="2" t="s">
        <v>771</v>
      </c>
      <c r="E22" s="3">
        <v>2</v>
      </c>
      <c r="F22" s="3"/>
      <c r="G22" s="3">
        <v>13</v>
      </c>
      <c r="H22" s="3">
        <v>15</v>
      </c>
      <c r="J22" t="s">
        <v>771</v>
      </c>
      <c r="K22">
        <v>13</v>
      </c>
      <c r="M22">
        <v>2</v>
      </c>
      <c r="N22">
        <v>15</v>
      </c>
      <c r="P22" t="s">
        <v>823</v>
      </c>
      <c r="R22" t="s">
        <v>838</v>
      </c>
    </row>
    <row r="23" spans="1:18" x14ac:dyDescent="0.3">
      <c r="A23" s="2" t="s">
        <v>777</v>
      </c>
      <c r="B23" s="3">
        <v>11</v>
      </c>
      <c r="D23" s="2" t="s">
        <v>779</v>
      </c>
      <c r="E23" s="3"/>
      <c r="F23" s="3"/>
      <c r="G23" s="3">
        <v>5</v>
      </c>
      <c r="H23" s="3">
        <v>5</v>
      </c>
      <c r="J23" t="s">
        <v>779</v>
      </c>
      <c r="K23">
        <v>5</v>
      </c>
      <c r="N23">
        <v>5</v>
      </c>
      <c r="P23" t="s">
        <v>824</v>
      </c>
    </row>
    <row r="24" spans="1:18" x14ac:dyDescent="0.3">
      <c r="A24" s="2" t="s">
        <v>90</v>
      </c>
      <c r="B24" s="3">
        <v>4</v>
      </c>
      <c r="D24" s="2" t="s">
        <v>786</v>
      </c>
      <c r="E24" s="3"/>
      <c r="F24" s="3"/>
      <c r="G24" s="3">
        <v>20</v>
      </c>
      <c r="H24" s="3">
        <v>20</v>
      </c>
      <c r="J24" t="s">
        <v>786</v>
      </c>
      <c r="K24">
        <v>20</v>
      </c>
      <c r="N24">
        <v>20</v>
      </c>
      <c r="P24" t="s">
        <v>825</v>
      </c>
    </row>
    <row r="25" spans="1:18" x14ac:dyDescent="0.3">
      <c r="A25" s="2" t="s">
        <v>771</v>
      </c>
      <c r="B25" s="3">
        <v>15</v>
      </c>
      <c r="D25" s="2" t="s">
        <v>57</v>
      </c>
      <c r="E25" s="3">
        <v>100</v>
      </c>
      <c r="F25" s="3">
        <v>196</v>
      </c>
      <c r="G25" s="3">
        <v>412</v>
      </c>
      <c r="H25" s="3">
        <v>708</v>
      </c>
      <c r="J25" t="s">
        <v>57</v>
      </c>
      <c r="K25">
        <v>412</v>
      </c>
      <c r="L25">
        <v>196</v>
      </c>
      <c r="M25">
        <v>112</v>
      </c>
      <c r="N25">
        <v>720</v>
      </c>
    </row>
    <row r="26" spans="1:18" x14ac:dyDescent="0.3">
      <c r="A26" s="2" t="s">
        <v>779</v>
      </c>
      <c r="B26" s="3">
        <v>5</v>
      </c>
    </row>
    <row r="27" spans="1:18" x14ac:dyDescent="0.3">
      <c r="A27" s="2" t="s">
        <v>786</v>
      </c>
      <c r="B27" s="3">
        <v>20</v>
      </c>
    </row>
    <row r="28" spans="1:18" x14ac:dyDescent="0.3">
      <c r="A28" s="2" t="s">
        <v>319</v>
      </c>
      <c r="B28" s="3">
        <v>4</v>
      </c>
    </row>
    <row r="29" spans="1:18" x14ac:dyDescent="0.3">
      <c r="A29" s="2" t="s">
        <v>57</v>
      </c>
      <c r="B29" s="3">
        <v>712</v>
      </c>
    </row>
  </sheetData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9874B-7110-43E7-8648-43D14C3ED141}">
  <dimension ref="A1:I26"/>
  <sheetViews>
    <sheetView workbookViewId="0">
      <selection activeCell="A12" sqref="A12"/>
    </sheetView>
  </sheetViews>
  <sheetFormatPr defaultRowHeight="14.4" x14ac:dyDescent="0.3"/>
  <cols>
    <col min="1" max="1" width="47.88671875" bestFit="1" customWidth="1"/>
    <col min="2" max="2" width="13.44140625" bestFit="1" customWidth="1"/>
    <col min="3" max="4" width="4" bestFit="1" customWidth="1"/>
    <col min="5" max="8" width="3" bestFit="1" customWidth="1"/>
    <col min="9" max="9" width="9.5546875" bestFit="1" customWidth="1"/>
  </cols>
  <sheetData>
    <row r="1" spans="1:9" x14ac:dyDescent="0.3">
      <c r="A1" s="1" t="s">
        <v>783</v>
      </c>
      <c r="B1" t="s">
        <v>839</v>
      </c>
    </row>
    <row r="3" spans="1:9" x14ac:dyDescent="0.3">
      <c r="A3" s="1" t="s">
        <v>802</v>
      </c>
      <c r="B3" s="1" t="s">
        <v>778</v>
      </c>
    </row>
    <row r="4" spans="1:9" x14ac:dyDescent="0.3">
      <c r="A4" s="1" t="s">
        <v>55</v>
      </c>
      <c r="B4">
        <v>4</v>
      </c>
      <c r="C4">
        <v>5.5</v>
      </c>
      <c r="D4">
        <v>6</v>
      </c>
      <c r="E4">
        <v>7</v>
      </c>
      <c r="F4">
        <v>8</v>
      </c>
      <c r="G4">
        <v>9</v>
      </c>
      <c r="H4">
        <v>10</v>
      </c>
      <c r="I4" t="s">
        <v>57</v>
      </c>
    </row>
    <row r="5" spans="1:9" x14ac:dyDescent="0.3">
      <c r="A5" s="2" t="s">
        <v>770</v>
      </c>
      <c r="B5" s="3">
        <v>99</v>
      </c>
      <c r="C5" s="3"/>
      <c r="D5" s="3"/>
      <c r="E5" s="3"/>
      <c r="F5" s="3"/>
      <c r="G5" s="3"/>
      <c r="H5" s="3"/>
      <c r="I5" s="3">
        <v>99</v>
      </c>
    </row>
    <row r="6" spans="1:9" x14ac:dyDescent="0.3">
      <c r="A6" s="2" t="s">
        <v>796</v>
      </c>
      <c r="B6" s="3">
        <v>10</v>
      </c>
      <c r="C6" s="3"/>
      <c r="D6" s="3"/>
      <c r="E6" s="3"/>
      <c r="F6" s="3"/>
      <c r="G6" s="3"/>
      <c r="H6" s="3"/>
      <c r="I6" s="3">
        <v>10</v>
      </c>
    </row>
    <row r="7" spans="1:9" x14ac:dyDescent="0.3">
      <c r="A7" s="2" t="s">
        <v>766</v>
      </c>
      <c r="B7" s="3">
        <v>42</v>
      </c>
      <c r="C7" s="3">
        <v>1</v>
      </c>
      <c r="D7" s="3"/>
      <c r="E7" s="3"/>
      <c r="F7" s="3"/>
      <c r="G7" s="3"/>
      <c r="H7" s="3"/>
      <c r="I7" s="3">
        <v>43</v>
      </c>
    </row>
    <row r="8" spans="1:9" x14ac:dyDescent="0.3">
      <c r="A8" s="2" t="s">
        <v>773</v>
      </c>
      <c r="B8" s="3">
        <v>28</v>
      </c>
      <c r="C8" s="3"/>
      <c r="D8" s="3"/>
      <c r="E8" s="3"/>
      <c r="F8" s="3"/>
      <c r="G8" s="3"/>
      <c r="H8" s="3"/>
      <c r="I8" s="3">
        <v>28</v>
      </c>
    </row>
    <row r="9" spans="1:9" x14ac:dyDescent="0.3">
      <c r="A9" s="2" t="s">
        <v>772</v>
      </c>
      <c r="B9" s="3">
        <v>28</v>
      </c>
      <c r="C9" s="3"/>
      <c r="D9" s="3"/>
      <c r="E9" s="3"/>
      <c r="F9" s="3"/>
      <c r="G9" s="3"/>
      <c r="H9" s="3"/>
      <c r="I9" s="3">
        <v>28</v>
      </c>
    </row>
    <row r="10" spans="1:9" x14ac:dyDescent="0.3">
      <c r="A10" s="2" t="s">
        <v>763</v>
      </c>
      <c r="B10" s="3">
        <v>91</v>
      </c>
      <c r="C10" s="3"/>
      <c r="D10" s="3"/>
      <c r="E10" s="3"/>
      <c r="F10" s="3"/>
      <c r="G10" s="3"/>
      <c r="H10" s="3"/>
      <c r="I10" s="3">
        <v>91</v>
      </c>
    </row>
    <row r="11" spans="1:9" x14ac:dyDescent="0.3">
      <c r="A11" s="2" t="s">
        <v>82</v>
      </c>
      <c r="B11" s="3">
        <v>11</v>
      </c>
      <c r="C11" s="3"/>
      <c r="D11" s="3"/>
      <c r="E11" s="3"/>
      <c r="F11" s="3"/>
      <c r="G11" s="3"/>
      <c r="H11" s="3"/>
      <c r="I11" s="3">
        <v>11</v>
      </c>
    </row>
    <row r="12" spans="1:9" x14ac:dyDescent="0.3">
      <c r="A12" s="2" t="s">
        <v>767</v>
      </c>
      <c r="B12" s="3">
        <v>3</v>
      </c>
      <c r="C12" s="3">
        <v>36</v>
      </c>
      <c r="D12" s="3">
        <v>27</v>
      </c>
      <c r="E12" s="3">
        <v>1</v>
      </c>
      <c r="F12" s="3"/>
      <c r="G12" s="3"/>
      <c r="H12" s="3"/>
      <c r="I12" s="3">
        <v>67</v>
      </c>
    </row>
    <row r="13" spans="1:9" x14ac:dyDescent="0.3">
      <c r="A13" s="2" t="s">
        <v>764</v>
      </c>
      <c r="B13" s="3"/>
      <c r="C13" s="3"/>
      <c r="D13" s="3">
        <v>22</v>
      </c>
      <c r="E13" s="3"/>
      <c r="F13" s="3"/>
      <c r="G13" s="3"/>
      <c r="H13" s="3"/>
      <c r="I13" s="3">
        <v>22</v>
      </c>
    </row>
    <row r="14" spans="1:9" x14ac:dyDescent="0.3">
      <c r="A14" s="2" t="s">
        <v>765</v>
      </c>
      <c r="B14" s="3"/>
      <c r="C14" s="3">
        <v>23</v>
      </c>
      <c r="D14" s="3">
        <v>77</v>
      </c>
      <c r="E14" s="3">
        <v>3</v>
      </c>
      <c r="F14" s="3"/>
      <c r="G14" s="3"/>
      <c r="H14" s="3"/>
      <c r="I14" s="3">
        <v>103</v>
      </c>
    </row>
    <row r="15" spans="1:9" x14ac:dyDescent="0.3">
      <c r="A15" s="2" t="s">
        <v>768</v>
      </c>
      <c r="B15" s="3"/>
      <c r="C15" s="3">
        <v>17</v>
      </c>
      <c r="D15" s="3">
        <v>41</v>
      </c>
      <c r="E15" s="3">
        <v>4</v>
      </c>
      <c r="F15" s="3"/>
      <c r="G15" s="3"/>
      <c r="H15" s="3"/>
      <c r="I15" s="3">
        <v>62</v>
      </c>
    </row>
    <row r="16" spans="1:9" x14ac:dyDescent="0.3">
      <c r="A16" s="2" t="s">
        <v>776</v>
      </c>
      <c r="B16" s="3"/>
      <c r="C16" s="3"/>
      <c r="D16" s="3">
        <v>26</v>
      </c>
      <c r="E16" s="3"/>
      <c r="F16" s="3">
        <v>3</v>
      </c>
      <c r="G16" s="3"/>
      <c r="H16" s="3"/>
      <c r="I16" s="3">
        <v>29</v>
      </c>
    </row>
    <row r="17" spans="1:9" x14ac:dyDescent="0.3">
      <c r="A17" s="2" t="s">
        <v>775</v>
      </c>
      <c r="B17" s="3"/>
      <c r="C17" s="3"/>
      <c r="D17" s="3">
        <v>45</v>
      </c>
      <c r="E17" s="3"/>
      <c r="F17" s="3"/>
      <c r="G17" s="3"/>
      <c r="H17" s="3"/>
      <c r="I17" s="3">
        <v>45</v>
      </c>
    </row>
    <row r="18" spans="1:9" x14ac:dyDescent="0.3">
      <c r="A18" s="2" t="s">
        <v>774</v>
      </c>
      <c r="B18" s="3"/>
      <c r="C18" s="3"/>
      <c r="D18" s="3">
        <v>4</v>
      </c>
      <c r="E18" s="3"/>
      <c r="F18" s="3"/>
      <c r="G18" s="3"/>
      <c r="H18" s="3"/>
      <c r="I18" s="3">
        <v>4</v>
      </c>
    </row>
    <row r="19" spans="1:9" x14ac:dyDescent="0.3">
      <c r="A19" s="2" t="s">
        <v>785</v>
      </c>
      <c r="B19" s="3"/>
      <c r="C19" s="3"/>
      <c r="D19" s="3"/>
      <c r="E19" s="3"/>
      <c r="F19" s="3"/>
      <c r="G19" s="3">
        <v>11</v>
      </c>
      <c r="H19" s="3"/>
      <c r="I19" s="3">
        <v>11</v>
      </c>
    </row>
    <row r="20" spans="1:9" x14ac:dyDescent="0.3">
      <c r="A20" s="2" t="s">
        <v>777</v>
      </c>
      <c r="B20" s="3"/>
      <c r="C20" s="3"/>
      <c r="D20" s="3">
        <v>11</v>
      </c>
      <c r="E20" s="3"/>
      <c r="F20" s="3"/>
      <c r="G20" s="3"/>
      <c r="H20" s="3"/>
      <c r="I20" s="3">
        <v>11</v>
      </c>
    </row>
    <row r="21" spans="1:9" x14ac:dyDescent="0.3">
      <c r="A21" s="2" t="s">
        <v>90</v>
      </c>
      <c r="B21" s="3"/>
      <c r="C21" s="3"/>
      <c r="D21" s="3"/>
      <c r="E21" s="3">
        <v>4</v>
      </c>
      <c r="F21" s="3"/>
      <c r="G21" s="3"/>
      <c r="H21" s="3"/>
      <c r="I21" s="3">
        <v>4</v>
      </c>
    </row>
    <row r="22" spans="1:9" x14ac:dyDescent="0.3">
      <c r="A22" s="2" t="s">
        <v>771</v>
      </c>
      <c r="B22" s="3"/>
      <c r="C22" s="3"/>
      <c r="D22" s="3">
        <v>14</v>
      </c>
      <c r="E22" s="3"/>
      <c r="F22" s="3">
        <v>1</v>
      </c>
      <c r="G22" s="3"/>
      <c r="H22" s="3"/>
      <c r="I22" s="3">
        <v>15</v>
      </c>
    </row>
    <row r="23" spans="1:9" x14ac:dyDescent="0.3">
      <c r="A23" s="2" t="s">
        <v>779</v>
      </c>
      <c r="B23" s="3"/>
      <c r="C23" s="3"/>
      <c r="D23" s="3"/>
      <c r="E23" s="3"/>
      <c r="F23" s="3">
        <v>5</v>
      </c>
      <c r="G23" s="3"/>
      <c r="H23" s="3"/>
      <c r="I23" s="3">
        <v>5</v>
      </c>
    </row>
    <row r="24" spans="1:9" x14ac:dyDescent="0.3">
      <c r="A24" s="2" t="s">
        <v>786</v>
      </c>
      <c r="B24" s="3"/>
      <c r="C24" s="3"/>
      <c r="D24" s="3"/>
      <c r="E24" s="3"/>
      <c r="F24" s="3">
        <v>2</v>
      </c>
      <c r="G24" s="3">
        <v>17</v>
      </c>
      <c r="H24" s="3">
        <v>1</v>
      </c>
      <c r="I24" s="3">
        <v>20</v>
      </c>
    </row>
    <row r="25" spans="1:9" x14ac:dyDescent="0.3">
      <c r="A25" s="2" t="s">
        <v>319</v>
      </c>
      <c r="B25" s="3"/>
      <c r="C25" s="3"/>
      <c r="D25" s="3">
        <v>4</v>
      </c>
      <c r="E25" s="3"/>
      <c r="F25" s="3"/>
      <c r="G25" s="3"/>
      <c r="H25" s="3"/>
      <c r="I25" s="3">
        <v>4</v>
      </c>
    </row>
    <row r="26" spans="1:9" x14ac:dyDescent="0.3">
      <c r="A26" s="2" t="s">
        <v>57</v>
      </c>
      <c r="B26" s="3">
        <v>312</v>
      </c>
      <c r="C26" s="3">
        <v>77</v>
      </c>
      <c r="D26" s="3">
        <v>271</v>
      </c>
      <c r="E26" s="3">
        <v>12</v>
      </c>
      <c r="F26" s="3">
        <v>11</v>
      </c>
      <c r="G26" s="3">
        <v>28</v>
      </c>
      <c r="H26" s="3">
        <v>1</v>
      </c>
      <c r="I26" s="3">
        <v>712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74D37-5C8F-4986-888B-2A07D9D56E03}">
  <dimension ref="A3:I65"/>
  <sheetViews>
    <sheetView workbookViewId="0">
      <selection activeCell="E5" sqref="E5"/>
    </sheetView>
  </sheetViews>
  <sheetFormatPr defaultRowHeight="14.4" x14ac:dyDescent="0.3"/>
  <cols>
    <col min="1" max="1" width="22.6640625" bestFit="1" customWidth="1"/>
    <col min="2" max="2" width="13.88671875" bestFit="1" customWidth="1"/>
    <col min="3" max="3" width="5.88671875" bestFit="1" customWidth="1"/>
    <col min="4" max="4" width="4" bestFit="1" customWidth="1"/>
    <col min="5" max="5" width="8.21875" bestFit="1" customWidth="1"/>
    <col min="6" max="6" width="5.88671875" bestFit="1" customWidth="1"/>
    <col min="7" max="7" width="4" bestFit="1" customWidth="1"/>
    <col min="8" max="8" width="6.109375" bestFit="1" customWidth="1"/>
    <col min="9" max="9" width="9.6640625" bestFit="1" customWidth="1"/>
  </cols>
  <sheetData>
    <row r="3" spans="1:9" x14ac:dyDescent="0.3">
      <c r="A3" s="1" t="s">
        <v>871</v>
      </c>
      <c r="B3" s="1" t="s">
        <v>778</v>
      </c>
    </row>
    <row r="4" spans="1:9" x14ac:dyDescent="0.3">
      <c r="A4" s="1" t="s">
        <v>55</v>
      </c>
      <c r="B4" t="s">
        <v>793</v>
      </c>
      <c r="C4" t="s">
        <v>795</v>
      </c>
      <c r="D4" t="s">
        <v>792</v>
      </c>
      <c r="E4" t="s">
        <v>791</v>
      </c>
      <c r="F4" t="s">
        <v>799</v>
      </c>
      <c r="G4" t="s">
        <v>794</v>
      </c>
      <c r="H4" t="s">
        <v>870</v>
      </c>
      <c r="I4" t="s">
        <v>57</v>
      </c>
    </row>
    <row r="5" spans="1:9" x14ac:dyDescent="0.3">
      <c r="A5" s="2" t="s">
        <v>6</v>
      </c>
      <c r="B5" s="3"/>
      <c r="C5" s="3"/>
      <c r="D5" s="3"/>
      <c r="E5" s="3">
        <v>43</v>
      </c>
      <c r="F5" s="3"/>
      <c r="G5" s="3"/>
      <c r="H5" s="3"/>
      <c r="I5" s="3">
        <v>43</v>
      </c>
    </row>
    <row r="6" spans="1:9" x14ac:dyDescent="0.3">
      <c r="A6" s="2" t="s">
        <v>7</v>
      </c>
      <c r="B6" s="3"/>
      <c r="C6" s="3"/>
      <c r="D6" s="3">
        <v>7</v>
      </c>
      <c r="E6" s="3"/>
      <c r="F6" s="3"/>
      <c r="G6" s="3"/>
      <c r="H6" s="3"/>
      <c r="I6" s="3">
        <v>7</v>
      </c>
    </row>
    <row r="7" spans="1:9" x14ac:dyDescent="0.3">
      <c r="A7" s="2" t="s">
        <v>39</v>
      </c>
      <c r="B7" s="3"/>
      <c r="C7" s="3"/>
      <c r="D7" s="3">
        <v>11</v>
      </c>
      <c r="E7" s="3"/>
      <c r="F7" s="3"/>
      <c r="G7" s="3">
        <v>1</v>
      </c>
      <c r="H7" s="3"/>
      <c r="I7" s="3">
        <v>12</v>
      </c>
    </row>
    <row r="8" spans="1:9" x14ac:dyDescent="0.3">
      <c r="A8" s="2" t="s">
        <v>44</v>
      </c>
      <c r="B8" s="3"/>
      <c r="C8" s="3"/>
      <c r="D8" s="3">
        <v>4</v>
      </c>
      <c r="E8" s="3"/>
      <c r="F8" s="3"/>
      <c r="G8" s="3"/>
      <c r="H8" s="3"/>
      <c r="I8" s="3">
        <v>4</v>
      </c>
    </row>
    <row r="9" spans="1:9" x14ac:dyDescent="0.3">
      <c r="A9" s="2" t="s">
        <v>38</v>
      </c>
      <c r="B9" s="3"/>
      <c r="C9" s="3"/>
      <c r="D9" s="3"/>
      <c r="E9" s="3"/>
      <c r="F9" s="3"/>
      <c r="G9" s="3">
        <v>4</v>
      </c>
      <c r="H9" s="3"/>
      <c r="I9" s="3">
        <v>4</v>
      </c>
    </row>
    <row r="10" spans="1:9" x14ac:dyDescent="0.3">
      <c r="A10" s="2" t="s">
        <v>2</v>
      </c>
      <c r="B10" s="3"/>
      <c r="C10" s="3"/>
      <c r="D10" s="3">
        <v>6</v>
      </c>
      <c r="E10" s="3"/>
      <c r="F10" s="3"/>
      <c r="G10" s="3"/>
      <c r="H10" s="3"/>
      <c r="I10" s="3">
        <v>6</v>
      </c>
    </row>
    <row r="11" spans="1:9" x14ac:dyDescent="0.3">
      <c r="A11" s="2" t="s">
        <v>27</v>
      </c>
      <c r="B11" s="3"/>
      <c r="C11" s="3"/>
      <c r="D11" s="3">
        <v>6</v>
      </c>
      <c r="E11" s="3"/>
      <c r="F11" s="3"/>
      <c r="G11" s="3"/>
      <c r="H11" s="3"/>
      <c r="I11" s="3">
        <v>6</v>
      </c>
    </row>
    <row r="12" spans="1:9" x14ac:dyDescent="0.3">
      <c r="A12" s="2" t="s">
        <v>3</v>
      </c>
      <c r="B12" s="3"/>
      <c r="C12" s="3"/>
      <c r="D12" s="3">
        <v>5</v>
      </c>
      <c r="E12" s="3"/>
      <c r="F12" s="3"/>
      <c r="G12" s="3"/>
      <c r="H12" s="3"/>
      <c r="I12" s="3">
        <v>5</v>
      </c>
    </row>
    <row r="13" spans="1:9" x14ac:dyDescent="0.3">
      <c r="A13" s="2" t="s">
        <v>37</v>
      </c>
      <c r="B13" s="3"/>
      <c r="C13" s="3"/>
      <c r="D13" s="3"/>
      <c r="E13" s="3"/>
      <c r="F13" s="3"/>
      <c r="G13" s="3">
        <v>4</v>
      </c>
      <c r="H13" s="3"/>
      <c r="I13" s="3">
        <v>4</v>
      </c>
    </row>
    <row r="14" spans="1:9" x14ac:dyDescent="0.3">
      <c r="A14" s="2" t="s">
        <v>49</v>
      </c>
      <c r="B14" s="3"/>
      <c r="C14" s="3"/>
      <c r="D14" s="3">
        <v>6</v>
      </c>
      <c r="E14" s="3"/>
      <c r="F14" s="3"/>
      <c r="G14" s="3"/>
      <c r="H14" s="3"/>
      <c r="I14" s="3">
        <v>6</v>
      </c>
    </row>
    <row r="15" spans="1:9" x14ac:dyDescent="0.3">
      <c r="A15" s="2" t="s">
        <v>4</v>
      </c>
      <c r="B15" s="3"/>
      <c r="C15" s="3"/>
      <c r="D15" s="3">
        <v>9</v>
      </c>
      <c r="E15" s="3"/>
      <c r="F15" s="3"/>
      <c r="G15" s="3"/>
      <c r="H15" s="3"/>
      <c r="I15" s="3">
        <v>9</v>
      </c>
    </row>
    <row r="16" spans="1:9" x14ac:dyDescent="0.3">
      <c r="A16" s="2" t="s">
        <v>35</v>
      </c>
      <c r="B16" s="3"/>
      <c r="C16" s="3"/>
      <c r="D16" s="3">
        <v>10</v>
      </c>
      <c r="E16" s="3"/>
      <c r="F16" s="3"/>
      <c r="G16" s="3"/>
      <c r="H16" s="3"/>
      <c r="I16" s="3">
        <v>10</v>
      </c>
    </row>
    <row r="17" spans="1:9" x14ac:dyDescent="0.3">
      <c r="A17" s="2" t="s">
        <v>50</v>
      </c>
      <c r="B17" s="3"/>
      <c r="C17" s="3"/>
      <c r="D17" s="3">
        <v>6</v>
      </c>
      <c r="E17" s="3"/>
      <c r="F17" s="3"/>
      <c r="G17" s="3"/>
      <c r="H17" s="3"/>
      <c r="I17" s="3">
        <v>6</v>
      </c>
    </row>
    <row r="18" spans="1:9" x14ac:dyDescent="0.3">
      <c r="A18" s="2" t="s">
        <v>22</v>
      </c>
      <c r="B18" s="3"/>
      <c r="C18" s="3"/>
      <c r="D18" s="3">
        <v>18</v>
      </c>
      <c r="E18" s="3"/>
      <c r="F18" s="3"/>
      <c r="G18" s="3"/>
      <c r="H18" s="3"/>
      <c r="I18" s="3">
        <v>18</v>
      </c>
    </row>
    <row r="19" spans="1:9" x14ac:dyDescent="0.3">
      <c r="A19" s="2" t="s">
        <v>43</v>
      </c>
      <c r="B19" s="3"/>
      <c r="C19" s="3">
        <v>5</v>
      </c>
      <c r="D19" s="3">
        <v>9</v>
      </c>
      <c r="E19" s="3"/>
      <c r="F19" s="3"/>
      <c r="G19" s="3"/>
      <c r="H19" s="3"/>
      <c r="I19" s="3">
        <v>14</v>
      </c>
    </row>
    <row r="20" spans="1:9" x14ac:dyDescent="0.3">
      <c r="A20" s="2" t="s">
        <v>17</v>
      </c>
      <c r="B20" s="3"/>
      <c r="C20" s="3"/>
      <c r="D20" s="3">
        <v>8</v>
      </c>
      <c r="E20" s="3"/>
      <c r="F20" s="3"/>
      <c r="G20" s="3"/>
      <c r="H20" s="3"/>
      <c r="I20" s="3">
        <v>8</v>
      </c>
    </row>
    <row r="21" spans="1:9" x14ac:dyDescent="0.3">
      <c r="A21" s="2" t="s">
        <v>862</v>
      </c>
      <c r="B21" s="3"/>
      <c r="C21" s="3"/>
      <c r="D21" s="3"/>
      <c r="E21" s="3"/>
      <c r="F21" s="3"/>
      <c r="G21" s="3"/>
      <c r="H21" s="3"/>
      <c r="I21" s="3"/>
    </row>
    <row r="22" spans="1:9" x14ac:dyDescent="0.3">
      <c r="A22" s="2" t="s">
        <v>30</v>
      </c>
      <c r="B22" s="3"/>
      <c r="C22" s="3"/>
      <c r="D22" s="3">
        <v>19</v>
      </c>
      <c r="E22" s="3"/>
      <c r="F22" s="3"/>
      <c r="G22" s="3"/>
      <c r="H22" s="3"/>
      <c r="I22" s="3">
        <v>19</v>
      </c>
    </row>
    <row r="23" spans="1:9" x14ac:dyDescent="0.3">
      <c r="A23" s="2" t="s">
        <v>45</v>
      </c>
      <c r="B23" s="3"/>
      <c r="C23" s="3"/>
      <c r="D23" s="3">
        <v>8</v>
      </c>
      <c r="E23" s="3"/>
      <c r="F23" s="3"/>
      <c r="G23" s="3"/>
      <c r="H23" s="3"/>
      <c r="I23" s="3">
        <v>8</v>
      </c>
    </row>
    <row r="24" spans="1:9" x14ac:dyDescent="0.3">
      <c r="A24" s="2" t="s">
        <v>46</v>
      </c>
      <c r="B24" s="3"/>
      <c r="C24" s="3"/>
      <c r="D24" s="3">
        <v>10</v>
      </c>
      <c r="E24" s="3"/>
      <c r="F24" s="3"/>
      <c r="G24" s="3"/>
      <c r="H24" s="3"/>
      <c r="I24" s="3">
        <v>10</v>
      </c>
    </row>
    <row r="25" spans="1:9" x14ac:dyDescent="0.3">
      <c r="A25" s="2" t="s">
        <v>8</v>
      </c>
      <c r="B25" s="3"/>
      <c r="C25" s="3"/>
      <c r="D25" s="3">
        <v>3</v>
      </c>
      <c r="E25" s="3"/>
      <c r="F25" s="3"/>
      <c r="G25" s="3"/>
      <c r="H25" s="3"/>
      <c r="I25" s="3">
        <v>3</v>
      </c>
    </row>
    <row r="26" spans="1:9" x14ac:dyDescent="0.3">
      <c r="A26" s="2" t="s">
        <v>19</v>
      </c>
      <c r="B26" s="3"/>
      <c r="C26" s="3"/>
      <c r="D26" s="3">
        <v>4</v>
      </c>
      <c r="E26" s="3"/>
      <c r="F26" s="3"/>
      <c r="G26" s="3"/>
      <c r="H26" s="3"/>
      <c r="I26" s="3">
        <v>4</v>
      </c>
    </row>
    <row r="27" spans="1:9" x14ac:dyDescent="0.3">
      <c r="A27" s="2" t="s">
        <v>56</v>
      </c>
      <c r="B27" s="3"/>
      <c r="C27" s="3"/>
      <c r="D27" s="3"/>
      <c r="E27" s="3"/>
      <c r="F27" s="3"/>
      <c r="G27" s="3">
        <v>5</v>
      </c>
      <c r="H27" s="3"/>
      <c r="I27" s="3">
        <v>5</v>
      </c>
    </row>
    <row r="28" spans="1:9" x14ac:dyDescent="0.3">
      <c r="A28" s="2" t="s">
        <v>10</v>
      </c>
      <c r="B28" s="3"/>
      <c r="C28" s="3"/>
      <c r="D28" s="3">
        <v>6</v>
      </c>
      <c r="E28" s="3"/>
      <c r="F28" s="3"/>
      <c r="G28" s="3"/>
      <c r="H28" s="3"/>
      <c r="I28" s="3">
        <v>6</v>
      </c>
    </row>
    <row r="29" spans="1:9" x14ac:dyDescent="0.3">
      <c r="A29" s="2" t="s">
        <v>28</v>
      </c>
      <c r="B29" s="3"/>
      <c r="C29" s="3"/>
      <c r="D29" s="3">
        <v>10</v>
      </c>
      <c r="E29" s="3"/>
      <c r="F29" s="3"/>
      <c r="G29" s="3"/>
      <c r="H29" s="3"/>
      <c r="I29" s="3">
        <v>10</v>
      </c>
    </row>
    <row r="30" spans="1:9" x14ac:dyDescent="0.3">
      <c r="A30" s="2" t="s">
        <v>32</v>
      </c>
      <c r="B30" s="3"/>
      <c r="C30" s="3"/>
      <c r="D30" s="3"/>
      <c r="E30" s="3"/>
      <c r="F30" s="3"/>
      <c r="G30" s="3">
        <v>28</v>
      </c>
      <c r="H30" s="3"/>
      <c r="I30" s="3">
        <v>28</v>
      </c>
    </row>
    <row r="31" spans="1:9" x14ac:dyDescent="0.3">
      <c r="A31" s="2" t="s">
        <v>53</v>
      </c>
      <c r="B31" s="3">
        <v>27</v>
      </c>
      <c r="C31" s="3"/>
      <c r="D31" s="3"/>
      <c r="E31" s="3"/>
      <c r="F31" s="3">
        <v>13</v>
      </c>
      <c r="G31" s="3"/>
      <c r="H31" s="3"/>
      <c r="I31" s="3">
        <v>40</v>
      </c>
    </row>
    <row r="32" spans="1:9" x14ac:dyDescent="0.3">
      <c r="A32" s="2" t="s">
        <v>29</v>
      </c>
      <c r="B32" s="3"/>
      <c r="C32" s="3"/>
      <c r="D32" s="3">
        <v>5</v>
      </c>
      <c r="E32" s="3"/>
      <c r="F32" s="3"/>
      <c r="G32" s="3"/>
      <c r="H32" s="3"/>
      <c r="I32" s="3">
        <v>5</v>
      </c>
    </row>
    <row r="33" spans="1:9" x14ac:dyDescent="0.3">
      <c r="A33" s="2" t="s">
        <v>60</v>
      </c>
      <c r="B33" s="3"/>
      <c r="C33" s="3"/>
      <c r="D33" s="3">
        <v>9</v>
      </c>
      <c r="E33" s="3"/>
      <c r="F33" s="3"/>
      <c r="G33" s="3"/>
      <c r="H33" s="3"/>
      <c r="I33" s="3">
        <v>9</v>
      </c>
    </row>
    <row r="34" spans="1:9" x14ac:dyDescent="0.3">
      <c r="A34" s="2" t="s">
        <v>20</v>
      </c>
      <c r="B34" s="3"/>
      <c r="C34" s="3"/>
      <c r="D34" s="3">
        <v>3</v>
      </c>
      <c r="E34" s="3"/>
      <c r="F34" s="3"/>
      <c r="G34" s="3"/>
      <c r="H34" s="3"/>
      <c r="I34" s="3">
        <v>3</v>
      </c>
    </row>
    <row r="35" spans="1:9" x14ac:dyDescent="0.3">
      <c r="A35" s="2" t="s">
        <v>47</v>
      </c>
      <c r="B35" s="3"/>
      <c r="C35" s="3">
        <v>29</v>
      </c>
      <c r="D35" s="3">
        <v>16</v>
      </c>
      <c r="E35" s="3"/>
      <c r="F35" s="3"/>
      <c r="G35" s="3">
        <v>5</v>
      </c>
      <c r="H35" s="3"/>
      <c r="I35" s="3">
        <v>50</v>
      </c>
    </row>
    <row r="36" spans="1:9" x14ac:dyDescent="0.3">
      <c r="A36" s="2" t="s">
        <v>15</v>
      </c>
      <c r="B36" s="3">
        <v>20</v>
      </c>
      <c r="C36" s="3"/>
      <c r="D36" s="3"/>
      <c r="E36" s="3"/>
      <c r="F36" s="3"/>
      <c r="G36" s="3"/>
      <c r="H36" s="3"/>
      <c r="I36" s="3">
        <v>20</v>
      </c>
    </row>
    <row r="37" spans="1:9" x14ac:dyDescent="0.3">
      <c r="A37" s="2" t="s">
        <v>24</v>
      </c>
      <c r="B37" s="3"/>
      <c r="C37" s="3"/>
      <c r="D37" s="3">
        <v>23</v>
      </c>
      <c r="E37" s="3"/>
      <c r="F37" s="3"/>
      <c r="G37" s="3">
        <v>22</v>
      </c>
      <c r="H37" s="3"/>
      <c r="I37" s="3">
        <v>45</v>
      </c>
    </row>
    <row r="38" spans="1:9" x14ac:dyDescent="0.3">
      <c r="A38" s="2" t="s">
        <v>48</v>
      </c>
      <c r="B38" s="3"/>
      <c r="C38" s="3"/>
      <c r="D38" s="3">
        <v>4</v>
      </c>
      <c r="E38" s="3"/>
      <c r="F38" s="3"/>
      <c r="G38" s="3"/>
      <c r="H38" s="3"/>
      <c r="I38" s="3">
        <v>4</v>
      </c>
    </row>
    <row r="39" spans="1:9" x14ac:dyDescent="0.3">
      <c r="A39" s="2" t="s">
        <v>42</v>
      </c>
      <c r="B39" s="3"/>
      <c r="C39" s="3"/>
      <c r="D39" s="3">
        <v>7</v>
      </c>
      <c r="E39" s="3"/>
      <c r="F39" s="3"/>
      <c r="G39" s="3"/>
      <c r="H39" s="3"/>
      <c r="I39" s="3">
        <v>7</v>
      </c>
    </row>
    <row r="40" spans="1:9" x14ac:dyDescent="0.3">
      <c r="A40" s="2" t="s">
        <v>51</v>
      </c>
      <c r="B40" s="3"/>
      <c r="C40" s="3"/>
      <c r="D40" s="3"/>
      <c r="E40" s="3"/>
      <c r="F40" s="3">
        <v>11</v>
      </c>
      <c r="G40" s="3"/>
      <c r="H40" s="3"/>
      <c r="I40" s="3">
        <v>11</v>
      </c>
    </row>
    <row r="41" spans="1:9" x14ac:dyDescent="0.3">
      <c r="A41" s="2" t="s">
        <v>52</v>
      </c>
      <c r="B41" s="3"/>
      <c r="C41" s="3"/>
      <c r="D41" s="3">
        <v>11</v>
      </c>
      <c r="E41" s="3"/>
      <c r="F41" s="3"/>
      <c r="G41" s="3"/>
      <c r="H41" s="3"/>
      <c r="I41" s="3">
        <v>11</v>
      </c>
    </row>
    <row r="42" spans="1:9" x14ac:dyDescent="0.3">
      <c r="A42" s="2" t="s">
        <v>16</v>
      </c>
      <c r="B42" s="3"/>
      <c r="C42" s="3"/>
      <c r="D42" s="3">
        <v>13</v>
      </c>
      <c r="E42" s="3"/>
      <c r="F42" s="3"/>
      <c r="G42" s="3">
        <v>6</v>
      </c>
      <c r="H42" s="3"/>
      <c r="I42" s="3">
        <v>19</v>
      </c>
    </row>
    <row r="43" spans="1:9" x14ac:dyDescent="0.3">
      <c r="A43" s="2" t="s">
        <v>33</v>
      </c>
      <c r="B43" s="3"/>
      <c r="C43" s="3"/>
      <c r="D43" s="3"/>
      <c r="E43" s="3"/>
      <c r="F43" s="3"/>
      <c r="G43" s="3">
        <v>2</v>
      </c>
      <c r="H43" s="3"/>
      <c r="I43" s="3">
        <v>2</v>
      </c>
    </row>
    <row r="44" spans="1:9" x14ac:dyDescent="0.3">
      <c r="A44" s="2" t="s">
        <v>9</v>
      </c>
      <c r="B44" s="3"/>
      <c r="C44" s="3"/>
      <c r="D44" s="3">
        <v>8</v>
      </c>
      <c r="E44" s="3"/>
      <c r="F44" s="3"/>
      <c r="G44" s="3"/>
      <c r="H44" s="3"/>
      <c r="I44" s="3">
        <v>8</v>
      </c>
    </row>
    <row r="45" spans="1:9" x14ac:dyDescent="0.3">
      <c r="A45" s="2" t="s">
        <v>21</v>
      </c>
      <c r="B45" s="3"/>
      <c r="C45" s="3"/>
      <c r="D45" s="3">
        <v>7</v>
      </c>
      <c r="E45" s="3"/>
      <c r="F45" s="3"/>
      <c r="G45" s="3"/>
      <c r="H45" s="3"/>
      <c r="I45" s="3">
        <v>7</v>
      </c>
    </row>
    <row r="46" spans="1:9" x14ac:dyDescent="0.3">
      <c r="A46" s="2" t="s">
        <v>41</v>
      </c>
      <c r="B46" s="3"/>
      <c r="C46" s="3"/>
      <c r="D46" s="3">
        <v>6</v>
      </c>
      <c r="E46" s="3"/>
      <c r="F46" s="3"/>
      <c r="G46" s="3"/>
      <c r="H46" s="3"/>
      <c r="I46" s="3">
        <v>6</v>
      </c>
    </row>
    <row r="47" spans="1:9" x14ac:dyDescent="0.3">
      <c r="A47" s="2" t="s">
        <v>11</v>
      </c>
      <c r="B47" s="3"/>
      <c r="C47" s="3"/>
      <c r="D47" s="3">
        <v>7</v>
      </c>
      <c r="E47" s="3"/>
      <c r="F47" s="3"/>
      <c r="G47" s="3"/>
      <c r="H47" s="3"/>
      <c r="I47" s="3">
        <v>7</v>
      </c>
    </row>
    <row r="48" spans="1:9" x14ac:dyDescent="0.3">
      <c r="A48" s="2" t="s">
        <v>25</v>
      </c>
      <c r="B48" s="3"/>
      <c r="C48" s="3"/>
      <c r="D48" s="3">
        <v>11</v>
      </c>
      <c r="E48" s="3"/>
      <c r="F48" s="3"/>
      <c r="G48" s="3">
        <v>5</v>
      </c>
      <c r="H48" s="3"/>
      <c r="I48" s="3">
        <v>16</v>
      </c>
    </row>
    <row r="49" spans="1:9" x14ac:dyDescent="0.3">
      <c r="A49" s="2" t="s">
        <v>26</v>
      </c>
      <c r="B49" s="3"/>
      <c r="C49" s="3"/>
      <c r="D49" s="3"/>
      <c r="E49" s="3"/>
      <c r="F49" s="3"/>
      <c r="G49" s="3">
        <v>2</v>
      </c>
      <c r="H49" s="3"/>
      <c r="I49" s="3">
        <v>2</v>
      </c>
    </row>
    <row r="50" spans="1:9" x14ac:dyDescent="0.3">
      <c r="A50" s="2" t="s">
        <v>59</v>
      </c>
      <c r="B50" s="3"/>
      <c r="C50" s="3"/>
      <c r="D50" s="3">
        <v>6</v>
      </c>
      <c r="E50" s="3"/>
      <c r="F50" s="3"/>
      <c r="G50" s="3"/>
      <c r="H50" s="3"/>
      <c r="I50" s="3">
        <v>6</v>
      </c>
    </row>
    <row r="51" spans="1:9" x14ac:dyDescent="0.3">
      <c r="A51" s="2" t="s">
        <v>18</v>
      </c>
      <c r="B51" s="3"/>
      <c r="C51" s="3"/>
      <c r="D51" s="3">
        <v>11</v>
      </c>
      <c r="E51" s="3"/>
      <c r="F51" s="3"/>
      <c r="G51" s="3"/>
      <c r="H51" s="3"/>
      <c r="I51" s="3">
        <v>11</v>
      </c>
    </row>
    <row r="52" spans="1:9" x14ac:dyDescent="0.3">
      <c r="A52" s="2" t="s">
        <v>40</v>
      </c>
      <c r="B52" s="3"/>
      <c r="C52" s="3"/>
      <c r="D52" s="3">
        <v>4</v>
      </c>
      <c r="E52" s="3"/>
      <c r="F52" s="3"/>
      <c r="G52" s="3"/>
      <c r="H52" s="3"/>
      <c r="I52" s="3">
        <v>4</v>
      </c>
    </row>
    <row r="53" spans="1:9" x14ac:dyDescent="0.3">
      <c r="A53" s="2" t="s">
        <v>12</v>
      </c>
      <c r="B53" s="3"/>
      <c r="C53" s="3"/>
      <c r="D53" s="3">
        <v>8</v>
      </c>
      <c r="E53" s="3"/>
      <c r="F53" s="3"/>
      <c r="G53" s="3"/>
      <c r="H53" s="3"/>
      <c r="I53" s="3">
        <v>8</v>
      </c>
    </row>
    <row r="54" spans="1:9" x14ac:dyDescent="0.3">
      <c r="A54" s="2" t="s">
        <v>58</v>
      </c>
      <c r="B54" s="3"/>
      <c r="C54" s="3"/>
      <c r="D54" s="3">
        <v>1</v>
      </c>
      <c r="E54" s="3"/>
      <c r="F54" s="3"/>
      <c r="G54" s="3">
        <v>4</v>
      </c>
      <c r="H54" s="3"/>
      <c r="I54" s="3">
        <v>5</v>
      </c>
    </row>
    <row r="55" spans="1:9" x14ac:dyDescent="0.3">
      <c r="A55" s="2" t="s">
        <v>23</v>
      </c>
      <c r="B55" s="3"/>
      <c r="C55" s="3">
        <v>4</v>
      </c>
      <c r="D55" s="3">
        <v>2</v>
      </c>
      <c r="E55" s="3"/>
      <c r="F55" s="3"/>
      <c r="G55" s="3"/>
      <c r="H55" s="3"/>
      <c r="I55" s="3">
        <v>6</v>
      </c>
    </row>
    <row r="56" spans="1:9" x14ac:dyDescent="0.3">
      <c r="A56" s="2" t="s">
        <v>0</v>
      </c>
      <c r="B56" s="3"/>
      <c r="C56" s="3"/>
      <c r="D56" s="3">
        <v>5</v>
      </c>
      <c r="E56" s="3"/>
      <c r="F56" s="3"/>
      <c r="G56" s="3"/>
      <c r="H56" s="3"/>
      <c r="I56" s="3">
        <v>5</v>
      </c>
    </row>
    <row r="57" spans="1:9" x14ac:dyDescent="0.3">
      <c r="A57" s="2" t="s">
        <v>1</v>
      </c>
      <c r="B57" s="3"/>
      <c r="C57" s="3"/>
      <c r="D57" s="3">
        <v>11</v>
      </c>
      <c r="E57" s="3"/>
      <c r="F57" s="3"/>
      <c r="G57" s="3"/>
      <c r="H57" s="3"/>
      <c r="I57" s="3">
        <v>11</v>
      </c>
    </row>
    <row r="58" spans="1:9" x14ac:dyDescent="0.3">
      <c r="A58" s="2" t="s">
        <v>54</v>
      </c>
      <c r="B58" s="3">
        <v>49</v>
      </c>
      <c r="C58" s="3"/>
      <c r="D58" s="3"/>
      <c r="E58" s="3"/>
      <c r="F58" s="3"/>
      <c r="G58" s="3"/>
      <c r="H58" s="3"/>
      <c r="I58" s="3">
        <v>49</v>
      </c>
    </row>
    <row r="59" spans="1:9" x14ac:dyDescent="0.3">
      <c r="A59" s="2" t="s">
        <v>31</v>
      </c>
      <c r="B59" s="3"/>
      <c r="C59" s="3"/>
      <c r="D59" s="3">
        <v>28</v>
      </c>
      <c r="E59" s="3"/>
      <c r="F59" s="3"/>
      <c r="G59" s="3"/>
      <c r="H59" s="3"/>
      <c r="I59" s="3">
        <v>28</v>
      </c>
    </row>
    <row r="60" spans="1:9" x14ac:dyDescent="0.3">
      <c r="A60" s="2" t="s">
        <v>5</v>
      </c>
      <c r="B60" s="3"/>
      <c r="C60" s="3"/>
      <c r="D60" s="3">
        <v>4</v>
      </c>
      <c r="E60" s="3"/>
      <c r="F60" s="3"/>
      <c r="G60" s="3"/>
      <c r="H60" s="3"/>
      <c r="I60" s="3">
        <v>4</v>
      </c>
    </row>
    <row r="61" spans="1:9" x14ac:dyDescent="0.3">
      <c r="A61" s="2" t="s">
        <v>36</v>
      </c>
      <c r="B61" s="3"/>
      <c r="C61" s="3"/>
      <c r="D61" s="3">
        <v>8</v>
      </c>
      <c r="E61" s="3"/>
      <c r="F61" s="3"/>
      <c r="G61" s="3"/>
      <c r="H61" s="3"/>
      <c r="I61" s="3">
        <v>8</v>
      </c>
    </row>
    <row r="62" spans="1:9" x14ac:dyDescent="0.3">
      <c r="A62" s="2" t="s">
        <v>34</v>
      </c>
      <c r="B62" s="3"/>
      <c r="C62" s="3"/>
      <c r="D62" s="3"/>
      <c r="E62" s="3"/>
      <c r="F62" s="3"/>
      <c r="G62" s="3">
        <v>5</v>
      </c>
      <c r="H62" s="3"/>
      <c r="I62" s="3">
        <v>5</v>
      </c>
    </row>
    <row r="63" spans="1:9" x14ac:dyDescent="0.3">
      <c r="A63" s="2" t="s">
        <v>13</v>
      </c>
      <c r="B63" s="3"/>
      <c r="C63" s="3"/>
      <c r="D63" s="3">
        <v>19</v>
      </c>
      <c r="E63" s="3"/>
      <c r="F63" s="3"/>
      <c r="G63" s="3">
        <v>11</v>
      </c>
      <c r="H63" s="3"/>
      <c r="I63" s="3">
        <v>30</v>
      </c>
    </row>
    <row r="64" spans="1:9" x14ac:dyDescent="0.3">
      <c r="A64" s="2" t="s">
        <v>14</v>
      </c>
      <c r="B64" s="3"/>
      <c r="C64" s="3"/>
      <c r="D64" s="3">
        <v>2</v>
      </c>
      <c r="E64" s="3"/>
      <c r="F64" s="3"/>
      <c r="G64" s="3"/>
      <c r="H64" s="3"/>
      <c r="I64" s="3">
        <v>2</v>
      </c>
    </row>
    <row r="65" spans="1:9" x14ac:dyDescent="0.3">
      <c r="A65" s="2" t="s">
        <v>57</v>
      </c>
      <c r="B65" s="3">
        <v>96</v>
      </c>
      <c r="C65" s="3">
        <v>38</v>
      </c>
      <c r="D65" s="3">
        <v>404</v>
      </c>
      <c r="E65" s="3">
        <v>43</v>
      </c>
      <c r="F65" s="3">
        <v>24</v>
      </c>
      <c r="G65" s="3">
        <v>104</v>
      </c>
      <c r="H65" s="3"/>
      <c r="I65" s="3">
        <v>709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2E2E-C797-40A9-8478-936883B268D3}">
  <sheetPr>
    <pageSetUpPr fitToPage="1"/>
  </sheetPr>
  <dimension ref="A1:AF822"/>
  <sheetViews>
    <sheetView tabSelected="1" zoomScale="115" zoomScaleNormal="115" workbookViewId="0">
      <pane ySplit="2" topLeftCell="A3" activePane="bottomLeft" state="frozen"/>
      <selection pane="bottomLeft" activeCell="B4" sqref="B4"/>
    </sheetView>
  </sheetViews>
  <sheetFormatPr defaultRowHeight="14.4" x14ac:dyDescent="0.3"/>
  <cols>
    <col min="1" max="1" width="11.33203125" style="4" hidden="1" customWidth="1"/>
    <col min="2" max="2" width="11.33203125" style="4" customWidth="1"/>
    <col min="3" max="3" width="18.6640625" bestFit="1" customWidth="1"/>
    <col min="4" max="4" width="10" bestFit="1" customWidth="1"/>
    <col min="5" max="5" width="22.33203125" style="4" bestFit="1" customWidth="1"/>
    <col min="6" max="6" width="71.21875" bestFit="1" customWidth="1"/>
    <col min="7" max="7" width="13.77734375" bestFit="1" customWidth="1"/>
    <col min="8" max="8" width="53.21875" customWidth="1"/>
    <col min="9" max="9" width="16.88671875" customWidth="1"/>
    <col min="10" max="10" width="8.5546875" style="16" bestFit="1" customWidth="1"/>
    <col min="11" max="11" width="6" style="16" bestFit="1" customWidth="1"/>
    <col min="12" max="12" width="7.33203125" style="28" bestFit="1" customWidth="1"/>
    <col min="13" max="13" width="9.21875" style="29" bestFit="1" customWidth="1"/>
    <col min="14" max="14" width="12" style="27" bestFit="1" customWidth="1"/>
    <col min="15" max="15" width="11.21875" bestFit="1" customWidth="1"/>
    <col min="16" max="16" width="10" bestFit="1" customWidth="1"/>
    <col min="17" max="17" width="13.33203125" hidden="1" customWidth="1"/>
    <col min="18" max="18" width="28.5546875" hidden="1" customWidth="1"/>
    <col min="19" max="19" width="11.109375" hidden="1" customWidth="1"/>
    <col min="20" max="20" width="14.109375" hidden="1" customWidth="1"/>
    <col min="21" max="21" width="8.88671875" style="9" hidden="1" customWidth="1"/>
    <col min="22" max="22" width="8.88671875" hidden="1" customWidth="1"/>
    <col min="23" max="23" width="5.21875" bestFit="1" customWidth="1"/>
    <col min="24" max="24" width="10" bestFit="1" customWidth="1"/>
    <col min="26" max="26" width="19.6640625" bestFit="1" customWidth="1"/>
    <col min="27" max="27" width="27" bestFit="1" customWidth="1"/>
    <col min="31" max="31" width="9.5546875" bestFit="1" customWidth="1"/>
  </cols>
  <sheetData>
    <row r="1" spans="1:32" ht="28.8" customHeight="1" x14ac:dyDescent="0.3">
      <c r="A1" s="33" t="s">
        <v>61</v>
      </c>
      <c r="B1" s="30" t="s">
        <v>61</v>
      </c>
      <c r="C1" s="33" t="s">
        <v>62</v>
      </c>
      <c r="D1" s="33" t="s">
        <v>63</v>
      </c>
      <c r="E1" s="33" t="s">
        <v>64</v>
      </c>
      <c r="F1" s="40" t="s">
        <v>783</v>
      </c>
      <c r="G1" s="33" t="s">
        <v>65</v>
      </c>
      <c r="H1" s="40" t="s">
        <v>784</v>
      </c>
      <c r="I1" s="40" t="s">
        <v>1028</v>
      </c>
      <c r="J1" s="37" t="s">
        <v>1027</v>
      </c>
      <c r="K1" s="38"/>
      <c r="L1" s="39"/>
      <c r="M1" s="35" t="s">
        <v>1030</v>
      </c>
      <c r="N1" s="36"/>
      <c r="O1" s="35" t="s">
        <v>1031</v>
      </c>
      <c r="P1" s="36"/>
    </row>
    <row r="2" spans="1:32" x14ac:dyDescent="0.3">
      <c r="A2" s="34"/>
      <c r="B2" s="31"/>
      <c r="C2" s="34"/>
      <c r="D2" s="34"/>
      <c r="E2" s="34"/>
      <c r="F2" s="41"/>
      <c r="G2" s="34"/>
      <c r="H2" s="41"/>
      <c r="I2" s="41"/>
      <c r="J2" s="12" t="s">
        <v>787</v>
      </c>
      <c r="K2" s="12" t="s">
        <v>788</v>
      </c>
      <c r="L2" s="11" t="s">
        <v>1026</v>
      </c>
      <c r="M2" s="11" t="s">
        <v>1029</v>
      </c>
      <c r="N2" s="11" t="s">
        <v>1026</v>
      </c>
      <c r="O2" s="11" t="s">
        <v>66</v>
      </c>
      <c r="P2" s="11" t="s">
        <v>67</v>
      </c>
      <c r="Q2" s="5" t="s">
        <v>68</v>
      </c>
      <c r="R2" s="5" t="s">
        <v>69</v>
      </c>
      <c r="S2" s="5" t="s">
        <v>70</v>
      </c>
      <c r="T2" s="5" t="s">
        <v>71</v>
      </c>
      <c r="U2" s="10" t="s">
        <v>399</v>
      </c>
      <c r="V2" s="8" t="s">
        <v>762</v>
      </c>
      <c r="AF2" t="s">
        <v>1046</v>
      </c>
    </row>
    <row r="3" spans="1:32" x14ac:dyDescent="0.3">
      <c r="A3" s="17" t="s">
        <v>293</v>
      </c>
      <c r="B3" s="17" t="str">
        <f>AE3</f>
        <v>1790.001</v>
      </c>
      <c r="C3" s="17" t="s">
        <v>6</v>
      </c>
      <c r="D3" s="13">
        <v>7</v>
      </c>
      <c r="E3" s="17" t="s">
        <v>119</v>
      </c>
      <c r="F3" s="14" t="s">
        <v>781</v>
      </c>
      <c r="G3" s="13" t="s">
        <v>294</v>
      </c>
      <c r="H3" s="14" t="s">
        <v>1004</v>
      </c>
      <c r="I3" s="15" t="s">
        <v>791</v>
      </c>
      <c r="J3" s="16">
        <v>3.66</v>
      </c>
      <c r="K3" s="16">
        <v>0.24</v>
      </c>
      <c r="L3" s="19" t="str">
        <f t="shared" ref="L3:L45" si="0">MID(H3,33,4)</f>
        <v>1050</v>
      </c>
      <c r="M3" s="29">
        <v>0.85</v>
      </c>
      <c r="N3" s="19">
        <f>CEILING(L3*M3,5)</f>
        <v>895</v>
      </c>
      <c r="O3" s="26">
        <v>102970.234000001</v>
      </c>
      <c r="P3" s="26">
        <v>486004.33100000001</v>
      </c>
      <c r="Q3" s="7" t="s">
        <v>72</v>
      </c>
      <c r="R3" s="7" t="str">
        <f t="shared" ref="R3:R34" si="1">CONCATENATE(SUBSTITUTE(O3,",","."),",",SUBSTITUTE(P3,",","."))</f>
        <v>102970.234000001,486004.331</v>
      </c>
      <c r="S3" s="6" t="str">
        <f t="shared" ref="S3:S34" si="2">A3</f>
        <v>1790.0001</v>
      </c>
      <c r="T3" s="6" t="s">
        <v>91</v>
      </c>
      <c r="U3">
        <v>1</v>
      </c>
      <c r="V3">
        <v>1</v>
      </c>
      <c r="X3" t="s">
        <v>1035</v>
      </c>
      <c r="Y3" s="32" t="s">
        <v>72</v>
      </c>
      <c r="Z3" s="32" t="s">
        <v>2651</v>
      </c>
      <c r="AA3" s="32" t="str">
        <f>CONCATENATE(SUBSTITUTE(O3,",","."),",",SUBSTITUTE(P3,",","."))</f>
        <v>102970.234000001,486004.331</v>
      </c>
      <c r="AB3" s="32">
        <v>1</v>
      </c>
      <c r="AC3" s="32">
        <v>1</v>
      </c>
      <c r="AD3" s="32">
        <v>0</v>
      </c>
      <c r="AE3" s="32" t="str">
        <f>CONCATENATE(MID(A3,1,5),MID(A3,7,3))</f>
        <v>1790.001</v>
      </c>
      <c r="AF3" t="s">
        <v>1044</v>
      </c>
    </row>
    <row r="4" spans="1:32" x14ac:dyDescent="0.3">
      <c r="A4" s="17" t="s">
        <v>295</v>
      </c>
      <c r="B4" s="17" t="str">
        <f t="shared" ref="B4:B67" si="3">AE4</f>
        <v>1790.002</v>
      </c>
      <c r="C4" s="17" t="s">
        <v>6</v>
      </c>
      <c r="D4" s="13">
        <v>5.5</v>
      </c>
      <c r="E4" s="17" t="s">
        <v>316</v>
      </c>
      <c r="F4" s="14" t="s">
        <v>840</v>
      </c>
      <c r="G4" s="13" t="s">
        <v>129</v>
      </c>
      <c r="H4" s="14" t="s">
        <v>1004</v>
      </c>
      <c r="I4" s="15" t="s">
        <v>791</v>
      </c>
      <c r="J4" s="16">
        <v>3.66</v>
      </c>
      <c r="K4" s="16">
        <v>0.24</v>
      </c>
      <c r="L4" s="19" t="str">
        <f t="shared" si="0"/>
        <v>1050</v>
      </c>
      <c r="M4" s="29">
        <v>0.85</v>
      </c>
      <c r="N4" s="19">
        <f t="shared" ref="N4:N67" si="4">CEILING(L4*M4,5)</f>
        <v>895</v>
      </c>
      <c r="O4" s="26">
        <v>102950.02</v>
      </c>
      <c r="P4" s="26">
        <v>485995.56199999899</v>
      </c>
      <c r="Q4" s="7" t="s">
        <v>72</v>
      </c>
      <c r="R4" s="7" t="str">
        <f t="shared" si="1"/>
        <v>102950.02,485995.561999999</v>
      </c>
      <c r="S4" s="6" t="str">
        <f t="shared" si="2"/>
        <v>1790.0002</v>
      </c>
      <c r="T4" s="6" t="s">
        <v>91</v>
      </c>
      <c r="U4">
        <v>1</v>
      </c>
      <c r="V4">
        <v>1</v>
      </c>
      <c r="X4" t="s">
        <v>1039</v>
      </c>
      <c r="Y4" s="32" t="s">
        <v>72</v>
      </c>
      <c r="Z4" s="32" t="s">
        <v>2652</v>
      </c>
      <c r="AA4" s="32" t="str">
        <f>CONCATENATE(SUBSTITUTE(O4,",","."),",",SUBSTITUTE(P4,",","."))</f>
        <v>102950.02,485995.561999999</v>
      </c>
      <c r="AB4" s="32">
        <v>1</v>
      </c>
      <c r="AC4" s="32">
        <v>1</v>
      </c>
      <c r="AD4" s="32">
        <v>0</v>
      </c>
      <c r="AE4" s="32" t="str">
        <f t="shared" ref="AE4:AE67" si="5">CONCATENATE(MID(A4,1,5),MID(A4,7,3))</f>
        <v>1790.002</v>
      </c>
      <c r="AF4" t="s">
        <v>1044</v>
      </c>
    </row>
    <row r="5" spans="1:32" x14ac:dyDescent="0.3">
      <c r="A5" s="17" t="s">
        <v>295</v>
      </c>
      <c r="B5" s="17" t="str">
        <f t="shared" si="3"/>
        <v>1790.002</v>
      </c>
      <c r="C5" s="17" t="s">
        <v>6</v>
      </c>
      <c r="D5" s="13">
        <v>5.5</v>
      </c>
      <c r="E5" s="17" t="s">
        <v>316</v>
      </c>
      <c r="F5" s="14"/>
      <c r="G5" s="13" t="s">
        <v>129</v>
      </c>
      <c r="H5" s="14" t="s">
        <v>1004</v>
      </c>
      <c r="I5" s="15" t="s">
        <v>791</v>
      </c>
      <c r="J5" s="16">
        <v>3.66</v>
      </c>
      <c r="K5" s="16">
        <v>0.24</v>
      </c>
      <c r="L5" s="19" t="str">
        <f t="shared" si="0"/>
        <v>1050</v>
      </c>
      <c r="M5" s="29">
        <v>0.85</v>
      </c>
      <c r="N5" s="19">
        <f t="shared" si="4"/>
        <v>895</v>
      </c>
      <c r="O5" s="26">
        <v>102950.02</v>
      </c>
      <c r="P5" s="26">
        <v>485995.56199999899</v>
      </c>
      <c r="Q5" s="7" t="s">
        <v>72</v>
      </c>
      <c r="R5" s="7" t="str">
        <f t="shared" si="1"/>
        <v>102950.02,485995.561999999</v>
      </c>
      <c r="S5" s="6" t="str">
        <f t="shared" si="2"/>
        <v>1790.0002</v>
      </c>
      <c r="T5" s="6" t="s">
        <v>91</v>
      </c>
      <c r="U5">
        <v>1</v>
      </c>
      <c r="V5">
        <v>1</v>
      </c>
      <c r="X5" t="s">
        <v>1039</v>
      </c>
      <c r="Y5" s="32" t="s">
        <v>72</v>
      </c>
      <c r="Z5" s="32" t="s">
        <v>2652</v>
      </c>
      <c r="AA5" s="32" t="str">
        <f t="shared" ref="AA5:AA45" si="6">CONCATENATE(SUBSTITUTE(O5,",","."),",",SUBSTITUTE(P5,",","."))</f>
        <v>102950.02,485995.561999999</v>
      </c>
      <c r="AB5" s="32">
        <v>1</v>
      </c>
      <c r="AC5" s="32">
        <v>1</v>
      </c>
      <c r="AD5" s="32">
        <v>0</v>
      </c>
      <c r="AE5" s="32" t="str">
        <f t="shared" si="5"/>
        <v>1790.002</v>
      </c>
      <c r="AF5" t="s">
        <v>1044</v>
      </c>
    </row>
    <row r="6" spans="1:32" x14ac:dyDescent="0.3">
      <c r="A6" s="17" t="s">
        <v>296</v>
      </c>
      <c r="B6" s="17" t="str">
        <f t="shared" si="3"/>
        <v>1790.003</v>
      </c>
      <c r="C6" s="17" t="s">
        <v>6</v>
      </c>
      <c r="D6" s="13">
        <v>5.5</v>
      </c>
      <c r="E6" s="17" t="s">
        <v>316</v>
      </c>
      <c r="F6" s="14" t="s">
        <v>840</v>
      </c>
      <c r="G6" s="13" t="s">
        <v>129</v>
      </c>
      <c r="H6" s="14" t="s">
        <v>1004</v>
      </c>
      <c r="I6" s="15" t="s">
        <v>791</v>
      </c>
      <c r="J6" s="16">
        <v>3.66</v>
      </c>
      <c r="K6" s="16">
        <v>0.24</v>
      </c>
      <c r="L6" s="19" t="str">
        <f t="shared" si="0"/>
        <v>1050</v>
      </c>
      <c r="M6" s="29">
        <v>0.85</v>
      </c>
      <c r="N6" s="19">
        <f t="shared" si="4"/>
        <v>895</v>
      </c>
      <c r="O6" s="26">
        <v>102936.004999999</v>
      </c>
      <c r="P6" s="26">
        <v>486010.95199999999</v>
      </c>
      <c r="Q6" s="7" t="s">
        <v>72</v>
      </c>
      <c r="R6" s="7" t="str">
        <f t="shared" si="1"/>
        <v>102936.004999999,486010.952</v>
      </c>
      <c r="S6" s="6" t="str">
        <f t="shared" si="2"/>
        <v>1790.0003</v>
      </c>
      <c r="T6" s="6" t="s">
        <v>91</v>
      </c>
      <c r="U6">
        <v>1</v>
      </c>
      <c r="V6">
        <v>1</v>
      </c>
      <c r="X6" t="s">
        <v>1039</v>
      </c>
      <c r="Y6" s="32" t="s">
        <v>72</v>
      </c>
      <c r="Z6" s="32" t="s">
        <v>2652</v>
      </c>
      <c r="AA6" s="32" t="str">
        <f t="shared" si="6"/>
        <v>102936.004999999,486010.952</v>
      </c>
      <c r="AB6" s="32">
        <v>1</v>
      </c>
      <c r="AC6" s="32">
        <v>1</v>
      </c>
      <c r="AD6" s="32">
        <v>0</v>
      </c>
      <c r="AE6" s="32" t="str">
        <f t="shared" si="5"/>
        <v>1790.003</v>
      </c>
      <c r="AF6" t="s">
        <v>1044</v>
      </c>
    </row>
    <row r="7" spans="1:32" x14ac:dyDescent="0.3">
      <c r="A7" s="17" t="s">
        <v>296</v>
      </c>
      <c r="B7" s="17" t="str">
        <f t="shared" si="3"/>
        <v>1790.003</v>
      </c>
      <c r="C7" s="17" t="s">
        <v>6</v>
      </c>
      <c r="D7" s="13">
        <v>5.5</v>
      </c>
      <c r="E7" s="17" t="s">
        <v>316</v>
      </c>
      <c r="F7" s="14"/>
      <c r="G7" s="13" t="s">
        <v>129</v>
      </c>
      <c r="H7" s="14" t="s">
        <v>1004</v>
      </c>
      <c r="I7" s="15" t="s">
        <v>791</v>
      </c>
      <c r="J7" s="16">
        <v>3.66</v>
      </c>
      <c r="K7" s="16">
        <v>0.24</v>
      </c>
      <c r="L7" s="19" t="str">
        <f t="shared" si="0"/>
        <v>1050</v>
      </c>
      <c r="M7" s="29">
        <v>0.85</v>
      </c>
      <c r="N7" s="19">
        <f t="shared" si="4"/>
        <v>895</v>
      </c>
      <c r="O7" s="26">
        <v>102936.004999999</v>
      </c>
      <c r="P7" s="26">
        <v>486010.95199999999</v>
      </c>
      <c r="Q7" s="7" t="s">
        <v>72</v>
      </c>
      <c r="R7" s="7" t="str">
        <f t="shared" si="1"/>
        <v>102936.004999999,486010.952</v>
      </c>
      <c r="S7" s="6" t="str">
        <f t="shared" si="2"/>
        <v>1790.0003</v>
      </c>
      <c r="T7" s="6" t="s">
        <v>91</v>
      </c>
      <c r="U7">
        <v>1</v>
      </c>
      <c r="V7">
        <v>1</v>
      </c>
      <c r="X7" t="s">
        <v>1039</v>
      </c>
      <c r="Y7" s="32" t="s">
        <v>72</v>
      </c>
      <c r="Z7" s="32" t="s">
        <v>2652</v>
      </c>
      <c r="AA7" s="32" t="str">
        <f t="shared" si="6"/>
        <v>102936.004999999,486010.952</v>
      </c>
      <c r="AB7" s="32">
        <v>1</v>
      </c>
      <c r="AC7" s="32">
        <v>1</v>
      </c>
      <c r="AD7" s="32">
        <v>0</v>
      </c>
      <c r="AE7" s="32" t="str">
        <f t="shared" si="5"/>
        <v>1790.003</v>
      </c>
      <c r="AF7" t="s">
        <v>1044</v>
      </c>
    </row>
    <row r="8" spans="1:32" x14ac:dyDescent="0.3">
      <c r="A8" s="17" t="s">
        <v>297</v>
      </c>
      <c r="B8" s="17" t="str">
        <f t="shared" si="3"/>
        <v>1790.004</v>
      </c>
      <c r="C8" s="17" t="s">
        <v>6</v>
      </c>
      <c r="D8" s="13">
        <v>5.5</v>
      </c>
      <c r="E8" s="17" t="s">
        <v>316</v>
      </c>
      <c r="F8" s="14" t="s">
        <v>840</v>
      </c>
      <c r="G8" s="13" t="s">
        <v>129</v>
      </c>
      <c r="H8" s="14" t="s">
        <v>1004</v>
      </c>
      <c r="I8" s="15" t="s">
        <v>791</v>
      </c>
      <c r="J8" s="16">
        <v>3.66</v>
      </c>
      <c r="K8" s="16">
        <v>0.24</v>
      </c>
      <c r="L8" s="19" t="str">
        <f t="shared" si="0"/>
        <v>1050</v>
      </c>
      <c r="M8" s="29">
        <v>0.85</v>
      </c>
      <c r="N8" s="19">
        <f t="shared" si="4"/>
        <v>895</v>
      </c>
      <c r="O8" s="26">
        <v>102912.57099999901</v>
      </c>
      <c r="P8" s="26">
        <v>486009.92599999899</v>
      </c>
      <c r="Q8" s="7" t="s">
        <v>72</v>
      </c>
      <c r="R8" s="7" t="str">
        <f t="shared" si="1"/>
        <v>102912.570999999,486009.925999999</v>
      </c>
      <c r="S8" s="6" t="str">
        <f t="shared" si="2"/>
        <v>1790.0004</v>
      </c>
      <c r="T8" s="6" t="s">
        <v>91</v>
      </c>
      <c r="U8">
        <v>1</v>
      </c>
      <c r="V8">
        <v>1</v>
      </c>
      <c r="X8" t="s">
        <v>1039</v>
      </c>
      <c r="Y8" s="32" t="s">
        <v>72</v>
      </c>
      <c r="Z8" s="32" t="s">
        <v>2652</v>
      </c>
      <c r="AA8" s="32" t="str">
        <f t="shared" si="6"/>
        <v>102912.570999999,486009.925999999</v>
      </c>
      <c r="AB8" s="32">
        <v>1</v>
      </c>
      <c r="AC8" s="32">
        <v>1</v>
      </c>
      <c r="AD8" s="32">
        <v>0</v>
      </c>
      <c r="AE8" s="32" t="str">
        <f t="shared" si="5"/>
        <v>1790.004</v>
      </c>
      <c r="AF8" t="s">
        <v>1044</v>
      </c>
    </row>
    <row r="9" spans="1:32" x14ac:dyDescent="0.3">
      <c r="A9" s="17" t="s">
        <v>297</v>
      </c>
      <c r="B9" s="17" t="str">
        <f t="shared" si="3"/>
        <v>1790.004</v>
      </c>
      <c r="C9" s="17" t="s">
        <v>6</v>
      </c>
      <c r="D9" s="13">
        <v>5.5</v>
      </c>
      <c r="E9" s="17" t="s">
        <v>316</v>
      </c>
      <c r="F9" s="14"/>
      <c r="G9" s="13" t="s">
        <v>129</v>
      </c>
      <c r="H9" s="14" t="s">
        <v>1004</v>
      </c>
      <c r="I9" s="15" t="s">
        <v>791</v>
      </c>
      <c r="J9" s="16">
        <v>3.66</v>
      </c>
      <c r="K9" s="16">
        <v>0.24</v>
      </c>
      <c r="L9" s="19" t="str">
        <f t="shared" si="0"/>
        <v>1050</v>
      </c>
      <c r="M9" s="29">
        <v>0.85</v>
      </c>
      <c r="N9" s="19">
        <f t="shared" si="4"/>
        <v>895</v>
      </c>
      <c r="O9" s="26">
        <v>102912.57099999901</v>
      </c>
      <c r="P9" s="26">
        <v>486009.92599999899</v>
      </c>
      <c r="Q9" s="7" t="s">
        <v>72</v>
      </c>
      <c r="R9" s="7" t="str">
        <f t="shared" si="1"/>
        <v>102912.570999999,486009.925999999</v>
      </c>
      <c r="S9" s="6" t="str">
        <f t="shared" si="2"/>
        <v>1790.0004</v>
      </c>
      <c r="T9" s="6" t="s">
        <v>91</v>
      </c>
      <c r="U9">
        <v>1</v>
      </c>
      <c r="V9">
        <v>1</v>
      </c>
      <c r="X9" t="s">
        <v>1039</v>
      </c>
      <c r="Y9" s="32" t="s">
        <v>72</v>
      </c>
      <c r="Z9" s="32" t="s">
        <v>2652</v>
      </c>
      <c r="AA9" s="32" t="str">
        <f t="shared" si="6"/>
        <v>102912.570999999,486009.925999999</v>
      </c>
      <c r="AB9" s="32">
        <v>1</v>
      </c>
      <c r="AC9" s="32">
        <v>1</v>
      </c>
      <c r="AD9" s="32">
        <v>0</v>
      </c>
      <c r="AE9" s="32" t="str">
        <f t="shared" si="5"/>
        <v>1790.004</v>
      </c>
      <c r="AF9" t="s">
        <v>1044</v>
      </c>
    </row>
    <row r="10" spans="1:32" x14ac:dyDescent="0.3">
      <c r="A10" s="17" t="s">
        <v>298</v>
      </c>
      <c r="B10" s="17" t="str">
        <f t="shared" si="3"/>
        <v>1790.005</v>
      </c>
      <c r="C10" s="17" t="s">
        <v>6</v>
      </c>
      <c r="D10" s="13">
        <v>5.5</v>
      </c>
      <c r="E10" s="17" t="s">
        <v>316</v>
      </c>
      <c r="F10" s="14" t="s">
        <v>840</v>
      </c>
      <c r="G10" s="13" t="s">
        <v>129</v>
      </c>
      <c r="H10" s="14" t="s">
        <v>1004</v>
      </c>
      <c r="I10" s="15" t="s">
        <v>791</v>
      </c>
      <c r="J10" s="16">
        <v>3.66</v>
      </c>
      <c r="K10" s="16">
        <v>0.24</v>
      </c>
      <c r="L10" s="19" t="str">
        <f t="shared" si="0"/>
        <v>1050</v>
      </c>
      <c r="M10" s="29">
        <v>0.85</v>
      </c>
      <c r="N10" s="19">
        <f t="shared" si="4"/>
        <v>895</v>
      </c>
      <c r="O10" s="26">
        <v>102898.802999999</v>
      </c>
      <c r="P10" s="26">
        <v>486024.81100000098</v>
      </c>
      <c r="Q10" s="7" t="s">
        <v>72</v>
      </c>
      <c r="R10" s="7" t="str">
        <f t="shared" si="1"/>
        <v>102898.802999999,486024.811000001</v>
      </c>
      <c r="S10" s="6" t="str">
        <f t="shared" si="2"/>
        <v>1790.0005</v>
      </c>
      <c r="T10" s="6" t="s">
        <v>91</v>
      </c>
      <c r="U10">
        <v>1</v>
      </c>
      <c r="V10">
        <v>1</v>
      </c>
      <c r="X10" t="s">
        <v>1039</v>
      </c>
      <c r="Y10" s="32" t="s">
        <v>72</v>
      </c>
      <c r="Z10" s="32" t="s">
        <v>2652</v>
      </c>
      <c r="AA10" s="32" t="str">
        <f t="shared" si="6"/>
        <v>102898.802999999,486024.811000001</v>
      </c>
      <c r="AB10" s="32">
        <v>1</v>
      </c>
      <c r="AC10" s="32">
        <v>1</v>
      </c>
      <c r="AD10" s="32">
        <v>0</v>
      </c>
      <c r="AE10" s="32" t="str">
        <f t="shared" si="5"/>
        <v>1790.005</v>
      </c>
      <c r="AF10" t="s">
        <v>1044</v>
      </c>
    </row>
    <row r="11" spans="1:32" x14ac:dyDescent="0.3">
      <c r="A11" s="17" t="s">
        <v>298</v>
      </c>
      <c r="B11" s="17" t="str">
        <f t="shared" si="3"/>
        <v>1790.005</v>
      </c>
      <c r="C11" s="17" t="s">
        <v>6</v>
      </c>
      <c r="D11" s="13">
        <v>5.5</v>
      </c>
      <c r="E11" s="17" t="s">
        <v>316</v>
      </c>
      <c r="F11" s="14"/>
      <c r="G11" s="13" t="s">
        <v>129</v>
      </c>
      <c r="H11" s="14" t="s">
        <v>1004</v>
      </c>
      <c r="I11" s="15" t="s">
        <v>791</v>
      </c>
      <c r="J11" s="16">
        <v>3.66</v>
      </c>
      <c r="K11" s="16">
        <v>0.24</v>
      </c>
      <c r="L11" s="19" t="str">
        <f t="shared" si="0"/>
        <v>1050</v>
      </c>
      <c r="M11" s="29">
        <v>0.85</v>
      </c>
      <c r="N11" s="19">
        <f t="shared" si="4"/>
        <v>895</v>
      </c>
      <c r="O11" s="26">
        <v>102898.802999999</v>
      </c>
      <c r="P11" s="26">
        <v>486024.81100000098</v>
      </c>
      <c r="Q11" s="7" t="s">
        <v>72</v>
      </c>
      <c r="R11" s="7" t="str">
        <f t="shared" si="1"/>
        <v>102898.802999999,486024.811000001</v>
      </c>
      <c r="S11" s="6" t="str">
        <f t="shared" si="2"/>
        <v>1790.0005</v>
      </c>
      <c r="T11" s="6" t="s">
        <v>91</v>
      </c>
      <c r="U11">
        <v>1</v>
      </c>
      <c r="V11">
        <v>1</v>
      </c>
      <c r="X11" t="s">
        <v>1039</v>
      </c>
      <c r="Y11" s="32" t="s">
        <v>72</v>
      </c>
      <c r="Z11" s="32" t="s">
        <v>2652</v>
      </c>
      <c r="AA11" s="32" t="str">
        <f t="shared" si="6"/>
        <v>102898.802999999,486024.811000001</v>
      </c>
      <c r="AB11" s="32">
        <v>1</v>
      </c>
      <c r="AC11" s="32">
        <v>1</v>
      </c>
      <c r="AD11" s="32">
        <v>0</v>
      </c>
      <c r="AE11" s="32" t="str">
        <f t="shared" si="5"/>
        <v>1790.005</v>
      </c>
      <c r="AF11" t="s">
        <v>1044</v>
      </c>
    </row>
    <row r="12" spans="1:32" x14ac:dyDescent="0.3">
      <c r="A12" s="17" t="s">
        <v>299</v>
      </c>
      <c r="B12" s="17" t="str">
        <f t="shared" si="3"/>
        <v>1790.006</v>
      </c>
      <c r="C12" s="17" t="s">
        <v>6</v>
      </c>
      <c r="D12" s="13">
        <v>5.5</v>
      </c>
      <c r="E12" s="17" t="s">
        <v>316</v>
      </c>
      <c r="F12" s="14" t="s">
        <v>840</v>
      </c>
      <c r="G12" s="13" t="s">
        <v>129</v>
      </c>
      <c r="H12" s="14" t="s">
        <v>1004</v>
      </c>
      <c r="I12" s="15" t="s">
        <v>791</v>
      </c>
      <c r="J12" s="16">
        <v>3.66</v>
      </c>
      <c r="K12" s="16">
        <v>0.24</v>
      </c>
      <c r="L12" s="19" t="str">
        <f t="shared" si="0"/>
        <v>1050</v>
      </c>
      <c r="M12" s="29">
        <v>0.85</v>
      </c>
      <c r="N12" s="19">
        <f t="shared" si="4"/>
        <v>895</v>
      </c>
      <c r="O12" s="26">
        <v>102875.881000001</v>
      </c>
      <c r="P12" s="26">
        <v>486022.05900000001</v>
      </c>
      <c r="Q12" s="7" t="s">
        <v>72</v>
      </c>
      <c r="R12" s="7" t="str">
        <f t="shared" si="1"/>
        <v>102875.881000001,486022.059</v>
      </c>
      <c r="S12" s="6" t="str">
        <f t="shared" si="2"/>
        <v>1790.0006</v>
      </c>
      <c r="T12" s="6" t="s">
        <v>91</v>
      </c>
      <c r="U12">
        <v>1</v>
      </c>
      <c r="V12">
        <v>1</v>
      </c>
      <c r="X12" t="s">
        <v>1039</v>
      </c>
      <c r="Y12" s="32" t="s">
        <v>72</v>
      </c>
      <c r="Z12" s="32" t="s">
        <v>2652</v>
      </c>
      <c r="AA12" s="32" t="str">
        <f t="shared" si="6"/>
        <v>102875.881000001,486022.059</v>
      </c>
      <c r="AB12" s="32">
        <v>1</v>
      </c>
      <c r="AC12" s="32">
        <v>1</v>
      </c>
      <c r="AD12" s="32">
        <v>0</v>
      </c>
      <c r="AE12" s="32" t="str">
        <f t="shared" si="5"/>
        <v>1790.006</v>
      </c>
      <c r="AF12" t="s">
        <v>1044</v>
      </c>
    </row>
    <row r="13" spans="1:32" x14ac:dyDescent="0.3">
      <c r="A13" s="17" t="s">
        <v>299</v>
      </c>
      <c r="B13" s="17" t="str">
        <f t="shared" si="3"/>
        <v>1790.006</v>
      </c>
      <c r="C13" s="17" t="s">
        <v>6</v>
      </c>
      <c r="D13" s="13">
        <v>5.5</v>
      </c>
      <c r="E13" s="17" t="s">
        <v>316</v>
      </c>
      <c r="F13" s="14"/>
      <c r="G13" s="13" t="s">
        <v>129</v>
      </c>
      <c r="H13" s="14" t="s">
        <v>1004</v>
      </c>
      <c r="I13" s="15" t="s">
        <v>791</v>
      </c>
      <c r="J13" s="16">
        <v>3.66</v>
      </c>
      <c r="K13" s="16">
        <v>0.24</v>
      </c>
      <c r="L13" s="19" t="str">
        <f t="shared" si="0"/>
        <v>1050</v>
      </c>
      <c r="M13" s="29">
        <v>0.85</v>
      </c>
      <c r="N13" s="19">
        <f t="shared" si="4"/>
        <v>895</v>
      </c>
      <c r="O13" s="26">
        <v>102875.881000001</v>
      </c>
      <c r="P13" s="26">
        <v>486022.05900000001</v>
      </c>
      <c r="Q13" s="7" t="s">
        <v>72</v>
      </c>
      <c r="R13" s="7" t="str">
        <f t="shared" si="1"/>
        <v>102875.881000001,486022.059</v>
      </c>
      <c r="S13" s="6" t="str">
        <f t="shared" si="2"/>
        <v>1790.0006</v>
      </c>
      <c r="T13" s="6" t="s">
        <v>91</v>
      </c>
      <c r="U13">
        <v>1</v>
      </c>
      <c r="V13">
        <v>1</v>
      </c>
      <c r="X13" t="s">
        <v>1039</v>
      </c>
      <c r="Y13" s="32" t="s">
        <v>72</v>
      </c>
      <c r="Z13" s="32" t="s">
        <v>2652</v>
      </c>
      <c r="AA13" s="32" t="str">
        <f t="shared" si="6"/>
        <v>102875.881000001,486022.059</v>
      </c>
      <c r="AB13" s="32">
        <v>1</v>
      </c>
      <c r="AC13" s="32">
        <v>1</v>
      </c>
      <c r="AD13" s="32">
        <v>0</v>
      </c>
      <c r="AE13" s="32" t="str">
        <f t="shared" si="5"/>
        <v>1790.006</v>
      </c>
      <c r="AF13" t="s">
        <v>1044</v>
      </c>
    </row>
    <row r="14" spans="1:32" x14ac:dyDescent="0.3">
      <c r="A14" s="17" t="s">
        <v>300</v>
      </c>
      <c r="B14" s="17" t="str">
        <f t="shared" si="3"/>
        <v>1790.007</v>
      </c>
      <c r="C14" s="17" t="s">
        <v>6</v>
      </c>
      <c r="D14" s="13">
        <v>5.5</v>
      </c>
      <c r="E14" s="17" t="s">
        <v>316</v>
      </c>
      <c r="F14" s="14" t="s">
        <v>840</v>
      </c>
      <c r="G14" s="13" t="s">
        <v>129</v>
      </c>
      <c r="H14" s="14" t="s">
        <v>1004</v>
      </c>
      <c r="I14" s="15" t="s">
        <v>791</v>
      </c>
      <c r="J14" s="16">
        <v>3.66</v>
      </c>
      <c r="K14" s="16">
        <v>0.24</v>
      </c>
      <c r="L14" s="19" t="str">
        <f t="shared" si="0"/>
        <v>1050</v>
      </c>
      <c r="M14" s="29">
        <v>0.85</v>
      </c>
      <c r="N14" s="19">
        <f t="shared" si="4"/>
        <v>895</v>
      </c>
      <c r="O14" s="26">
        <v>102864.342999998</v>
      </c>
      <c r="P14" s="26">
        <v>486033.44300000003</v>
      </c>
      <c r="Q14" s="7" t="s">
        <v>72</v>
      </c>
      <c r="R14" s="7" t="str">
        <f t="shared" si="1"/>
        <v>102864.342999998,486033.443</v>
      </c>
      <c r="S14" s="6" t="str">
        <f t="shared" si="2"/>
        <v>1790.0007</v>
      </c>
      <c r="T14" s="6" t="s">
        <v>91</v>
      </c>
      <c r="U14">
        <v>1</v>
      </c>
      <c r="V14">
        <v>1</v>
      </c>
      <c r="X14" t="s">
        <v>1039</v>
      </c>
      <c r="Y14" s="32" t="s">
        <v>72</v>
      </c>
      <c r="Z14" s="32" t="s">
        <v>2652</v>
      </c>
      <c r="AA14" s="32" t="str">
        <f t="shared" si="6"/>
        <v>102864.342999998,486033.443</v>
      </c>
      <c r="AB14" s="32">
        <v>1</v>
      </c>
      <c r="AC14" s="32">
        <v>1</v>
      </c>
      <c r="AD14" s="32">
        <v>0</v>
      </c>
      <c r="AE14" s="32" t="str">
        <f t="shared" si="5"/>
        <v>1790.007</v>
      </c>
      <c r="AF14" t="s">
        <v>1044</v>
      </c>
    </row>
    <row r="15" spans="1:32" x14ac:dyDescent="0.3">
      <c r="A15" s="17" t="s">
        <v>300</v>
      </c>
      <c r="B15" s="17" t="str">
        <f t="shared" si="3"/>
        <v>1790.007</v>
      </c>
      <c r="C15" s="17" t="s">
        <v>6</v>
      </c>
      <c r="D15" s="13">
        <v>5.5</v>
      </c>
      <c r="E15" s="17" t="s">
        <v>316</v>
      </c>
      <c r="F15" s="14"/>
      <c r="G15" s="13" t="s">
        <v>129</v>
      </c>
      <c r="H15" s="14" t="s">
        <v>1004</v>
      </c>
      <c r="I15" s="15" t="s">
        <v>791</v>
      </c>
      <c r="J15" s="16">
        <v>3.66</v>
      </c>
      <c r="K15" s="16">
        <v>0.24</v>
      </c>
      <c r="L15" s="19" t="str">
        <f t="shared" si="0"/>
        <v>1050</v>
      </c>
      <c r="M15" s="29">
        <v>0.85</v>
      </c>
      <c r="N15" s="19">
        <f t="shared" si="4"/>
        <v>895</v>
      </c>
      <c r="O15" s="26">
        <v>102864.342999998</v>
      </c>
      <c r="P15" s="26">
        <v>486033.44300000003</v>
      </c>
      <c r="Q15" s="7" t="s">
        <v>72</v>
      </c>
      <c r="R15" s="7" t="str">
        <f t="shared" si="1"/>
        <v>102864.342999998,486033.443</v>
      </c>
      <c r="S15" s="6" t="str">
        <f t="shared" si="2"/>
        <v>1790.0007</v>
      </c>
      <c r="T15" s="6" t="s">
        <v>91</v>
      </c>
      <c r="U15">
        <v>1</v>
      </c>
      <c r="V15">
        <v>1</v>
      </c>
      <c r="X15" t="s">
        <v>1039</v>
      </c>
      <c r="Y15" s="32" t="s">
        <v>72</v>
      </c>
      <c r="Z15" s="32" t="s">
        <v>2652</v>
      </c>
      <c r="AA15" s="32" t="str">
        <f t="shared" si="6"/>
        <v>102864.342999998,486033.443</v>
      </c>
      <c r="AB15" s="32">
        <v>1</v>
      </c>
      <c r="AC15" s="32">
        <v>1</v>
      </c>
      <c r="AD15" s="32">
        <v>0</v>
      </c>
      <c r="AE15" s="32" t="str">
        <f t="shared" si="5"/>
        <v>1790.007</v>
      </c>
      <c r="AF15" t="s">
        <v>1044</v>
      </c>
    </row>
    <row r="16" spans="1:32" x14ac:dyDescent="0.3">
      <c r="A16" s="17" t="s">
        <v>301</v>
      </c>
      <c r="B16" s="17" t="str">
        <f t="shared" si="3"/>
        <v>1790.008</v>
      </c>
      <c r="C16" s="17" t="s">
        <v>6</v>
      </c>
      <c r="D16" s="13">
        <v>6</v>
      </c>
      <c r="E16" s="17" t="s">
        <v>316</v>
      </c>
      <c r="F16" s="14" t="s">
        <v>840</v>
      </c>
      <c r="G16" s="13" t="s">
        <v>129</v>
      </c>
      <c r="H16" s="14" t="s">
        <v>1004</v>
      </c>
      <c r="I16" s="15" t="s">
        <v>791</v>
      </c>
      <c r="J16" s="16">
        <v>3.66</v>
      </c>
      <c r="K16" s="16">
        <v>0.24</v>
      </c>
      <c r="L16" s="19" t="str">
        <f t="shared" si="0"/>
        <v>1050</v>
      </c>
      <c r="M16" s="29">
        <v>0.85</v>
      </c>
      <c r="N16" s="19">
        <f t="shared" si="4"/>
        <v>895</v>
      </c>
      <c r="O16" s="26">
        <v>102851.215</v>
      </c>
      <c r="P16" s="26">
        <v>486027.13799999998</v>
      </c>
      <c r="Q16" s="7" t="s">
        <v>72</v>
      </c>
      <c r="R16" s="7" t="str">
        <f t="shared" si="1"/>
        <v>102851.215,486027.138</v>
      </c>
      <c r="S16" s="6" t="str">
        <f t="shared" si="2"/>
        <v>1790.0008</v>
      </c>
      <c r="T16" s="6" t="s">
        <v>91</v>
      </c>
      <c r="U16">
        <v>1</v>
      </c>
      <c r="V16">
        <v>1</v>
      </c>
      <c r="X16" t="s">
        <v>1039</v>
      </c>
      <c r="Y16" s="32" t="s">
        <v>72</v>
      </c>
      <c r="Z16" s="32" t="s">
        <v>2652</v>
      </c>
      <c r="AA16" s="32" t="str">
        <f t="shared" si="6"/>
        <v>102851.215,486027.138</v>
      </c>
      <c r="AB16" s="32">
        <v>1</v>
      </c>
      <c r="AC16" s="32">
        <v>1</v>
      </c>
      <c r="AD16" s="32">
        <v>0</v>
      </c>
      <c r="AE16" s="32" t="str">
        <f t="shared" si="5"/>
        <v>1790.008</v>
      </c>
      <c r="AF16" t="s">
        <v>1044</v>
      </c>
    </row>
    <row r="17" spans="1:32" x14ac:dyDescent="0.3">
      <c r="A17" s="17" t="s">
        <v>301</v>
      </c>
      <c r="B17" s="17" t="str">
        <f t="shared" si="3"/>
        <v>1790.008</v>
      </c>
      <c r="C17" s="17" t="s">
        <v>6</v>
      </c>
      <c r="D17" s="13">
        <v>6</v>
      </c>
      <c r="E17" s="17" t="s">
        <v>316</v>
      </c>
      <c r="F17" s="14"/>
      <c r="G17" s="13" t="s">
        <v>129</v>
      </c>
      <c r="H17" s="14" t="s">
        <v>1004</v>
      </c>
      <c r="I17" s="15" t="s">
        <v>791</v>
      </c>
      <c r="J17" s="16">
        <v>3.66</v>
      </c>
      <c r="K17" s="16">
        <v>0.24</v>
      </c>
      <c r="L17" s="19" t="str">
        <f t="shared" si="0"/>
        <v>1050</v>
      </c>
      <c r="M17" s="29">
        <v>0.85</v>
      </c>
      <c r="N17" s="19">
        <f t="shared" si="4"/>
        <v>895</v>
      </c>
      <c r="O17" s="26">
        <v>102851.215</v>
      </c>
      <c r="P17" s="26">
        <v>486027.13799999998</v>
      </c>
      <c r="Q17" s="7" t="s">
        <v>72</v>
      </c>
      <c r="R17" s="7" t="str">
        <f t="shared" si="1"/>
        <v>102851.215,486027.138</v>
      </c>
      <c r="S17" s="6" t="str">
        <f t="shared" si="2"/>
        <v>1790.0008</v>
      </c>
      <c r="T17" s="6" t="s">
        <v>91</v>
      </c>
      <c r="U17">
        <v>1</v>
      </c>
      <c r="V17">
        <v>1</v>
      </c>
      <c r="X17" t="s">
        <v>1039</v>
      </c>
      <c r="Y17" s="32" t="s">
        <v>72</v>
      </c>
      <c r="Z17" s="32" t="s">
        <v>2652</v>
      </c>
      <c r="AA17" s="32" t="str">
        <f t="shared" si="6"/>
        <v>102851.215,486027.138</v>
      </c>
      <c r="AB17" s="32">
        <v>1</v>
      </c>
      <c r="AC17" s="32">
        <v>1</v>
      </c>
      <c r="AD17" s="32">
        <v>0</v>
      </c>
      <c r="AE17" s="32" t="str">
        <f t="shared" si="5"/>
        <v>1790.008</v>
      </c>
      <c r="AF17" t="s">
        <v>1044</v>
      </c>
    </row>
    <row r="18" spans="1:32" x14ac:dyDescent="0.3">
      <c r="A18" s="17" t="s">
        <v>302</v>
      </c>
      <c r="B18" s="17" t="str">
        <f t="shared" si="3"/>
        <v>1790.009</v>
      </c>
      <c r="C18" s="17" t="s">
        <v>6</v>
      </c>
      <c r="D18" s="13">
        <v>5.5</v>
      </c>
      <c r="E18" s="17" t="s">
        <v>316</v>
      </c>
      <c r="F18" s="14" t="s">
        <v>840</v>
      </c>
      <c r="G18" s="13" t="s">
        <v>129</v>
      </c>
      <c r="H18" s="14" t="s">
        <v>1004</v>
      </c>
      <c r="I18" s="15" t="s">
        <v>791</v>
      </c>
      <c r="J18" s="16">
        <v>3.66</v>
      </c>
      <c r="K18" s="16">
        <v>0.24</v>
      </c>
      <c r="L18" s="19" t="str">
        <f t="shared" si="0"/>
        <v>1050</v>
      </c>
      <c r="M18" s="29">
        <v>0.85</v>
      </c>
      <c r="N18" s="19">
        <f t="shared" si="4"/>
        <v>895</v>
      </c>
      <c r="O18" s="26">
        <v>102844.629000001</v>
      </c>
      <c r="P18" s="26">
        <v>486037.93299999798</v>
      </c>
      <c r="Q18" s="7" t="s">
        <v>72</v>
      </c>
      <c r="R18" s="7" t="str">
        <f t="shared" si="1"/>
        <v>102844.629000001,486037.932999998</v>
      </c>
      <c r="S18" s="6" t="str">
        <f t="shared" si="2"/>
        <v>1790.0009</v>
      </c>
      <c r="T18" s="6" t="s">
        <v>91</v>
      </c>
      <c r="U18">
        <v>1</v>
      </c>
      <c r="V18">
        <v>1</v>
      </c>
      <c r="X18" t="s">
        <v>1039</v>
      </c>
      <c r="Y18" s="32" t="s">
        <v>72</v>
      </c>
      <c r="Z18" s="32" t="s">
        <v>2652</v>
      </c>
      <c r="AA18" s="32" t="str">
        <f t="shared" si="6"/>
        <v>102844.629000001,486037.932999998</v>
      </c>
      <c r="AB18" s="32">
        <v>1</v>
      </c>
      <c r="AC18" s="32">
        <v>1</v>
      </c>
      <c r="AD18" s="32">
        <v>0</v>
      </c>
      <c r="AE18" s="32" t="str">
        <f t="shared" si="5"/>
        <v>1790.009</v>
      </c>
      <c r="AF18" t="s">
        <v>1044</v>
      </c>
    </row>
    <row r="19" spans="1:32" x14ac:dyDescent="0.3">
      <c r="A19" s="17" t="s">
        <v>302</v>
      </c>
      <c r="B19" s="17" t="str">
        <f t="shared" si="3"/>
        <v>1790.009</v>
      </c>
      <c r="C19" s="17" t="s">
        <v>6</v>
      </c>
      <c r="D19" s="13">
        <v>5.5</v>
      </c>
      <c r="E19" s="17" t="s">
        <v>316</v>
      </c>
      <c r="F19" s="14"/>
      <c r="G19" s="13" t="s">
        <v>129</v>
      </c>
      <c r="H19" s="14" t="s">
        <v>1004</v>
      </c>
      <c r="I19" s="15" t="s">
        <v>791</v>
      </c>
      <c r="J19" s="16">
        <v>3.66</v>
      </c>
      <c r="K19" s="16">
        <v>0.24</v>
      </c>
      <c r="L19" s="19" t="str">
        <f t="shared" si="0"/>
        <v>1050</v>
      </c>
      <c r="M19" s="29">
        <v>0.85</v>
      </c>
      <c r="N19" s="19">
        <f t="shared" si="4"/>
        <v>895</v>
      </c>
      <c r="O19" s="26">
        <v>102844.629000001</v>
      </c>
      <c r="P19" s="26">
        <v>486037.93299999798</v>
      </c>
      <c r="Q19" s="7" t="s">
        <v>72</v>
      </c>
      <c r="R19" s="7" t="str">
        <f t="shared" si="1"/>
        <v>102844.629000001,486037.932999998</v>
      </c>
      <c r="S19" s="6" t="str">
        <f t="shared" si="2"/>
        <v>1790.0009</v>
      </c>
      <c r="T19" s="6" t="s">
        <v>91</v>
      </c>
      <c r="U19">
        <v>1</v>
      </c>
      <c r="V19">
        <v>1</v>
      </c>
      <c r="X19" t="s">
        <v>1039</v>
      </c>
      <c r="Y19" s="32" t="s">
        <v>72</v>
      </c>
      <c r="Z19" s="32" t="s">
        <v>2652</v>
      </c>
      <c r="AA19" s="32" t="str">
        <f t="shared" si="6"/>
        <v>102844.629000001,486037.932999998</v>
      </c>
      <c r="AB19" s="32">
        <v>1</v>
      </c>
      <c r="AC19" s="32">
        <v>1</v>
      </c>
      <c r="AD19" s="32">
        <v>0</v>
      </c>
      <c r="AE19" s="32" t="str">
        <f t="shared" si="5"/>
        <v>1790.009</v>
      </c>
      <c r="AF19" t="s">
        <v>1044</v>
      </c>
    </row>
    <row r="20" spans="1:32" x14ac:dyDescent="0.3">
      <c r="A20" s="17" t="s">
        <v>303</v>
      </c>
      <c r="B20" s="17" t="str">
        <f t="shared" si="3"/>
        <v>1790.010</v>
      </c>
      <c r="C20" s="17" t="s">
        <v>6</v>
      </c>
      <c r="D20" s="13">
        <v>5.5</v>
      </c>
      <c r="E20" s="17" t="s">
        <v>316</v>
      </c>
      <c r="F20" s="14" t="s">
        <v>840</v>
      </c>
      <c r="G20" s="13" t="s">
        <v>129</v>
      </c>
      <c r="H20" s="14" t="s">
        <v>1004</v>
      </c>
      <c r="I20" s="15" t="s">
        <v>791</v>
      </c>
      <c r="J20" s="16">
        <v>3.66</v>
      </c>
      <c r="K20" s="16">
        <v>0.24</v>
      </c>
      <c r="L20" s="19" t="str">
        <f t="shared" si="0"/>
        <v>1050</v>
      </c>
      <c r="M20" s="29">
        <v>0.85</v>
      </c>
      <c r="N20" s="19">
        <f t="shared" si="4"/>
        <v>895</v>
      </c>
      <c r="O20" s="26">
        <v>102826.18499999899</v>
      </c>
      <c r="P20" s="26">
        <v>486030.45499999798</v>
      </c>
      <c r="Q20" s="7" t="s">
        <v>72</v>
      </c>
      <c r="R20" s="7" t="str">
        <f t="shared" si="1"/>
        <v>102826.184999999,486030.454999998</v>
      </c>
      <c r="S20" s="6" t="str">
        <f t="shared" si="2"/>
        <v>1790.0010</v>
      </c>
      <c r="T20" s="6" t="s">
        <v>91</v>
      </c>
      <c r="U20">
        <v>1</v>
      </c>
      <c r="V20">
        <v>1</v>
      </c>
      <c r="X20" t="s">
        <v>1039</v>
      </c>
      <c r="Y20" s="32" t="s">
        <v>72</v>
      </c>
      <c r="Z20" s="32" t="s">
        <v>2652</v>
      </c>
      <c r="AA20" s="32" t="str">
        <f t="shared" si="6"/>
        <v>102826.184999999,486030.454999998</v>
      </c>
      <c r="AB20" s="32">
        <v>1</v>
      </c>
      <c r="AC20" s="32">
        <v>1</v>
      </c>
      <c r="AD20" s="32">
        <v>0</v>
      </c>
      <c r="AE20" s="32" t="str">
        <f t="shared" si="5"/>
        <v>1790.010</v>
      </c>
      <c r="AF20" t="s">
        <v>1044</v>
      </c>
    </row>
    <row r="21" spans="1:32" x14ac:dyDescent="0.3">
      <c r="A21" s="17" t="s">
        <v>303</v>
      </c>
      <c r="B21" s="17" t="str">
        <f t="shared" si="3"/>
        <v>1790.010</v>
      </c>
      <c r="C21" s="17" t="s">
        <v>6</v>
      </c>
      <c r="D21" s="13">
        <v>5.5</v>
      </c>
      <c r="E21" s="17" t="s">
        <v>316</v>
      </c>
      <c r="F21" s="14"/>
      <c r="G21" s="13" t="s">
        <v>129</v>
      </c>
      <c r="H21" s="14" t="s">
        <v>1004</v>
      </c>
      <c r="I21" s="15" t="s">
        <v>791</v>
      </c>
      <c r="J21" s="16">
        <v>3.66</v>
      </c>
      <c r="K21" s="16">
        <v>0.24</v>
      </c>
      <c r="L21" s="19" t="str">
        <f t="shared" si="0"/>
        <v>1050</v>
      </c>
      <c r="M21" s="29">
        <v>0.85</v>
      </c>
      <c r="N21" s="19">
        <f t="shared" si="4"/>
        <v>895</v>
      </c>
      <c r="O21" s="26">
        <v>102826.18499999899</v>
      </c>
      <c r="P21" s="26">
        <v>486030.45499999798</v>
      </c>
      <c r="Q21" s="7" t="s">
        <v>72</v>
      </c>
      <c r="R21" s="7" t="str">
        <f t="shared" si="1"/>
        <v>102826.184999999,486030.454999998</v>
      </c>
      <c r="S21" s="6" t="str">
        <f t="shared" si="2"/>
        <v>1790.0010</v>
      </c>
      <c r="T21" s="6" t="s">
        <v>91</v>
      </c>
      <c r="U21">
        <v>1</v>
      </c>
      <c r="V21">
        <v>1</v>
      </c>
      <c r="X21" t="s">
        <v>1039</v>
      </c>
      <c r="Y21" s="32" t="s">
        <v>72</v>
      </c>
      <c r="Z21" s="32" t="s">
        <v>2652</v>
      </c>
      <c r="AA21" s="32" t="str">
        <f t="shared" si="6"/>
        <v>102826.184999999,486030.454999998</v>
      </c>
      <c r="AB21" s="32">
        <v>1</v>
      </c>
      <c r="AC21" s="32">
        <v>1</v>
      </c>
      <c r="AD21" s="32">
        <v>0</v>
      </c>
      <c r="AE21" s="32" t="str">
        <f t="shared" si="5"/>
        <v>1790.010</v>
      </c>
      <c r="AF21" t="s">
        <v>1044</v>
      </c>
    </row>
    <row r="22" spans="1:32" x14ac:dyDescent="0.3">
      <c r="A22" s="17" t="s">
        <v>304</v>
      </c>
      <c r="B22" s="17" t="str">
        <f t="shared" si="3"/>
        <v>1790.011</v>
      </c>
      <c r="C22" s="17" t="s">
        <v>6</v>
      </c>
      <c r="D22" s="13">
        <v>5.5</v>
      </c>
      <c r="E22" s="17" t="s">
        <v>316</v>
      </c>
      <c r="F22" s="14" t="s">
        <v>840</v>
      </c>
      <c r="G22" s="13" t="s">
        <v>129</v>
      </c>
      <c r="H22" s="14" t="s">
        <v>1004</v>
      </c>
      <c r="I22" s="15" t="s">
        <v>791</v>
      </c>
      <c r="J22" s="16">
        <v>3.66</v>
      </c>
      <c r="K22" s="16">
        <v>0.24</v>
      </c>
      <c r="L22" s="19" t="str">
        <f t="shared" si="0"/>
        <v>1050</v>
      </c>
      <c r="M22" s="29">
        <v>0.85</v>
      </c>
      <c r="N22" s="19">
        <f t="shared" si="4"/>
        <v>895</v>
      </c>
      <c r="O22" s="26">
        <v>102807.607999999</v>
      </c>
      <c r="P22" s="26">
        <v>486042.85399999801</v>
      </c>
      <c r="Q22" s="7" t="s">
        <v>72</v>
      </c>
      <c r="R22" s="7" t="str">
        <f t="shared" si="1"/>
        <v>102807.607999999,486042.853999998</v>
      </c>
      <c r="S22" s="6" t="str">
        <f t="shared" si="2"/>
        <v>1790.0011</v>
      </c>
      <c r="T22" s="6" t="s">
        <v>91</v>
      </c>
      <c r="U22">
        <v>1</v>
      </c>
      <c r="V22">
        <v>1</v>
      </c>
      <c r="X22" t="s">
        <v>1039</v>
      </c>
      <c r="Y22" s="32" t="s">
        <v>72</v>
      </c>
      <c r="Z22" s="32" t="s">
        <v>2652</v>
      </c>
      <c r="AA22" s="32" t="str">
        <f t="shared" si="6"/>
        <v>102807.607999999,486042.853999998</v>
      </c>
      <c r="AB22" s="32">
        <v>1</v>
      </c>
      <c r="AC22" s="32">
        <v>1</v>
      </c>
      <c r="AD22" s="32">
        <v>0</v>
      </c>
      <c r="AE22" s="32" t="str">
        <f t="shared" si="5"/>
        <v>1790.011</v>
      </c>
      <c r="AF22" t="s">
        <v>1044</v>
      </c>
    </row>
    <row r="23" spans="1:32" x14ac:dyDescent="0.3">
      <c r="A23" s="17" t="s">
        <v>304</v>
      </c>
      <c r="B23" s="17" t="str">
        <f t="shared" si="3"/>
        <v>1790.011</v>
      </c>
      <c r="C23" s="17" t="s">
        <v>6</v>
      </c>
      <c r="D23" s="13">
        <v>5.5</v>
      </c>
      <c r="E23" s="17" t="s">
        <v>316</v>
      </c>
      <c r="F23" s="14"/>
      <c r="G23" s="13" t="s">
        <v>129</v>
      </c>
      <c r="H23" s="14" t="s">
        <v>1004</v>
      </c>
      <c r="I23" s="15" t="s">
        <v>791</v>
      </c>
      <c r="J23" s="16">
        <v>3.66</v>
      </c>
      <c r="K23" s="16">
        <v>0.24</v>
      </c>
      <c r="L23" s="19" t="str">
        <f t="shared" si="0"/>
        <v>1050</v>
      </c>
      <c r="M23" s="29">
        <v>0.85</v>
      </c>
      <c r="N23" s="19">
        <f t="shared" si="4"/>
        <v>895</v>
      </c>
      <c r="O23" s="26">
        <v>102807.607999999</v>
      </c>
      <c r="P23" s="26">
        <v>486042.85399999801</v>
      </c>
      <c r="Q23" s="7" t="s">
        <v>72</v>
      </c>
      <c r="R23" s="7" t="str">
        <f t="shared" si="1"/>
        <v>102807.607999999,486042.853999998</v>
      </c>
      <c r="S23" s="6" t="str">
        <f t="shared" si="2"/>
        <v>1790.0011</v>
      </c>
      <c r="T23" s="6" t="s">
        <v>91</v>
      </c>
      <c r="U23">
        <v>1</v>
      </c>
      <c r="V23">
        <v>1</v>
      </c>
      <c r="X23" t="s">
        <v>1039</v>
      </c>
      <c r="Y23" s="32" t="s">
        <v>72</v>
      </c>
      <c r="Z23" s="32" t="s">
        <v>2652</v>
      </c>
      <c r="AA23" s="32" t="str">
        <f t="shared" si="6"/>
        <v>102807.607999999,486042.853999998</v>
      </c>
      <c r="AB23" s="32">
        <v>1</v>
      </c>
      <c r="AC23" s="32">
        <v>1</v>
      </c>
      <c r="AD23" s="32">
        <v>0</v>
      </c>
      <c r="AE23" s="32" t="str">
        <f t="shared" si="5"/>
        <v>1790.011</v>
      </c>
      <c r="AF23" t="s">
        <v>1044</v>
      </c>
    </row>
    <row r="24" spans="1:32" x14ac:dyDescent="0.3">
      <c r="A24" s="17" t="s">
        <v>305</v>
      </c>
      <c r="B24" s="17" t="str">
        <f t="shared" si="3"/>
        <v>1790.012</v>
      </c>
      <c r="C24" s="17" t="s">
        <v>6</v>
      </c>
      <c r="D24" s="13">
        <v>5.5</v>
      </c>
      <c r="E24" s="17" t="s">
        <v>316</v>
      </c>
      <c r="F24" s="14" t="s">
        <v>840</v>
      </c>
      <c r="G24" s="13" t="s">
        <v>129</v>
      </c>
      <c r="H24" s="14" t="s">
        <v>1004</v>
      </c>
      <c r="I24" s="15" t="s">
        <v>791</v>
      </c>
      <c r="J24" s="16">
        <v>3.66</v>
      </c>
      <c r="K24" s="16">
        <v>0.24</v>
      </c>
      <c r="L24" s="19" t="str">
        <f t="shared" si="0"/>
        <v>1050</v>
      </c>
      <c r="M24" s="29">
        <v>0.85</v>
      </c>
      <c r="N24" s="19">
        <f t="shared" si="4"/>
        <v>895</v>
      </c>
      <c r="O24" s="26">
        <v>102786.467</v>
      </c>
      <c r="P24" s="26">
        <v>486036.97899999801</v>
      </c>
      <c r="Q24" s="7" t="s">
        <v>72</v>
      </c>
      <c r="R24" s="7" t="str">
        <f t="shared" si="1"/>
        <v>102786.467,486036.978999998</v>
      </c>
      <c r="S24" s="6" t="str">
        <f t="shared" si="2"/>
        <v>1790.0012</v>
      </c>
      <c r="T24" s="6" t="s">
        <v>91</v>
      </c>
      <c r="U24">
        <v>1</v>
      </c>
      <c r="V24">
        <v>1</v>
      </c>
      <c r="X24" t="s">
        <v>1039</v>
      </c>
      <c r="Y24" s="32" t="s">
        <v>72</v>
      </c>
      <c r="Z24" s="32" t="s">
        <v>2652</v>
      </c>
      <c r="AA24" s="32" t="str">
        <f t="shared" si="6"/>
        <v>102786.467,486036.978999998</v>
      </c>
      <c r="AB24" s="32">
        <v>1</v>
      </c>
      <c r="AC24" s="32">
        <v>1</v>
      </c>
      <c r="AD24" s="32">
        <v>0</v>
      </c>
      <c r="AE24" s="32" t="str">
        <f t="shared" si="5"/>
        <v>1790.012</v>
      </c>
      <c r="AF24" t="s">
        <v>1044</v>
      </c>
    </row>
    <row r="25" spans="1:32" x14ac:dyDescent="0.3">
      <c r="A25" s="17" t="s">
        <v>305</v>
      </c>
      <c r="B25" s="17" t="str">
        <f t="shared" si="3"/>
        <v>1790.012</v>
      </c>
      <c r="C25" s="17" t="s">
        <v>6</v>
      </c>
      <c r="D25" s="13">
        <v>5.5</v>
      </c>
      <c r="E25" s="17" t="s">
        <v>316</v>
      </c>
      <c r="F25" s="14"/>
      <c r="G25" s="13" t="s">
        <v>129</v>
      </c>
      <c r="H25" s="14" t="s">
        <v>1004</v>
      </c>
      <c r="I25" s="15" t="s">
        <v>791</v>
      </c>
      <c r="J25" s="16">
        <v>3.66</v>
      </c>
      <c r="K25" s="16">
        <v>0.24</v>
      </c>
      <c r="L25" s="19" t="str">
        <f t="shared" si="0"/>
        <v>1050</v>
      </c>
      <c r="M25" s="29">
        <v>0.85</v>
      </c>
      <c r="N25" s="19">
        <f t="shared" si="4"/>
        <v>895</v>
      </c>
      <c r="O25" s="26">
        <v>102786.467</v>
      </c>
      <c r="P25" s="26">
        <v>486036.97899999801</v>
      </c>
      <c r="Q25" s="7" t="s">
        <v>72</v>
      </c>
      <c r="R25" s="7" t="str">
        <f t="shared" si="1"/>
        <v>102786.467,486036.978999998</v>
      </c>
      <c r="S25" s="6" t="str">
        <f t="shared" si="2"/>
        <v>1790.0012</v>
      </c>
      <c r="T25" s="6" t="s">
        <v>91</v>
      </c>
      <c r="U25">
        <v>1</v>
      </c>
      <c r="V25">
        <v>1</v>
      </c>
      <c r="X25" t="s">
        <v>1039</v>
      </c>
      <c r="Y25" s="32" t="s">
        <v>72</v>
      </c>
      <c r="Z25" s="32" t="s">
        <v>2652</v>
      </c>
      <c r="AA25" s="32" t="str">
        <f t="shared" si="6"/>
        <v>102786.467,486036.978999998</v>
      </c>
      <c r="AB25" s="32">
        <v>1</v>
      </c>
      <c r="AC25" s="32">
        <v>1</v>
      </c>
      <c r="AD25" s="32">
        <v>0</v>
      </c>
      <c r="AE25" s="32" t="str">
        <f t="shared" si="5"/>
        <v>1790.012</v>
      </c>
      <c r="AF25" t="s">
        <v>1044</v>
      </c>
    </row>
    <row r="26" spans="1:32" x14ac:dyDescent="0.3">
      <c r="A26" s="17" t="s">
        <v>306</v>
      </c>
      <c r="B26" s="17" t="str">
        <f t="shared" si="3"/>
        <v>1790.013</v>
      </c>
      <c r="C26" s="17" t="s">
        <v>6</v>
      </c>
      <c r="D26" s="13">
        <v>5.5</v>
      </c>
      <c r="E26" s="17" t="s">
        <v>316</v>
      </c>
      <c r="F26" s="14" t="s">
        <v>840</v>
      </c>
      <c r="G26" s="13" t="s">
        <v>129</v>
      </c>
      <c r="H26" s="14" t="s">
        <v>1004</v>
      </c>
      <c r="I26" s="15" t="s">
        <v>791</v>
      </c>
      <c r="J26" s="16">
        <v>3.66</v>
      </c>
      <c r="K26" s="16">
        <v>0.24</v>
      </c>
      <c r="L26" s="19" t="str">
        <f t="shared" si="0"/>
        <v>1050</v>
      </c>
      <c r="M26" s="29">
        <v>0.85</v>
      </c>
      <c r="N26" s="19">
        <f t="shared" si="4"/>
        <v>895</v>
      </c>
      <c r="O26" s="26">
        <v>102768.859999999</v>
      </c>
      <c r="P26" s="26">
        <v>486047.56399999902</v>
      </c>
      <c r="Q26" s="7" t="s">
        <v>72</v>
      </c>
      <c r="R26" s="7" t="str">
        <f t="shared" si="1"/>
        <v>102768.859999999,486047.563999999</v>
      </c>
      <c r="S26" s="6" t="str">
        <f t="shared" si="2"/>
        <v>1790.0013</v>
      </c>
      <c r="T26" s="6" t="s">
        <v>91</v>
      </c>
      <c r="U26">
        <v>1</v>
      </c>
      <c r="V26">
        <v>1</v>
      </c>
      <c r="X26" t="s">
        <v>1039</v>
      </c>
      <c r="Y26" s="32" t="s">
        <v>72</v>
      </c>
      <c r="Z26" s="32" t="s">
        <v>2652</v>
      </c>
      <c r="AA26" s="32" t="str">
        <f t="shared" si="6"/>
        <v>102768.859999999,486047.563999999</v>
      </c>
      <c r="AB26" s="32">
        <v>1</v>
      </c>
      <c r="AC26" s="32">
        <v>1</v>
      </c>
      <c r="AD26" s="32">
        <v>0</v>
      </c>
      <c r="AE26" s="32" t="str">
        <f t="shared" si="5"/>
        <v>1790.013</v>
      </c>
      <c r="AF26" t="s">
        <v>1044</v>
      </c>
    </row>
    <row r="27" spans="1:32" x14ac:dyDescent="0.3">
      <c r="A27" s="17" t="s">
        <v>306</v>
      </c>
      <c r="B27" s="17" t="str">
        <f t="shared" si="3"/>
        <v>1790.013</v>
      </c>
      <c r="C27" s="17" t="s">
        <v>6</v>
      </c>
      <c r="D27" s="13">
        <v>5.5</v>
      </c>
      <c r="E27" s="17" t="s">
        <v>316</v>
      </c>
      <c r="F27" s="14"/>
      <c r="G27" s="13" t="s">
        <v>129</v>
      </c>
      <c r="H27" s="14" t="s">
        <v>1004</v>
      </c>
      <c r="I27" s="15" t="s">
        <v>791</v>
      </c>
      <c r="J27" s="16">
        <v>3.66</v>
      </c>
      <c r="K27" s="16">
        <v>0.24</v>
      </c>
      <c r="L27" s="19" t="str">
        <f t="shared" si="0"/>
        <v>1050</v>
      </c>
      <c r="M27" s="29">
        <v>0.85</v>
      </c>
      <c r="N27" s="19">
        <f t="shared" si="4"/>
        <v>895</v>
      </c>
      <c r="O27" s="26">
        <v>102768.859999999</v>
      </c>
      <c r="P27" s="26">
        <v>486047.56399999902</v>
      </c>
      <c r="Q27" s="7" t="s">
        <v>72</v>
      </c>
      <c r="R27" s="7" t="str">
        <f t="shared" si="1"/>
        <v>102768.859999999,486047.563999999</v>
      </c>
      <c r="S27" s="6" t="str">
        <f t="shared" si="2"/>
        <v>1790.0013</v>
      </c>
      <c r="T27" s="6" t="s">
        <v>91</v>
      </c>
      <c r="U27">
        <v>1</v>
      </c>
      <c r="V27">
        <v>1</v>
      </c>
      <c r="X27" t="s">
        <v>1039</v>
      </c>
      <c r="Y27" s="32" t="s">
        <v>72</v>
      </c>
      <c r="Z27" s="32" t="s">
        <v>2652</v>
      </c>
      <c r="AA27" s="32" t="str">
        <f t="shared" si="6"/>
        <v>102768.859999999,486047.563999999</v>
      </c>
      <c r="AB27" s="32">
        <v>1</v>
      </c>
      <c r="AC27" s="32">
        <v>1</v>
      </c>
      <c r="AD27" s="32">
        <v>0</v>
      </c>
      <c r="AE27" s="32" t="str">
        <f t="shared" si="5"/>
        <v>1790.013</v>
      </c>
      <c r="AF27" t="s">
        <v>1044</v>
      </c>
    </row>
    <row r="28" spans="1:32" x14ac:dyDescent="0.3">
      <c r="A28" s="17" t="s">
        <v>307</v>
      </c>
      <c r="B28" s="17" t="str">
        <f t="shared" si="3"/>
        <v>1790.014</v>
      </c>
      <c r="C28" s="17" t="s">
        <v>6</v>
      </c>
      <c r="D28" s="13">
        <v>6</v>
      </c>
      <c r="E28" s="17" t="s">
        <v>316</v>
      </c>
      <c r="F28" s="14" t="s">
        <v>840</v>
      </c>
      <c r="G28" s="13" t="s">
        <v>129</v>
      </c>
      <c r="H28" s="14" t="s">
        <v>1004</v>
      </c>
      <c r="I28" s="15" t="s">
        <v>791</v>
      </c>
      <c r="J28" s="16">
        <v>3.66</v>
      </c>
      <c r="K28" s="16">
        <v>0.24</v>
      </c>
      <c r="L28" s="19" t="str">
        <f t="shared" si="0"/>
        <v>1050</v>
      </c>
      <c r="M28" s="29">
        <v>0.85</v>
      </c>
      <c r="N28" s="19">
        <f t="shared" si="4"/>
        <v>895</v>
      </c>
      <c r="O28" s="26">
        <v>102743.05999999899</v>
      </c>
      <c r="P28" s="26">
        <v>486041.10700000101</v>
      </c>
      <c r="Q28" s="7" t="s">
        <v>72</v>
      </c>
      <c r="R28" s="7" t="str">
        <f t="shared" si="1"/>
        <v>102743.059999999,486041.107000001</v>
      </c>
      <c r="S28" s="6" t="str">
        <f t="shared" si="2"/>
        <v>1790.0014</v>
      </c>
      <c r="T28" s="6" t="s">
        <v>91</v>
      </c>
      <c r="U28">
        <v>1</v>
      </c>
      <c r="V28">
        <v>1</v>
      </c>
      <c r="X28" t="s">
        <v>1039</v>
      </c>
      <c r="Y28" s="32" t="s">
        <v>72</v>
      </c>
      <c r="Z28" s="32" t="s">
        <v>2652</v>
      </c>
      <c r="AA28" s="32" t="str">
        <f t="shared" si="6"/>
        <v>102743.059999999,486041.107000001</v>
      </c>
      <c r="AB28" s="32">
        <v>1</v>
      </c>
      <c r="AC28" s="32">
        <v>1</v>
      </c>
      <c r="AD28" s="32">
        <v>0</v>
      </c>
      <c r="AE28" s="32" t="str">
        <f t="shared" si="5"/>
        <v>1790.014</v>
      </c>
      <c r="AF28" t="s">
        <v>1044</v>
      </c>
    </row>
    <row r="29" spans="1:32" x14ac:dyDescent="0.3">
      <c r="A29" s="17" t="s">
        <v>307</v>
      </c>
      <c r="B29" s="17" t="str">
        <f t="shared" si="3"/>
        <v>1790.014</v>
      </c>
      <c r="C29" s="17" t="s">
        <v>6</v>
      </c>
      <c r="D29" s="13">
        <v>6</v>
      </c>
      <c r="E29" s="17" t="s">
        <v>316</v>
      </c>
      <c r="F29" s="14"/>
      <c r="G29" s="13" t="s">
        <v>129</v>
      </c>
      <c r="H29" s="14" t="s">
        <v>1004</v>
      </c>
      <c r="I29" s="15" t="s">
        <v>791</v>
      </c>
      <c r="J29" s="16">
        <v>3.66</v>
      </c>
      <c r="K29" s="16">
        <v>0.24</v>
      </c>
      <c r="L29" s="19" t="str">
        <f t="shared" si="0"/>
        <v>1050</v>
      </c>
      <c r="M29" s="29">
        <v>0.85</v>
      </c>
      <c r="N29" s="19">
        <f t="shared" si="4"/>
        <v>895</v>
      </c>
      <c r="O29" s="26">
        <v>102743.05999999899</v>
      </c>
      <c r="P29" s="26">
        <v>486041.10700000101</v>
      </c>
      <c r="Q29" s="7" t="s">
        <v>72</v>
      </c>
      <c r="R29" s="7" t="str">
        <f t="shared" si="1"/>
        <v>102743.059999999,486041.107000001</v>
      </c>
      <c r="S29" s="6" t="str">
        <f t="shared" si="2"/>
        <v>1790.0014</v>
      </c>
      <c r="T29" s="6" t="s">
        <v>91</v>
      </c>
      <c r="U29">
        <v>1</v>
      </c>
      <c r="V29">
        <v>1</v>
      </c>
      <c r="X29" t="s">
        <v>1039</v>
      </c>
      <c r="Y29" s="32" t="s">
        <v>72</v>
      </c>
      <c r="Z29" s="32" t="s">
        <v>2652</v>
      </c>
      <c r="AA29" s="32" t="str">
        <f t="shared" si="6"/>
        <v>102743.059999999,486041.107000001</v>
      </c>
      <c r="AB29" s="32">
        <v>1</v>
      </c>
      <c r="AC29" s="32">
        <v>1</v>
      </c>
      <c r="AD29" s="32">
        <v>0</v>
      </c>
      <c r="AE29" s="32" t="str">
        <f t="shared" si="5"/>
        <v>1790.014</v>
      </c>
      <c r="AF29" t="s">
        <v>1044</v>
      </c>
    </row>
    <row r="30" spans="1:32" x14ac:dyDescent="0.3">
      <c r="A30" s="17" t="s">
        <v>308</v>
      </c>
      <c r="B30" s="17" t="str">
        <f t="shared" si="3"/>
        <v>1790.015</v>
      </c>
      <c r="C30" s="17" t="s">
        <v>6</v>
      </c>
      <c r="D30" s="13">
        <v>5.5</v>
      </c>
      <c r="E30" s="17" t="s">
        <v>316</v>
      </c>
      <c r="F30" s="14" t="s">
        <v>840</v>
      </c>
      <c r="G30" s="13" t="s">
        <v>129</v>
      </c>
      <c r="H30" s="14" t="s">
        <v>1004</v>
      </c>
      <c r="I30" s="15" t="s">
        <v>791</v>
      </c>
      <c r="J30" s="16">
        <v>3.66</v>
      </c>
      <c r="K30" s="16">
        <v>0.24</v>
      </c>
      <c r="L30" s="19" t="str">
        <f t="shared" si="0"/>
        <v>1050</v>
      </c>
      <c r="M30" s="29">
        <v>0.85</v>
      </c>
      <c r="N30" s="19">
        <f t="shared" si="4"/>
        <v>895</v>
      </c>
      <c r="O30" s="26">
        <v>102731.011</v>
      </c>
      <c r="P30" s="26">
        <v>486052.44799999899</v>
      </c>
      <c r="Q30" s="7" t="s">
        <v>72</v>
      </c>
      <c r="R30" s="7" t="str">
        <f t="shared" si="1"/>
        <v>102731.011,486052.447999999</v>
      </c>
      <c r="S30" s="6" t="str">
        <f t="shared" si="2"/>
        <v>1790.0015</v>
      </c>
      <c r="T30" s="6" t="s">
        <v>91</v>
      </c>
      <c r="U30">
        <v>1</v>
      </c>
      <c r="V30">
        <v>1</v>
      </c>
      <c r="X30" t="s">
        <v>1039</v>
      </c>
      <c r="Y30" s="32" t="s">
        <v>72</v>
      </c>
      <c r="Z30" s="32" t="s">
        <v>2652</v>
      </c>
      <c r="AA30" s="32" t="str">
        <f t="shared" si="6"/>
        <v>102731.011,486052.447999999</v>
      </c>
      <c r="AB30" s="32">
        <v>1</v>
      </c>
      <c r="AC30" s="32">
        <v>1</v>
      </c>
      <c r="AD30" s="32">
        <v>0</v>
      </c>
      <c r="AE30" s="32" t="str">
        <f t="shared" si="5"/>
        <v>1790.015</v>
      </c>
      <c r="AF30" t="s">
        <v>1044</v>
      </c>
    </row>
    <row r="31" spans="1:32" x14ac:dyDescent="0.3">
      <c r="A31" s="17" t="s">
        <v>308</v>
      </c>
      <c r="B31" s="17" t="str">
        <f t="shared" si="3"/>
        <v>1790.015</v>
      </c>
      <c r="C31" s="17" t="s">
        <v>6</v>
      </c>
      <c r="D31" s="13">
        <v>5.5</v>
      </c>
      <c r="E31" s="17" t="s">
        <v>316</v>
      </c>
      <c r="F31" s="14"/>
      <c r="G31" s="13" t="s">
        <v>129</v>
      </c>
      <c r="H31" s="14" t="s">
        <v>1004</v>
      </c>
      <c r="I31" s="15" t="s">
        <v>791</v>
      </c>
      <c r="J31" s="16">
        <v>3.66</v>
      </c>
      <c r="K31" s="16">
        <v>0.24</v>
      </c>
      <c r="L31" s="19" t="str">
        <f t="shared" si="0"/>
        <v>1050</v>
      </c>
      <c r="M31" s="29">
        <v>0.85</v>
      </c>
      <c r="N31" s="19">
        <f t="shared" si="4"/>
        <v>895</v>
      </c>
      <c r="O31" s="26">
        <v>102731.011</v>
      </c>
      <c r="P31" s="26">
        <v>486052.44799999899</v>
      </c>
      <c r="Q31" s="7" t="s">
        <v>72</v>
      </c>
      <c r="R31" s="7" t="str">
        <f t="shared" si="1"/>
        <v>102731.011,486052.447999999</v>
      </c>
      <c r="S31" s="6" t="str">
        <f t="shared" si="2"/>
        <v>1790.0015</v>
      </c>
      <c r="T31" s="6" t="s">
        <v>91</v>
      </c>
      <c r="U31">
        <v>1</v>
      </c>
      <c r="V31">
        <v>1</v>
      </c>
      <c r="X31" t="s">
        <v>1039</v>
      </c>
      <c r="Y31" s="32" t="s">
        <v>72</v>
      </c>
      <c r="Z31" s="32" t="s">
        <v>2652</v>
      </c>
      <c r="AA31" s="32" t="str">
        <f t="shared" si="6"/>
        <v>102731.011,486052.447999999</v>
      </c>
      <c r="AB31" s="32">
        <v>1</v>
      </c>
      <c r="AC31" s="32">
        <v>1</v>
      </c>
      <c r="AD31" s="32">
        <v>0</v>
      </c>
      <c r="AE31" s="32" t="str">
        <f t="shared" si="5"/>
        <v>1790.015</v>
      </c>
      <c r="AF31" t="s">
        <v>1044</v>
      </c>
    </row>
    <row r="32" spans="1:32" x14ac:dyDescent="0.3">
      <c r="A32" s="17" t="s">
        <v>309</v>
      </c>
      <c r="B32" s="17" t="str">
        <f t="shared" si="3"/>
        <v>1790.016</v>
      </c>
      <c r="C32" s="17" t="s">
        <v>6</v>
      </c>
      <c r="D32" s="13">
        <v>5.5</v>
      </c>
      <c r="E32" s="17" t="s">
        <v>316</v>
      </c>
      <c r="F32" s="14" t="s">
        <v>840</v>
      </c>
      <c r="G32" s="13" t="s">
        <v>129</v>
      </c>
      <c r="H32" s="14" t="s">
        <v>1004</v>
      </c>
      <c r="I32" s="15" t="s">
        <v>791</v>
      </c>
      <c r="J32" s="16">
        <v>3.66</v>
      </c>
      <c r="K32" s="16">
        <v>0.24</v>
      </c>
      <c r="L32" s="19" t="str">
        <f t="shared" si="0"/>
        <v>1050</v>
      </c>
      <c r="M32" s="29">
        <v>0.85</v>
      </c>
      <c r="N32" s="19">
        <f t="shared" si="4"/>
        <v>895</v>
      </c>
      <c r="O32" s="26">
        <v>102707.98699999999</v>
      </c>
      <c r="P32" s="26">
        <v>486046.08700000099</v>
      </c>
      <c r="Q32" s="7" t="s">
        <v>72</v>
      </c>
      <c r="R32" s="7" t="str">
        <f t="shared" si="1"/>
        <v>102707.987,486046.087000001</v>
      </c>
      <c r="S32" s="6" t="str">
        <f t="shared" si="2"/>
        <v>1790.0016</v>
      </c>
      <c r="T32" s="6" t="s">
        <v>91</v>
      </c>
      <c r="U32">
        <v>1</v>
      </c>
      <c r="V32">
        <v>1</v>
      </c>
      <c r="X32" t="s">
        <v>1039</v>
      </c>
      <c r="Y32" s="32" t="s">
        <v>72</v>
      </c>
      <c r="Z32" s="32" t="s">
        <v>2652</v>
      </c>
      <c r="AA32" s="32" t="str">
        <f t="shared" si="6"/>
        <v>102707.987,486046.087000001</v>
      </c>
      <c r="AB32" s="32">
        <v>1</v>
      </c>
      <c r="AC32" s="32">
        <v>1</v>
      </c>
      <c r="AD32" s="32">
        <v>0</v>
      </c>
      <c r="AE32" s="32" t="str">
        <f t="shared" si="5"/>
        <v>1790.016</v>
      </c>
      <c r="AF32" t="s">
        <v>1044</v>
      </c>
    </row>
    <row r="33" spans="1:32" x14ac:dyDescent="0.3">
      <c r="A33" s="17" t="s">
        <v>309</v>
      </c>
      <c r="B33" s="17" t="str">
        <f t="shared" si="3"/>
        <v>1790.016</v>
      </c>
      <c r="C33" s="17" t="s">
        <v>6</v>
      </c>
      <c r="D33" s="13">
        <v>5.5</v>
      </c>
      <c r="E33" s="17" t="s">
        <v>316</v>
      </c>
      <c r="F33" s="14"/>
      <c r="G33" s="13" t="s">
        <v>129</v>
      </c>
      <c r="H33" s="14" t="s">
        <v>1004</v>
      </c>
      <c r="I33" s="15" t="s">
        <v>791</v>
      </c>
      <c r="J33" s="16">
        <v>3.66</v>
      </c>
      <c r="K33" s="16">
        <v>0.24</v>
      </c>
      <c r="L33" s="19" t="str">
        <f t="shared" si="0"/>
        <v>1050</v>
      </c>
      <c r="M33" s="29">
        <v>0.85</v>
      </c>
      <c r="N33" s="19">
        <f t="shared" si="4"/>
        <v>895</v>
      </c>
      <c r="O33" s="26">
        <v>102707.98699999999</v>
      </c>
      <c r="P33" s="26">
        <v>486046.08700000099</v>
      </c>
      <c r="Q33" s="7" t="s">
        <v>72</v>
      </c>
      <c r="R33" s="7" t="str">
        <f t="shared" si="1"/>
        <v>102707.987,486046.087000001</v>
      </c>
      <c r="S33" s="6" t="str">
        <f t="shared" si="2"/>
        <v>1790.0016</v>
      </c>
      <c r="T33" s="6" t="s">
        <v>91</v>
      </c>
      <c r="U33">
        <v>1</v>
      </c>
      <c r="V33">
        <v>1</v>
      </c>
      <c r="X33" t="s">
        <v>1039</v>
      </c>
      <c r="Y33" s="32" t="s">
        <v>72</v>
      </c>
      <c r="Z33" s="32" t="s">
        <v>2652</v>
      </c>
      <c r="AA33" s="32" t="str">
        <f t="shared" si="6"/>
        <v>102707.987,486046.087000001</v>
      </c>
      <c r="AB33" s="32">
        <v>1</v>
      </c>
      <c r="AC33" s="32">
        <v>1</v>
      </c>
      <c r="AD33" s="32">
        <v>0</v>
      </c>
      <c r="AE33" s="32" t="str">
        <f t="shared" si="5"/>
        <v>1790.016</v>
      </c>
      <c r="AF33" t="s">
        <v>1044</v>
      </c>
    </row>
    <row r="34" spans="1:32" x14ac:dyDescent="0.3">
      <c r="A34" s="17" t="s">
        <v>310</v>
      </c>
      <c r="B34" s="17" t="str">
        <f t="shared" si="3"/>
        <v>1790.017</v>
      </c>
      <c r="C34" s="17" t="s">
        <v>6</v>
      </c>
      <c r="D34" s="13">
        <v>5.5</v>
      </c>
      <c r="E34" s="17" t="s">
        <v>316</v>
      </c>
      <c r="F34" s="14" t="s">
        <v>840</v>
      </c>
      <c r="G34" s="13" t="s">
        <v>129</v>
      </c>
      <c r="H34" s="14" t="s">
        <v>1004</v>
      </c>
      <c r="I34" s="15" t="s">
        <v>791</v>
      </c>
      <c r="J34" s="16">
        <v>3.66</v>
      </c>
      <c r="K34" s="16">
        <v>0.24</v>
      </c>
      <c r="L34" s="19" t="str">
        <f t="shared" si="0"/>
        <v>1050</v>
      </c>
      <c r="M34" s="29">
        <v>0.85</v>
      </c>
      <c r="N34" s="19">
        <f t="shared" si="4"/>
        <v>895</v>
      </c>
      <c r="O34" s="26">
        <v>102694.993999999</v>
      </c>
      <c r="P34" s="26">
        <v>486056.69099999999</v>
      </c>
      <c r="Q34" s="7" t="s">
        <v>72</v>
      </c>
      <c r="R34" s="7" t="str">
        <f t="shared" si="1"/>
        <v>102694.993999999,486056.691</v>
      </c>
      <c r="S34" s="6" t="str">
        <f t="shared" si="2"/>
        <v>1790.0017</v>
      </c>
      <c r="T34" s="6" t="s">
        <v>91</v>
      </c>
      <c r="U34">
        <v>1</v>
      </c>
      <c r="V34">
        <v>1</v>
      </c>
      <c r="X34" t="s">
        <v>1039</v>
      </c>
      <c r="Y34" s="32" t="s">
        <v>72</v>
      </c>
      <c r="Z34" s="32" t="s">
        <v>2652</v>
      </c>
      <c r="AA34" s="32" t="str">
        <f t="shared" si="6"/>
        <v>102694.993999999,486056.691</v>
      </c>
      <c r="AB34" s="32">
        <v>1</v>
      </c>
      <c r="AC34" s="32">
        <v>1</v>
      </c>
      <c r="AD34" s="32">
        <v>0</v>
      </c>
      <c r="AE34" s="32" t="str">
        <f t="shared" si="5"/>
        <v>1790.017</v>
      </c>
      <c r="AF34" t="s">
        <v>1044</v>
      </c>
    </row>
    <row r="35" spans="1:32" x14ac:dyDescent="0.3">
      <c r="A35" s="17" t="s">
        <v>310</v>
      </c>
      <c r="B35" s="17" t="str">
        <f t="shared" si="3"/>
        <v>1790.017</v>
      </c>
      <c r="C35" s="17" t="s">
        <v>6</v>
      </c>
      <c r="D35" s="13">
        <v>5.5</v>
      </c>
      <c r="E35" s="17" t="s">
        <v>316</v>
      </c>
      <c r="F35" s="14"/>
      <c r="G35" s="13" t="s">
        <v>129</v>
      </c>
      <c r="H35" s="14" t="s">
        <v>1004</v>
      </c>
      <c r="I35" s="15" t="s">
        <v>791</v>
      </c>
      <c r="J35" s="16">
        <v>3.66</v>
      </c>
      <c r="K35" s="16">
        <v>0.24</v>
      </c>
      <c r="L35" s="19" t="str">
        <f t="shared" si="0"/>
        <v>1050</v>
      </c>
      <c r="M35" s="29">
        <v>0.85</v>
      </c>
      <c r="N35" s="19">
        <f t="shared" si="4"/>
        <v>895</v>
      </c>
      <c r="O35" s="26">
        <v>102694.993999999</v>
      </c>
      <c r="P35" s="26">
        <v>486056.69099999999</v>
      </c>
      <c r="Q35" s="7" t="s">
        <v>72</v>
      </c>
      <c r="R35" s="7" t="str">
        <f t="shared" ref="R35:R66" si="7">CONCATENATE(SUBSTITUTE(O35,",","."),",",SUBSTITUTE(P35,",","."))</f>
        <v>102694.993999999,486056.691</v>
      </c>
      <c r="S35" s="6" t="str">
        <f t="shared" ref="S35:S68" si="8">A35</f>
        <v>1790.0017</v>
      </c>
      <c r="T35" s="6" t="s">
        <v>91</v>
      </c>
      <c r="U35">
        <v>1</v>
      </c>
      <c r="V35">
        <v>1</v>
      </c>
      <c r="X35" t="s">
        <v>1039</v>
      </c>
      <c r="Y35" s="32" t="s">
        <v>72</v>
      </c>
      <c r="Z35" s="32" t="s">
        <v>2652</v>
      </c>
      <c r="AA35" s="32" t="str">
        <f t="shared" si="6"/>
        <v>102694.993999999,486056.691</v>
      </c>
      <c r="AB35" s="32">
        <v>1</v>
      </c>
      <c r="AC35" s="32">
        <v>1</v>
      </c>
      <c r="AD35" s="32">
        <v>0</v>
      </c>
      <c r="AE35" s="32" t="str">
        <f t="shared" si="5"/>
        <v>1790.017</v>
      </c>
      <c r="AF35" t="s">
        <v>1044</v>
      </c>
    </row>
    <row r="36" spans="1:32" x14ac:dyDescent="0.3">
      <c r="A36" s="17" t="s">
        <v>311</v>
      </c>
      <c r="B36" s="17" t="str">
        <f t="shared" si="3"/>
        <v>1790.018</v>
      </c>
      <c r="C36" s="17" t="s">
        <v>6</v>
      </c>
      <c r="D36" s="13">
        <v>6</v>
      </c>
      <c r="E36" s="17" t="s">
        <v>316</v>
      </c>
      <c r="F36" s="14" t="s">
        <v>840</v>
      </c>
      <c r="G36" s="13" t="s">
        <v>129</v>
      </c>
      <c r="H36" s="14" t="s">
        <v>1004</v>
      </c>
      <c r="I36" s="15" t="s">
        <v>791</v>
      </c>
      <c r="J36" s="16">
        <v>3.66</v>
      </c>
      <c r="K36" s="16">
        <v>0.24</v>
      </c>
      <c r="L36" s="19" t="str">
        <f t="shared" si="0"/>
        <v>1050</v>
      </c>
      <c r="M36" s="29">
        <v>0.85</v>
      </c>
      <c r="N36" s="19">
        <f t="shared" si="4"/>
        <v>895</v>
      </c>
      <c r="O36" s="26">
        <v>102668.51399999901</v>
      </c>
      <c r="P36" s="26">
        <v>486050.23700000002</v>
      </c>
      <c r="Q36" s="7" t="s">
        <v>72</v>
      </c>
      <c r="R36" s="7" t="str">
        <f t="shared" si="7"/>
        <v>102668.513999999,486050.237</v>
      </c>
      <c r="S36" s="6" t="str">
        <f t="shared" si="8"/>
        <v>1790.0018</v>
      </c>
      <c r="T36" s="6" t="s">
        <v>91</v>
      </c>
      <c r="U36">
        <v>1</v>
      </c>
      <c r="V36">
        <v>1</v>
      </c>
      <c r="X36" t="s">
        <v>1039</v>
      </c>
      <c r="Y36" s="32" t="s">
        <v>72</v>
      </c>
      <c r="Z36" s="32" t="s">
        <v>2652</v>
      </c>
      <c r="AA36" s="32" t="str">
        <f t="shared" si="6"/>
        <v>102668.513999999,486050.237</v>
      </c>
      <c r="AB36" s="32">
        <v>1</v>
      </c>
      <c r="AC36" s="32">
        <v>1</v>
      </c>
      <c r="AD36" s="32">
        <v>0</v>
      </c>
      <c r="AE36" s="32" t="str">
        <f t="shared" si="5"/>
        <v>1790.018</v>
      </c>
      <c r="AF36" t="s">
        <v>1044</v>
      </c>
    </row>
    <row r="37" spans="1:32" x14ac:dyDescent="0.3">
      <c r="A37" s="17" t="s">
        <v>311</v>
      </c>
      <c r="B37" s="17" t="str">
        <f t="shared" si="3"/>
        <v>1790.018</v>
      </c>
      <c r="C37" s="17" t="s">
        <v>6</v>
      </c>
      <c r="D37" s="13">
        <v>6</v>
      </c>
      <c r="E37" s="17" t="s">
        <v>316</v>
      </c>
      <c r="F37" s="14"/>
      <c r="G37" s="13" t="s">
        <v>129</v>
      </c>
      <c r="H37" s="14" t="s">
        <v>1004</v>
      </c>
      <c r="I37" s="15" t="s">
        <v>791</v>
      </c>
      <c r="J37" s="16">
        <v>3.66</v>
      </c>
      <c r="K37" s="16">
        <v>0.24</v>
      </c>
      <c r="L37" s="19" t="str">
        <f t="shared" si="0"/>
        <v>1050</v>
      </c>
      <c r="M37" s="29">
        <v>0.85</v>
      </c>
      <c r="N37" s="19">
        <f t="shared" si="4"/>
        <v>895</v>
      </c>
      <c r="O37" s="26">
        <v>102668.51399999901</v>
      </c>
      <c r="P37" s="26">
        <v>486050.23700000002</v>
      </c>
      <c r="Q37" s="7" t="s">
        <v>72</v>
      </c>
      <c r="R37" s="7" t="str">
        <f t="shared" si="7"/>
        <v>102668.513999999,486050.237</v>
      </c>
      <c r="S37" s="6" t="str">
        <f t="shared" si="8"/>
        <v>1790.0018</v>
      </c>
      <c r="T37" s="6" t="s">
        <v>91</v>
      </c>
      <c r="U37">
        <v>1</v>
      </c>
      <c r="V37">
        <v>1</v>
      </c>
      <c r="X37" t="s">
        <v>1039</v>
      </c>
      <c r="Y37" s="32" t="s">
        <v>72</v>
      </c>
      <c r="Z37" s="32" t="s">
        <v>2652</v>
      </c>
      <c r="AA37" s="32" t="str">
        <f t="shared" si="6"/>
        <v>102668.513999999,486050.237</v>
      </c>
      <c r="AB37" s="32">
        <v>1</v>
      </c>
      <c r="AC37" s="32">
        <v>1</v>
      </c>
      <c r="AD37" s="32">
        <v>0</v>
      </c>
      <c r="AE37" s="32" t="str">
        <f t="shared" si="5"/>
        <v>1790.018</v>
      </c>
      <c r="AF37" t="s">
        <v>1044</v>
      </c>
    </row>
    <row r="38" spans="1:32" x14ac:dyDescent="0.3">
      <c r="A38" s="17" t="s">
        <v>312</v>
      </c>
      <c r="B38" s="17" t="str">
        <f t="shared" si="3"/>
        <v>1790.019</v>
      </c>
      <c r="C38" s="17" t="s">
        <v>6</v>
      </c>
      <c r="D38" s="13">
        <v>5.5</v>
      </c>
      <c r="E38" s="17" t="s">
        <v>316</v>
      </c>
      <c r="F38" s="14" t="s">
        <v>840</v>
      </c>
      <c r="G38" s="13" t="s">
        <v>129</v>
      </c>
      <c r="H38" s="14" t="s">
        <v>1004</v>
      </c>
      <c r="I38" s="15" t="s">
        <v>791</v>
      </c>
      <c r="J38" s="16">
        <v>3.66</v>
      </c>
      <c r="K38" s="16">
        <v>0.24</v>
      </c>
      <c r="L38" s="19" t="str">
        <f t="shared" si="0"/>
        <v>1050</v>
      </c>
      <c r="M38" s="29">
        <v>0.85</v>
      </c>
      <c r="N38" s="19">
        <f t="shared" si="4"/>
        <v>895</v>
      </c>
      <c r="O38" s="26">
        <v>102643.97100000099</v>
      </c>
      <c r="P38" s="26">
        <v>486065.147</v>
      </c>
      <c r="Q38" s="7" t="s">
        <v>72</v>
      </c>
      <c r="R38" s="7" t="str">
        <f t="shared" si="7"/>
        <v>102643.971000001,486065.147</v>
      </c>
      <c r="S38" s="6" t="str">
        <f t="shared" si="8"/>
        <v>1790.0019</v>
      </c>
      <c r="T38" s="6" t="s">
        <v>91</v>
      </c>
      <c r="U38">
        <v>1</v>
      </c>
      <c r="V38">
        <v>1</v>
      </c>
      <c r="X38" t="s">
        <v>1039</v>
      </c>
      <c r="Y38" s="32" t="s">
        <v>72</v>
      </c>
      <c r="Z38" s="32" t="s">
        <v>2652</v>
      </c>
      <c r="AA38" s="32" t="str">
        <f t="shared" si="6"/>
        <v>102643.971000001,486065.147</v>
      </c>
      <c r="AB38" s="32">
        <v>1</v>
      </c>
      <c r="AC38" s="32">
        <v>1</v>
      </c>
      <c r="AD38" s="32">
        <v>0</v>
      </c>
      <c r="AE38" s="32" t="str">
        <f t="shared" si="5"/>
        <v>1790.019</v>
      </c>
      <c r="AF38" t="s">
        <v>1044</v>
      </c>
    </row>
    <row r="39" spans="1:32" x14ac:dyDescent="0.3">
      <c r="A39" s="17" t="s">
        <v>312</v>
      </c>
      <c r="B39" s="17" t="str">
        <f t="shared" si="3"/>
        <v>1790.019</v>
      </c>
      <c r="C39" s="17" t="s">
        <v>6</v>
      </c>
      <c r="D39" s="13">
        <v>5.5</v>
      </c>
      <c r="E39" s="17" t="s">
        <v>316</v>
      </c>
      <c r="F39" s="14"/>
      <c r="G39" s="13" t="s">
        <v>129</v>
      </c>
      <c r="H39" s="14" t="s">
        <v>1004</v>
      </c>
      <c r="I39" s="15" t="s">
        <v>791</v>
      </c>
      <c r="J39" s="16">
        <v>3.66</v>
      </c>
      <c r="K39" s="16">
        <v>0.24</v>
      </c>
      <c r="L39" s="19" t="str">
        <f t="shared" si="0"/>
        <v>1050</v>
      </c>
      <c r="M39" s="29">
        <v>0.85</v>
      </c>
      <c r="N39" s="19">
        <f t="shared" si="4"/>
        <v>895</v>
      </c>
      <c r="O39" s="26">
        <v>102643.97100000099</v>
      </c>
      <c r="P39" s="26">
        <v>486065.147</v>
      </c>
      <c r="Q39" s="7" t="s">
        <v>72</v>
      </c>
      <c r="R39" s="7" t="str">
        <f t="shared" si="7"/>
        <v>102643.971000001,486065.147</v>
      </c>
      <c r="S39" s="6" t="str">
        <f t="shared" si="8"/>
        <v>1790.0019</v>
      </c>
      <c r="T39" s="6" t="s">
        <v>91</v>
      </c>
      <c r="U39">
        <v>1</v>
      </c>
      <c r="V39">
        <v>1</v>
      </c>
      <c r="X39" t="s">
        <v>1039</v>
      </c>
      <c r="Y39" s="32" t="s">
        <v>72</v>
      </c>
      <c r="Z39" s="32" t="s">
        <v>2652</v>
      </c>
      <c r="AA39" s="32" t="str">
        <f t="shared" si="6"/>
        <v>102643.971000001,486065.147</v>
      </c>
      <c r="AB39" s="32">
        <v>1</v>
      </c>
      <c r="AC39" s="32">
        <v>1</v>
      </c>
      <c r="AD39" s="32">
        <v>0</v>
      </c>
      <c r="AE39" s="32" t="str">
        <f t="shared" si="5"/>
        <v>1790.019</v>
      </c>
      <c r="AF39" t="s">
        <v>1044</v>
      </c>
    </row>
    <row r="40" spans="1:32" x14ac:dyDescent="0.3">
      <c r="A40" s="17" t="s">
        <v>313</v>
      </c>
      <c r="B40" s="17" t="str">
        <f t="shared" si="3"/>
        <v>1790.020</v>
      </c>
      <c r="C40" s="17" t="s">
        <v>6</v>
      </c>
      <c r="D40" s="13">
        <v>5.5</v>
      </c>
      <c r="E40" s="17" t="s">
        <v>316</v>
      </c>
      <c r="F40" s="14" t="s">
        <v>840</v>
      </c>
      <c r="G40" s="13" t="s">
        <v>129</v>
      </c>
      <c r="H40" s="14" t="s">
        <v>1004</v>
      </c>
      <c r="I40" s="15" t="s">
        <v>791</v>
      </c>
      <c r="J40" s="16">
        <v>3.66</v>
      </c>
      <c r="K40" s="16">
        <v>0.24</v>
      </c>
      <c r="L40" s="19" t="str">
        <f t="shared" si="0"/>
        <v>1050</v>
      </c>
      <c r="M40" s="29">
        <v>0.85</v>
      </c>
      <c r="N40" s="19">
        <f t="shared" si="4"/>
        <v>895</v>
      </c>
      <c r="O40" s="26">
        <v>102621.761</v>
      </c>
      <c r="P40" s="26">
        <v>486056.55600000202</v>
      </c>
      <c r="Q40" s="7" t="s">
        <v>72</v>
      </c>
      <c r="R40" s="7" t="str">
        <f t="shared" si="7"/>
        <v>102621.761,486056.556000002</v>
      </c>
      <c r="S40" s="6" t="str">
        <f t="shared" si="8"/>
        <v>1790.0020</v>
      </c>
      <c r="T40" s="6" t="s">
        <v>91</v>
      </c>
      <c r="U40">
        <v>1</v>
      </c>
      <c r="V40">
        <v>1</v>
      </c>
      <c r="X40" t="s">
        <v>1039</v>
      </c>
      <c r="Y40" s="32" t="s">
        <v>72</v>
      </c>
      <c r="Z40" s="32" t="s">
        <v>2652</v>
      </c>
      <c r="AA40" s="32" t="str">
        <f t="shared" si="6"/>
        <v>102621.761,486056.556000002</v>
      </c>
      <c r="AB40" s="32">
        <v>1</v>
      </c>
      <c r="AC40" s="32">
        <v>1</v>
      </c>
      <c r="AD40" s="32">
        <v>0</v>
      </c>
      <c r="AE40" s="32" t="str">
        <f t="shared" si="5"/>
        <v>1790.020</v>
      </c>
      <c r="AF40" t="s">
        <v>1044</v>
      </c>
    </row>
    <row r="41" spans="1:32" x14ac:dyDescent="0.3">
      <c r="A41" s="17" t="s">
        <v>313</v>
      </c>
      <c r="B41" s="17" t="str">
        <f t="shared" si="3"/>
        <v>1790.020</v>
      </c>
      <c r="C41" s="17" t="s">
        <v>6</v>
      </c>
      <c r="D41" s="13">
        <v>5.5</v>
      </c>
      <c r="E41" s="17" t="s">
        <v>316</v>
      </c>
      <c r="F41" s="14"/>
      <c r="G41" s="13" t="s">
        <v>129</v>
      </c>
      <c r="H41" s="14" t="s">
        <v>1004</v>
      </c>
      <c r="I41" s="15" t="s">
        <v>791</v>
      </c>
      <c r="J41" s="16">
        <v>3.66</v>
      </c>
      <c r="K41" s="16">
        <v>0.24</v>
      </c>
      <c r="L41" s="19" t="str">
        <f t="shared" si="0"/>
        <v>1050</v>
      </c>
      <c r="M41" s="29">
        <v>0.85</v>
      </c>
      <c r="N41" s="19">
        <f t="shared" si="4"/>
        <v>895</v>
      </c>
      <c r="O41" s="26">
        <v>102621.761</v>
      </c>
      <c r="P41" s="26">
        <v>486056.55600000202</v>
      </c>
      <c r="Q41" s="7" t="s">
        <v>72</v>
      </c>
      <c r="R41" s="7" t="str">
        <f t="shared" si="7"/>
        <v>102621.761,486056.556000002</v>
      </c>
      <c r="S41" s="6" t="str">
        <f t="shared" si="8"/>
        <v>1790.0020</v>
      </c>
      <c r="T41" s="6" t="s">
        <v>91</v>
      </c>
      <c r="U41">
        <v>1</v>
      </c>
      <c r="V41">
        <v>1</v>
      </c>
      <c r="X41" t="s">
        <v>1039</v>
      </c>
      <c r="Y41" s="32" t="s">
        <v>72</v>
      </c>
      <c r="Z41" s="32" t="s">
        <v>2652</v>
      </c>
      <c r="AA41" s="32" t="str">
        <f t="shared" si="6"/>
        <v>102621.761,486056.556000002</v>
      </c>
      <c r="AB41" s="32">
        <v>1</v>
      </c>
      <c r="AC41" s="32">
        <v>1</v>
      </c>
      <c r="AD41" s="32">
        <v>0</v>
      </c>
      <c r="AE41" s="32" t="str">
        <f t="shared" si="5"/>
        <v>1790.020</v>
      </c>
      <c r="AF41" t="s">
        <v>1044</v>
      </c>
    </row>
    <row r="42" spans="1:32" x14ac:dyDescent="0.3">
      <c r="A42" s="17" t="s">
        <v>314</v>
      </c>
      <c r="B42" s="17" t="str">
        <f t="shared" si="3"/>
        <v>1790.021</v>
      </c>
      <c r="C42" s="17" t="s">
        <v>6</v>
      </c>
      <c r="D42" s="13">
        <v>5.5</v>
      </c>
      <c r="E42" s="17" t="s">
        <v>316</v>
      </c>
      <c r="F42" s="14" t="s">
        <v>840</v>
      </c>
      <c r="G42" s="13" t="s">
        <v>129</v>
      </c>
      <c r="H42" s="14" t="s">
        <v>1004</v>
      </c>
      <c r="I42" s="15" t="s">
        <v>791</v>
      </c>
      <c r="J42" s="16">
        <v>3.66</v>
      </c>
      <c r="K42" s="16">
        <v>0.24</v>
      </c>
      <c r="L42" s="19" t="str">
        <f t="shared" si="0"/>
        <v>1050</v>
      </c>
      <c r="M42" s="29">
        <v>0.85</v>
      </c>
      <c r="N42" s="19">
        <f t="shared" si="4"/>
        <v>895</v>
      </c>
      <c r="O42" s="26">
        <v>102604.024999999</v>
      </c>
      <c r="P42" s="26">
        <v>486070.44000000099</v>
      </c>
      <c r="Q42" s="7" t="s">
        <v>72</v>
      </c>
      <c r="R42" s="7" t="str">
        <f t="shared" si="7"/>
        <v>102604.024999999,486070.440000001</v>
      </c>
      <c r="S42" s="6" t="str">
        <f t="shared" si="8"/>
        <v>1790.0021</v>
      </c>
      <c r="T42" s="6" t="s">
        <v>91</v>
      </c>
      <c r="U42">
        <v>1</v>
      </c>
      <c r="V42">
        <v>1</v>
      </c>
      <c r="X42" t="s">
        <v>1039</v>
      </c>
      <c r="Y42" s="32" t="s">
        <v>72</v>
      </c>
      <c r="Z42" s="32" t="s">
        <v>2652</v>
      </c>
      <c r="AA42" s="32" t="str">
        <f t="shared" si="6"/>
        <v>102604.024999999,486070.440000001</v>
      </c>
      <c r="AB42" s="32">
        <v>1</v>
      </c>
      <c r="AC42" s="32">
        <v>1</v>
      </c>
      <c r="AD42" s="32">
        <v>0</v>
      </c>
      <c r="AE42" s="32" t="str">
        <f t="shared" si="5"/>
        <v>1790.021</v>
      </c>
      <c r="AF42" t="s">
        <v>1044</v>
      </c>
    </row>
    <row r="43" spans="1:32" x14ac:dyDescent="0.3">
      <c r="A43" s="17" t="s">
        <v>314</v>
      </c>
      <c r="B43" s="17" t="str">
        <f t="shared" si="3"/>
        <v>1790.021</v>
      </c>
      <c r="C43" s="17" t="s">
        <v>6</v>
      </c>
      <c r="D43" s="13">
        <v>5.5</v>
      </c>
      <c r="E43" s="17" t="s">
        <v>316</v>
      </c>
      <c r="F43" s="14"/>
      <c r="G43" s="13" t="s">
        <v>129</v>
      </c>
      <c r="H43" s="14" t="s">
        <v>1004</v>
      </c>
      <c r="I43" s="15" t="s">
        <v>791</v>
      </c>
      <c r="J43" s="16">
        <v>3.66</v>
      </c>
      <c r="K43" s="16">
        <v>0.24</v>
      </c>
      <c r="L43" s="19" t="str">
        <f t="shared" si="0"/>
        <v>1050</v>
      </c>
      <c r="M43" s="29">
        <v>0.85</v>
      </c>
      <c r="N43" s="19">
        <f t="shared" si="4"/>
        <v>895</v>
      </c>
      <c r="O43" s="26">
        <v>102604.024999999</v>
      </c>
      <c r="P43" s="26">
        <v>486070.44000000099</v>
      </c>
      <c r="Q43" s="7" t="s">
        <v>72</v>
      </c>
      <c r="R43" s="7" t="str">
        <f t="shared" si="7"/>
        <v>102604.024999999,486070.440000001</v>
      </c>
      <c r="S43" s="6" t="str">
        <f t="shared" si="8"/>
        <v>1790.0021</v>
      </c>
      <c r="T43" s="6" t="s">
        <v>91</v>
      </c>
      <c r="U43">
        <v>1</v>
      </c>
      <c r="V43">
        <v>1</v>
      </c>
      <c r="X43" t="s">
        <v>1039</v>
      </c>
      <c r="Y43" s="32" t="s">
        <v>72</v>
      </c>
      <c r="Z43" s="32" t="s">
        <v>2652</v>
      </c>
      <c r="AA43" s="32" t="str">
        <f t="shared" si="6"/>
        <v>102604.024999999,486070.440000001</v>
      </c>
      <c r="AB43" s="32">
        <v>1</v>
      </c>
      <c r="AC43" s="32">
        <v>1</v>
      </c>
      <c r="AD43" s="32">
        <v>0</v>
      </c>
      <c r="AE43" s="32" t="str">
        <f t="shared" si="5"/>
        <v>1790.021</v>
      </c>
      <c r="AF43" t="s">
        <v>1044</v>
      </c>
    </row>
    <row r="44" spans="1:32" x14ac:dyDescent="0.3">
      <c r="A44" s="17" t="s">
        <v>315</v>
      </c>
      <c r="B44" s="17" t="str">
        <f t="shared" si="3"/>
        <v>1790.022</v>
      </c>
      <c r="C44" s="17" t="s">
        <v>6</v>
      </c>
      <c r="D44" s="13">
        <v>5.5</v>
      </c>
      <c r="E44" s="17" t="s">
        <v>316</v>
      </c>
      <c r="F44" s="14" t="s">
        <v>840</v>
      </c>
      <c r="G44" s="13" t="s">
        <v>129</v>
      </c>
      <c r="H44" s="14" t="s">
        <v>1004</v>
      </c>
      <c r="I44" s="15" t="s">
        <v>791</v>
      </c>
      <c r="J44" s="16">
        <v>3.66</v>
      </c>
      <c r="K44" s="16">
        <v>0.24</v>
      </c>
      <c r="L44" s="19" t="str">
        <f t="shared" si="0"/>
        <v>1050</v>
      </c>
      <c r="M44" s="29">
        <v>0.85</v>
      </c>
      <c r="N44" s="19">
        <f t="shared" si="4"/>
        <v>895</v>
      </c>
      <c r="O44" s="26">
        <v>102579.80499999999</v>
      </c>
      <c r="P44" s="26">
        <v>486062.13300000102</v>
      </c>
      <c r="Q44" s="7" t="s">
        <v>72</v>
      </c>
      <c r="R44" s="7" t="str">
        <f t="shared" si="7"/>
        <v>102579.805,486062.133000001</v>
      </c>
      <c r="S44" s="6" t="str">
        <f t="shared" si="8"/>
        <v>1790.0022</v>
      </c>
      <c r="T44" s="6" t="s">
        <v>91</v>
      </c>
      <c r="U44">
        <v>1</v>
      </c>
      <c r="V44">
        <v>1</v>
      </c>
      <c r="X44" t="s">
        <v>1039</v>
      </c>
      <c r="Y44" s="32" t="s">
        <v>72</v>
      </c>
      <c r="Z44" s="32" t="s">
        <v>2652</v>
      </c>
      <c r="AA44" s="32" t="str">
        <f t="shared" si="6"/>
        <v>102579.805,486062.133000001</v>
      </c>
      <c r="AB44" s="32">
        <v>1</v>
      </c>
      <c r="AC44" s="32">
        <v>1</v>
      </c>
      <c r="AD44" s="32">
        <v>0</v>
      </c>
      <c r="AE44" s="32" t="str">
        <f t="shared" si="5"/>
        <v>1790.022</v>
      </c>
      <c r="AF44" t="s">
        <v>1044</v>
      </c>
    </row>
    <row r="45" spans="1:32" x14ac:dyDescent="0.3">
      <c r="A45" s="17" t="s">
        <v>315</v>
      </c>
      <c r="B45" s="17" t="str">
        <f t="shared" si="3"/>
        <v>1790.022</v>
      </c>
      <c r="C45" s="17" t="s">
        <v>6</v>
      </c>
      <c r="D45" s="13">
        <v>5.5</v>
      </c>
      <c r="E45" s="17" t="s">
        <v>316</v>
      </c>
      <c r="F45" s="14"/>
      <c r="G45" s="13" t="s">
        <v>129</v>
      </c>
      <c r="H45" s="14" t="s">
        <v>1004</v>
      </c>
      <c r="I45" s="15" t="s">
        <v>791</v>
      </c>
      <c r="J45" s="16">
        <v>3.66</v>
      </c>
      <c r="K45" s="16">
        <v>0.24</v>
      </c>
      <c r="L45" s="19" t="str">
        <f t="shared" si="0"/>
        <v>1050</v>
      </c>
      <c r="M45" s="29">
        <v>0.85</v>
      </c>
      <c r="N45" s="19">
        <f t="shared" si="4"/>
        <v>895</v>
      </c>
      <c r="O45" s="26">
        <v>102579.80499999999</v>
      </c>
      <c r="P45" s="26">
        <v>486062.13300000102</v>
      </c>
      <c r="Q45" s="7" t="s">
        <v>72</v>
      </c>
      <c r="R45" s="7" t="str">
        <f t="shared" si="7"/>
        <v>102579.805,486062.133000001</v>
      </c>
      <c r="S45" s="6" t="str">
        <f t="shared" si="8"/>
        <v>1790.0022</v>
      </c>
      <c r="T45" s="6" t="s">
        <v>91</v>
      </c>
      <c r="U45">
        <v>1</v>
      </c>
      <c r="V45">
        <v>1</v>
      </c>
      <c r="X45" t="s">
        <v>1039</v>
      </c>
      <c r="Y45" s="32" t="s">
        <v>72</v>
      </c>
      <c r="Z45" s="32" t="s">
        <v>2652</v>
      </c>
      <c r="AA45" s="32" t="str">
        <f t="shared" si="6"/>
        <v>102579.805,486062.133000001</v>
      </c>
      <c r="AB45" s="32">
        <v>1</v>
      </c>
      <c r="AC45" s="32">
        <v>1</v>
      </c>
      <c r="AD45" s="32">
        <v>0</v>
      </c>
      <c r="AE45" s="32" t="str">
        <f t="shared" si="5"/>
        <v>1790.022</v>
      </c>
      <c r="AF45" t="s">
        <v>1044</v>
      </c>
    </row>
    <row r="46" spans="1:32" x14ac:dyDescent="0.3">
      <c r="A46" s="17" t="s">
        <v>73</v>
      </c>
      <c r="B46" s="17" t="str">
        <f t="shared" si="3"/>
        <v>0080.001</v>
      </c>
      <c r="C46" s="17" t="s">
        <v>7</v>
      </c>
      <c r="D46" s="13">
        <v>4</v>
      </c>
      <c r="E46" s="17" t="s">
        <v>81</v>
      </c>
      <c r="F46" s="14" t="s">
        <v>782</v>
      </c>
      <c r="G46" s="13" t="s">
        <v>80</v>
      </c>
      <c r="H46" s="14" t="s">
        <v>1005</v>
      </c>
      <c r="I46" s="15" t="s">
        <v>792</v>
      </c>
      <c r="J46" s="16">
        <v>3.35</v>
      </c>
      <c r="K46" s="16">
        <v>0.2</v>
      </c>
      <c r="L46" s="19" t="str">
        <f t="shared" ref="L46:L52" si="9">MID(H46,31,4)</f>
        <v>2150</v>
      </c>
      <c r="M46" s="29">
        <v>0.9</v>
      </c>
      <c r="N46" s="19">
        <f t="shared" si="4"/>
        <v>1935</v>
      </c>
      <c r="O46" s="26">
        <v>102205.41800000099</v>
      </c>
      <c r="P46" s="26">
        <v>486093.59699999902</v>
      </c>
      <c r="Q46" s="7" t="s">
        <v>72</v>
      </c>
      <c r="R46" s="7" t="str">
        <f t="shared" si="7"/>
        <v>102205.418000001,486093.596999999</v>
      </c>
      <c r="S46" s="6" t="str">
        <f t="shared" si="8"/>
        <v>0080.0001</v>
      </c>
      <c r="T46" s="6" t="s">
        <v>398</v>
      </c>
      <c r="U46">
        <v>1</v>
      </c>
      <c r="V46">
        <v>1</v>
      </c>
      <c r="X46" t="s">
        <v>1034</v>
      </c>
      <c r="Y46" s="32" t="s">
        <v>72</v>
      </c>
      <c r="Z46" s="32" t="s">
        <v>2653</v>
      </c>
      <c r="AA46" s="32" t="str">
        <f t="shared" ref="AA46" si="10">CONCATENATE(SUBSTITUTE(O46,",","."),",",SUBSTITUTE(P46,",","."))</f>
        <v>102205.418000001,486093.596999999</v>
      </c>
      <c r="AB46" s="32">
        <v>1</v>
      </c>
      <c r="AC46" s="32">
        <v>1</v>
      </c>
      <c r="AD46" s="32">
        <v>0</v>
      </c>
      <c r="AE46" s="32" t="str">
        <f t="shared" si="5"/>
        <v>0080.001</v>
      </c>
      <c r="AF46" t="s">
        <v>1044</v>
      </c>
    </row>
    <row r="47" spans="1:32" x14ac:dyDescent="0.3">
      <c r="A47" s="17" t="s">
        <v>74</v>
      </c>
      <c r="B47" s="17" t="str">
        <f t="shared" si="3"/>
        <v>0080.002</v>
      </c>
      <c r="C47" s="17" t="s">
        <v>7</v>
      </c>
      <c r="D47" s="13">
        <v>4</v>
      </c>
      <c r="E47" s="17" t="s">
        <v>81</v>
      </c>
      <c r="F47" s="14" t="s">
        <v>782</v>
      </c>
      <c r="G47" s="13" t="s">
        <v>80</v>
      </c>
      <c r="H47" s="14" t="s">
        <v>1005</v>
      </c>
      <c r="I47" s="15" t="s">
        <v>792</v>
      </c>
      <c r="J47" s="16">
        <v>3.35</v>
      </c>
      <c r="K47" s="16">
        <v>0.2</v>
      </c>
      <c r="L47" s="19" t="str">
        <f t="shared" si="9"/>
        <v>2150</v>
      </c>
      <c r="M47" s="29">
        <v>0.9</v>
      </c>
      <c r="N47" s="19">
        <f t="shared" si="4"/>
        <v>1935</v>
      </c>
      <c r="O47" s="26">
        <v>102187.355999999</v>
      </c>
      <c r="P47" s="26">
        <v>486105.72500000201</v>
      </c>
      <c r="Q47" s="7" t="s">
        <v>72</v>
      </c>
      <c r="R47" s="7" t="str">
        <f t="shared" si="7"/>
        <v>102187.355999999,486105.725000002</v>
      </c>
      <c r="S47" s="6" t="str">
        <f t="shared" si="8"/>
        <v>0080.0002</v>
      </c>
      <c r="T47" s="6" t="s">
        <v>398</v>
      </c>
      <c r="U47">
        <v>1</v>
      </c>
      <c r="V47">
        <v>1</v>
      </c>
      <c r="X47" t="s">
        <v>1034</v>
      </c>
      <c r="Y47" s="32" t="s">
        <v>72</v>
      </c>
      <c r="Z47" s="32" t="s">
        <v>2653</v>
      </c>
      <c r="AA47" s="32" t="str">
        <f t="shared" ref="AA47:AA64" si="11">CONCATENATE(SUBSTITUTE(O47,",","."),",",SUBSTITUTE(P47,",","."))</f>
        <v>102187.355999999,486105.725000002</v>
      </c>
      <c r="AB47" s="32">
        <v>1</v>
      </c>
      <c r="AC47" s="32">
        <v>1</v>
      </c>
      <c r="AD47" s="32">
        <v>0</v>
      </c>
      <c r="AE47" s="32" t="str">
        <f t="shared" si="5"/>
        <v>0080.002</v>
      </c>
      <c r="AF47" t="s">
        <v>1044</v>
      </c>
    </row>
    <row r="48" spans="1:32" x14ac:dyDescent="0.3">
      <c r="A48" s="17" t="s">
        <v>75</v>
      </c>
      <c r="B48" s="17" t="str">
        <f t="shared" si="3"/>
        <v>0080.003</v>
      </c>
      <c r="C48" s="17" t="s">
        <v>7</v>
      </c>
      <c r="D48" s="13">
        <v>4</v>
      </c>
      <c r="E48" s="17" t="s">
        <v>81</v>
      </c>
      <c r="F48" s="14" t="s">
        <v>782</v>
      </c>
      <c r="G48" s="13" t="s">
        <v>80</v>
      </c>
      <c r="H48" s="14" t="s">
        <v>1005</v>
      </c>
      <c r="I48" s="15" t="s">
        <v>792</v>
      </c>
      <c r="J48" s="16">
        <v>3.35</v>
      </c>
      <c r="K48" s="16">
        <v>0.2</v>
      </c>
      <c r="L48" s="19" t="str">
        <f t="shared" si="9"/>
        <v>2150</v>
      </c>
      <c r="M48" s="29">
        <v>0.9</v>
      </c>
      <c r="N48" s="19">
        <f t="shared" si="4"/>
        <v>1935</v>
      </c>
      <c r="O48" s="26">
        <v>102178.879999999</v>
      </c>
      <c r="P48" s="26">
        <v>486129.29599999997</v>
      </c>
      <c r="Q48" s="7" t="s">
        <v>72</v>
      </c>
      <c r="R48" s="7" t="str">
        <f t="shared" si="7"/>
        <v>102178.879999999,486129.296</v>
      </c>
      <c r="S48" s="6" t="str">
        <f t="shared" si="8"/>
        <v>0080.0003</v>
      </c>
      <c r="T48" s="6" t="s">
        <v>398</v>
      </c>
      <c r="U48">
        <v>1</v>
      </c>
      <c r="V48">
        <v>1</v>
      </c>
      <c r="X48" t="s">
        <v>1034</v>
      </c>
      <c r="Y48" s="32" t="s">
        <v>72</v>
      </c>
      <c r="Z48" s="32" t="s">
        <v>2653</v>
      </c>
      <c r="AA48" s="32" t="str">
        <f t="shared" si="11"/>
        <v>102178.879999999,486129.296</v>
      </c>
      <c r="AB48" s="32">
        <v>1</v>
      </c>
      <c r="AC48" s="32">
        <v>1</v>
      </c>
      <c r="AD48" s="32">
        <v>0</v>
      </c>
      <c r="AE48" s="32" t="str">
        <f t="shared" si="5"/>
        <v>0080.003</v>
      </c>
      <c r="AF48" t="s">
        <v>1044</v>
      </c>
    </row>
    <row r="49" spans="1:32" x14ac:dyDescent="0.3">
      <c r="A49" s="17" t="s">
        <v>76</v>
      </c>
      <c r="B49" s="17" t="str">
        <f t="shared" si="3"/>
        <v>0080.004</v>
      </c>
      <c r="C49" s="17" t="s">
        <v>7</v>
      </c>
      <c r="D49" s="13">
        <v>4</v>
      </c>
      <c r="E49" s="17" t="s">
        <v>81</v>
      </c>
      <c r="F49" s="14" t="s">
        <v>782</v>
      </c>
      <c r="G49" s="13" t="s">
        <v>80</v>
      </c>
      <c r="H49" s="14" t="s">
        <v>1005</v>
      </c>
      <c r="I49" s="15" t="s">
        <v>792</v>
      </c>
      <c r="J49" s="16">
        <v>3.35</v>
      </c>
      <c r="K49" s="16">
        <v>0.2</v>
      </c>
      <c r="L49" s="19" t="str">
        <f t="shared" si="9"/>
        <v>2150</v>
      </c>
      <c r="M49" s="29">
        <v>0.9</v>
      </c>
      <c r="N49" s="19">
        <f t="shared" si="4"/>
        <v>1935</v>
      </c>
      <c r="O49" s="26">
        <v>102159.171999998</v>
      </c>
      <c r="P49" s="26">
        <v>486140.32800000202</v>
      </c>
      <c r="Q49" s="7" t="s">
        <v>72</v>
      </c>
      <c r="R49" s="7" t="str">
        <f t="shared" si="7"/>
        <v>102159.171999998,486140.328000002</v>
      </c>
      <c r="S49" s="6" t="str">
        <f t="shared" si="8"/>
        <v>0080.0004</v>
      </c>
      <c r="T49" s="6" t="s">
        <v>398</v>
      </c>
      <c r="U49">
        <v>1</v>
      </c>
      <c r="V49">
        <v>1</v>
      </c>
      <c r="X49" t="s">
        <v>1034</v>
      </c>
      <c r="Y49" s="32" t="s">
        <v>72</v>
      </c>
      <c r="Z49" s="32" t="s">
        <v>2653</v>
      </c>
      <c r="AA49" s="32" t="str">
        <f t="shared" si="11"/>
        <v>102159.171999998,486140.328000002</v>
      </c>
      <c r="AB49" s="32">
        <v>1</v>
      </c>
      <c r="AC49" s="32">
        <v>1</v>
      </c>
      <c r="AD49" s="32">
        <v>0</v>
      </c>
      <c r="AE49" s="32" t="str">
        <f t="shared" si="5"/>
        <v>0080.004</v>
      </c>
      <c r="AF49" t="s">
        <v>1044</v>
      </c>
    </row>
    <row r="50" spans="1:32" x14ac:dyDescent="0.3">
      <c r="A50" s="17" t="s">
        <v>77</v>
      </c>
      <c r="B50" s="17" t="str">
        <f t="shared" si="3"/>
        <v>0080.005</v>
      </c>
      <c r="C50" s="17" t="s">
        <v>7</v>
      </c>
      <c r="D50" s="13">
        <v>4</v>
      </c>
      <c r="E50" s="17" t="s">
        <v>81</v>
      </c>
      <c r="F50" s="14" t="s">
        <v>782</v>
      </c>
      <c r="G50" s="13" t="s">
        <v>80</v>
      </c>
      <c r="H50" s="14" t="s">
        <v>1005</v>
      </c>
      <c r="I50" s="15" t="s">
        <v>792</v>
      </c>
      <c r="J50" s="16">
        <v>3.78</v>
      </c>
      <c r="K50" s="16">
        <v>0.21</v>
      </c>
      <c r="L50" s="19" t="str">
        <f t="shared" si="9"/>
        <v>2150</v>
      </c>
      <c r="M50" s="29">
        <v>0.8</v>
      </c>
      <c r="N50" s="19">
        <f t="shared" si="4"/>
        <v>1720</v>
      </c>
      <c r="O50" s="26">
        <v>102105.55999999899</v>
      </c>
      <c r="P50" s="26">
        <v>486192.47500000102</v>
      </c>
      <c r="Q50" s="7" t="s">
        <v>72</v>
      </c>
      <c r="R50" s="7" t="str">
        <f t="shared" si="7"/>
        <v>102105.559999999,486192.475000001</v>
      </c>
      <c r="S50" s="6" t="str">
        <f t="shared" si="8"/>
        <v>0080.0005</v>
      </c>
      <c r="T50" s="6" t="s">
        <v>398</v>
      </c>
      <c r="U50">
        <v>1</v>
      </c>
      <c r="V50">
        <v>1</v>
      </c>
      <c r="X50" t="s">
        <v>1034</v>
      </c>
      <c r="Y50" s="32" t="s">
        <v>72</v>
      </c>
      <c r="Z50" s="32" t="s">
        <v>2653</v>
      </c>
      <c r="AA50" s="32" t="str">
        <f t="shared" si="11"/>
        <v>102105.559999999,486192.475000001</v>
      </c>
      <c r="AB50" s="32">
        <v>1</v>
      </c>
      <c r="AC50" s="32">
        <v>1</v>
      </c>
      <c r="AD50" s="32">
        <v>0</v>
      </c>
      <c r="AE50" s="32" t="str">
        <f t="shared" si="5"/>
        <v>0080.005</v>
      </c>
      <c r="AF50" t="s">
        <v>1044</v>
      </c>
    </row>
    <row r="51" spans="1:32" x14ac:dyDescent="0.3">
      <c r="A51" s="17" t="s">
        <v>78</v>
      </c>
      <c r="B51" s="17" t="str">
        <f t="shared" si="3"/>
        <v>0080.006</v>
      </c>
      <c r="C51" s="17" t="s">
        <v>7</v>
      </c>
      <c r="D51" s="13">
        <v>4</v>
      </c>
      <c r="E51" s="17" t="s">
        <v>81</v>
      </c>
      <c r="F51" s="14" t="s">
        <v>782</v>
      </c>
      <c r="G51" s="13" t="s">
        <v>80</v>
      </c>
      <c r="H51" s="14" t="s">
        <v>1005</v>
      </c>
      <c r="I51" s="15" t="s">
        <v>792</v>
      </c>
      <c r="J51" s="16">
        <v>3.78</v>
      </c>
      <c r="K51" s="16">
        <v>0.21</v>
      </c>
      <c r="L51" s="19" t="str">
        <f t="shared" si="9"/>
        <v>2150</v>
      </c>
      <c r="M51" s="29">
        <v>0.8</v>
      </c>
      <c r="N51" s="19">
        <f t="shared" si="4"/>
        <v>1720</v>
      </c>
      <c r="O51" s="26">
        <v>102081.962000001</v>
      </c>
      <c r="P51" s="26">
        <v>486206.75900000002</v>
      </c>
      <c r="Q51" s="7" t="s">
        <v>72</v>
      </c>
      <c r="R51" s="7" t="str">
        <f t="shared" si="7"/>
        <v>102081.962000001,486206.759</v>
      </c>
      <c r="S51" s="6" t="str">
        <f t="shared" si="8"/>
        <v>0080.0006</v>
      </c>
      <c r="T51" s="6" t="s">
        <v>398</v>
      </c>
      <c r="U51">
        <v>1</v>
      </c>
      <c r="V51">
        <v>1</v>
      </c>
      <c r="X51" t="s">
        <v>1034</v>
      </c>
      <c r="Y51" s="32" t="s">
        <v>72</v>
      </c>
      <c r="Z51" s="32" t="s">
        <v>2653</v>
      </c>
      <c r="AA51" s="32" t="str">
        <f t="shared" si="11"/>
        <v>102081.962000001,486206.759</v>
      </c>
      <c r="AB51" s="32">
        <v>1</v>
      </c>
      <c r="AC51" s="32">
        <v>1</v>
      </c>
      <c r="AD51" s="32">
        <v>0</v>
      </c>
      <c r="AE51" s="32" t="str">
        <f t="shared" si="5"/>
        <v>0080.006</v>
      </c>
      <c r="AF51" t="s">
        <v>1044</v>
      </c>
    </row>
    <row r="52" spans="1:32" x14ac:dyDescent="0.3">
      <c r="A52" s="17" t="s">
        <v>79</v>
      </c>
      <c r="B52" s="17" t="str">
        <f t="shared" si="3"/>
        <v>0080.007</v>
      </c>
      <c r="C52" s="17" t="s">
        <v>7</v>
      </c>
      <c r="D52" s="13">
        <v>4</v>
      </c>
      <c r="E52" s="17" t="s">
        <v>81</v>
      </c>
      <c r="F52" s="14" t="s">
        <v>782</v>
      </c>
      <c r="G52" s="13" t="s">
        <v>80</v>
      </c>
      <c r="H52" s="14" t="s">
        <v>1005</v>
      </c>
      <c r="I52" s="15" t="s">
        <v>792</v>
      </c>
      <c r="J52" s="16">
        <v>3.78</v>
      </c>
      <c r="K52" s="16">
        <v>0.21</v>
      </c>
      <c r="L52" s="19" t="str">
        <f t="shared" si="9"/>
        <v>2150</v>
      </c>
      <c r="M52" s="29">
        <v>0.8</v>
      </c>
      <c r="N52" s="19">
        <f t="shared" si="4"/>
        <v>1720</v>
      </c>
      <c r="O52" s="26">
        <v>102059.657000002</v>
      </c>
      <c r="P52" s="26">
        <v>486218.859999999</v>
      </c>
      <c r="Q52" s="7" t="s">
        <v>72</v>
      </c>
      <c r="R52" s="7" t="str">
        <f t="shared" si="7"/>
        <v>102059.657000002,486218.859999999</v>
      </c>
      <c r="S52" s="6" t="str">
        <f t="shared" si="8"/>
        <v>0080.0007</v>
      </c>
      <c r="T52" s="6" t="s">
        <v>398</v>
      </c>
      <c r="U52">
        <v>1</v>
      </c>
      <c r="V52">
        <v>1</v>
      </c>
      <c r="X52" t="s">
        <v>1034</v>
      </c>
      <c r="Y52" s="32" t="s">
        <v>72</v>
      </c>
      <c r="Z52" s="32" t="s">
        <v>2653</v>
      </c>
      <c r="AA52" s="32" t="str">
        <f t="shared" si="11"/>
        <v>102059.657000002,486218.859999999</v>
      </c>
      <c r="AB52" s="32">
        <v>1</v>
      </c>
      <c r="AC52" s="32">
        <v>1</v>
      </c>
      <c r="AD52" s="32">
        <v>0</v>
      </c>
      <c r="AE52" s="32" t="str">
        <f t="shared" si="5"/>
        <v>0080.007</v>
      </c>
      <c r="AF52" t="s">
        <v>1044</v>
      </c>
    </row>
    <row r="53" spans="1:32" x14ac:dyDescent="0.3">
      <c r="A53" s="17" t="s">
        <v>331</v>
      </c>
      <c r="B53" s="17" t="str">
        <f t="shared" si="3"/>
        <v>0120.000</v>
      </c>
      <c r="C53" s="17" t="s">
        <v>39</v>
      </c>
      <c r="D53" s="13">
        <v>4</v>
      </c>
      <c r="E53" s="17" t="s">
        <v>81</v>
      </c>
      <c r="F53" s="14" t="s">
        <v>782</v>
      </c>
      <c r="G53" s="13" t="s">
        <v>89</v>
      </c>
      <c r="H53" s="14" t="s">
        <v>1025</v>
      </c>
      <c r="I53" s="15" t="s">
        <v>794</v>
      </c>
      <c r="J53" s="16">
        <v>3.13</v>
      </c>
      <c r="K53" s="16">
        <v>0.17</v>
      </c>
      <c r="L53" s="19" t="str">
        <f>MID(H53,32,4)</f>
        <v>1500</v>
      </c>
      <c r="M53" s="29">
        <f>0.4/0.53</f>
        <v>0.75471698113207553</v>
      </c>
      <c r="N53" s="19">
        <f t="shared" si="4"/>
        <v>1135</v>
      </c>
      <c r="O53" s="26">
        <v>103764.18499999899</v>
      </c>
      <c r="P53" s="26">
        <v>485343.58199999901</v>
      </c>
      <c r="Q53" s="7" t="s">
        <v>72</v>
      </c>
      <c r="R53" s="7" t="str">
        <f t="shared" si="7"/>
        <v>103764.184999999,485343.581999999</v>
      </c>
      <c r="S53" s="6" t="str">
        <f t="shared" si="8"/>
        <v>0120.0000</v>
      </c>
      <c r="T53" s="6" t="s">
        <v>398</v>
      </c>
      <c r="U53" t="s">
        <v>797</v>
      </c>
      <c r="V53">
        <v>1</v>
      </c>
      <c r="X53" t="s">
        <v>1034</v>
      </c>
      <c r="Y53" s="32" t="s">
        <v>72</v>
      </c>
      <c r="Z53" s="32" t="s">
        <v>2653</v>
      </c>
      <c r="AA53" s="32" t="str">
        <f t="shared" si="11"/>
        <v>103764.184999999,485343.581999999</v>
      </c>
      <c r="AB53" s="32">
        <v>1</v>
      </c>
      <c r="AC53" s="32">
        <v>1</v>
      </c>
      <c r="AD53" s="32">
        <v>0</v>
      </c>
      <c r="AE53" s="32" t="str">
        <f t="shared" si="5"/>
        <v>0120.000</v>
      </c>
      <c r="AF53" t="s">
        <v>1044</v>
      </c>
    </row>
    <row r="54" spans="1:32" x14ac:dyDescent="0.3">
      <c r="A54" s="17" t="s">
        <v>332</v>
      </c>
      <c r="B54" s="17" t="str">
        <f t="shared" si="3"/>
        <v>0120.001</v>
      </c>
      <c r="C54" s="17" t="s">
        <v>39</v>
      </c>
      <c r="D54" s="13">
        <v>4</v>
      </c>
      <c r="E54" s="17" t="s">
        <v>81</v>
      </c>
      <c r="F54" s="14" t="s">
        <v>782</v>
      </c>
      <c r="G54" s="13" t="s">
        <v>89</v>
      </c>
      <c r="H54" s="14" t="s">
        <v>1005</v>
      </c>
      <c r="I54" s="15" t="s">
        <v>792</v>
      </c>
      <c r="J54" s="16">
        <v>3.34</v>
      </c>
      <c r="K54" s="16">
        <v>0.19</v>
      </c>
      <c r="L54" s="19" t="str">
        <f t="shared" ref="L54:L68" si="12">MID(H54,31,4)</f>
        <v>2150</v>
      </c>
      <c r="M54" s="29">
        <v>1</v>
      </c>
      <c r="N54" s="19">
        <f t="shared" si="4"/>
        <v>2150</v>
      </c>
      <c r="O54" s="26">
        <v>103742.103999998</v>
      </c>
      <c r="P54" s="26">
        <v>485331.151000001</v>
      </c>
      <c r="Q54" s="7" t="s">
        <v>72</v>
      </c>
      <c r="R54" s="7" t="str">
        <f t="shared" si="7"/>
        <v>103742.103999998,485331.151000001</v>
      </c>
      <c r="S54" s="6" t="str">
        <f t="shared" si="8"/>
        <v>0120.0001</v>
      </c>
      <c r="T54" s="6" t="s">
        <v>398</v>
      </c>
      <c r="U54" t="s">
        <v>797</v>
      </c>
      <c r="V54">
        <v>1</v>
      </c>
      <c r="X54" t="s">
        <v>1034</v>
      </c>
      <c r="Y54" s="32" t="s">
        <v>72</v>
      </c>
      <c r="Z54" s="32" t="s">
        <v>2653</v>
      </c>
      <c r="AA54" s="32" t="str">
        <f t="shared" si="11"/>
        <v>103742.103999998,485331.151000001</v>
      </c>
      <c r="AB54" s="32">
        <v>1</v>
      </c>
      <c r="AC54" s="32">
        <v>1</v>
      </c>
      <c r="AD54" s="32">
        <v>0</v>
      </c>
      <c r="AE54" s="32" t="str">
        <f t="shared" si="5"/>
        <v>0120.001</v>
      </c>
      <c r="AF54" t="s">
        <v>1044</v>
      </c>
    </row>
    <row r="55" spans="1:32" x14ac:dyDescent="0.3">
      <c r="A55" s="17" t="s">
        <v>333</v>
      </c>
      <c r="B55" s="17" t="str">
        <f t="shared" si="3"/>
        <v>0120.002</v>
      </c>
      <c r="C55" s="17" t="s">
        <v>39</v>
      </c>
      <c r="D55" s="13">
        <v>4</v>
      </c>
      <c r="E55" s="17" t="s">
        <v>81</v>
      </c>
      <c r="F55" s="14" t="s">
        <v>782</v>
      </c>
      <c r="G55" s="13" t="s">
        <v>80</v>
      </c>
      <c r="H55" s="14" t="s">
        <v>1005</v>
      </c>
      <c r="I55" s="15" t="s">
        <v>792</v>
      </c>
      <c r="J55" s="16">
        <v>3.34</v>
      </c>
      <c r="K55" s="16">
        <v>0.19</v>
      </c>
      <c r="L55" s="19" t="str">
        <f t="shared" si="12"/>
        <v>2150</v>
      </c>
      <c r="M55" s="29">
        <v>1</v>
      </c>
      <c r="N55" s="19">
        <f t="shared" si="4"/>
        <v>2150</v>
      </c>
      <c r="O55" s="26">
        <v>103733.73299999999</v>
      </c>
      <c r="P55" s="26">
        <v>485288.288</v>
      </c>
      <c r="Q55" s="7" t="s">
        <v>72</v>
      </c>
      <c r="R55" s="7" t="str">
        <f t="shared" si="7"/>
        <v>103733.733,485288.288</v>
      </c>
      <c r="S55" s="6" t="str">
        <f t="shared" si="8"/>
        <v>0120.0002</v>
      </c>
      <c r="T55" s="6" t="s">
        <v>398</v>
      </c>
      <c r="U55" t="s">
        <v>797</v>
      </c>
      <c r="V55">
        <v>1</v>
      </c>
      <c r="X55" t="s">
        <v>1034</v>
      </c>
      <c r="Y55" s="32" t="s">
        <v>72</v>
      </c>
      <c r="Z55" s="32" t="s">
        <v>2653</v>
      </c>
      <c r="AA55" s="32" t="str">
        <f t="shared" si="11"/>
        <v>103733.733,485288.288</v>
      </c>
      <c r="AB55" s="32">
        <v>1</v>
      </c>
      <c r="AC55" s="32">
        <v>1</v>
      </c>
      <c r="AD55" s="32">
        <v>0</v>
      </c>
      <c r="AE55" s="32" t="str">
        <f t="shared" si="5"/>
        <v>0120.002</v>
      </c>
      <c r="AF55" t="s">
        <v>1044</v>
      </c>
    </row>
    <row r="56" spans="1:32" x14ac:dyDescent="0.3">
      <c r="A56" s="17" t="s">
        <v>334</v>
      </c>
      <c r="B56" s="17" t="str">
        <f t="shared" si="3"/>
        <v>0120.003</v>
      </c>
      <c r="C56" s="17" t="s">
        <v>39</v>
      </c>
      <c r="D56" s="13">
        <v>4</v>
      </c>
      <c r="E56" s="17" t="s">
        <v>81</v>
      </c>
      <c r="F56" s="14" t="s">
        <v>782</v>
      </c>
      <c r="G56" s="13" t="s">
        <v>80</v>
      </c>
      <c r="H56" s="14" t="s">
        <v>1005</v>
      </c>
      <c r="I56" s="15" t="s">
        <v>792</v>
      </c>
      <c r="J56" s="16">
        <v>3.34</v>
      </c>
      <c r="K56" s="16">
        <v>0.19</v>
      </c>
      <c r="L56" s="19" t="str">
        <f t="shared" si="12"/>
        <v>2150</v>
      </c>
      <c r="M56" s="29">
        <v>1</v>
      </c>
      <c r="N56" s="19">
        <f t="shared" si="4"/>
        <v>2150</v>
      </c>
      <c r="O56" s="26">
        <v>103729.006000001</v>
      </c>
      <c r="P56" s="26">
        <v>485305.61300000199</v>
      </c>
      <c r="Q56" s="7" t="s">
        <v>72</v>
      </c>
      <c r="R56" s="7" t="str">
        <f t="shared" si="7"/>
        <v>103729.006000001,485305.613000002</v>
      </c>
      <c r="S56" s="6" t="str">
        <f t="shared" si="8"/>
        <v>0120.0003</v>
      </c>
      <c r="T56" s="6" t="s">
        <v>398</v>
      </c>
      <c r="U56" t="s">
        <v>797</v>
      </c>
      <c r="V56">
        <v>1</v>
      </c>
      <c r="X56" t="s">
        <v>1034</v>
      </c>
      <c r="Y56" s="32" t="s">
        <v>72</v>
      </c>
      <c r="Z56" s="32" t="s">
        <v>2653</v>
      </c>
      <c r="AA56" s="32" t="str">
        <f t="shared" si="11"/>
        <v>103729.006000001,485305.613000002</v>
      </c>
      <c r="AB56" s="32">
        <v>1</v>
      </c>
      <c r="AC56" s="32">
        <v>1</v>
      </c>
      <c r="AD56" s="32">
        <v>0</v>
      </c>
      <c r="AE56" s="32" t="str">
        <f t="shared" si="5"/>
        <v>0120.003</v>
      </c>
      <c r="AF56" t="s">
        <v>1044</v>
      </c>
    </row>
    <row r="57" spans="1:32" x14ac:dyDescent="0.3">
      <c r="A57" s="17" t="s">
        <v>335</v>
      </c>
      <c r="B57" s="17" t="str">
        <f t="shared" si="3"/>
        <v>0120.004</v>
      </c>
      <c r="C57" s="17" t="s">
        <v>39</v>
      </c>
      <c r="D57" s="13">
        <v>4</v>
      </c>
      <c r="E57" s="17" t="s">
        <v>81</v>
      </c>
      <c r="F57" s="14" t="s">
        <v>782</v>
      </c>
      <c r="G57" s="13" t="s">
        <v>80</v>
      </c>
      <c r="H57" s="14" t="s">
        <v>1005</v>
      </c>
      <c r="I57" s="15" t="s">
        <v>792</v>
      </c>
      <c r="J57" s="16">
        <v>3.34</v>
      </c>
      <c r="K57" s="16">
        <v>0.19</v>
      </c>
      <c r="L57" s="19" t="str">
        <f t="shared" si="12"/>
        <v>2150</v>
      </c>
      <c r="M57" s="29">
        <v>1</v>
      </c>
      <c r="N57" s="19">
        <f t="shared" si="4"/>
        <v>2150</v>
      </c>
      <c r="O57" s="26">
        <v>103709.395</v>
      </c>
      <c r="P57" s="26">
        <v>485296.64999999898</v>
      </c>
      <c r="Q57" s="7" t="s">
        <v>72</v>
      </c>
      <c r="R57" s="7" t="str">
        <f t="shared" si="7"/>
        <v>103709.395,485296.649999999</v>
      </c>
      <c r="S57" s="6" t="str">
        <f t="shared" si="8"/>
        <v>0120.0004</v>
      </c>
      <c r="T57" s="6" t="s">
        <v>398</v>
      </c>
      <c r="U57" t="s">
        <v>797</v>
      </c>
      <c r="V57">
        <v>1</v>
      </c>
      <c r="X57" t="s">
        <v>1034</v>
      </c>
      <c r="Y57" s="32" t="s">
        <v>72</v>
      </c>
      <c r="Z57" s="32" t="s">
        <v>2653</v>
      </c>
      <c r="AA57" s="32" t="str">
        <f t="shared" si="11"/>
        <v>103709.395,485296.649999999</v>
      </c>
      <c r="AB57" s="32">
        <v>1</v>
      </c>
      <c r="AC57" s="32">
        <v>1</v>
      </c>
      <c r="AD57" s="32">
        <v>0</v>
      </c>
      <c r="AE57" s="32" t="str">
        <f t="shared" si="5"/>
        <v>0120.004</v>
      </c>
      <c r="AF57" t="s">
        <v>1044</v>
      </c>
    </row>
    <row r="58" spans="1:32" x14ac:dyDescent="0.3">
      <c r="A58" s="17" t="s">
        <v>336</v>
      </c>
      <c r="B58" s="17" t="str">
        <f t="shared" si="3"/>
        <v>0120.005</v>
      </c>
      <c r="C58" s="17" t="s">
        <v>39</v>
      </c>
      <c r="D58" s="13">
        <v>4</v>
      </c>
      <c r="E58" s="17" t="s">
        <v>81</v>
      </c>
      <c r="F58" s="14" t="s">
        <v>782</v>
      </c>
      <c r="G58" s="13" t="s">
        <v>80</v>
      </c>
      <c r="H58" s="14" t="s">
        <v>1005</v>
      </c>
      <c r="I58" s="15" t="s">
        <v>792</v>
      </c>
      <c r="J58" s="16">
        <v>3.34</v>
      </c>
      <c r="K58" s="16">
        <v>0.19</v>
      </c>
      <c r="L58" s="19" t="str">
        <f t="shared" si="12"/>
        <v>2150</v>
      </c>
      <c r="M58" s="29">
        <v>1</v>
      </c>
      <c r="N58" s="19">
        <f t="shared" si="4"/>
        <v>2150</v>
      </c>
      <c r="O58" s="26">
        <v>103682.851</v>
      </c>
      <c r="P58" s="26">
        <v>485305.46299999999</v>
      </c>
      <c r="Q58" s="7" t="s">
        <v>72</v>
      </c>
      <c r="R58" s="7" t="str">
        <f t="shared" si="7"/>
        <v>103682.851,485305.463</v>
      </c>
      <c r="S58" s="6" t="str">
        <f t="shared" si="8"/>
        <v>0120.0005</v>
      </c>
      <c r="T58" s="6" t="s">
        <v>398</v>
      </c>
      <c r="U58" t="s">
        <v>797</v>
      </c>
      <c r="V58">
        <v>1</v>
      </c>
      <c r="X58" t="s">
        <v>1034</v>
      </c>
      <c r="Y58" s="32" t="s">
        <v>72</v>
      </c>
      <c r="Z58" s="32" t="s">
        <v>2653</v>
      </c>
      <c r="AA58" s="32" t="str">
        <f t="shared" si="11"/>
        <v>103682.851,485305.463</v>
      </c>
      <c r="AB58" s="32">
        <v>1</v>
      </c>
      <c r="AC58" s="32">
        <v>1</v>
      </c>
      <c r="AD58" s="32">
        <v>0</v>
      </c>
      <c r="AE58" s="32" t="str">
        <f t="shared" si="5"/>
        <v>0120.005</v>
      </c>
      <c r="AF58" t="s">
        <v>1044</v>
      </c>
    </row>
    <row r="59" spans="1:32" x14ac:dyDescent="0.3">
      <c r="A59" s="17" t="s">
        <v>337</v>
      </c>
      <c r="B59" s="17" t="str">
        <f t="shared" si="3"/>
        <v>0120.006</v>
      </c>
      <c r="C59" s="17" t="s">
        <v>39</v>
      </c>
      <c r="D59" s="13">
        <v>4</v>
      </c>
      <c r="E59" s="17" t="s">
        <v>81</v>
      </c>
      <c r="F59" s="14" t="s">
        <v>782</v>
      </c>
      <c r="G59" s="13" t="s">
        <v>80</v>
      </c>
      <c r="H59" s="14" t="s">
        <v>1005</v>
      </c>
      <c r="I59" s="15" t="s">
        <v>792</v>
      </c>
      <c r="J59" s="16">
        <v>3.34</v>
      </c>
      <c r="K59" s="16">
        <v>0.19</v>
      </c>
      <c r="L59" s="19" t="str">
        <f t="shared" si="12"/>
        <v>2150</v>
      </c>
      <c r="M59" s="29">
        <v>1</v>
      </c>
      <c r="N59" s="19">
        <f t="shared" si="4"/>
        <v>2150</v>
      </c>
      <c r="O59" s="26">
        <v>103675.67500000101</v>
      </c>
      <c r="P59" s="26">
        <v>485324.32400000101</v>
      </c>
      <c r="Q59" s="7" t="s">
        <v>72</v>
      </c>
      <c r="R59" s="7" t="str">
        <f t="shared" si="7"/>
        <v>103675.675000001,485324.324000001</v>
      </c>
      <c r="S59" s="6" t="str">
        <f t="shared" si="8"/>
        <v>0120.0006</v>
      </c>
      <c r="T59" s="6" t="s">
        <v>398</v>
      </c>
      <c r="U59" t="s">
        <v>797</v>
      </c>
      <c r="V59">
        <v>1</v>
      </c>
      <c r="X59" t="s">
        <v>1034</v>
      </c>
      <c r="Y59" s="32" t="s">
        <v>72</v>
      </c>
      <c r="Z59" s="32" t="s">
        <v>2653</v>
      </c>
      <c r="AA59" s="32" t="str">
        <f t="shared" si="11"/>
        <v>103675.675000001,485324.324000001</v>
      </c>
      <c r="AB59" s="32">
        <v>1</v>
      </c>
      <c r="AC59" s="32">
        <v>1</v>
      </c>
      <c r="AD59" s="32">
        <v>0</v>
      </c>
      <c r="AE59" s="32" t="str">
        <f t="shared" si="5"/>
        <v>0120.006</v>
      </c>
      <c r="AF59" t="s">
        <v>1044</v>
      </c>
    </row>
    <row r="60" spans="1:32" x14ac:dyDescent="0.3">
      <c r="A60" s="17" t="s">
        <v>338</v>
      </c>
      <c r="B60" s="17" t="str">
        <f t="shared" si="3"/>
        <v>0120.007</v>
      </c>
      <c r="C60" s="17" t="s">
        <v>39</v>
      </c>
      <c r="D60" s="13">
        <v>4</v>
      </c>
      <c r="E60" s="17" t="s">
        <v>81</v>
      </c>
      <c r="F60" s="14" t="s">
        <v>782</v>
      </c>
      <c r="G60" s="13" t="s">
        <v>80</v>
      </c>
      <c r="H60" s="14" t="s">
        <v>1005</v>
      </c>
      <c r="I60" s="15" t="s">
        <v>792</v>
      </c>
      <c r="J60" s="16">
        <v>3.34</v>
      </c>
      <c r="K60" s="16">
        <v>0.19</v>
      </c>
      <c r="L60" s="19" t="str">
        <f t="shared" si="12"/>
        <v>2150</v>
      </c>
      <c r="M60" s="29">
        <v>1</v>
      </c>
      <c r="N60" s="19">
        <f t="shared" si="4"/>
        <v>2150</v>
      </c>
      <c r="O60" s="26">
        <v>103651.782000002</v>
      </c>
      <c r="P60" s="26">
        <v>485317.35499999998</v>
      </c>
      <c r="Q60" s="7" t="s">
        <v>72</v>
      </c>
      <c r="R60" s="7" t="str">
        <f t="shared" si="7"/>
        <v>103651.782000002,485317.355</v>
      </c>
      <c r="S60" s="6" t="str">
        <f t="shared" si="8"/>
        <v>0120.0007</v>
      </c>
      <c r="T60" s="6" t="s">
        <v>398</v>
      </c>
      <c r="U60" t="s">
        <v>797</v>
      </c>
      <c r="V60">
        <v>1</v>
      </c>
      <c r="X60" t="s">
        <v>1034</v>
      </c>
      <c r="Y60" s="32" t="s">
        <v>72</v>
      </c>
      <c r="Z60" s="32" t="s">
        <v>2653</v>
      </c>
      <c r="AA60" s="32" t="str">
        <f t="shared" si="11"/>
        <v>103651.782000002,485317.355</v>
      </c>
      <c r="AB60" s="32">
        <v>1</v>
      </c>
      <c r="AC60" s="32">
        <v>1</v>
      </c>
      <c r="AD60" s="32">
        <v>0</v>
      </c>
      <c r="AE60" s="32" t="str">
        <f t="shared" si="5"/>
        <v>0120.007</v>
      </c>
      <c r="AF60" t="s">
        <v>1044</v>
      </c>
    </row>
    <row r="61" spans="1:32" x14ac:dyDescent="0.3">
      <c r="A61" s="17" t="s">
        <v>339</v>
      </c>
      <c r="B61" s="17" t="str">
        <f t="shared" si="3"/>
        <v>0120.008</v>
      </c>
      <c r="C61" s="17" t="s">
        <v>39</v>
      </c>
      <c r="D61" s="13">
        <v>4</v>
      </c>
      <c r="E61" s="17" t="s">
        <v>81</v>
      </c>
      <c r="F61" s="14" t="s">
        <v>782</v>
      </c>
      <c r="G61" s="13" t="s">
        <v>80</v>
      </c>
      <c r="H61" s="14" t="s">
        <v>1006</v>
      </c>
      <c r="I61" s="15" t="s">
        <v>792</v>
      </c>
      <c r="J61" s="16">
        <v>3.34</v>
      </c>
      <c r="K61" s="16">
        <v>0.19</v>
      </c>
      <c r="L61" s="19" t="str">
        <f t="shared" si="12"/>
        <v>2300</v>
      </c>
      <c r="M61" s="29">
        <v>1</v>
      </c>
      <c r="N61" s="19">
        <f t="shared" si="4"/>
        <v>2300</v>
      </c>
      <c r="O61" s="26">
        <v>103639.829</v>
      </c>
      <c r="P61" s="26">
        <v>485300.75499999902</v>
      </c>
      <c r="Q61" s="7" t="s">
        <v>72</v>
      </c>
      <c r="R61" s="7" t="str">
        <f t="shared" si="7"/>
        <v>103639.829,485300.754999999</v>
      </c>
      <c r="S61" s="6" t="str">
        <f t="shared" si="8"/>
        <v>0120.0008</v>
      </c>
      <c r="T61" s="6" t="s">
        <v>398</v>
      </c>
      <c r="U61" t="s">
        <v>797</v>
      </c>
      <c r="V61">
        <v>1</v>
      </c>
      <c r="X61" t="s">
        <v>1034</v>
      </c>
      <c r="Y61" s="32" t="s">
        <v>72</v>
      </c>
      <c r="Z61" s="32" t="s">
        <v>2653</v>
      </c>
      <c r="AA61" s="32" t="str">
        <f t="shared" si="11"/>
        <v>103639.829,485300.754999999</v>
      </c>
      <c r="AB61" s="32">
        <v>1</v>
      </c>
      <c r="AC61" s="32">
        <v>1</v>
      </c>
      <c r="AD61" s="32">
        <v>0</v>
      </c>
      <c r="AE61" s="32" t="str">
        <f t="shared" si="5"/>
        <v>0120.008</v>
      </c>
      <c r="AF61" t="s">
        <v>1044</v>
      </c>
    </row>
    <row r="62" spans="1:32" x14ac:dyDescent="0.3">
      <c r="A62" s="17" t="s">
        <v>340</v>
      </c>
      <c r="B62" s="17" t="str">
        <f t="shared" si="3"/>
        <v>0120.009</v>
      </c>
      <c r="C62" s="17" t="s">
        <v>39</v>
      </c>
      <c r="D62" s="13">
        <v>4</v>
      </c>
      <c r="E62" s="17" t="s">
        <v>81</v>
      </c>
      <c r="F62" s="14" t="s">
        <v>782</v>
      </c>
      <c r="G62" s="13" t="s">
        <v>80</v>
      </c>
      <c r="H62" s="14" t="s">
        <v>1005</v>
      </c>
      <c r="I62" s="15" t="s">
        <v>792</v>
      </c>
      <c r="J62" s="16">
        <v>3.34</v>
      </c>
      <c r="K62" s="16">
        <v>0.19</v>
      </c>
      <c r="L62" s="19" t="str">
        <f t="shared" si="12"/>
        <v>2150</v>
      </c>
      <c r="M62" s="29">
        <v>1</v>
      </c>
      <c r="N62" s="19">
        <f t="shared" si="4"/>
        <v>2150</v>
      </c>
      <c r="O62" s="26">
        <v>103623.62300000001</v>
      </c>
      <c r="P62" s="26">
        <v>485319.31800000003</v>
      </c>
      <c r="Q62" s="7" t="s">
        <v>72</v>
      </c>
      <c r="R62" s="7" t="str">
        <f t="shared" si="7"/>
        <v>103623.623,485319.318</v>
      </c>
      <c r="S62" s="6" t="str">
        <f t="shared" si="8"/>
        <v>0120.0009</v>
      </c>
      <c r="T62" s="6" t="s">
        <v>398</v>
      </c>
      <c r="U62" t="s">
        <v>797</v>
      </c>
      <c r="V62">
        <v>1</v>
      </c>
      <c r="X62" t="s">
        <v>1034</v>
      </c>
      <c r="Y62" s="32" t="s">
        <v>72</v>
      </c>
      <c r="Z62" s="32" t="s">
        <v>2653</v>
      </c>
      <c r="AA62" s="32" t="str">
        <f t="shared" si="11"/>
        <v>103623.623,485319.318</v>
      </c>
      <c r="AB62" s="32">
        <v>1</v>
      </c>
      <c r="AC62" s="32">
        <v>1</v>
      </c>
      <c r="AD62" s="32">
        <v>0</v>
      </c>
      <c r="AE62" s="32" t="str">
        <f t="shared" si="5"/>
        <v>0120.009</v>
      </c>
      <c r="AF62" t="s">
        <v>1044</v>
      </c>
    </row>
    <row r="63" spans="1:32" x14ac:dyDescent="0.3">
      <c r="A63" s="17" t="s">
        <v>341</v>
      </c>
      <c r="B63" s="17" t="str">
        <f t="shared" si="3"/>
        <v>0120.010</v>
      </c>
      <c r="C63" s="17" t="s">
        <v>39</v>
      </c>
      <c r="D63" s="13">
        <v>4</v>
      </c>
      <c r="E63" s="17" t="s">
        <v>81</v>
      </c>
      <c r="F63" s="14" t="s">
        <v>782</v>
      </c>
      <c r="G63" s="13" t="s">
        <v>89</v>
      </c>
      <c r="H63" s="14" t="s">
        <v>1005</v>
      </c>
      <c r="I63" s="15" t="s">
        <v>792</v>
      </c>
      <c r="J63" s="16">
        <v>3.34</v>
      </c>
      <c r="K63" s="16">
        <v>0.19</v>
      </c>
      <c r="L63" s="19" t="str">
        <f t="shared" si="12"/>
        <v>2150</v>
      </c>
      <c r="M63" s="29">
        <v>1</v>
      </c>
      <c r="N63" s="19">
        <f>CEILING(L63*M63,5)</f>
        <v>2150</v>
      </c>
      <c r="O63" s="26">
        <v>103599.598000001</v>
      </c>
      <c r="P63" s="26">
        <v>485318.31800000003</v>
      </c>
      <c r="Q63" s="7" t="s">
        <v>72</v>
      </c>
      <c r="R63" s="7" t="str">
        <f t="shared" si="7"/>
        <v>103599.598000001,485318.318</v>
      </c>
      <c r="S63" s="6" t="str">
        <f t="shared" si="8"/>
        <v>0120.0010</v>
      </c>
      <c r="T63" s="6" t="s">
        <v>398</v>
      </c>
      <c r="U63" t="s">
        <v>797</v>
      </c>
      <c r="V63">
        <v>1</v>
      </c>
      <c r="X63" t="s">
        <v>1034</v>
      </c>
      <c r="Y63" s="32" t="s">
        <v>72</v>
      </c>
      <c r="Z63" s="32" t="s">
        <v>2653</v>
      </c>
      <c r="AA63" s="32" t="str">
        <f t="shared" si="11"/>
        <v>103599.598000001,485318.318</v>
      </c>
      <c r="AB63" s="32">
        <v>1</v>
      </c>
      <c r="AC63" s="32">
        <v>1</v>
      </c>
      <c r="AD63" s="32">
        <v>0</v>
      </c>
      <c r="AE63" s="32" t="str">
        <f t="shared" si="5"/>
        <v>0120.010</v>
      </c>
      <c r="AF63" t="s">
        <v>1044</v>
      </c>
    </row>
    <row r="64" spans="1:32" x14ac:dyDescent="0.3">
      <c r="A64" s="17" t="s">
        <v>342</v>
      </c>
      <c r="B64" s="17" t="str">
        <f t="shared" si="3"/>
        <v>0120.011</v>
      </c>
      <c r="C64" s="17" t="s">
        <v>39</v>
      </c>
      <c r="D64" s="13">
        <v>4</v>
      </c>
      <c r="E64" s="17" t="s">
        <v>81</v>
      </c>
      <c r="F64" s="14" t="s">
        <v>782</v>
      </c>
      <c r="G64" s="13" t="s">
        <v>80</v>
      </c>
      <c r="H64" s="14" t="s">
        <v>1005</v>
      </c>
      <c r="I64" s="15" t="s">
        <v>792</v>
      </c>
      <c r="J64" s="16">
        <v>3.34</v>
      </c>
      <c r="K64" s="16">
        <v>0.19</v>
      </c>
      <c r="L64" s="19" t="str">
        <f t="shared" si="12"/>
        <v>2150</v>
      </c>
      <c r="M64" s="29">
        <v>1</v>
      </c>
      <c r="N64" s="19">
        <f t="shared" si="4"/>
        <v>2150</v>
      </c>
      <c r="O64" s="26">
        <v>103583.932</v>
      </c>
      <c r="P64" s="26">
        <v>485319.84099999798</v>
      </c>
      <c r="Q64" s="7" t="s">
        <v>72</v>
      </c>
      <c r="R64" s="7" t="str">
        <f t="shared" si="7"/>
        <v>103583.932,485319.840999998</v>
      </c>
      <c r="S64" s="6" t="str">
        <f t="shared" si="8"/>
        <v>0120.0011</v>
      </c>
      <c r="T64" s="6" t="s">
        <v>398</v>
      </c>
      <c r="U64" t="s">
        <v>797</v>
      </c>
      <c r="V64">
        <v>1</v>
      </c>
      <c r="X64" t="s">
        <v>1034</v>
      </c>
      <c r="Y64" s="32" t="s">
        <v>72</v>
      </c>
      <c r="Z64" s="32" t="s">
        <v>2653</v>
      </c>
      <c r="AA64" s="32" t="str">
        <f t="shared" si="11"/>
        <v>103583.932,485319.840999998</v>
      </c>
      <c r="AB64" s="32">
        <v>1</v>
      </c>
      <c r="AC64" s="32">
        <v>1</v>
      </c>
      <c r="AD64" s="32">
        <v>0</v>
      </c>
      <c r="AE64" s="32" t="str">
        <f t="shared" si="5"/>
        <v>0120.011</v>
      </c>
      <c r="AF64" t="s">
        <v>1044</v>
      </c>
    </row>
    <row r="65" spans="1:32" x14ac:dyDescent="0.3">
      <c r="A65" s="17" t="s">
        <v>757</v>
      </c>
      <c r="B65" s="17" t="str">
        <f t="shared" si="3"/>
        <v>0170.001</v>
      </c>
      <c r="C65" s="17" t="s">
        <v>44</v>
      </c>
      <c r="D65" s="13">
        <v>4</v>
      </c>
      <c r="E65" s="17" t="s">
        <v>81</v>
      </c>
      <c r="F65" s="14" t="s">
        <v>780</v>
      </c>
      <c r="G65" s="13" t="s">
        <v>730</v>
      </c>
      <c r="H65" s="14" t="s">
        <v>1005</v>
      </c>
      <c r="I65" s="15" t="s">
        <v>792</v>
      </c>
      <c r="J65" s="16">
        <v>3.47</v>
      </c>
      <c r="K65" s="16">
        <v>0.2</v>
      </c>
      <c r="L65" s="19" t="str">
        <f t="shared" si="12"/>
        <v>2150</v>
      </c>
      <c r="M65" s="29">
        <v>0.85</v>
      </c>
      <c r="N65" s="19">
        <f t="shared" si="4"/>
        <v>1830</v>
      </c>
      <c r="O65" s="26">
        <v>102928.97100000099</v>
      </c>
      <c r="P65" s="26">
        <v>485109.55499999999</v>
      </c>
      <c r="Q65" s="7" t="s">
        <v>72</v>
      </c>
      <c r="R65" s="7" t="str">
        <f t="shared" si="7"/>
        <v>102928.971000001,485109.555</v>
      </c>
      <c r="S65" s="6" t="str">
        <f t="shared" si="8"/>
        <v>0170.0001</v>
      </c>
      <c r="T65" s="6" t="s">
        <v>397</v>
      </c>
      <c r="U65" t="s">
        <v>769</v>
      </c>
      <c r="V65">
        <v>1</v>
      </c>
      <c r="X65" t="s">
        <v>1042</v>
      </c>
      <c r="Y65" s="32" t="s">
        <v>72</v>
      </c>
      <c r="Z65" s="32" t="s">
        <v>1856</v>
      </c>
      <c r="AA65" s="32" t="str">
        <f t="shared" ref="AA65" si="13">CONCATENATE(SUBSTITUTE(O65,",","."),",",SUBSTITUTE(P65,",","."))</f>
        <v>102928.971000001,485109.555</v>
      </c>
      <c r="AB65" s="32">
        <v>1</v>
      </c>
      <c r="AC65" s="32">
        <v>1</v>
      </c>
      <c r="AD65" s="32">
        <v>0</v>
      </c>
      <c r="AE65" s="32" t="str">
        <f t="shared" si="5"/>
        <v>0170.001</v>
      </c>
      <c r="AF65" t="s">
        <v>1044</v>
      </c>
    </row>
    <row r="66" spans="1:32" x14ac:dyDescent="0.3">
      <c r="A66" s="17" t="s">
        <v>758</v>
      </c>
      <c r="B66" s="17" t="str">
        <f t="shared" si="3"/>
        <v>0170.002</v>
      </c>
      <c r="C66" s="17" t="s">
        <v>44</v>
      </c>
      <c r="D66" s="13">
        <v>4</v>
      </c>
      <c r="E66" s="17" t="s">
        <v>81</v>
      </c>
      <c r="F66" s="14" t="s">
        <v>780</v>
      </c>
      <c r="G66" s="13" t="s">
        <v>730</v>
      </c>
      <c r="H66" s="14" t="s">
        <v>1005</v>
      </c>
      <c r="I66" s="15" t="s">
        <v>792</v>
      </c>
      <c r="J66" s="16">
        <v>3.47</v>
      </c>
      <c r="K66" s="16">
        <v>0.2</v>
      </c>
      <c r="L66" s="19" t="str">
        <f t="shared" si="12"/>
        <v>2150</v>
      </c>
      <c r="M66" s="29">
        <v>0.85</v>
      </c>
      <c r="N66" s="19">
        <f t="shared" si="4"/>
        <v>1830</v>
      </c>
      <c r="O66" s="26">
        <v>102905.58199999901</v>
      </c>
      <c r="P66" s="26">
        <v>485117.89899999998</v>
      </c>
      <c r="Q66" s="7" t="s">
        <v>72</v>
      </c>
      <c r="R66" s="7" t="str">
        <f t="shared" si="7"/>
        <v>102905.581999999,485117.899</v>
      </c>
      <c r="S66" s="6" t="str">
        <f t="shared" si="8"/>
        <v>0170.0002</v>
      </c>
      <c r="T66" s="6" t="s">
        <v>397</v>
      </c>
      <c r="U66" t="s">
        <v>769</v>
      </c>
      <c r="V66">
        <v>1</v>
      </c>
      <c r="X66" t="s">
        <v>1042</v>
      </c>
      <c r="Y66" s="32" t="s">
        <v>72</v>
      </c>
      <c r="Z66" s="32" t="s">
        <v>1856</v>
      </c>
      <c r="AA66" s="32" t="str">
        <f t="shared" ref="AA66:AA72" si="14">CONCATENATE(SUBSTITUTE(O66,",","."),",",SUBSTITUTE(P66,",","."))</f>
        <v>102905.581999999,485117.899</v>
      </c>
      <c r="AB66" s="32">
        <v>1</v>
      </c>
      <c r="AC66" s="32">
        <v>1</v>
      </c>
      <c r="AD66" s="32">
        <v>0</v>
      </c>
      <c r="AE66" s="32" t="str">
        <f t="shared" si="5"/>
        <v>0170.002</v>
      </c>
      <c r="AF66" t="s">
        <v>1044</v>
      </c>
    </row>
    <row r="67" spans="1:32" x14ac:dyDescent="0.3">
      <c r="A67" s="17" t="s">
        <v>759</v>
      </c>
      <c r="B67" s="17" t="str">
        <f t="shared" si="3"/>
        <v>0170.003</v>
      </c>
      <c r="C67" s="17" t="s">
        <v>44</v>
      </c>
      <c r="D67" s="13">
        <v>4</v>
      </c>
      <c r="E67" s="17" t="s">
        <v>81</v>
      </c>
      <c r="F67" s="14" t="s">
        <v>780</v>
      </c>
      <c r="G67" s="13" t="s">
        <v>730</v>
      </c>
      <c r="H67" s="14" t="s">
        <v>1005</v>
      </c>
      <c r="I67" s="15" t="s">
        <v>792</v>
      </c>
      <c r="J67" s="16">
        <v>3.47</v>
      </c>
      <c r="K67" s="16">
        <v>0.2</v>
      </c>
      <c r="L67" s="19" t="str">
        <f t="shared" si="12"/>
        <v>2150</v>
      </c>
      <c r="M67" s="29">
        <v>0.85</v>
      </c>
      <c r="N67" s="19">
        <f t="shared" si="4"/>
        <v>1830</v>
      </c>
      <c r="O67" s="26">
        <v>102885.506000001</v>
      </c>
      <c r="P67" s="26">
        <v>485122.69000000099</v>
      </c>
      <c r="Q67" s="7" t="s">
        <v>72</v>
      </c>
      <c r="R67" s="7" t="str">
        <f t="shared" ref="R67:R98" si="15">CONCATENATE(SUBSTITUTE(O67,",","."),",",SUBSTITUTE(P67,",","."))</f>
        <v>102885.506000001,485122.690000001</v>
      </c>
      <c r="S67" s="6" t="str">
        <f t="shared" si="8"/>
        <v>0170.0003</v>
      </c>
      <c r="T67" s="6" t="s">
        <v>397</v>
      </c>
      <c r="U67" t="s">
        <v>769</v>
      </c>
      <c r="V67">
        <v>1</v>
      </c>
      <c r="X67" t="s">
        <v>1042</v>
      </c>
      <c r="Y67" s="32" t="s">
        <v>72</v>
      </c>
      <c r="Z67" s="32" t="s">
        <v>1856</v>
      </c>
      <c r="AA67" s="32" t="str">
        <f t="shared" si="14"/>
        <v>102885.506000001,485122.690000001</v>
      </c>
      <c r="AB67" s="32">
        <v>1</v>
      </c>
      <c r="AC67" s="32">
        <v>1</v>
      </c>
      <c r="AD67" s="32">
        <v>0</v>
      </c>
      <c r="AE67" s="32" t="str">
        <f t="shared" si="5"/>
        <v>0170.003</v>
      </c>
      <c r="AF67" t="s">
        <v>1044</v>
      </c>
    </row>
    <row r="68" spans="1:32" x14ac:dyDescent="0.3">
      <c r="A68" s="17" t="s">
        <v>760</v>
      </c>
      <c r="B68" s="17" t="str">
        <f t="shared" ref="B68:B131" si="16">AE68</f>
        <v>0170.004</v>
      </c>
      <c r="C68" s="17" t="s">
        <v>44</v>
      </c>
      <c r="D68" s="13">
        <v>4</v>
      </c>
      <c r="E68" s="17" t="s">
        <v>81</v>
      </c>
      <c r="F68" s="14" t="s">
        <v>780</v>
      </c>
      <c r="G68" s="13" t="s">
        <v>730</v>
      </c>
      <c r="H68" s="14" t="s">
        <v>1005</v>
      </c>
      <c r="I68" s="15" t="s">
        <v>792</v>
      </c>
      <c r="J68" s="16">
        <v>3.47</v>
      </c>
      <c r="K68" s="16">
        <v>0.2</v>
      </c>
      <c r="L68" s="19" t="str">
        <f t="shared" si="12"/>
        <v>2150</v>
      </c>
      <c r="M68" s="29">
        <v>0.85</v>
      </c>
      <c r="N68" s="19">
        <f t="shared" ref="N68:N131" si="17">CEILING(L68*M68,5)</f>
        <v>1830</v>
      </c>
      <c r="O68" s="26">
        <v>102858.26199999799</v>
      </c>
      <c r="P68" s="26">
        <v>485132.65700000199</v>
      </c>
      <c r="Q68" s="7" t="s">
        <v>72</v>
      </c>
      <c r="R68" s="7" t="str">
        <f t="shared" si="15"/>
        <v>102858.261999998,485132.657000002</v>
      </c>
      <c r="S68" s="6" t="str">
        <f t="shared" si="8"/>
        <v>0170.0004</v>
      </c>
      <c r="T68" s="6" t="s">
        <v>397</v>
      </c>
      <c r="U68" t="s">
        <v>769</v>
      </c>
      <c r="V68">
        <v>1</v>
      </c>
      <c r="X68" t="s">
        <v>1042</v>
      </c>
      <c r="Y68" s="32" t="s">
        <v>72</v>
      </c>
      <c r="Z68" s="32" t="s">
        <v>1856</v>
      </c>
      <c r="AA68" s="32" t="str">
        <f t="shared" si="14"/>
        <v>102858.261999998,485132.657000002</v>
      </c>
      <c r="AB68" s="32">
        <v>1</v>
      </c>
      <c r="AC68" s="32">
        <v>1</v>
      </c>
      <c r="AD68" s="32">
        <v>0</v>
      </c>
      <c r="AE68" s="32" t="str">
        <f t="shared" ref="AE68:AE131" si="18">CONCATENATE(MID(A68,1,5),MID(A68,7,3))</f>
        <v>0170.004</v>
      </c>
      <c r="AF68" t="s">
        <v>1044</v>
      </c>
    </row>
    <row r="69" spans="1:32" x14ac:dyDescent="0.3">
      <c r="A69" s="17" t="s">
        <v>692</v>
      </c>
      <c r="B69" s="17" t="str">
        <f t="shared" si="16"/>
        <v>0290.001</v>
      </c>
      <c r="C69" s="17" t="s">
        <v>38</v>
      </c>
      <c r="D69" s="13">
        <v>4</v>
      </c>
      <c r="E69" s="17" t="s">
        <v>401</v>
      </c>
      <c r="F69" s="14" t="s">
        <v>780</v>
      </c>
      <c r="G69" s="13" t="s">
        <v>80</v>
      </c>
      <c r="H69" s="14" t="s">
        <v>1025</v>
      </c>
      <c r="I69" s="15" t="s">
        <v>794</v>
      </c>
      <c r="J69" s="16">
        <v>3.7</v>
      </c>
      <c r="K69" s="16">
        <v>0.32</v>
      </c>
      <c r="L69" s="19" t="str">
        <f>MID(H69,32,4)</f>
        <v>1500</v>
      </c>
      <c r="M69" s="29">
        <v>0.55000000000000004</v>
      </c>
      <c r="N69" s="19">
        <f t="shared" si="17"/>
        <v>825</v>
      </c>
      <c r="O69" s="26">
        <v>103305.9604</v>
      </c>
      <c r="P69" s="26">
        <v>484939.66120000201</v>
      </c>
      <c r="Q69" s="7" t="s">
        <v>72</v>
      </c>
      <c r="R69" s="7" t="str">
        <f t="shared" si="15"/>
        <v>103305.9604,484939.661200002</v>
      </c>
      <c r="S69" s="6" t="s">
        <v>692</v>
      </c>
      <c r="T69" s="6" t="s">
        <v>397</v>
      </c>
      <c r="U69" t="s">
        <v>769</v>
      </c>
      <c r="V69">
        <v>1</v>
      </c>
      <c r="X69" t="s">
        <v>1042</v>
      </c>
      <c r="Y69" s="32" t="s">
        <v>72</v>
      </c>
      <c r="Z69" s="32" t="s">
        <v>1856</v>
      </c>
      <c r="AA69" s="32" t="str">
        <f t="shared" si="14"/>
        <v>103305.9604,484939.661200002</v>
      </c>
      <c r="AB69" s="32">
        <v>1</v>
      </c>
      <c r="AC69" s="32">
        <v>1</v>
      </c>
      <c r="AD69" s="32">
        <v>0</v>
      </c>
      <c r="AE69" s="32" t="str">
        <f t="shared" si="18"/>
        <v>0290.001</v>
      </c>
      <c r="AF69" t="s">
        <v>1044</v>
      </c>
    </row>
    <row r="70" spans="1:32" x14ac:dyDescent="0.3">
      <c r="A70" s="17" t="s">
        <v>693</v>
      </c>
      <c r="B70" s="17" t="str">
        <f t="shared" si="16"/>
        <v>0290.002</v>
      </c>
      <c r="C70" s="17" t="s">
        <v>38</v>
      </c>
      <c r="D70" s="13">
        <v>4</v>
      </c>
      <c r="E70" s="17" t="s">
        <v>401</v>
      </c>
      <c r="F70" s="14" t="s">
        <v>780</v>
      </c>
      <c r="G70" s="13" t="s">
        <v>80</v>
      </c>
      <c r="H70" s="14" t="s">
        <v>1025</v>
      </c>
      <c r="I70" s="15" t="s">
        <v>794</v>
      </c>
      <c r="J70" s="16">
        <v>3.11</v>
      </c>
      <c r="K70" s="16">
        <v>0.26</v>
      </c>
      <c r="L70" s="19" t="str">
        <f>MID(H70,32,4)</f>
        <v>1500</v>
      </c>
      <c r="M70" s="29">
        <v>0.65</v>
      </c>
      <c r="N70" s="19">
        <f t="shared" si="17"/>
        <v>975</v>
      </c>
      <c r="O70" s="26">
        <v>103266.794199999</v>
      </c>
      <c r="P70" s="26">
        <v>484972.63949999999</v>
      </c>
      <c r="Q70" s="7" t="s">
        <v>72</v>
      </c>
      <c r="R70" s="7" t="str">
        <f t="shared" si="15"/>
        <v>103266.794199999,484972.6395</v>
      </c>
      <c r="S70" s="6" t="s">
        <v>693</v>
      </c>
      <c r="T70" s="6" t="s">
        <v>397</v>
      </c>
      <c r="U70" t="s">
        <v>769</v>
      </c>
      <c r="V70">
        <v>1</v>
      </c>
      <c r="X70" t="s">
        <v>1042</v>
      </c>
      <c r="Y70" s="32" t="s">
        <v>72</v>
      </c>
      <c r="Z70" s="32" t="s">
        <v>1856</v>
      </c>
      <c r="AA70" s="32" t="str">
        <f t="shared" si="14"/>
        <v>103266.794199999,484972.6395</v>
      </c>
      <c r="AB70" s="32">
        <v>1</v>
      </c>
      <c r="AC70" s="32">
        <v>1</v>
      </c>
      <c r="AD70" s="32">
        <v>0</v>
      </c>
      <c r="AE70" s="32" t="str">
        <f t="shared" si="18"/>
        <v>0290.002</v>
      </c>
      <c r="AF70" t="s">
        <v>1044</v>
      </c>
    </row>
    <row r="71" spans="1:32" x14ac:dyDescent="0.3">
      <c r="A71" s="17" t="s">
        <v>694</v>
      </c>
      <c r="B71" s="17" t="str">
        <f t="shared" si="16"/>
        <v>0290.003</v>
      </c>
      <c r="C71" s="17" t="s">
        <v>38</v>
      </c>
      <c r="D71" s="13">
        <v>4</v>
      </c>
      <c r="E71" s="17" t="s">
        <v>401</v>
      </c>
      <c r="F71" s="14" t="s">
        <v>780</v>
      </c>
      <c r="G71" s="13" t="s">
        <v>80</v>
      </c>
      <c r="H71" s="14" t="s">
        <v>1025</v>
      </c>
      <c r="I71" s="15" t="s">
        <v>794</v>
      </c>
      <c r="J71" s="16">
        <v>3.11</v>
      </c>
      <c r="K71" s="16">
        <v>0.26</v>
      </c>
      <c r="L71" s="19" t="str">
        <f>MID(H71,32,4)</f>
        <v>1500</v>
      </c>
      <c r="M71" s="29">
        <v>0.65</v>
      </c>
      <c r="N71" s="19">
        <f t="shared" si="17"/>
        <v>975</v>
      </c>
      <c r="O71" s="26">
        <v>103246.12699999999</v>
      </c>
      <c r="P71" s="26">
        <v>484990.43760000198</v>
      </c>
      <c r="Q71" s="7" t="s">
        <v>72</v>
      </c>
      <c r="R71" s="7" t="str">
        <f t="shared" si="15"/>
        <v>103246.127,484990.437600002</v>
      </c>
      <c r="S71" s="6" t="s">
        <v>694</v>
      </c>
      <c r="T71" s="6" t="s">
        <v>397</v>
      </c>
      <c r="U71" t="s">
        <v>769</v>
      </c>
      <c r="V71">
        <v>1</v>
      </c>
      <c r="X71" t="s">
        <v>1042</v>
      </c>
      <c r="Y71" s="32" t="s">
        <v>72</v>
      </c>
      <c r="Z71" s="32" t="s">
        <v>1856</v>
      </c>
      <c r="AA71" s="32" t="str">
        <f t="shared" si="14"/>
        <v>103246.127,484990.437600002</v>
      </c>
      <c r="AB71" s="32">
        <v>1</v>
      </c>
      <c r="AC71" s="32">
        <v>1</v>
      </c>
      <c r="AD71" s="32">
        <v>0</v>
      </c>
      <c r="AE71" s="32" t="str">
        <f t="shared" si="18"/>
        <v>0290.003</v>
      </c>
      <c r="AF71" t="s">
        <v>1044</v>
      </c>
    </row>
    <row r="72" spans="1:32" x14ac:dyDescent="0.3">
      <c r="A72" s="17" t="s">
        <v>695</v>
      </c>
      <c r="B72" s="17" t="str">
        <f t="shared" si="16"/>
        <v>0290.004</v>
      </c>
      <c r="C72" s="17" t="s">
        <v>38</v>
      </c>
      <c r="D72" s="13">
        <v>4</v>
      </c>
      <c r="E72" s="17" t="s">
        <v>401</v>
      </c>
      <c r="F72" s="14" t="s">
        <v>780</v>
      </c>
      <c r="G72" s="13" t="s">
        <v>80</v>
      </c>
      <c r="H72" s="14" t="s">
        <v>1025</v>
      </c>
      <c r="I72" s="15" t="s">
        <v>794</v>
      </c>
      <c r="J72" s="16">
        <v>3.03</v>
      </c>
      <c r="K72" s="16">
        <v>0.32</v>
      </c>
      <c r="L72" s="19" t="str">
        <f>MID(H72,32,4)</f>
        <v>1500</v>
      </c>
      <c r="M72" s="29">
        <v>0.65</v>
      </c>
      <c r="N72" s="19">
        <f t="shared" si="17"/>
        <v>975</v>
      </c>
      <c r="O72" s="26">
        <v>103206.94640000199</v>
      </c>
      <c r="P72" s="26">
        <v>485023.791900001</v>
      </c>
      <c r="Q72" s="7" t="s">
        <v>72</v>
      </c>
      <c r="R72" s="7" t="str">
        <f t="shared" si="15"/>
        <v>103206.946400002,485023.791900001</v>
      </c>
      <c r="S72" s="6" t="s">
        <v>695</v>
      </c>
      <c r="T72" s="6" t="s">
        <v>397</v>
      </c>
      <c r="U72" t="s">
        <v>769</v>
      </c>
      <c r="V72">
        <v>1</v>
      </c>
      <c r="X72" t="s">
        <v>1042</v>
      </c>
      <c r="Y72" s="32" t="s">
        <v>72</v>
      </c>
      <c r="Z72" s="32" t="s">
        <v>1856</v>
      </c>
      <c r="AA72" s="32" t="str">
        <f t="shared" si="14"/>
        <v>103206.946400002,485023.791900001</v>
      </c>
      <c r="AB72" s="32">
        <v>1</v>
      </c>
      <c r="AC72" s="32">
        <v>1</v>
      </c>
      <c r="AD72" s="32">
        <v>0</v>
      </c>
      <c r="AE72" s="32" t="str">
        <f t="shared" si="18"/>
        <v>0290.004</v>
      </c>
      <c r="AF72" t="s">
        <v>1044</v>
      </c>
    </row>
    <row r="73" spans="1:32" x14ac:dyDescent="0.3">
      <c r="A73" s="17" t="s">
        <v>83</v>
      </c>
      <c r="B73" s="17" t="str">
        <f t="shared" si="16"/>
        <v>0300.001</v>
      </c>
      <c r="C73" s="17" t="s">
        <v>2</v>
      </c>
      <c r="D73" s="13">
        <v>5.5</v>
      </c>
      <c r="E73" s="17" t="s">
        <v>119</v>
      </c>
      <c r="F73" s="14" t="s">
        <v>782</v>
      </c>
      <c r="G73" s="13" t="s">
        <v>89</v>
      </c>
      <c r="H73" s="14" t="s">
        <v>1005</v>
      </c>
      <c r="I73" s="15" t="s">
        <v>792</v>
      </c>
      <c r="J73" s="16">
        <v>3.23</v>
      </c>
      <c r="K73" s="16">
        <v>0.2</v>
      </c>
      <c r="L73" s="19" t="str">
        <f t="shared" ref="L73:L78" si="19">MID(H73,31,4)</f>
        <v>2150</v>
      </c>
      <c r="M73" s="29">
        <v>0.95</v>
      </c>
      <c r="N73" s="19">
        <f t="shared" si="17"/>
        <v>2045</v>
      </c>
      <c r="O73" s="26">
        <v>101659.98600000099</v>
      </c>
      <c r="P73" s="26">
        <v>485732.69000000099</v>
      </c>
      <c r="Q73" s="7" t="s">
        <v>72</v>
      </c>
      <c r="R73" s="7" t="str">
        <f t="shared" si="15"/>
        <v>101659.986000001,485732.690000001</v>
      </c>
      <c r="S73" s="6" t="str">
        <f t="shared" ref="S73:S89" si="20">A73</f>
        <v>0300.0001</v>
      </c>
      <c r="T73" s="6" t="s">
        <v>91</v>
      </c>
      <c r="U73">
        <v>1</v>
      </c>
      <c r="V73">
        <v>1</v>
      </c>
      <c r="X73" t="s">
        <v>1034</v>
      </c>
      <c r="Y73" s="32" t="s">
        <v>72</v>
      </c>
      <c r="Z73" s="32" t="s">
        <v>2653</v>
      </c>
      <c r="AA73" s="32" t="str">
        <f t="shared" ref="AA73:AA78" si="21">CONCATENATE(SUBSTITUTE(O73,",","."),",",SUBSTITUTE(P73,",","."))</f>
        <v>101659.986000001,485732.690000001</v>
      </c>
      <c r="AB73" s="32">
        <v>1</v>
      </c>
      <c r="AC73" s="32">
        <v>1</v>
      </c>
      <c r="AD73" s="32">
        <v>0</v>
      </c>
      <c r="AE73" s="32" t="str">
        <f t="shared" si="18"/>
        <v>0300.001</v>
      </c>
      <c r="AF73" t="s">
        <v>1044</v>
      </c>
    </row>
    <row r="74" spans="1:32" x14ac:dyDescent="0.3">
      <c r="A74" s="17" t="s">
        <v>84</v>
      </c>
      <c r="B74" s="17" t="str">
        <f t="shared" si="16"/>
        <v>0300.002</v>
      </c>
      <c r="C74" s="17" t="s">
        <v>2</v>
      </c>
      <c r="D74" s="13">
        <v>5.5</v>
      </c>
      <c r="E74" s="17" t="s">
        <v>119</v>
      </c>
      <c r="F74" s="14" t="s">
        <v>782</v>
      </c>
      <c r="G74" s="13" t="s">
        <v>89</v>
      </c>
      <c r="H74" s="14" t="s">
        <v>1005</v>
      </c>
      <c r="I74" s="15" t="s">
        <v>792</v>
      </c>
      <c r="J74" s="16">
        <v>3.23</v>
      </c>
      <c r="K74" s="16">
        <v>0.2</v>
      </c>
      <c r="L74" s="19" t="str">
        <f t="shared" si="19"/>
        <v>2150</v>
      </c>
      <c r="M74" s="29">
        <v>0.95</v>
      </c>
      <c r="N74" s="19">
        <f t="shared" si="17"/>
        <v>2045</v>
      </c>
      <c r="O74" s="26">
        <v>101634.344999999</v>
      </c>
      <c r="P74" s="26">
        <v>485737.07400000101</v>
      </c>
      <c r="Q74" s="7" t="s">
        <v>72</v>
      </c>
      <c r="R74" s="7" t="str">
        <f t="shared" si="15"/>
        <v>101634.344999999,485737.074000001</v>
      </c>
      <c r="S74" s="6" t="str">
        <f t="shared" si="20"/>
        <v>0300.0002</v>
      </c>
      <c r="T74" s="6" t="s">
        <v>91</v>
      </c>
      <c r="U74">
        <v>1</v>
      </c>
      <c r="V74">
        <v>1</v>
      </c>
      <c r="X74" t="s">
        <v>1034</v>
      </c>
      <c r="Y74" s="32" t="s">
        <v>72</v>
      </c>
      <c r="Z74" s="32" t="s">
        <v>2653</v>
      </c>
      <c r="AA74" s="32" t="str">
        <f t="shared" si="21"/>
        <v>101634.344999999,485737.074000001</v>
      </c>
      <c r="AB74" s="32">
        <v>1</v>
      </c>
      <c r="AC74" s="32">
        <v>1</v>
      </c>
      <c r="AD74" s="32">
        <v>0</v>
      </c>
      <c r="AE74" s="32" t="str">
        <f t="shared" si="18"/>
        <v>0300.002</v>
      </c>
      <c r="AF74" t="s">
        <v>1044</v>
      </c>
    </row>
    <row r="75" spans="1:32" x14ac:dyDescent="0.3">
      <c r="A75" s="17" t="s">
        <v>85</v>
      </c>
      <c r="B75" s="17" t="str">
        <f t="shared" si="16"/>
        <v>0300.003</v>
      </c>
      <c r="C75" s="17" t="s">
        <v>2</v>
      </c>
      <c r="D75" s="13">
        <v>5.5</v>
      </c>
      <c r="E75" s="17" t="s">
        <v>119</v>
      </c>
      <c r="F75" s="14" t="s">
        <v>782</v>
      </c>
      <c r="G75" s="13" t="s">
        <v>89</v>
      </c>
      <c r="H75" s="14" t="s">
        <v>1005</v>
      </c>
      <c r="I75" s="15" t="s">
        <v>792</v>
      </c>
      <c r="J75" s="16">
        <v>3.23</v>
      </c>
      <c r="K75" s="16">
        <v>0.2</v>
      </c>
      <c r="L75" s="19" t="str">
        <f t="shared" si="19"/>
        <v>2150</v>
      </c>
      <c r="M75" s="29">
        <v>0.95</v>
      </c>
      <c r="N75" s="19">
        <f t="shared" si="17"/>
        <v>2045</v>
      </c>
      <c r="O75" s="26">
        <v>101606.842999998</v>
      </c>
      <c r="P75" s="26">
        <v>485740.80999999901</v>
      </c>
      <c r="Q75" s="7" t="s">
        <v>72</v>
      </c>
      <c r="R75" s="7" t="str">
        <f t="shared" si="15"/>
        <v>101606.842999998,485740.809999999</v>
      </c>
      <c r="S75" s="6" t="str">
        <f t="shared" si="20"/>
        <v>0300.0003</v>
      </c>
      <c r="T75" s="6" t="s">
        <v>91</v>
      </c>
      <c r="U75">
        <v>1</v>
      </c>
      <c r="V75">
        <v>1</v>
      </c>
      <c r="X75" t="s">
        <v>1034</v>
      </c>
      <c r="Y75" s="32" t="s">
        <v>72</v>
      </c>
      <c r="Z75" s="32" t="s">
        <v>2653</v>
      </c>
      <c r="AA75" s="32" t="str">
        <f t="shared" si="21"/>
        <v>101606.842999998,485740.809999999</v>
      </c>
      <c r="AB75" s="32">
        <v>1</v>
      </c>
      <c r="AC75" s="32">
        <v>1</v>
      </c>
      <c r="AD75" s="32">
        <v>0</v>
      </c>
      <c r="AE75" s="32" t="str">
        <f t="shared" si="18"/>
        <v>0300.003</v>
      </c>
      <c r="AF75" t="s">
        <v>1044</v>
      </c>
    </row>
    <row r="76" spans="1:32" x14ac:dyDescent="0.3">
      <c r="A76" s="17" t="s">
        <v>86</v>
      </c>
      <c r="B76" s="17" t="str">
        <f t="shared" si="16"/>
        <v>0300.004</v>
      </c>
      <c r="C76" s="17" t="s">
        <v>2</v>
      </c>
      <c r="D76" s="13">
        <v>5.5</v>
      </c>
      <c r="E76" s="17" t="s">
        <v>119</v>
      </c>
      <c r="F76" s="14" t="s">
        <v>782</v>
      </c>
      <c r="G76" s="13" t="s">
        <v>89</v>
      </c>
      <c r="H76" s="14" t="s">
        <v>1005</v>
      </c>
      <c r="I76" s="15" t="s">
        <v>792</v>
      </c>
      <c r="J76" s="16">
        <v>3.23</v>
      </c>
      <c r="K76" s="16">
        <v>0.2</v>
      </c>
      <c r="L76" s="19" t="str">
        <f t="shared" si="19"/>
        <v>2150</v>
      </c>
      <c r="M76" s="29">
        <v>0.95</v>
      </c>
      <c r="N76" s="19">
        <f t="shared" si="17"/>
        <v>2045</v>
      </c>
      <c r="O76" s="26">
        <v>101586.940699998</v>
      </c>
      <c r="P76" s="26">
        <v>485736.40969999903</v>
      </c>
      <c r="Q76" s="7" t="s">
        <v>72</v>
      </c>
      <c r="R76" s="7" t="str">
        <f t="shared" si="15"/>
        <v>101586.940699998,485736.409699999</v>
      </c>
      <c r="S76" s="6" t="str">
        <f t="shared" si="20"/>
        <v>0300.0004</v>
      </c>
      <c r="T76" s="6" t="s">
        <v>91</v>
      </c>
      <c r="U76">
        <v>1</v>
      </c>
      <c r="V76">
        <v>1</v>
      </c>
      <c r="X76" t="s">
        <v>1034</v>
      </c>
      <c r="Y76" s="32" t="s">
        <v>72</v>
      </c>
      <c r="Z76" s="32" t="s">
        <v>2653</v>
      </c>
      <c r="AA76" s="32" t="str">
        <f t="shared" si="21"/>
        <v>101586.940699998,485736.409699999</v>
      </c>
      <c r="AB76" s="32">
        <v>1</v>
      </c>
      <c r="AC76" s="32">
        <v>1</v>
      </c>
      <c r="AD76" s="32">
        <v>0</v>
      </c>
      <c r="AE76" s="32" t="str">
        <f t="shared" si="18"/>
        <v>0300.004</v>
      </c>
      <c r="AF76" t="s">
        <v>1044</v>
      </c>
    </row>
    <row r="77" spans="1:32" x14ac:dyDescent="0.3">
      <c r="A77" s="17" t="s">
        <v>87</v>
      </c>
      <c r="B77" s="17" t="str">
        <f t="shared" si="16"/>
        <v>0300.005</v>
      </c>
      <c r="C77" s="17" t="s">
        <v>2</v>
      </c>
      <c r="D77" s="13">
        <v>5.5</v>
      </c>
      <c r="E77" s="17" t="s">
        <v>119</v>
      </c>
      <c r="F77" s="14" t="s">
        <v>782</v>
      </c>
      <c r="G77" s="13" t="s">
        <v>89</v>
      </c>
      <c r="H77" s="14" t="s">
        <v>1005</v>
      </c>
      <c r="I77" s="15" t="s">
        <v>792</v>
      </c>
      <c r="J77" s="16">
        <v>3.23</v>
      </c>
      <c r="K77" s="16">
        <v>0.2</v>
      </c>
      <c r="L77" s="19" t="str">
        <f t="shared" si="19"/>
        <v>2150</v>
      </c>
      <c r="M77" s="29">
        <v>0.95</v>
      </c>
      <c r="N77" s="19">
        <f t="shared" si="17"/>
        <v>2045</v>
      </c>
      <c r="O77" s="26">
        <v>101571.563000001</v>
      </c>
      <c r="P77" s="26">
        <v>485748.91</v>
      </c>
      <c r="Q77" s="7" t="s">
        <v>72</v>
      </c>
      <c r="R77" s="7" t="str">
        <f t="shared" si="15"/>
        <v>101571.563000001,485748.91</v>
      </c>
      <c r="S77" s="6" t="str">
        <f t="shared" si="20"/>
        <v>0300.0005</v>
      </c>
      <c r="T77" s="6" t="s">
        <v>91</v>
      </c>
      <c r="U77">
        <v>1</v>
      </c>
      <c r="V77">
        <v>1</v>
      </c>
      <c r="X77" t="s">
        <v>1034</v>
      </c>
      <c r="Y77" s="32" t="s">
        <v>72</v>
      </c>
      <c r="Z77" s="32" t="s">
        <v>2653</v>
      </c>
      <c r="AA77" s="32" t="str">
        <f t="shared" si="21"/>
        <v>101571.563000001,485748.91</v>
      </c>
      <c r="AB77" s="32">
        <v>1</v>
      </c>
      <c r="AC77" s="32">
        <v>1</v>
      </c>
      <c r="AD77" s="32">
        <v>0</v>
      </c>
      <c r="AE77" s="32" t="str">
        <f t="shared" si="18"/>
        <v>0300.005</v>
      </c>
      <c r="AF77" t="s">
        <v>1044</v>
      </c>
    </row>
    <row r="78" spans="1:32" x14ac:dyDescent="0.3">
      <c r="A78" s="17" t="s">
        <v>88</v>
      </c>
      <c r="B78" s="17" t="str">
        <f t="shared" si="16"/>
        <v>0300.006</v>
      </c>
      <c r="C78" s="17" t="s">
        <v>2</v>
      </c>
      <c r="D78" s="13">
        <v>5.5</v>
      </c>
      <c r="E78" s="17" t="s">
        <v>119</v>
      </c>
      <c r="F78" s="14" t="s">
        <v>782</v>
      </c>
      <c r="G78" s="13" t="s">
        <v>89</v>
      </c>
      <c r="H78" s="14" t="s">
        <v>1005</v>
      </c>
      <c r="I78" s="15" t="s">
        <v>792</v>
      </c>
      <c r="J78" s="16">
        <v>3.23</v>
      </c>
      <c r="K78" s="16">
        <v>0.2</v>
      </c>
      <c r="L78" s="19" t="str">
        <f t="shared" si="19"/>
        <v>2150</v>
      </c>
      <c r="M78" s="29">
        <v>0.95</v>
      </c>
      <c r="N78" s="19">
        <f t="shared" si="17"/>
        <v>2045</v>
      </c>
      <c r="O78" s="26">
        <v>101542.028000001</v>
      </c>
      <c r="P78" s="26">
        <v>485753.93600000098</v>
      </c>
      <c r="Q78" s="7" t="s">
        <v>72</v>
      </c>
      <c r="R78" s="7" t="str">
        <f t="shared" si="15"/>
        <v>101542.028000001,485753.936000001</v>
      </c>
      <c r="S78" s="6" t="str">
        <f t="shared" si="20"/>
        <v>0300.0006</v>
      </c>
      <c r="T78" s="6" t="s">
        <v>91</v>
      </c>
      <c r="U78">
        <v>1</v>
      </c>
      <c r="V78">
        <v>1</v>
      </c>
      <c r="X78" t="s">
        <v>1034</v>
      </c>
      <c r="Y78" s="32" t="s">
        <v>72</v>
      </c>
      <c r="Z78" s="32" t="s">
        <v>2653</v>
      </c>
      <c r="AA78" s="32" t="str">
        <f t="shared" si="21"/>
        <v>101542.028000001,485753.936000001</v>
      </c>
      <c r="AB78" s="32">
        <v>1</v>
      </c>
      <c r="AC78" s="32">
        <v>1</v>
      </c>
      <c r="AD78" s="32">
        <v>0</v>
      </c>
      <c r="AE78" s="32" t="str">
        <f t="shared" si="18"/>
        <v>0300.006</v>
      </c>
      <c r="AF78" t="s">
        <v>1044</v>
      </c>
    </row>
    <row r="79" spans="1:32" x14ac:dyDescent="0.3">
      <c r="A79" s="17" t="s">
        <v>196</v>
      </c>
      <c r="B79" s="17" t="str">
        <f t="shared" si="16"/>
        <v>0320.001</v>
      </c>
      <c r="C79" s="17" t="s">
        <v>27</v>
      </c>
      <c r="D79" s="13">
        <v>6</v>
      </c>
      <c r="E79" s="17" t="s">
        <v>119</v>
      </c>
      <c r="F79" s="14" t="s">
        <v>780</v>
      </c>
      <c r="G79" s="13" t="s">
        <v>89</v>
      </c>
      <c r="H79" s="14" t="s">
        <v>1008</v>
      </c>
      <c r="I79" s="15" t="s">
        <v>792</v>
      </c>
      <c r="J79" s="16">
        <v>3.15</v>
      </c>
      <c r="K79" s="16">
        <v>0.35</v>
      </c>
      <c r="L79" s="19" t="str">
        <f t="shared" ref="L79:L84" si="22">MID(H79,33,4)</f>
        <v>1500</v>
      </c>
      <c r="M79" s="29">
        <v>0.95</v>
      </c>
      <c r="N79" s="19">
        <f t="shared" si="17"/>
        <v>1425</v>
      </c>
      <c r="O79" s="26">
        <v>103822.88800000001</v>
      </c>
      <c r="P79" s="26">
        <v>486079.35700000101</v>
      </c>
      <c r="Q79" s="7" t="s">
        <v>72</v>
      </c>
      <c r="R79" s="7" t="str">
        <f t="shared" si="15"/>
        <v>103822.888,486079.357000001</v>
      </c>
      <c r="S79" s="6" t="str">
        <f t="shared" si="20"/>
        <v>0320.0001</v>
      </c>
      <c r="T79" s="6" t="s">
        <v>145</v>
      </c>
      <c r="U79">
        <v>1</v>
      </c>
      <c r="V79">
        <v>1</v>
      </c>
      <c r="X79" t="s">
        <v>1043</v>
      </c>
      <c r="Y79" s="32" t="s">
        <v>72</v>
      </c>
      <c r="Z79" s="32" t="s">
        <v>1857</v>
      </c>
      <c r="AA79" s="32" t="str">
        <f t="shared" ref="AA79" si="23">CONCATENATE(SUBSTITUTE(O79,",","."),",",SUBSTITUTE(P79,",","."))</f>
        <v>103822.888,486079.357000001</v>
      </c>
      <c r="AB79" s="32">
        <v>1</v>
      </c>
      <c r="AC79" s="32">
        <v>1</v>
      </c>
      <c r="AD79" s="32">
        <v>0</v>
      </c>
      <c r="AE79" s="32" t="str">
        <f t="shared" si="18"/>
        <v>0320.001</v>
      </c>
      <c r="AF79" t="s">
        <v>1044</v>
      </c>
    </row>
    <row r="80" spans="1:32" x14ac:dyDescent="0.3">
      <c r="A80" s="17" t="s">
        <v>197</v>
      </c>
      <c r="B80" s="17" t="str">
        <f t="shared" si="16"/>
        <v>0320.002</v>
      </c>
      <c r="C80" s="17" t="s">
        <v>27</v>
      </c>
      <c r="D80" s="13">
        <v>6</v>
      </c>
      <c r="E80" s="17" t="s">
        <v>119</v>
      </c>
      <c r="F80" s="14" t="s">
        <v>780</v>
      </c>
      <c r="G80" s="13" t="s">
        <v>89</v>
      </c>
      <c r="H80" s="14" t="s">
        <v>1008</v>
      </c>
      <c r="I80" s="15" t="s">
        <v>792</v>
      </c>
      <c r="J80" s="16">
        <v>3.15</v>
      </c>
      <c r="K80" s="16">
        <v>0.35</v>
      </c>
      <c r="L80" s="19" t="str">
        <f t="shared" si="22"/>
        <v>1500</v>
      </c>
      <c r="M80" s="29">
        <v>0.95</v>
      </c>
      <c r="N80" s="19">
        <f t="shared" si="17"/>
        <v>1425</v>
      </c>
      <c r="O80" s="26">
        <v>103825.93899999899</v>
      </c>
      <c r="P80" s="26">
        <v>486102.12000000098</v>
      </c>
      <c r="Q80" s="7" t="s">
        <v>72</v>
      </c>
      <c r="R80" s="7" t="str">
        <f t="shared" si="15"/>
        <v>103825.938999999,486102.120000001</v>
      </c>
      <c r="S80" s="6" t="str">
        <f t="shared" si="20"/>
        <v>0320.0002</v>
      </c>
      <c r="T80" s="6" t="s">
        <v>145</v>
      </c>
      <c r="U80">
        <v>1</v>
      </c>
      <c r="V80">
        <v>1</v>
      </c>
      <c r="X80" t="s">
        <v>1043</v>
      </c>
      <c r="Y80" s="32" t="s">
        <v>72</v>
      </c>
      <c r="Z80" s="32" t="s">
        <v>1857</v>
      </c>
      <c r="AA80" s="32" t="str">
        <f t="shared" ref="AA80:AA84" si="24">CONCATENATE(SUBSTITUTE(O80,",","."),",",SUBSTITUTE(P80,",","."))</f>
        <v>103825.938999999,486102.120000001</v>
      </c>
      <c r="AB80" s="32">
        <v>1</v>
      </c>
      <c r="AC80" s="32">
        <v>1</v>
      </c>
      <c r="AD80" s="32">
        <v>0</v>
      </c>
      <c r="AE80" s="32" t="str">
        <f t="shared" si="18"/>
        <v>0320.002</v>
      </c>
      <c r="AF80" t="s">
        <v>1044</v>
      </c>
    </row>
    <row r="81" spans="1:32" x14ac:dyDescent="0.3">
      <c r="A81" s="17" t="s">
        <v>198</v>
      </c>
      <c r="B81" s="17" t="str">
        <f t="shared" si="16"/>
        <v>0320.003</v>
      </c>
      <c r="C81" s="17" t="s">
        <v>27</v>
      </c>
      <c r="D81" s="13">
        <v>6</v>
      </c>
      <c r="E81" s="17" t="s">
        <v>119</v>
      </c>
      <c r="F81" s="14" t="s">
        <v>780</v>
      </c>
      <c r="G81" s="13" t="s">
        <v>89</v>
      </c>
      <c r="H81" s="14" t="s">
        <v>1008</v>
      </c>
      <c r="I81" s="15" t="s">
        <v>792</v>
      </c>
      <c r="J81" s="16">
        <v>3.15</v>
      </c>
      <c r="K81" s="16">
        <v>0.35</v>
      </c>
      <c r="L81" s="19" t="str">
        <f t="shared" si="22"/>
        <v>1500</v>
      </c>
      <c r="M81" s="29">
        <v>0.95</v>
      </c>
      <c r="N81" s="19">
        <f t="shared" si="17"/>
        <v>1425</v>
      </c>
      <c r="O81" s="26">
        <v>103820.68899999899</v>
      </c>
      <c r="P81" s="26">
        <v>486124.64899999998</v>
      </c>
      <c r="Q81" s="7" t="s">
        <v>72</v>
      </c>
      <c r="R81" s="7" t="str">
        <f t="shared" si="15"/>
        <v>103820.688999999,486124.649</v>
      </c>
      <c r="S81" s="6" t="str">
        <f t="shared" si="20"/>
        <v>0320.0003</v>
      </c>
      <c r="T81" s="6" t="s">
        <v>145</v>
      </c>
      <c r="U81">
        <v>1</v>
      </c>
      <c r="V81">
        <v>1</v>
      </c>
      <c r="X81" t="s">
        <v>1043</v>
      </c>
      <c r="Y81" s="32" t="s">
        <v>72</v>
      </c>
      <c r="Z81" s="32" t="s">
        <v>1857</v>
      </c>
      <c r="AA81" s="32" t="str">
        <f t="shared" si="24"/>
        <v>103820.688999999,486124.649</v>
      </c>
      <c r="AB81" s="32">
        <v>1</v>
      </c>
      <c r="AC81" s="32">
        <v>1</v>
      </c>
      <c r="AD81" s="32">
        <v>0</v>
      </c>
      <c r="AE81" s="32" t="str">
        <f t="shared" si="18"/>
        <v>0320.003</v>
      </c>
      <c r="AF81" t="s">
        <v>1044</v>
      </c>
    </row>
    <row r="82" spans="1:32" x14ac:dyDescent="0.3">
      <c r="A82" s="17" t="s">
        <v>199</v>
      </c>
      <c r="B82" s="17" t="str">
        <f t="shared" si="16"/>
        <v>0320.004</v>
      </c>
      <c r="C82" s="17" t="s">
        <v>27</v>
      </c>
      <c r="D82" s="13">
        <v>6</v>
      </c>
      <c r="E82" s="17" t="s">
        <v>119</v>
      </c>
      <c r="F82" s="14" t="s">
        <v>780</v>
      </c>
      <c r="G82" s="13" t="s">
        <v>89</v>
      </c>
      <c r="H82" s="14" t="s">
        <v>1008</v>
      </c>
      <c r="I82" s="15" t="s">
        <v>792</v>
      </c>
      <c r="J82" s="16">
        <v>3.15</v>
      </c>
      <c r="K82" s="16">
        <v>0.35</v>
      </c>
      <c r="L82" s="19" t="str">
        <f t="shared" si="22"/>
        <v>1500</v>
      </c>
      <c r="M82" s="29">
        <v>0.95</v>
      </c>
      <c r="N82" s="19">
        <f t="shared" si="17"/>
        <v>1425</v>
      </c>
      <c r="O82" s="26">
        <v>103804.265999999</v>
      </c>
      <c r="P82" s="26">
        <v>486133.61300000199</v>
      </c>
      <c r="Q82" s="7" t="s">
        <v>72</v>
      </c>
      <c r="R82" s="7" t="str">
        <f t="shared" si="15"/>
        <v>103804.265999999,486133.613000002</v>
      </c>
      <c r="S82" s="6" t="str">
        <f t="shared" si="20"/>
        <v>0320.0004</v>
      </c>
      <c r="T82" s="6" t="s">
        <v>145</v>
      </c>
      <c r="U82">
        <v>1</v>
      </c>
      <c r="V82">
        <v>1</v>
      </c>
      <c r="X82" t="s">
        <v>1043</v>
      </c>
      <c r="Y82" s="32" t="s">
        <v>72</v>
      </c>
      <c r="Z82" s="32" t="s">
        <v>1857</v>
      </c>
      <c r="AA82" s="32" t="str">
        <f t="shared" si="24"/>
        <v>103804.265999999,486133.613000002</v>
      </c>
      <c r="AB82" s="32">
        <v>1</v>
      </c>
      <c r="AC82" s="32">
        <v>1</v>
      </c>
      <c r="AD82" s="32">
        <v>0</v>
      </c>
      <c r="AE82" s="32" t="str">
        <f t="shared" si="18"/>
        <v>0320.004</v>
      </c>
      <c r="AF82" t="s">
        <v>1044</v>
      </c>
    </row>
    <row r="83" spans="1:32" x14ac:dyDescent="0.3">
      <c r="A83" s="17" t="s">
        <v>200</v>
      </c>
      <c r="B83" s="17" t="str">
        <f t="shared" si="16"/>
        <v>0320.005</v>
      </c>
      <c r="C83" s="17" t="s">
        <v>27</v>
      </c>
      <c r="D83" s="13">
        <v>6</v>
      </c>
      <c r="E83" s="17" t="s">
        <v>119</v>
      </c>
      <c r="F83" s="14" t="s">
        <v>780</v>
      </c>
      <c r="G83" s="13" t="s">
        <v>89</v>
      </c>
      <c r="H83" s="14" t="s">
        <v>1008</v>
      </c>
      <c r="I83" s="15" t="s">
        <v>792</v>
      </c>
      <c r="J83" s="16">
        <v>3.15</v>
      </c>
      <c r="K83" s="16">
        <v>0.35</v>
      </c>
      <c r="L83" s="19" t="str">
        <f t="shared" si="22"/>
        <v>1500</v>
      </c>
      <c r="M83" s="29">
        <v>0.95</v>
      </c>
      <c r="N83" s="19">
        <f t="shared" si="17"/>
        <v>1425</v>
      </c>
      <c r="O83" s="26">
        <v>103780.74199999899</v>
      </c>
      <c r="P83" s="26">
        <v>486130.25199999998</v>
      </c>
      <c r="Q83" s="7" t="s">
        <v>72</v>
      </c>
      <c r="R83" s="7" t="str">
        <f t="shared" si="15"/>
        <v>103780.741999999,486130.252</v>
      </c>
      <c r="S83" s="6" t="str">
        <f t="shared" si="20"/>
        <v>0320.0005</v>
      </c>
      <c r="T83" s="6" t="s">
        <v>145</v>
      </c>
      <c r="U83">
        <v>1</v>
      </c>
      <c r="V83">
        <v>1</v>
      </c>
      <c r="X83" t="s">
        <v>1043</v>
      </c>
      <c r="Y83" s="32" t="s">
        <v>72</v>
      </c>
      <c r="Z83" s="32" t="s">
        <v>1857</v>
      </c>
      <c r="AA83" s="32" t="str">
        <f t="shared" si="24"/>
        <v>103780.741999999,486130.252</v>
      </c>
      <c r="AB83" s="32">
        <v>1</v>
      </c>
      <c r="AC83" s="32">
        <v>1</v>
      </c>
      <c r="AD83" s="32">
        <v>0</v>
      </c>
      <c r="AE83" s="32" t="str">
        <f t="shared" si="18"/>
        <v>0320.005</v>
      </c>
      <c r="AF83" t="s">
        <v>1044</v>
      </c>
    </row>
    <row r="84" spans="1:32" x14ac:dyDescent="0.3">
      <c r="A84" s="17" t="s">
        <v>201</v>
      </c>
      <c r="B84" s="17" t="str">
        <f t="shared" si="16"/>
        <v>0320.006</v>
      </c>
      <c r="C84" s="17" t="s">
        <v>27</v>
      </c>
      <c r="D84" s="13">
        <v>6</v>
      </c>
      <c r="E84" s="17" t="s">
        <v>119</v>
      </c>
      <c r="F84" s="14" t="s">
        <v>780</v>
      </c>
      <c r="G84" s="13" t="s">
        <v>89</v>
      </c>
      <c r="H84" s="14" t="s">
        <v>1008</v>
      </c>
      <c r="I84" s="15" t="s">
        <v>792</v>
      </c>
      <c r="J84" s="16">
        <v>3.15</v>
      </c>
      <c r="K84" s="16">
        <v>0.35</v>
      </c>
      <c r="L84" s="19" t="str">
        <f t="shared" si="22"/>
        <v>1500</v>
      </c>
      <c r="M84" s="29">
        <v>0.95</v>
      </c>
      <c r="N84" s="19">
        <f t="shared" si="17"/>
        <v>1425</v>
      </c>
      <c r="O84" s="26">
        <v>103758.346999999</v>
      </c>
      <c r="P84" s="26">
        <v>486119.77899999899</v>
      </c>
      <c r="Q84" s="7" t="s">
        <v>72</v>
      </c>
      <c r="R84" s="7" t="str">
        <f t="shared" si="15"/>
        <v>103758.346999999,486119.778999999</v>
      </c>
      <c r="S84" s="6" t="str">
        <f t="shared" si="20"/>
        <v>0320.0006</v>
      </c>
      <c r="T84" s="6" t="s">
        <v>145</v>
      </c>
      <c r="U84">
        <v>1</v>
      </c>
      <c r="V84">
        <v>1</v>
      </c>
      <c r="X84" t="s">
        <v>1043</v>
      </c>
      <c r="Y84" s="32" t="s">
        <v>72</v>
      </c>
      <c r="Z84" s="32" t="s">
        <v>1857</v>
      </c>
      <c r="AA84" s="32" t="str">
        <f t="shared" si="24"/>
        <v>103758.346999999,486119.778999999</v>
      </c>
      <c r="AB84" s="32">
        <v>1</v>
      </c>
      <c r="AC84" s="32">
        <v>1</v>
      </c>
      <c r="AD84" s="32">
        <v>0</v>
      </c>
      <c r="AE84" s="32" t="str">
        <f t="shared" si="18"/>
        <v>0320.006</v>
      </c>
      <c r="AF84" t="s">
        <v>1044</v>
      </c>
    </row>
    <row r="85" spans="1:32" x14ac:dyDescent="0.3">
      <c r="A85" s="17" t="s">
        <v>232</v>
      </c>
      <c r="B85" s="17" t="str">
        <f t="shared" si="16"/>
        <v>0370.001</v>
      </c>
      <c r="C85" s="17" t="s">
        <v>3</v>
      </c>
      <c r="D85" s="13">
        <v>5.5</v>
      </c>
      <c r="E85" s="17" t="s">
        <v>119</v>
      </c>
      <c r="F85" s="14" t="s">
        <v>782</v>
      </c>
      <c r="G85" s="13" t="s">
        <v>89</v>
      </c>
      <c r="H85" s="14" t="s">
        <v>1005</v>
      </c>
      <c r="I85" s="15" t="s">
        <v>792</v>
      </c>
      <c r="J85" s="16">
        <v>3.24</v>
      </c>
      <c r="K85" s="16">
        <v>0.23</v>
      </c>
      <c r="L85" s="19" t="str">
        <f>MID(H85,31,4)</f>
        <v>2150</v>
      </c>
      <c r="M85" s="29">
        <v>0.95</v>
      </c>
      <c r="N85" s="19">
        <f t="shared" si="17"/>
        <v>2045</v>
      </c>
      <c r="O85" s="26">
        <v>101734.11599999999</v>
      </c>
      <c r="P85" s="26">
        <v>485962.29800000001</v>
      </c>
      <c r="Q85" s="7" t="s">
        <v>72</v>
      </c>
      <c r="R85" s="7" t="str">
        <f t="shared" si="15"/>
        <v>101734.116,485962.298</v>
      </c>
      <c r="S85" s="6" t="str">
        <f t="shared" si="20"/>
        <v>0370.0001</v>
      </c>
      <c r="T85" s="6" t="s">
        <v>91</v>
      </c>
      <c r="U85">
        <v>1</v>
      </c>
      <c r="V85">
        <v>1</v>
      </c>
      <c r="X85" t="s">
        <v>1034</v>
      </c>
      <c r="Y85" s="32" t="s">
        <v>72</v>
      </c>
      <c r="Z85" s="32" t="s">
        <v>2653</v>
      </c>
      <c r="AA85" s="32" t="str">
        <f t="shared" ref="AA85:AA99" si="25">CONCATENATE(SUBSTITUTE(O85,",","."),",",SUBSTITUTE(P85,",","."))</f>
        <v>101734.116,485962.298</v>
      </c>
      <c r="AB85" s="32">
        <v>1</v>
      </c>
      <c r="AC85" s="32">
        <v>1</v>
      </c>
      <c r="AD85" s="32">
        <v>0</v>
      </c>
      <c r="AE85" s="32" t="str">
        <f t="shared" si="18"/>
        <v>0370.001</v>
      </c>
      <c r="AF85" t="s">
        <v>1044</v>
      </c>
    </row>
    <row r="86" spans="1:32" x14ac:dyDescent="0.3">
      <c r="A86" s="17" t="s">
        <v>233</v>
      </c>
      <c r="B86" s="17" t="str">
        <f t="shared" si="16"/>
        <v>0370.002</v>
      </c>
      <c r="C86" s="17" t="s">
        <v>3</v>
      </c>
      <c r="D86" s="13">
        <v>5.5</v>
      </c>
      <c r="E86" s="17" t="s">
        <v>119</v>
      </c>
      <c r="F86" s="14" t="s">
        <v>782</v>
      </c>
      <c r="G86" s="13" t="s">
        <v>89</v>
      </c>
      <c r="H86" s="14" t="s">
        <v>1005</v>
      </c>
      <c r="I86" s="15" t="s">
        <v>792</v>
      </c>
      <c r="J86" s="16">
        <v>3.24</v>
      </c>
      <c r="K86" s="16">
        <v>0.23</v>
      </c>
      <c r="L86" s="19" t="str">
        <f>MID(H86,31,4)</f>
        <v>2150</v>
      </c>
      <c r="M86" s="29">
        <v>0.95</v>
      </c>
      <c r="N86" s="19">
        <f t="shared" si="17"/>
        <v>2045</v>
      </c>
      <c r="O86" s="26">
        <v>101707.217</v>
      </c>
      <c r="P86" s="26">
        <v>485967.21599999798</v>
      </c>
      <c r="Q86" s="7" t="s">
        <v>72</v>
      </c>
      <c r="R86" s="7" t="str">
        <f t="shared" si="15"/>
        <v>101707.217,485967.215999998</v>
      </c>
      <c r="S86" s="6" t="str">
        <f t="shared" si="20"/>
        <v>0370.0002</v>
      </c>
      <c r="T86" s="6" t="s">
        <v>91</v>
      </c>
      <c r="U86">
        <v>1</v>
      </c>
      <c r="V86">
        <v>1</v>
      </c>
      <c r="X86" t="s">
        <v>1034</v>
      </c>
      <c r="Y86" s="32" t="s">
        <v>72</v>
      </c>
      <c r="Z86" s="32" t="s">
        <v>2653</v>
      </c>
      <c r="AA86" s="32" t="str">
        <f t="shared" si="25"/>
        <v>101707.217,485967.215999998</v>
      </c>
      <c r="AB86" s="32">
        <v>1</v>
      </c>
      <c r="AC86" s="32">
        <v>1</v>
      </c>
      <c r="AD86" s="32">
        <v>0</v>
      </c>
      <c r="AE86" s="32" t="str">
        <f t="shared" si="18"/>
        <v>0370.002</v>
      </c>
      <c r="AF86" t="s">
        <v>1044</v>
      </c>
    </row>
    <row r="87" spans="1:32" x14ac:dyDescent="0.3">
      <c r="A87" s="17" t="s">
        <v>234</v>
      </c>
      <c r="B87" s="17" t="str">
        <f t="shared" si="16"/>
        <v>0370.003</v>
      </c>
      <c r="C87" s="17" t="s">
        <v>3</v>
      </c>
      <c r="D87" s="13">
        <v>5.5</v>
      </c>
      <c r="E87" s="17" t="s">
        <v>119</v>
      </c>
      <c r="F87" s="14" t="s">
        <v>782</v>
      </c>
      <c r="G87" s="13" t="s">
        <v>89</v>
      </c>
      <c r="H87" s="14" t="s">
        <v>1005</v>
      </c>
      <c r="I87" s="15" t="s">
        <v>792</v>
      </c>
      <c r="J87" s="16">
        <v>3.24</v>
      </c>
      <c r="K87" s="16">
        <v>0.23</v>
      </c>
      <c r="L87" s="19" t="str">
        <f>MID(H87,31,4)</f>
        <v>2150</v>
      </c>
      <c r="M87" s="29">
        <v>0.95</v>
      </c>
      <c r="N87" s="19">
        <f t="shared" si="17"/>
        <v>2045</v>
      </c>
      <c r="O87" s="26">
        <v>101685.828000002</v>
      </c>
      <c r="P87" s="26">
        <v>485970.80099999899</v>
      </c>
      <c r="Q87" s="7" t="s">
        <v>72</v>
      </c>
      <c r="R87" s="7" t="str">
        <f t="shared" si="15"/>
        <v>101685.828000002,485970.800999999</v>
      </c>
      <c r="S87" s="6" t="str">
        <f t="shared" si="20"/>
        <v>0370.0003</v>
      </c>
      <c r="T87" s="6" t="s">
        <v>91</v>
      </c>
      <c r="U87">
        <v>1</v>
      </c>
      <c r="V87">
        <v>1</v>
      </c>
      <c r="X87" t="s">
        <v>1034</v>
      </c>
      <c r="Y87" s="32" t="s">
        <v>72</v>
      </c>
      <c r="Z87" s="32" t="s">
        <v>2653</v>
      </c>
      <c r="AA87" s="32" t="str">
        <f t="shared" si="25"/>
        <v>101685.828000002,485970.800999999</v>
      </c>
      <c r="AB87" s="32">
        <v>1</v>
      </c>
      <c r="AC87" s="32">
        <v>1</v>
      </c>
      <c r="AD87" s="32">
        <v>0</v>
      </c>
      <c r="AE87" s="32" t="str">
        <f t="shared" si="18"/>
        <v>0370.003</v>
      </c>
      <c r="AF87" t="s">
        <v>1044</v>
      </c>
    </row>
    <row r="88" spans="1:32" x14ac:dyDescent="0.3">
      <c r="A88" s="17" t="s">
        <v>235</v>
      </c>
      <c r="B88" s="17" t="str">
        <f t="shared" si="16"/>
        <v>0370.004</v>
      </c>
      <c r="C88" s="17" t="s">
        <v>3</v>
      </c>
      <c r="D88" s="13">
        <v>5.5</v>
      </c>
      <c r="E88" s="17" t="s">
        <v>119</v>
      </c>
      <c r="F88" s="14" t="s">
        <v>782</v>
      </c>
      <c r="G88" s="13" t="s">
        <v>89</v>
      </c>
      <c r="H88" s="14" t="s">
        <v>1005</v>
      </c>
      <c r="I88" s="15" t="s">
        <v>792</v>
      </c>
      <c r="J88" s="16">
        <v>3.24</v>
      </c>
      <c r="K88" s="16">
        <v>0.23</v>
      </c>
      <c r="L88" s="19" t="str">
        <f>MID(H88,31,4)</f>
        <v>2150</v>
      </c>
      <c r="M88" s="29">
        <v>0.95</v>
      </c>
      <c r="N88" s="19">
        <f t="shared" si="17"/>
        <v>2045</v>
      </c>
      <c r="O88" s="26">
        <v>101653.31899999799</v>
      </c>
      <c r="P88" s="26">
        <v>485976.33599999902</v>
      </c>
      <c r="Q88" s="7" t="s">
        <v>72</v>
      </c>
      <c r="R88" s="7" t="str">
        <f t="shared" si="15"/>
        <v>101653.318999998,485976.335999999</v>
      </c>
      <c r="S88" s="6" t="str">
        <f t="shared" si="20"/>
        <v>0370.0004</v>
      </c>
      <c r="T88" s="6" t="s">
        <v>91</v>
      </c>
      <c r="U88">
        <v>1</v>
      </c>
      <c r="V88">
        <v>1</v>
      </c>
      <c r="X88" t="s">
        <v>1034</v>
      </c>
      <c r="Y88" s="32" t="s">
        <v>72</v>
      </c>
      <c r="Z88" s="32" t="s">
        <v>2653</v>
      </c>
      <c r="AA88" s="32" t="str">
        <f t="shared" si="25"/>
        <v>101653.318999998,485976.335999999</v>
      </c>
      <c r="AB88" s="32">
        <v>1</v>
      </c>
      <c r="AC88" s="32">
        <v>1</v>
      </c>
      <c r="AD88" s="32">
        <v>0</v>
      </c>
      <c r="AE88" s="32" t="str">
        <f t="shared" si="18"/>
        <v>0370.004</v>
      </c>
      <c r="AF88" t="s">
        <v>1044</v>
      </c>
    </row>
    <row r="89" spans="1:32" x14ac:dyDescent="0.3">
      <c r="A89" s="17" t="s">
        <v>236</v>
      </c>
      <c r="B89" s="17" t="str">
        <f t="shared" si="16"/>
        <v>0370.005</v>
      </c>
      <c r="C89" s="17" t="s">
        <v>3</v>
      </c>
      <c r="D89" s="13">
        <v>5.5</v>
      </c>
      <c r="E89" s="17" t="s">
        <v>119</v>
      </c>
      <c r="F89" s="14" t="s">
        <v>782</v>
      </c>
      <c r="G89" s="13" t="s">
        <v>89</v>
      </c>
      <c r="H89" s="14" t="s">
        <v>1005</v>
      </c>
      <c r="I89" s="15" t="s">
        <v>792</v>
      </c>
      <c r="J89" s="16">
        <v>3.24</v>
      </c>
      <c r="K89" s="16">
        <v>0.23</v>
      </c>
      <c r="L89" s="19" t="str">
        <f>MID(H89,31,4)</f>
        <v>2150</v>
      </c>
      <c r="M89" s="29">
        <v>0.95</v>
      </c>
      <c r="N89" s="19">
        <f t="shared" si="17"/>
        <v>2045</v>
      </c>
      <c r="O89" s="26">
        <v>101631.278000001</v>
      </c>
      <c r="P89" s="26">
        <v>485980.08199999901</v>
      </c>
      <c r="Q89" s="7" t="s">
        <v>72</v>
      </c>
      <c r="R89" s="7" t="str">
        <f t="shared" si="15"/>
        <v>101631.278000001,485980.081999999</v>
      </c>
      <c r="S89" s="6" t="str">
        <f t="shared" si="20"/>
        <v>0370.0005</v>
      </c>
      <c r="T89" s="6" t="s">
        <v>91</v>
      </c>
      <c r="U89">
        <v>1</v>
      </c>
      <c r="V89">
        <v>1</v>
      </c>
      <c r="X89" t="s">
        <v>1034</v>
      </c>
      <c r="Y89" s="32" t="s">
        <v>72</v>
      </c>
      <c r="Z89" s="32" t="s">
        <v>2653</v>
      </c>
      <c r="AA89" s="32" t="str">
        <f t="shared" si="25"/>
        <v>101631.278000001,485980.081999999</v>
      </c>
      <c r="AB89" s="32">
        <v>1</v>
      </c>
      <c r="AC89" s="32">
        <v>1</v>
      </c>
      <c r="AD89" s="32">
        <v>0</v>
      </c>
      <c r="AE89" s="32" t="str">
        <f t="shared" si="18"/>
        <v>0370.005</v>
      </c>
      <c r="AF89" t="s">
        <v>1044</v>
      </c>
    </row>
    <row r="90" spans="1:32" x14ac:dyDescent="0.3">
      <c r="A90" s="17" t="s">
        <v>688</v>
      </c>
      <c r="B90" s="17" t="str">
        <f t="shared" si="16"/>
        <v>0400.001</v>
      </c>
      <c r="C90" s="17" t="s">
        <v>37</v>
      </c>
      <c r="D90" s="13">
        <v>4</v>
      </c>
      <c r="E90" s="17" t="s">
        <v>401</v>
      </c>
      <c r="F90" s="14" t="s">
        <v>780</v>
      </c>
      <c r="G90" s="13" t="s">
        <v>80</v>
      </c>
      <c r="H90" s="14" t="s">
        <v>1025</v>
      </c>
      <c r="I90" s="15" t="s">
        <v>794</v>
      </c>
      <c r="J90" s="16">
        <v>2.99</v>
      </c>
      <c r="K90" s="16">
        <v>0.27</v>
      </c>
      <c r="L90" s="19" t="str">
        <f>MID(H90,32,4)</f>
        <v>1500</v>
      </c>
      <c r="M90" s="29">
        <v>0.7</v>
      </c>
      <c r="N90" s="19">
        <f t="shared" si="17"/>
        <v>1050</v>
      </c>
      <c r="O90" s="26">
        <v>103294.969999999</v>
      </c>
      <c r="P90" s="26">
        <v>484915.21000000101</v>
      </c>
      <c r="Q90" s="7" t="s">
        <v>72</v>
      </c>
      <c r="R90" s="7" t="str">
        <f t="shared" si="15"/>
        <v>103294.969999999,484915.210000001</v>
      </c>
      <c r="S90" s="6" t="s">
        <v>688</v>
      </c>
      <c r="T90" s="6" t="s">
        <v>397</v>
      </c>
      <c r="U90" t="s">
        <v>769</v>
      </c>
      <c r="V90">
        <v>1</v>
      </c>
      <c r="X90" t="s">
        <v>1042</v>
      </c>
      <c r="Y90" s="32" t="s">
        <v>72</v>
      </c>
      <c r="Z90" s="32" t="s">
        <v>1856</v>
      </c>
      <c r="AA90" s="32" t="str">
        <f t="shared" si="25"/>
        <v>103294.969999999,484915.210000001</v>
      </c>
      <c r="AB90" s="32">
        <v>1</v>
      </c>
      <c r="AC90" s="32">
        <v>1</v>
      </c>
      <c r="AD90" s="32">
        <v>0</v>
      </c>
      <c r="AE90" s="32" t="str">
        <f t="shared" si="18"/>
        <v>0400.001</v>
      </c>
      <c r="AF90" t="s">
        <v>1044</v>
      </c>
    </row>
    <row r="91" spans="1:32" x14ac:dyDescent="0.3">
      <c r="A91" s="17" t="s">
        <v>689</v>
      </c>
      <c r="B91" s="17" t="str">
        <f t="shared" si="16"/>
        <v>0400.002</v>
      </c>
      <c r="C91" s="17" t="s">
        <v>37</v>
      </c>
      <c r="D91" s="13">
        <v>4</v>
      </c>
      <c r="E91" s="17" t="s">
        <v>401</v>
      </c>
      <c r="F91" s="14" t="s">
        <v>780</v>
      </c>
      <c r="G91" s="13" t="s">
        <v>80</v>
      </c>
      <c r="H91" s="14" t="s">
        <v>1025</v>
      </c>
      <c r="I91" s="15" t="s">
        <v>794</v>
      </c>
      <c r="J91" s="16">
        <v>2.77</v>
      </c>
      <c r="K91" s="16">
        <v>0.15</v>
      </c>
      <c r="L91" s="19" t="str">
        <f>MID(H91,32,4)</f>
        <v>1500</v>
      </c>
      <c r="M91" s="29">
        <v>1</v>
      </c>
      <c r="N91" s="19">
        <f t="shared" si="17"/>
        <v>1500</v>
      </c>
      <c r="O91" s="26">
        <v>103260.56399999899</v>
      </c>
      <c r="P91" s="26">
        <v>484944.362599999</v>
      </c>
      <c r="Q91" s="7" t="s">
        <v>72</v>
      </c>
      <c r="R91" s="7" t="str">
        <f t="shared" si="15"/>
        <v>103260.563999999,484944.362599999</v>
      </c>
      <c r="S91" s="6" t="s">
        <v>689</v>
      </c>
      <c r="T91" s="6" t="s">
        <v>397</v>
      </c>
      <c r="U91" t="s">
        <v>769</v>
      </c>
      <c r="V91">
        <v>1</v>
      </c>
      <c r="X91" t="s">
        <v>1042</v>
      </c>
      <c r="Y91" s="32" t="s">
        <v>72</v>
      </c>
      <c r="Z91" s="32" t="s">
        <v>1856</v>
      </c>
      <c r="AA91" s="32" t="str">
        <f t="shared" si="25"/>
        <v>103260.563999999,484944.362599999</v>
      </c>
      <c r="AB91" s="32">
        <v>1</v>
      </c>
      <c r="AC91" s="32">
        <v>1</v>
      </c>
      <c r="AD91" s="32">
        <v>0</v>
      </c>
      <c r="AE91" s="32" t="str">
        <f t="shared" si="18"/>
        <v>0400.002</v>
      </c>
      <c r="AF91" t="s">
        <v>1044</v>
      </c>
    </row>
    <row r="92" spans="1:32" x14ac:dyDescent="0.3">
      <c r="A92" s="17" t="s">
        <v>690</v>
      </c>
      <c r="B92" s="17" t="str">
        <f t="shared" si="16"/>
        <v>0400.003</v>
      </c>
      <c r="C92" s="17" t="s">
        <v>37</v>
      </c>
      <c r="D92" s="13">
        <v>4</v>
      </c>
      <c r="E92" s="17" t="s">
        <v>401</v>
      </c>
      <c r="F92" s="14" t="s">
        <v>780</v>
      </c>
      <c r="G92" s="13" t="s">
        <v>80</v>
      </c>
      <c r="H92" s="14" t="s">
        <v>1025</v>
      </c>
      <c r="I92" s="15" t="s">
        <v>794</v>
      </c>
      <c r="J92" s="16">
        <v>2.77</v>
      </c>
      <c r="K92" s="16">
        <v>0.15</v>
      </c>
      <c r="L92" s="19" t="str">
        <f>MID(H92,32,4)</f>
        <v>1500</v>
      </c>
      <c r="M92" s="29">
        <v>1</v>
      </c>
      <c r="N92" s="19">
        <f t="shared" si="17"/>
        <v>1500</v>
      </c>
      <c r="O92" s="26">
        <v>103239.69399999799</v>
      </c>
      <c r="P92" s="26">
        <v>484962.1127</v>
      </c>
      <c r="Q92" s="7" t="s">
        <v>72</v>
      </c>
      <c r="R92" s="7" t="str">
        <f t="shared" si="15"/>
        <v>103239.693999998,484962.1127</v>
      </c>
      <c r="S92" s="6" t="s">
        <v>690</v>
      </c>
      <c r="T92" s="6" t="s">
        <v>397</v>
      </c>
      <c r="U92" t="s">
        <v>769</v>
      </c>
      <c r="V92">
        <v>1</v>
      </c>
      <c r="X92" t="s">
        <v>1042</v>
      </c>
      <c r="Y92" s="32" t="s">
        <v>72</v>
      </c>
      <c r="Z92" s="32" t="s">
        <v>1856</v>
      </c>
      <c r="AA92" s="32" t="str">
        <f t="shared" si="25"/>
        <v>103239.693999998,484962.1127</v>
      </c>
      <c r="AB92" s="32">
        <v>1</v>
      </c>
      <c r="AC92" s="32">
        <v>1</v>
      </c>
      <c r="AD92" s="32">
        <v>0</v>
      </c>
      <c r="AE92" s="32" t="str">
        <f t="shared" si="18"/>
        <v>0400.003</v>
      </c>
      <c r="AF92" t="s">
        <v>1044</v>
      </c>
    </row>
    <row r="93" spans="1:32" x14ac:dyDescent="0.3">
      <c r="A93" s="17" t="s">
        <v>691</v>
      </c>
      <c r="B93" s="17" t="str">
        <f t="shared" si="16"/>
        <v>0400.004</v>
      </c>
      <c r="C93" s="17" t="s">
        <v>37</v>
      </c>
      <c r="D93" s="13">
        <v>4</v>
      </c>
      <c r="E93" s="17" t="s">
        <v>401</v>
      </c>
      <c r="F93" s="14" t="s">
        <v>780</v>
      </c>
      <c r="G93" s="13" t="s">
        <v>80</v>
      </c>
      <c r="H93" s="14" t="s">
        <v>1025</v>
      </c>
      <c r="I93" s="15" t="s">
        <v>794</v>
      </c>
      <c r="J93" s="16">
        <v>3.58</v>
      </c>
      <c r="K93" s="16">
        <v>0.37</v>
      </c>
      <c r="L93" s="19" t="str">
        <f>MID(H93,32,4)</f>
        <v>1500</v>
      </c>
      <c r="M93" s="29">
        <v>0.6</v>
      </c>
      <c r="N93" s="19">
        <f t="shared" si="17"/>
        <v>900</v>
      </c>
      <c r="O93" s="26">
        <v>103189.850000001</v>
      </c>
      <c r="P93" s="26">
        <v>485004.47329999902</v>
      </c>
      <c r="Q93" s="7" t="s">
        <v>72</v>
      </c>
      <c r="R93" s="7" t="str">
        <f t="shared" si="15"/>
        <v>103189.850000001,485004.473299999</v>
      </c>
      <c r="S93" s="6" t="s">
        <v>691</v>
      </c>
      <c r="T93" s="6" t="s">
        <v>397</v>
      </c>
      <c r="U93" t="s">
        <v>769</v>
      </c>
      <c r="V93">
        <v>1</v>
      </c>
      <c r="X93" t="s">
        <v>1042</v>
      </c>
      <c r="Y93" s="32" t="s">
        <v>72</v>
      </c>
      <c r="Z93" s="32" t="s">
        <v>1856</v>
      </c>
      <c r="AA93" s="32" t="str">
        <f t="shared" si="25"/>
        <v>103189.850000001,485004.473299999</v>
      </c>
      <c r="AB93" s="32">
        <v>1</v>
      </c>
      <c r="AC93" s="32">
        <v>1</v>
      </c>
      <c r="AD93" s="32">
        <v>0</v>
      </c>
      <c r="AE93" s="32" t="str">
        <f t="shared" si="18"/>
        <v>0400.004</v>
      </c>
      <c r="AF93" t="s">
        <v>1044</v>
      </c>
    </row>
    <row r="94" spans="1:32" x14ac:dyDescent="0.3">
      <c r="A94" s="17" t="s">
        <v>407</v>
      </c>
      <c r="B94" s="17" t="str">
        <f t="shared" si="16"/>
        <v>0440.004</v>
      </c>
      <c r="C94" s="17" t="s">
        <v>49</v>
      </c>
      <c r="D94" s="13">
        <v>6</v>
      </c>
      <c r="E94" s="17" t="s">
        <v>119</v>
      </c>
      <c r="F94" s="14" t="s">
        <v>780</v>
      </c>
      <c r="G94" s="13" t="s">
        <v>206</v>
      </c>
      <c r="H94" s="14" t="s">
        <v>1009</v>
      </c>
      <c r="I94" s="15" t="s">
        <v>792</v>
      </c>
      <c r="J94" s="16">
        <v>3.51</v>
      </c>
      <c r="K94" s="16">
        <v>0.19</v>
      </c>
      <c r="L94" s="19" t="str">
        <f t="shared" ref="L94:L99" si="26">MID(H94,33,4)</f>
        <v>1350</v>
      </c>
      <c r="M94" s="29">
        <v>0.95</v>
      </c>
      <c r="N94" s="19">
        <f t="shared" si="17"/>
        <v>1285</v>
      </c>
      <c r="O94" s="26">
        <v>103077.024999999</v>
      </c>
      <c r="P94" s="26">
        <v>484311.22600000002</v>
      </c>
      <c r="Q94" s="7" t="s">
        <v>72</v>
      </c>
      <c r="R94" s="7" t="str">
        <f t="shared" si="15"/>
        <v>103077.024999999,484311.226</v>
      </c>
      <c r="S94" s="6" t="str">
        <f t="shared" ref="S94:S108" si="27">A94</f>
        <v>0440.0004</v>
      </c>
      <c r="T94" s="6" t="s">
        <v>145</v>
      </c>
      <c r="U94">
        <v>3</v>
      </c>
      <c r="V94">
        <v>1</v>
      </c>
      <c r="X94" t="s">
        <v>1043</v>
      </c>
      <c r="Y94" s="32" t="s">
        <v>72</v>
      </c>
      <c r="Z94" s="32" t="s">
        <v>1857</v>
      </c>
      <c r="AA94" s="32" t="str">
        <f t="shared" si="25"/>
        <v>103077.024999999,484311.226</v>
      </c>
      <c r="AB94" s="32">
        <v>1</v>
      </c>
      <c r="AC94" s="32">
        <v>1</v>
      </c>
      <c r="AD94" s="32">
        <v>0</v>
      </c>
      <c r="AE94" s="32" t="str">
        <f t="shared" si="18"/>
        <v>0440.004</v>
      </c>
      <c r="AF94" t="s">
        <v>1044</v>
      </c>
    </row>
    <row r="95" spans="1:32" x14ac:dyDescent="0.3">
      <c r="A95" s="17" t="s">
        <v>408</v>
      </c>
      <c r="B95" s="17" t="str">
        <f t="shared" si="16"/>
        <v>0440.005</v>
      </c>
      <c r="C95" s="17" t="s">
        <v>49</v>
      </c>
      <c r="D95" s="13">
        <v>6</v>
      </c>
      <c r="E95" s="17" t="s">
        <v>119</v>
      </c>
      <c r="F95" s="14" t="s">
        <v>780</v>
      </c>
      <c r="G95" s="13" t="s">
        <v>89</v>
      </c>
      <c r="H95" s="14" t="s">
        <v>1009</v>
      </c>
      <c r="I95" s="15" t="s">
        <v>792</v>
      </c>
      <c r="J95" s="16">
        <v>3.51</v>
      </c>
      <c r="K95" s="16">
        <v>0.19</v>
      </c>
      <c r="L95" s="19" t="str">
        <f t="shared" si="26"/>
        <v>1350</v>
      </c>
      <c r="M95" s="29">
        <v>0.95</v>
      </c>
      <c r="N95" s="19">
        <f t="shared" si="17"/>
        <v>1285</v>
      </c>
      <c r="O95" s="26">
        <v>103090.28900000099</v>
      </c>
      <c r="P95" s="26">
        <v>484316.57099999901</v>
      </c>
      <c r="Q95" s="7" t="s">
        <v>72</v>
      </c>
      <c r="R95" s="7" t="str">
        <f t="shared" si="15"/>
        <v>103090.289000001,484316.570999999</v>
      </c>
      <c r="S95" s="6" t="str">
        <f t="shared" si="27"/>
        <v>0440.0005</v>
      </c>
      <c r="T95" s="6" t="s">
        <v>145</v>
      </c>
      <c r="U95">
        <v>3</v>
      </c>
      <c r="V95">
        <v>1</v>
      </c>
      <c r="X95" t="s">
        <v>1043</v>
      </c>
      <c r="Y95" s="32" t="s">
        <v>72</v>
      </c>
      <c r="Z95" s="32" t="s">
        <v>1857</v>
      </c>
      <c r="AA95" s="32" t="str">
        <f t="shared" si="25"/>
        <v>103090.289000001,484316.570999999</v>
      </c>
      <c r="AB95" s="32">
        <v>1</v>
      </c>
      <c r="AC95" s="32">
        <v>1</v>
      </c>
      <c r="AD95" s="32">
        <v>0</v>
      </c>
      <c r="AE95" s="32" t="str">
        <f t="shared" si="18"/>
        <v>0440.005</v>
      </c>
      <c r="AF95" t="s">
        <v>1044</v>
      </c>
    </row>
    <row r="96" spans="1:32" x14ac:dyDescent="0.3">
      <c r="A96" s="17" t="s">
        <v>409</v>
      </c>
      <c r="B96" s="17" t="str">
        <f t="shared" si="16"/>
        <v>0440.006</v>
      </c>
      <c r="C96" s="17" t="s">
        <v>49</v>
      </c>
      <c r="D96" s="13">
        <v>6</v>
      </c>
      <c r="E96" s="17" t="s">
        <v>119</v>
      </c>
      <c r="F96" s="14" t="s">
        <v>780</v>
      </c>
      <c r="G96" s="13" t="s">
        <v>89</v>
      </c>
      <c r="H96" s="14" t="s">
        <v>1009</v>
      </c>
      <c r="I96" s="15" t="s">
        <v>792</v>
      </c>
      <c r="J96" s="16">
        <v>3.51</v>
      </c>
      <c r="K96" s="16">
        <v>0.19</v>
      </c>
      <c r="L96" s="19" t="str">
        <f t="shared" si="26"/>
        <v>1350</v>
      </c>
      <c r="M96" s="29">
        <v>0.95</v>
      </c>
      <c r="N96" s="19">
        <f t="shared" si="17"/>
        <v>1285</v>
      </c>
      <c r="O96" s="26">
        <v>103087.010000002</v>
      </c>
      <c r="P96" s="26">
        <v>484329.78700000001</v>
      </c>
      <c r="Q96" s="7" t="s">
        <v>72</v>
      </c>
      <c r="R96" s="7" t="str">
        <f t="shared" si="15"/>
        <v>103087.010000002,484329.787</v>
      </c>
      <c r="S96" s="6" t="str">
        <f t="shared" si="27"/>
        <v>0440.0006</v>
      </c>
      <c r="T96" s="6" t="s">
        <v>145</v>
      </c>
      <c r="U96">
        <v>3</v>
      </c>
      <c r="V96">
        <v>1</v>
      </c>
      <c r="X96" t="s">
        <v>1043</v>
      </c>
      <c r="Y96" s="32" t="s">
        <v>72</v>
      </c>
      <c r="Z96" s="32" t="s">
        <v>1857</v>
      </c>
      <c r="AA96" s="32" t="str">
        <f t="shared" si="25"/>
        <v>103087.010000002,484329.787</v>
      </c>
      <c r="AB96" s="32">
        <v>1</v>
      </c>
      <c r="AC96" s="32">
        <v>1</v>
      </c>
      <c r="AD96" s="32">
        <v>0</v>
      </c>
      <c r="AE96" s="32" t="str">
        <f t="shared" si="18"/>
        <v>0440.006</v>
      </c>
      <c r="AF96" t="s">
        <v>1044</v>
      </c>
    </row>
    <row r="97" spans="1:32" x14ac:dyDescent="0.3">
      <c r="A97" s="17" t="s">
        <v>410</v>
      </c>
      <c r="B97" s="17" t="str">
        <f t="shared" si="16"/>
        <v>0440.007</v>
      </c>
      <c r="C97" s="17" t="s">
        <v>49</v>
      </c>
      <c r="D97" s="13">
        <v>6</v>
      </c>
      <c r="E97" s="17" t="s">
        <v>119</v>
      </c>
      <c r="F97" s="14" t="s">
        <v>780</v>
      </c>
      <c r="G97" s="13" t="s">
        <v>206</v>
      </c>
      <c r="H97" s="14" t="s">
        <v>1009</v>
      </c>
      <c r="I97" s="15" t="s">
        <v>792</v>
      </c>
      <c r="J97" s="16">
        <v>3.51</v>
      </c>
      <c r="K97" s="16">
        <v>0.19</v>
      </c>
      <c r="L97" s="19" t="str">
        <f t="shared" si="26"/>
        <v>1350</v>
      </c>
      <c r="M97" s="29">
        <v>0.95</v>
      </c>
      <c r="N97" s="19">
        <f t="shared" si="17"/>
        <v>1285</v>
      </c>
      <c r="O97" s="26">
        <v>103102.214000002</v>
      </c>
      <c r="P97" s="26">
        <v>484339.26900000102</v>
      </c>
      <c r="Q97" s="7" t="s">
        <v>72</v>
      </c>
      <c r="R97" s="7" t="str">
        <f t="shared" si="15"/>
        <v>103102.214000002,484339.269000001</v>
      </c>
      <c r="S97" s="6" t="str">
        <f t="shared" si="27"/>
        <v>0440.0007</v>
      </c>
      <c r="T97" s="6" t="s">
        <v>145</v>
      </c>
      <c r="U97">
        <v>3</v>
      </c>
      <c r="V97">
        <v>1</v>
      </c>
      <c r="X97" t="s">
        <v>1043</v>
      </c>
      <c r="Y97" s="32" t="s">
        <v>72</v>
      </c>
      <c r="Z97" s="32" t="s">
        <v>1857</v>
      </c>
      <c r="AA97" s="32" t="str">
        <f t="shared" si="25"/>
        <v>103102.214000002,484339.269000001</v>
      </c>
      <c r="AB97" s="32">
        <v>1</v>
      </c>
      <c r="AC97" s="32">
        <v>1</v>
      </c>
      <c r="AD97" s="32">
        <v>0</v>
      </c>
      <c r="AE97" s="32" t="str">
        <f t="shared" si="18"/>
        <v>0440.007</v>
      </c>
      <c r="AF97" t="s">
        <v>1044</v>
      </c>
    </row>
    <row r="98" spans="1:32" x14ac:dyDescent="0.3">
      <c r="A98" s="17" t="s">
        <v>411</v>
      </c>
      <c r="B98" s="17" t="str">
        <f t="shared" si="16"/>
        <v>0440.008</v>
      </c>
      <c r="C98" s="17" t="s">
        <v>49</v>
      </c>
      <c r="D98" s="13">
        <v>6</v>
      </c>
      <c r="E98" s="17" t="s">
        <v>119</v>
      </c>
      <c r="F98" s="14" t="s">
        <v>780</v>
      </c>
      <c r="G98" s="13" t="s">
        <v>89</v>
      </c>
      <c r="H98" s="14" t="s">
        <v>1009</v>
      </c>
      <c r="I98" s="15" t="s">
        <v>792</v>
      </c>
      <c r="J98" s="16">
        <v>3.51</v>
      </c>
      <c r="K98" s="16">
        <v>0.19</v>
      </c>
      <c r="L98" s="19" t="str">
        <f t="shared" si="26"/>
        <v>1350</v>
      </c>
      <c r="M98" s="29">
        <v>0.95</v>
      </c>
      <c r="N98" s="19">
        <f t="shared" si="17"/>
        <v>1285</v>
      </c>
      <c r="O98" s="26">
        <v>103106.085000001</v>
      </c>
      <c r="P98" s="26">
        <v>484360.07900000003</v>
      </c>
      <c r="Q98" s="7" t="s">
        <v>72</v>
      </c>
      <c r="R98" s="7" t="str">
        <f t="shared" si="15"/>
        <v>103106.085000001,484360.079</v>
      </c>
      <c r="S98" s="6" t="str">
        <f t="shared" si="27"/>
        <v>0440.0008</v>
      </c>
      <c r="T98" s="6" t="s">
        <v>145</v>
      </c>
      <c r="U98">
        <v>3</v>
      </c>
      <c r="V98">
        <v>1</v>
      </c>
      <c r="X98" t="s">
        <v>1043</v>
      </c>
      <c r="Y98" s="32" t="s">
        <v>72</v>
      </c>
      <c r="Z98" s="32" t="s">
        <v>1857</v>
      </c>
      <c r="AA98" s="32" t="str">
        <f t="shared" si="25"/>
        <v>103106.085000001,484360.079</v>
      </c>
      <c r="AB98" s="32">
        <v>1</v>
      </c>
      <c r="AC98" s="32">
        <v>1</v>
      </c>
      <c r="AD98" s="32">
        <v>0</v>
      </c>
      <c r="AE98" s="32" t="str">
        <f t="shared" si="18"/>
        <v>0440.008</v>
      </c>
      <c r="AF98" t="s">
        <v>1044</v>
      </c>
    </row>
    <row r="99" spans="1:32" x14ac:dyDescent="0.3">
      <c r="A99" s="17" t="s">
        <v>412</v>
      </c>
      <c r="B99" s="17" t="str">
        <f t="shared" si="16"/>
        <v>0440.009</v>
      </c>
      <c r="C99" s="17" t="s">
        <v>49</v>
      </c>
      <c r="D99" s="13">
        <v>6</v>
      </c>
      <c r="E99" s="17" t="s">
        <v>119</v>
      </c>
      <c r="F99" s="14" t="s">
        <v>780</v>
      </c>
      <c r="G99" s="13" t="s">
        <v>89</v>
      </c>
      <c r="H99" s="14" t="s">
        <v>1009</v>
      </c>
      <c r="I99" s="15" t="s">
        <v>792</v>
      </c>
      <c r="J99" s="16">
        <v>3.51</v>
      </c>
      <c r="K99" s="16">
        <v>0.19</v>
      </c>
      <c r="L99" s="19" t="str">
        <f t="shared" si="26"/>
        <v>1350</v>
      </c>
      <c r="M99" s="29">
        <v>0.95</v>
      </c>
      <c r="N99" s="19">
        <f t="shared" si="17"/>
        <v>1285</v>
      </c>
      <c r="O99" s="26">
        <v>103119.32499999899</v>
      </c>
      <c r="P99" s="26">
        <v>484375.91200000001</v>
      </c>
      <c r="Q99" s="7" t="s">
        <v>72</v>
      </c>
      <c r="R99" s="7" t="str">
        <f t="shared" ref="R99:R109" si="28">CONCATENATE(SUBSTITUTE(O99,",","."),",",SUBSTITUTE(P99,",","."))</f>
        <v>103119.324999999,484375.912</v>
      </c>
      <c r="S99" s="6" t="str">
        <f t="shared" si="27"/>
        <v>0440.0009</v>
      </c>
      <c r="T99" s="6" t="s">
        <v>145</v>
      </c>
      <c r="U99">
        <v>3</v>
      </c>
      <c r="V99">
        <v>1</v>
      </c>
      <c r="X99" t="s">
        <v>1043</v>
      </c>
      <c r="Y99" s="32" t="s">
        <v>72</v>
      </c>
      <c r="Z99" s="32" t="s">
        <v>1857</v>
      </c>
      <c r="AA99" s="32" t="str">
        <f t="shared" si="25"/>
        <v>103119.324999999,484375.912</v>
      </c>
      <c r="AB99" s="32">
        <v>1</v>
      </c>
      <c r="AC99" s="32">
        <v>1</v>
      </c>
      <c r="AD99" s="32">
        <v>0</v>
      </c>
      <c r="AE99" s="32" t="str">
        <f t="shared" si="18"/>
        <v>0440.009</v>
      </c>
      <c r="AF99" t="s">
        <v>1044</v>
      </c>
    </row>
    <row r="100" spans="1:32" x14ac:dyDescent="0.3">
      <c r="A100" s="17" t="s">
        <v>322</v>
      </c>
      <c r="B100" s="17" t="str">
        <f t="shared" si="16"/>
        <v>1030.001</v>
      </c>
      <c r="C100" s="17" t="s">
        <v>4</v>
      </c>
      <c r="D100" s="13">
        <v>5.5</v>
      </c>
      <c r="E100" s="17" t="s">
        <v>119</v>
      </c>
      <c r="F100" s="14" t="s">
        <v>782</v>
      </c>
      <c r="G100" s="13" t="s">
        <v>89</v>
      </c>
      <c r="H100" s="14" t="s">
        <v>1005</v>
      </c>
      <c r="I100" s="15" t="s">
        <v>792</v>
      </c>
      <c r="J100" s="16">
        <v>3.41</v>
      </c>
      <c r="K100" s="16">
        <v>0.26</v>
      </c>
      <c r="L100" s="19" t="str">
        <f t="shared" ref="L100:L108" si="29">MID(H100,31,4)</f>
        <v>2150</v>
      </c>
      <c r="M100" s="29">
        <v>0.9</v>
      </c>
      <c r="N100" s="19">
        <f t="shared" si="17"/>
        <v>1935</v>
      </c>
      <c r="O100" s="26">
        <v>101679.57600000101</v>
      </c>
      <c r="P100" s="26">
        <v>485700.83300000097</v>
      </c>
      <c r="Q100" s="7" t="s">
        <v>72</v>
      </c>
      <c r="R100" s="7" t="str">
        <f t="shared" si="28"/>
        <v>101679.576000001,485700.833000001</v>
      </c>
      <c r="S100" s="6" t="str">
        <f t="shared" si="27"/>
        <v>1030.0001</v>
      </c>
      <c r="T100" s="6" t="s">
        <v>91</v>
      </c>
      <c r="U100">
        <v>1</v>
      </c>
      <c r="V100">
        <v>1</v>
      </c>
      <c r="X100" t="s">
        <v>1034</v>
      </c>
      <c r="Y100" s="32" t="s">
        <v>72</v>
      </c>
      <c r="Z100" s="32" t="s">
        <v>2653</v>
      </c>
      <c r="AA100" s="32" t="str">
        <f t="shared" ref="AA100:AA118" si="30">CONCATENATE(SUBSTITUTE(O100,",","."),",",SUBSTITUTE(P100,",","."))</f>
        <v>101679.576000001,485700.833000001</v>
      </c>
      <c r="AB100" s="32">
        <v>1</v>
      </c>
      <c r="AC100" s="32">
        <v>1</v>
      </c>
      <c r="AD100" s="32">
        <v>0</v>
      </c>
      <c r="AE100" s="32" t="str">
        <f t="shared" si="18"/>
        <v>1030.001</v>
      </c>
      <c r="AF100" t="s">
        <v>1044</v>
      </c>
    </row>
    <row r="101" spans="1:32" x14ac:dyDescent="0.3">
      <c r="A101" s="17" t="s">
        <v>323</v>
      </c>
      <c r="B101" s="17" t="str">
        <f t="shared" si="16"/>
        <v>1030.002</v>
      </c>
      <c r="C101" s="17" t="s">
        <v>4</v>
      </c>
      <c r="D101" s="13">
        <v>5.5</v>
      </c>
      <c r="E101" s="17" t="s">
        <v>119</v>
      </c>
      <c r="F101" s="14" t="s">
        <v>782</v>
      </c>
      <c r="G101" s="13" t="s">
        <v>89</v>
      </c>
      <c r="H101" s="14" t="s">
        <v>1005</v>
      </c>
      <c r="I101" s="15" t="s">
        <v>792</v>
      </c>
      <c r="J101" s="16">
        <v>3.41</v>
      </c>
      <c r="K101" s="16">
        <v>0.26</v>
      </c>
      <c r="L101" s="19" t="str">
        <f t="shared" si="29"/>
        <v>2150</v>
      </c>
      <c r="M101" s="29">
        <v>0.9</v>
      </c>
      <c r="N101" s="19">
        <f t="shared" si="17"/>
        <v>1935</v>
      </c>
      <c r="O101" s="26">
        <v>101671.348000001</v>
      </c>
      <c r="P101" s="26">
        <v>485717.11100000102</v>
      </c>
      <c r="Q101" s="7" t="s">
        <v>72</v>
      </c>
      <c r="R101" s="7" t="str">
        <f t="shared" si="28"/>
        <v>101671.348000001,485717.111000001</v>
      </c>
      <c r="S101" s="6" t="str">
        <f t="shared" si="27"/>
        <v>1030.0002</v>
      </c>
      <c r="T101" s="6" t="s">
        <v>91</v>
      </c>
      <c r="U101">
        <v>1</v>
      </c>
      <c r="V101">
        <v>1</v>
      </c>
      <c r="X101" t="s">
        <v>1034</v>
      </c>
      <c r="Y101" s="32" t="s">
        <v>72</v>
      </c>
      <c r="Z101" s="32" t="s">
        <v>2653</v>
      </c>
      <c r="AA101" s="32" t="str">
        <f t="shared" si="30"/>
        <v>101671.348000001,485717.111000001</v>
      </c>
      <c r="AB101" s="32">
        <v>1</v>
      </c>
      <c r="AC101" s="32">
        <v>1</v>
      </c>
      <c r="AD101" s="32">
        <v>0</v>
      </c>
      <c r="AE101" s="32" t="str">
        <f t="shared" si="18"/>
        <v>1030.002</v>
      </c>
      <c r="AF101" t="s">
        <v>1044</v>
      </c>
    </row>
    <row r="102" spans="1:32" x14ac:dyDescent="0.3">
      <c r="A102" s="17" t="s">
        <v>324</v>
      </c>
      <c r="B102" s="17" t="str">
        <f t="shared" si="16"/>
        <v>1030.003</v>
      </c>
      <c r="C102" s="17" t="s">
        <v>4</v>
      </c>
      <c r="D102" s="13">
        <v>5.5</v>
      </c>
      <c r="E102" s="17" t="s">
        <v>119</v>
      </c>
      <c r="F102" s="14" t="s">
        <v>782</v>
      </c>
      <c r="G102" s="13" t="s">
        <v>89</v>
      </c>
      <c r="H102" s="14" t="s">
        <v>1005</v>
      </c>
      <c r="I102" s="15" t="s">
        <v>792</v>
      </c>
      <c r="J102" s="16">
        <v>3.41</v>
      </c>
      <c r="K102" s="16">
        <v>0.26</v>
      </c>
      <c r="L102" s="19" t="str">
        <f t="shared" si="29"/>
        <v>2150</v>
      </c>
      <c r="M102" s="29">
        <v>0.9</v>
      </c>
      <c r="N102" s="19">
        <f t="shared" si="17"/>
        <v>1935</v>
      </c>
      <c r="O102" s="26">
        <v>101677.08196339601</v>
      </c>
      <c r="P102" s="26">
        <v>485742.60717048001</v>
      </c>
      <c r="Q102" s="7" t="s">
        <v>72</v>
      </c>
      <c r="R102" s="7" t="str">
        <f t="shared" si="28"/>
        <v>101677.081963396,485742.60717048</v>
      </c>
      <c r="S102" s="6" t="str">
        <f t="shared" si="27"/>
        <v>1030.0003</v>
      </c>
      <c r="T102" s="6" t="s">
        <v>91</v>
      </c>
      <c r="U102">
        <v>1</v>
      </c>
      <c r="V102">
        <v>1</v>
      </c>
      <c r="X102" t="s">
        <v>1034</v>
      </c>
      <c r="Y102" s="32" t="s">
        <v>72</v>
      </c>
      <c r="Z102" s="32" t="s">
        <v>2653</v>
      </c>
      <c r="AA102" s="32" t="str">
        <f t="shared" si="30"/>
        <v>101677.081963396,485742.60717048</v>
      </c>
      <c r="AB102" s="32">
        <v>1</v>
      </c>
      <c r="AC102" s="32">
        <v>1</v>
      </c>
      <c r="AD102" s="32">
        <v>0</v>
      </c>
      <c r="AE102" s="32" t="str">
        <f t="shared" si="18"/>
        <v>1030.003</v>
      </c>
      <c r="AF102" t="s">
        <v>1044</v>
      </c>
    </row>
    <row r="103" spans="1:32" x14ac:dyDescent="0.3">
      <c r="A103" s="17" t="s">
        <v>325</v>
      </c>
      <c r="B103" s="17" t="str">
        <f t="shared" si="16"/>
        <v>1030.004</v>
      </c>
      <c r="C103" s="17" t="s">
        <v>4</v>
      </c>
      <c r="D103" s="13">
        <v>5.5</v>
      </c>
      <c r="E103" s="17" t="s">
        <v>119</v>
      </c>
      <c r="F103" s="14" t="s">
        <v>782</v>
      </c>
      <c r="G103" s="13" t="s">
        <v>89</v>
      </c>
      <c r="H103" s="14" t="s">
        <v>1005</v>
      </c>
      <c r="I103" s="15" t="s">
        <v>792</v>
      </c>
      <c r="J103" s="16">
        <v>3.41</v>
      </c>
      <c r="K103" s="16">
        <v>0.26</v>
      </c>
      <c r="L103" s="19" t="str">
        <f t="shared" si="29"/>
        <v>2150</v>
      </c>
      <c r="M103" s="29">
        <v>0.9</v>
      </c>
      <c r="N103" s="19">
        <f t="shared" si="17"/>
        <v>1935</v>
      </c>
      <c r="O103" s="26">
        <v>101683.831693403</v>
      </c>
      <c r="P103" s="26">
        <v>485762.31471549999</v>
      </c>
      <c r="Q103" s="7" t="s">
        <v>72</v>
      </c>
      <c r="R103" s="7" t="str">
        <f t="shared" si="28"/>
        <v>101683.831693403,485762.3147155</v>
      </c>
      <c r="S103" s="6" t="str">
        <f t="shared" si="27"/>
        <v>1030.0004</v>
      </c>
      <c r="T103" s="6" t="s">
        <v>91</v>
      </c>
      <c r="U103">
        <v>1</v>
      </c>
      <c r="V103">
        <v>1</v>
      </c>
      <c r="X103" t="s">
        <v>1034</v>
      </c>
      <c r="Y103" s="32" t="s">
        <v>72</v>
      </c>
      <c r="Z103" s="32" t="s">
        <v>2653</v>
      </c>
      <c r="AA103" s="32" t="str">
        <f t="shared" si="30"/>
        <v>101683.831693403,485762.3147155</v>
      </c>
      <c r="AB103" s="32">
        <v>1</v>
      </c>
      <c r="AC103" s="32">
        <v>1</v>
      </c>
      <c r="AD103" s="32">
        <v>0</v>
      </c>
      <c r="AE103" s="32" t="str">
        <f t="shared" si="18"/>
        <v>1030.004</v>
      </c>
      <c r="AF103" t="s">
        <v>1044</v>
      </c>
    </row>
    <row r="104" spans="1:32" x14ac:dyDescent="0.3">
      <c r="A104" s="17" t="s">
        <v>326</v>
      </c>
      <c r="B104" s="17" t="str">
        <f t="shared" si="16"/>
        <v>1030.005</v>
      </c>
      <c r="C104" s="17" t="s">
        <v>4</v>
      </c>
      <c r="D104" s="13">
        <v>5.5</v>
      </c>
      <c r="E104" s="17" t="s">
        <v>119</v>
      </c>
      <c r="F104" s="14" t="s">
        <v>782</v>
      </c>
      <c r="G104" s="13" t="s">
        <v>89</v>
      </c>
      <c r="H104" s="14" t="s">
        <v>1005</v>
      </c>
      <c r="I104" s="15" t="s">
        <v>792</v>
      </c>
      <c r="J104" s="16">
        <v>3.41</v>
      </c>
      <c r="K104" s="16">
        <v>0.26</v>
      </c>
      <c r="L104" s="19" t="str">
        <f t="shared" si="29"/>
        <v>2150</v>
      </c>
      <c r="M104" s="29">
        <v>0.9</v>
      </c>
      <c r="N104" s="19">
        <f t="shared" si="17"/>
        <v>1935</v>
      </c>
      <c r="O104" s="26">
        <v>101692.28968841099</v>
      </c>
      <c r="P104" s="26">
        <v>485787.10539052502</v>
      </c>
      <c r="Q104" s="7" t="s">
        <v>72</v>
      </c>
      <c r="R104" s="7" t="str">
        <f t="shared" si="28"/>
        <v>101692.289688411,485787.105390525</v>
      </c>
      <c r="S104" s="6" t="str">
        <f t="shared" si="27"/>
        <v>1030.0005</v>
      </c>
      <c r="T104" s="6" t="s">
        <v>91</v>
      </c>
      <c r="U104">
        <v>1</v>
      </c>
      <c r="V104">
        <v>1</v>
      </c>
      <c r="X104" t="s">
        <v>1034</v>
      </c>
      <c r="Y104" s="32" t="s">
        <v>72</v>
      </c>
      <c r="Z104" s="32" t="s">
        <v>2653</v>
      </c>
      <c r="AA104" s="32" t="str">
        <f t="shared" si="30"/>
        <v>101692.289688411,485787.105390525</v>
      </c>
      <c r="AB104" s="32">
        <v>1</v>
      </c>
      <c r="AC104" s="32">
        <v>1</v>
      </c>
      <c r="AD104" s="32">
        <v>0</v>
      </c>
      <c r="AE104" s="32" t="str">
        <f t="shared" si="18"/>
        <v>1030.005</v>
      </c>
      <c r="AF104" t="s">
        <v>1044</v>
      </c>
    </row>
    <row r="105" spans="1:32" x14ac:dyDescent="0.3">
      <c r="A105" s="17" t="s">
        <v>327</v>
      </c>
      <c r="B105" s="17" t="str">
        <f t="shared" si="16"/>
        <v>1030.006</v>
      </c>
      <c r="C105" s="17" t="s">
        <v>4</v>
      </c>
      <c r="D105" s="13">
        <v>5.5</v>
      </c>
      <c r="E105" s="17" t="s">
        <v>119</v>
      </c>
      <c r="F105" s="14" t="s">
        <v>782</v>
      </c>
      <c r="G105" s="13" t="s">
        <v>89</v>
      </c>
      <c r="H105" s="14" t="s">
        <v>1005</v>
      </c>
      <c r="I105" s="15" t="s">
        <v>792</v>
      </c>
      <c r="J105" s="16">
        <v>3.41</v>
      </c>
      <c r="K105" s="16">
        <v>0.26</v>
      </c>
      <c r="L105" s="19" t="str">
        <f t="shared" si="29"/>
        <v>2150</v>
      </c>
      <c r="M105" s="29">
        <v>0.9</v>
      </c>
      <c r="N105" s="19">
        <f t="shared" si="17"/>
        <v>1935</v>
      </c>
      <c r="O105" s="26">
        <v>101699.83105341899</v>
      </c>
      <c r="P105" s="26">
        <v>485809.52116054698</v>
      </c>
      <c r="Q105" s="7" t="s">
        <v>72</v>
      </c>
      <c r="R105" s="7" t="str">
        <f t="shared" si="28"/>
        <v>101699.831053419,485809.521160547</v>
      </c>
      <c r="S105" s="6" t="str">
        <f t="shared" si="27"/>
        <v>1030.0006</v>
      </c>
      <c r="T105" s="6" t="s">
        <v>91</v>
      </c>
      <c r="U105">
        <v>1</v>
      </c>
      <c r="V105">
        <v>1</v>
      </c>
      <c r="X105" t="s">
        <v>1034</v>
      </c>
      <c r="Y105" s="32" t="s">
        <v>72</v>
      </c>
      <c r="Z105" s="32" t="s">
        <v>2653</v>
      </c>
      <c r="AA105" s="32" t="str">
        <f t="shared" si="30"/>
        <v>101699.831053419,485809.521160547</v>
      </c>
      <c r="AB105" s="32">
        <v>1</v>
      </c>
      <c r="AC105" s="32">
        <v>1</v>
      </c>
      <c r="AD105" s="32">
        <v>0</v>
      </c>
      <c r="AE105" s="32" t="str">
        <f t="shared" si="18"/>
        <v>1030.006</v>
      </c>
      <c r="AF105" t="s">
        <v>1044</v>
      </c>
    </row>
    <row r="106" spans="1:32" x14ac:dyDescent="0.3">
      <c r="A106" s="17" t="s">
        <v>328</v>
      </c>
      <c r="B106" s="17" t="str">
        <f t="shared" si="16"/>
        <v>1030.007</v>
      </c>
      <c r="C106" s="17" t="s">
        <v>4</v>
      </c>
      <c r="D106" s="13">
        <v>5.5</v>
      </c>
      <c r="E106" s="17" t="s">
        <v>119</v>
      </c>
      <c r="F106" s="14" t="s">
        <v>782</v>
      </c>
      <c r="G106" s="13" t="s">
        <v>89</v>
      </c>
      <c r="H106" s="14" t="s">
        <v>1005</v>
      </c>
      <c r="I106" s="15" t="s">
        <v>792</v>
      </c>
      <c r="J106" s="16">
        <v>3.41</v>
      </c>
      <c r="K106" s="16">
        <v>0.26</v>
      </c>
      <c r="L106" s="19" t="str">
        <f t="shared" si="29"/>
        <v>2150</v>
      </c>
      <c r="M106" s="29">
        <v>0.9</v>
      </c>
      <c r="N106" s="19">
        <f t="shared" si="17"/>
        <v>1935</v>
      </c>
      <c r="O106" s="26">
        <v>101714.16</v>
      </c>
      <c r="P106" s="26">
        <v>485830.12000000098</v>
      </c>
      <c r="Q106" s="7" t="s">
        <v>72</v>
      </c>
      <c r="R106" s="7" t="str">
        <f t="shared" si="28"/>
        <v>101714.16,485830.120000001</v>
      </c>
      <c r="S106" s="6" t="str">
        <f t="shared" si="27"/>
        <v>1030.0007</v>
      </c>
      <c r="T106" s="6" t="s">
        <v>91</v>
      </c>
      <c r="U106">
        <v>1</v>
      </c>
      <c r="V106">
        <v>1</v>
      </c>
      <c r="X106" t="s">
        <v>1034</v>
      </c>
      <c r="Y106" s="32" t="s">
        <v>72</v>
      </c>
      <c r="Z106" s="32" t="s">
        <v>2653</v>
      </c>
      <c r="AA106" s="32" t="str">
        <f t="shared" si="30"/>
        <v>101714.16,485830.120000001</v>
      </c>
      <c r="AB106" s="32">
        <v>1</v>
      </c>
      <c r="AC106" s="32">
        <v>1</v>
      </c>
      <c r="AD106" s="32">
        <v>0</v>
      </c>
      <c r="AE106" s="32" t="str">
        <f t="shared" si="18"/>
        <v>1030.007</v>
      </c>
      <c r="AF106" t="s">
        <v>1044</v>
      </c>
    </row>
    <row r="107" spans="1:32" x14ac:dyDescent="0.3">
      <c r="A107" s="17" t="s">
        <v>329</v>
      </c>
      <c r="B107" s="17" t="str">
        <f t="shared" si="16"/>
        <v>1030.008</v>
      </c>
      <c r="C107" s="17" t="s">
        <v>4</v>
      </c>
      <c r="D107" s="13">
        <v>5.5</v>
      </c>
      <c r="E107" s="17" t="s">
        <v>119</v>
      </c>
      <c r="F107" s="14" t="s">
        <v>782</v>
      </c>
      <c r="G107" s="13" t="s">
        <v>89</v>
      </c>
      <c r="H107" s="14" t="s">
        <v>1005</v>
      </c>
      <c r="I107" s="15" t="s">
        <v>792</v>
      </c>
      <c r="J107" s="16">
        <v>3.41</v>
      </c>
      <c r="K107" s="16">
        <v>0.26</v>
      </c>
      <c r="L107" s="19" t="str">
        <f t="shared" si="29"/>
        <v>2150</v>
      </c>
      <c r="M107" s="29">
        <v>0.9</v>
      </c>
      <c r="N107" s="19">
        <f t="shared" si="17"/>
        <v>1935</v>
      </c>
      <c r="O107" s="26">
        <v>101713.64299999901</v>
      </c>
      <c r="P107" s="26">
        <v>485849.33799999999</v>
      </c>
      <c r="Q107" s="7" t="s">
        <v>72</v>
      </c>
      <c r="R107" s="7" t="str">
        <f t="shared" si="28"/>
        <v>101713.642999999,485849.338</v>
      </c>
      <c r="S107" s="6" t="str">
        <f t="shared" si="27"/>
        <v>1030.0008</v>
      </c>
      <c r="T107" s="6" t="s">
        <v>91</v>
      </c>
      <c r="U107">
        <v>1</v>
      </c>
      <c r="V107">
        <v>1</v>
      </c>
      <c r="X107" t="s">
        <v>1034</v>
      </c>
      <c r="Y107" s="32" t="s">
        <v>72</v>
      </c>
      <c r="Z107" s="32" t="s">
        <v>2653</v>
      </c>
      <c r="AA107" s="32" t="str">
        <f t="shared" si="30"/>
        <v>101713.642999999,485849.338</v>
      </c>
      <c r="AB107" s="32">
        <v>1</v>
      </c>
      <c r="AC107" s="32">
        <v>1</v>
      </c>
      <c r="AD107" s="32">
        <v>0</v>
      </c>
      <c r="AE107" s="32" t="str">
        <f t="shared" si="18"/>
        <v>1030.008</v>
      </c>
      <c r="AF107" t="s">
        <v>1044</v>
      </c>
    </row>
    <row r="108" spans="1:32" x14ac:dyDescent="0.3">
      <c r="A108" s="17" t="s">
        <v>330</v>
      </c>
      <c r="B108" s="17" t="str">
        <f t="shared" si="16"/>
        <v>1030.011</v>
      </c>
      <c r="C108" s="17" t="s">
        <v>4</v>
      </c>
      <c r="D108" s="13">
        <v>5.5</v>
      </c>
      <c r="E108" s="17" t="s">
        <v>119</v>
      </c>
      <c r="F108" s="14" t="s">
        <v>782</v>
      </c>
      <c r="G108" s="13" t="s">
        <v>89</v>
      </c>
      <c r="H108" s="14" t="s">
        <v>1005</v>
      </c>
      <c r="I108" s="15" t="s">
        <v>792</v>
      </c>
      <c r="J108" s="16">
        <v>3.41</v>
      </c>
      <c r="K108" s="16">
        <v>0.26</v>
      </c>
      <c r="L108" s="19" t="str">
        <f t="shared" si="29"/>
        <v>2150</v>
      </c>
      <c r="M108" s="29">
        <v>0.9</v>
      </c>
      <c r="N108" s="19">
        <f t="shared" si="17"/>
        <v>1935</v>
      </c>
      <c r="O108" s="26">
        <v>101714.322799999</v>
      </c>
      <c r="P108" s="26">
        <v>485864.41400000098</v>
      </c>
      <c r="Q108" s="7" t="s">
        <v>72</v>
      </c>
      <c r="R108" s="7" t="str">
        <f t="shared" si="28"/>
        <v>101714.322799999,485864.414000001</v>
      </c>
      <c r="S108" s="6" t="str">
        <f t="shared" si="27"/>
        <v>1030.0011</v>
      </c>
      <c r="T108" s="6" t="s">
        <v>91</v>
      </c>
      <c r="U108">
        <v>1</v>
      </c>
      <c r="V108">
        <v>1</v>
      </c>
      <c r="X108" t="s">
        <v>1034</v>
      </c>
      <c r="Y108" s="32" t="s">
        <v>72</v>
      </c>
      <c r="Z108" s="32" t="s">
        <v>2653</v>
      </c>
      <c r="AA108" s="32" t="str">
        <f t="shared" si="30"/>
        <v>101714.322799999,485864.414000001</v>
      </c>
      <c r="AB108" s="32">
        <v>1</v>
      </c>
      <c r="AC108" s="32">
        <v>1</v>
      </c>
      <c r="AD108" s="32">
        <v>0</v>
      </c>
      <c r="AE108" s="32" t="str">
        <f t="shared" si="18"/>
        <v>1030.011</v>
      </c>
      <c r="AF108" t="s">
        <v>1044</v>
      </c>
    </row>
    <row r="109" spans="1:32" x14ac:dyDescent="0.3">
      <c r="A109" s="17" t="s">
        <v>841</v>
      </c>
      <c r="B109" s="17" t="str">
        <f t="shared" si="16"/>
        <v>0520.001</v>
      </c>
      <c r="C109" s="17" t="s">
        <v>35</v>
      </c>
      <c r="D109" s="13">
        <v>6</v>
      </c>
      <c r="E109" s="17" t="s">
        <v>401</v>
      </c>
      <c r="F109" s="14" t="s">
        <v>780</v>
      </c>
      <c r="G109" s="13" t="s">
        <v>704</v>
      </c>
      <c r="H109" s="14" t="s">
        <v>1008</v>
      </c>
      <c r="I109" s="15" t="s">
        <v>792</v>
      </c>
      <c r="J109" s="16">
        <v>3.16</v>
      </c>
      <c r="K109" s="16">
        <v>0.22</v>
      </c>
      <c r="L109" s="19" t="str">
        <f t="shared" ref="L109:L118" si="31">MID(H109,33,4)</f>
        <v>1500</v>
      </c>
      <c r="M109" s="29">
        <v>0.95</v>
      </c>
      <c r="N109" s="19">
        <f t="shared" si="17"/>
        <v>1425</v>
      </c>
      <c r="O109" s="26">
        <v>103133.916999999</v>
      </c>
      <c r="P109" s="26">
        <v>484882.33300000097</v>
      </c>
      <c r="Q109" s="7" t="s">
        <v>72</v>
      </c>
      <c r="R109" s="7" t="str">
        <f t="shared" si="28"/>
        <v>103133.916999999,484882.333000001</v>
      </c>
      <c r="S109" s="6" t="s">
        <v>841</v>
      </c>
      <c r="T109" s="6" t="s">
        <v>145</v>
      </c>
      <c r="U109" t="s">
        <v>769</v>
      </c>
      <c r="V109">
        <v>1</v>
      </c>
      <c r="X109" t="s">
        <v>1043</v>
      </c>
      <c r="Y109" s="32" t="s">
        <v>72</v>
      </c>
      <c r="Z109" s="32" t="s">
        <v>1857</v>
      </c>
      <c r="AA109" s="32" t="str">
        <f t="shared" si="30"/>
        <v>103133.916999999,484882.333000001</v>
      </c>
      <c r="AB109" s="32">
        <v>1</v>
      </c>
      <c r="AC109" s="32">
        <v>1</v>
      </c>
      <c r="AD109" s="32">
        <v>0</v>
      </c>
      <c r="AE109" s="32" t="str">
        <f t="shared" si="18"/>
        <v>0520.001</v>
      </c>
      <c r="AF109" t="s">
        <v>1044</v>
      </c>
    </row>
    <row r="110" spans="1:32" x14ac:dyDescent="0.3">
      <c r="A110" s="17" t="s">
        <v>705</v>
      </c>
      <c r="B110" s="17" t="str">
        <f t="shared" si="16"/>
        <v>0520.002</v>
      </c>
      <c r="C110" s="17" t="s">
        <v>35</v>
      </c>
      <c r="D110" s="13">
        <v>6</v>
      </c>
      <c r="E110" s="17" t="s">
        <v>401</v>
      </c>
      <c r="F110" s="14" t="s">
        <v>780</v>
      </c>
      <c r="G110" s="13" t="s">
        <v>704</v>
      </c>
      <c r="H110" s="14" t="s">
        <v>1008</v>
      </c>
      <c r="I110" s="15" t="s">
        <v>792</v>
      </c>
      <c r="J110" s="16">
        <v>3.16</v>
      </c>
      <c r="K110" s="16">
        <v>0.22</v>
      </c>
      <c r="L110" s="19" t="str">
        <f t="shared" si="31"/>
        <v>1500</v>
      </c>
      <c r="M110" s="29">
        <v>0.95</v>
      </c>
      <c r="N110" s="19">
        <f t="shared" si="17"/>
        <v>1425</v>
      </c>
      <c r="O110" s="26">
        <v>103145.234000001</v>
      </c>
      <c r="P110" s="26">
        <v>484897.57099999901</v>
      </c>
      <c r="Q110" s="7" t="s">
        <v>72</v>
      </c>
      <c r="R110" s="7" t="str">
        <f t="shared" ref="R110:R166" si="32">CONCATENATE(SUBSTITUTE(O110,",","."),",",SUBSTITUTE(P110,",","."))</f>
        <v>103145.234000001,484897.570999999</v>
      </c>
      <c r="S110" s="6" t="s">
        <v>705</v>
      </c>
      <c r="T110" s="6" t="s">
        <v>145</v>
      </c>
      <c r="U110" t="s">
        <v>769</v>
      </c>
      <c r="V110">
        <v>1</v>
      </c>
      <c r="X110" t="s">
        <v>1043</v>
      </c>
      <c r="Y110" s="32" t="s">
        <v>72</v>
      </c>
      <c r="Z110" s="32" t="s">
        <v>1857</v>
      </c>
      <c r="AA110" s="32" t="str">
        <f t="shared" si="30"/>
        <v>103145.234000001,484897.570999999</v>
      </c>
      <c r="AB110" s="32">
        <v>1</v>
      </c>
      <c r="AC110" s="32">
        <v>1</v>
      </c>
      <c r="AD110" s="32">
        <v>0</v>
      </c>
      <c r="AE110" s="32" t="str">
        <f t="shared" si="18"/>
        <v>0520.002</v>
      </c>
      <c r="AF110" t="s">
        <v>1044</v>
      </c>
    </row>
    <row r="111" spans="1:32" x14ac:dyDescent="0.3">
      <c r="A111" s="17" t="s">
        <v>706</v>
      </c>
      <c r="B111" s="17" t="str">
        <f t="shared" si="16"/>
        <v>0520.003</v>
      </c>
      <c r="C111" s="17" t="s">
        <v>35</v>
      </c>
      <c r="D111" s="13">
        <v>6</v>
      </c>
      <c r="E111" s="17" t="s">
        <v>401</v>
      </c>
      <c r="F111" s="14" t="s">
        <v>780</v>
      </c>
      <c r="G111" s="13" t="s">
        <v>704</v>
      </c>
      <c r="H111" s="14" t="s">
        <v>1008</v>
      </c>
      <c r="I111" s="15" t="s">
        <v>792</v>
      </c>
      <c r="J111" s="16">
        <v>3.16</v>
      </c>
      <c r="K111" s="16">
        <v>0.22</v>
      </c>
      <c r="L111" s="19" t="str">
        <f t="shared" si="31"/>
        <v>1500</v>
      </c>
      <c r="M111" s="29">
        <v>0.95</v>
      </c>
      <c r="N111" s="19">
        <f t="shared" si="17"/>
        <v>1425</v>
      </c>
      <c r="O111" s="26">
        <v>103153.416000001</v>
      </c>
      <c r="P111" s="26">
        <v>484919.85599999898</v>
      </c>
      <c r="Q111" s="7" t="s">
        <v>72</v>
      </c>
      <c r="R111" s="7" t="str">
        <f t="shared" si="32"/>
        <v>103153.416000001,484919.855999999</v>
      </c>
      <c r="S111" s="6" t="s">
        <v>706</v>
      </c>
      <c r="T111" s="6" t="s">
        <v>145</v>
      </c>
      <c r="U111" t="s">
        <v>769</v>
      </c>
      <c r="V111">
        <v>1</v>
      </c>
      <c r="X111" t="s">
        <v>1043</v>
      </c>
      <c r="Y111" s="32" t="s">
        <v>72</v>
      </c>
      <c r="Z111" s="32" t="s">
        <v>1857</v>
      </c>
      <c r="AA111" s="32" t="str">
        <f t="shared" si="30"/>
        <v>103153.416000001,484919.855999999</v>
      </c>
      <c r="AB111" s="32">
        <v>1</v>
      </c>
      <c r="AC111" s="32">
        <v>1</v>
      </c>
      <c r="AD111" s="32">
        <v>0</v>
      </c>
      <c r="AE111" s="32" t="str">
        <f t="shared" si="18"/>
        <v>0520.003</v>
      </c>
      <c r="AF111" t="s">
        <v>1044</v>
      </c>
    </row>
    <row r="112" spans="1:32" x14ac:dyDescent="0.3">
      <c r="A112" s="17" t="s">
        <v>707</v>
      </c>
      <c r="B112" s="17" t="str">
        <f t="shared" si="16"/>
        <v>0520.004</v>
      </c>
      <c r="C112" s="17" t="s">
        <v>35</v>
      </c>
      <c r="D112" s="13">
        <v>6</v>
      </c>
      <c r="E112" s="17" t="s">
        <v>401</v>
      </c>
      <c r="F112" s="14" t="s">
        <v>780</v>
      </c>
      <c r="G112" s="13" t="s">
        <v>704</v>
      </c>
      <c r="H112" s="14" t="s">
        <v>1008</v>
      </c>
      <c r="I112" s="15" t="s">
        <v>792</v>
      </c>
      <c r="J112" s="16">
        <v>3.16</v>
      </c>
      <c r="K112" s="16">
        <v>0.22</v>
      </c>
      <c r="L112" s="19" t="str">
        <f t="shared" si="31"/>
        <v>1500</v>
      </c>
      <c r="M112" s="29">
        <v>0.95</v>
      </c>
      <c r="N112" s="19">
        <f t="shared" si="17"/>
        <v>1425</v>
      </c>
      <c r="O112" s="26">
        <v>103173.057</v>
      </c>
      <c r="P112" s="26">
        <v>484930.69399999798</v>
      </c>
      <c r="Q112" s="7" t="s">
        <v>72</v>
      </c>
      <c r="R112" s="7" t="str">
        <f t="shared" si="32"/>
        <v>103173.057,484930.693999998</v>
      </c>
      <c r="S112" s="6" t="s">
        <v>707</v>
      </c>
      <c r="T112" s="6" t="s">
        <v>145</v>
      </c>
      <c r="U112" t="s">
        <v>769</v>
      </c>
      <c r="V112">
        <v>1</v>
      </c>
      <c r="X112" t="s">
        <v>1043</v>
      </c>
      <c r="Y112" s="32" t="s">
        <v>72</v>
      </c>
      <c r="Z112" s="32" t="s">
        <v>1857</v>
      </c>
      <c r="AA112" s="32" t="str">
        <f t="shared" si="30"/>
        <v>103173.057,484930.693999998</v>
      </c>
      <c r="AB112" s="32">
        <v>1</v>
      </c>
      <c r="AC112" s="32">
        <v>1</v>
      </c>
      <c r="AD112" s="32">
        <v>0</v>
      </c>
      <c r="AE112" s="32" t="str">
        <f t="shared" si="18"/>
        <v>0520.004</v>
      </c>
      <c r="AF112" t="s">
        <v>1044</v>
      </c>
    </row>
    <row r="113" spans="1:32" x14ac:dyDescent="0.3">
      <c r="A113" s="17" t="s">
        <v>708</v>
      </c>
      <c r="B113" s="17" t="str">
        <f t="shared" si="16"/>
        <v>0520.005</v>
      </c>
      <c r="C113" s="17" t="s">
        <v>35</v>
      </c>
      <c r="D113" s="13">
        <v>6</v>
      </c>
      <c r="E113" s="17" t="s">
        <v>401</v>
      </c>
      <c r="F113" s="14" t="s">
        <v>780</v>
      </c>
      <c r="G113" s="13" t="s">
        <v>704</v>
      </c>
      <c r="H113" s="14" t="s">
        <v>1008</v>
      </c>
      <c r="I113" s="15" t="s">
        <v>792</v>
      </c>
      <c r="J113" s="16">
        <v>3.16</v>
      </c>
      <c r="K113" s="16">
        <v>0.22</v>
      </c>
      <c r="L113" s="19" t="str">
        <f t="shared" si="31"/>
        <v>1500</v>
      </c>
      <c r="M113" s="29">
        <v>0.95</v>
      </c>
      <c r="N113" s="19">
        <f t="shared" si="17"/>
        <v>1425</v>
      </c>
      <c r="O113" s="26">
        <v>103178.916000001</v>
      </c>
      <c r="P113" s="26">
        <v>484950.09699999902</v>
      </c>
      <c r="Q113" s="7" t="s">
        <v>72</v>
      </c>
      <c r="R113" s="7" t="str">
        <f t="shared" si="32"/>
        <v>103178.916000001,484950.096999999</v>
      </c>
      <c r="S113" s="6" t="s">
        <v>708</v>
      </c>
      <c r="T113" s="6" t="s">
        <v>145</v>
      </c>
      <c r="U113" t="s">
        <v>769</v>
      </c>
      <c r="V113">
        <v>1</v>
      </c>
      <c r="X113" t="s">
        <v>1043</v>
      </c>
      <c r="Y113" s="32" t="s">
        <v>72</v>
      </c>
      <c r="Z113" s="32" t="s">
        <v>1857</v>
      </c>
      <c r="AA113" s="32" t="str">
        <f t="shared" si="30"/>
        <v>103178.916000001,484950.096999999</v>
      </c>
      <c r="AB113" s="32">
        <v>1</v>
      </c>
      <c r="AC113" s="32">
        <v>1</v>
      </c>
      <c r="AD113" s="32">
        <v>0</v>
      </c>
      <c r="AE113" s="32" t="str">
        <f t="shared" si="18"/>
        <v>0520.005</v>
      </c>
      <c r="AF113" t="s">
        <v>1044</v>
      </c>
    </row>
    <row r="114" spans="1:32" x14ac:dyDescent="0.3">
      <c r="A114" s="17" t="s">
        <v>709</v>
      </c>
      <c r="B114" s="17" t="str">
        <f t="shared" si="16"/>
        <v>0520.006</v>
      </c>
      <c r="C114" s="17" t="s">
        <v>35</v>
      </c>
      <c r="D114" s="13">
        <v>6</v>
      </c>
      <c r="E114" s="17" t="s">
        <v>401</v>
      </c>
      <c r="F114" s="14" t="s">
        <v>780</v>
      </c>
      <c r="G114" s="13" t="s">
        <v>704</v>
      </c>
      <c r="H114" s="14" t="s">
        <v>1008</v>
      </c>
      <c r="I114" s="15" t="s">
        <v>792</v>
      </c>
      <c r="J114" s="16">
        <v>3.16</v>
      </c>
      <c r="K114" s="16">
        <v>0.22</v>
      </c>
      <c r="L114" s="19" t="str">
        <f t="shared" si="31"/>
        <v>1500</v>
      </c>
      <c r="M114" s="29">
        <v>0.95</v>
      </c>
      <c r="N114" s="19">
        <f t="shared" si="17"/>
        <v>1425</v>
      </c>
      <c r="O114" s="26">
        <v>103198.99199999899</v>
      </c>
      <c r="P114" s="26">
        <v>484961.52399999998</v>
      </c>
      <c r="Q114" s="7" t="s">
        <v>72</v>
      </c>
      <c r="R114" s="7" t="str">
        <f t="shared" si="32"/>
        <v>103198.991999999,484961.524</v>
      </c>
      <c r="S114" s="6" t="s">
        <v>709</v>
      </c>
      <c r="T114" s="6" t="s">
        <v>145</v>
      </c>
      <c r="U114" t="s">
        <v>769</v>
      </c>
      <c r="V114">
        <v>1</v>
      </c>
      <c r="X114" t="s">
        <v>1043</v>
      </c>
      <c r="Y114" s="32" t="s">
        <v>72</v>
      </c>
      <c r="Z114" s="32" t="s">
        <v>1857</v>
      </c>
      <c r="AA114" s="32" t="str">
        <f t="shared" si="30"/>
        <v>103198.991999999,484961.524</v>
      </c>
      <c r="AB114" s="32">
        <v>1</v>
      </c>
      <c r="AC114" s="32">
        <v>1</v>
      </c>
      <c r="AD114" s="32">
        <v>0</v>
      </c>
      <c r="AE114" s="32" t="str">
        <f t="shared" si="18"/>
        <v>0520.006</v>
      </c>
      <c r="AF114" t="s">
        <v>1044</v>
      </c>
    </row>
    <row r="115" spans="1:32" x14ac:dyDescent="0.3">
      <c r="A115" s="17" t="s">
        <v>710</v>
      </c>
      <c r="B115" s="17" t="str">
        <f t="shared" si="16"/>
        <v>0520.007</v>
      </c>
      <c r="C115" s="17" t="s">
        <v>35</v>
      </c>
      <c r="D115" s="13">
        <v>6</v>
      </c>
      <c r="E115" s="17" t="s">
        <v>401</v>
      </c>
      <c r="F115" s="14" t="s">
        <v>780</v>
      </c>
      <c r="G115" s="13" t="s">
        <v>704</v>
      </c>
      <c r="H115" s="14" t="s">
        <v>1008</v>
      </c>
      <c r="I115" s="15" t="s">
        <v>792</v>
      </c>
      <c r="J115" s="16">
        <v>3.16</v>
      </c>
      <c r="K115" s="16">
        <v>0.22</v>
      </c>
      <c r="L115" s="19" t="str">
        <f t="shared" si="31"/>
        <v>1500</v>
      </c>
      <c r="M115" s="29">
        <v>0.95</v>
      </c>
      <c r="N115" s="19">
        <f t="shared" si="17"/>
        <v>1425</v>
      </c>
      <c r="O115" s="26">
        <v>103206.572999999</v>
      </c>
      <c r="P115" s="26">
        <v>484983.01700000098</v>
      </c>
      <c r="Q115" s="7" t="s">
        <v>72</v>
      </c>
      <c r="R115" s="7" t="str">
        <f t="shared" si="32"/>
        <v>103206.572999999,484983.017000001</v>
      </c>
      <c r="S115" s="6" t="s">
        <v>710</v>
      </c>
      <c r="T115" s="6" t="s">
        <v>145</v>
      </c>
      <c r="U115" t="s">
        <v>769</v>
      </c>
      <c r="V115">
        <v>1</v>
      </c>
      <c r="X115" t="s">
        <v>1043</v>
      </c>
      <c r="Y115" s="32" t="s">
        <v>72</v>
      </c>
      <c r="Z115" s="32" t="s">
        <v>1857</v>
      </c>
      <c r="AA115" s="32" t="str">
        <f t="shared" si="30"/>
        <v>103206.572999999,484983.017000001</v>
      </c>
      <c r="AB115" s="32">
        <v>1</v>
      </c>
      <c r="AC115" s="32">
        <v>1</v>
      </c>
      <c r="AD115" s="32">
        <v>0</v>
      </c>
      <c r="AE115" s="32" t="str">
        <f t="shared" si="18"/>
        <v>0520.007</v>
      </c>
      <c r="AF115" t="s">
        <v>1044</v>
      </c>
    </row>
    <row r="116" spans="1:32" x14ac:dyDescent="0.3">
      <c r="A116" s="17" t="s">
        <v>711</v>
      </c>
      <c r="B116" s="17" t="str">
        <f t="shared" si="16"/>
        <v>0520.008</v>
      </c>
      <c r="C116" s="17" t="s">
        <v>35</v>
      </c>
      <c r="D116" s="13">
        <v>6</v>
      </c>
      <c r="E116" s="17" t="s">
        <v>401</v>
      </c>
      <c r="F116" s="14" t="s">
        <v>780</v>
      </c>
      <c r="G116" s="13" t="s">
        <v>704</v>
      </c>
      <c r="H116" s="14" t="s">
        <v>1008</v>
      </c>
      <c r="I116" s="15" t="s">
        <v>792</v>
      </c>
      <c r="J116" s="16">
        <v>3.16</v>
      </c>
      <c r="K116" s="16">
        <v>0.22</v>
      </c>
      <c r="L116" s="19" t="str">
        <f t="shared" si="31"/>
        <v>1500</v>
      </c>
      <c r="M116" s="29">
        <v>0.95</v>
      </c>
      <c r="N116" s="19">
        <f t="shared" si="17"/>
        <v>1425</v>
      </c>
      <c r="O116" s="26">
        <v>103226.859999999</v>
      </c>
      <c r="P116" s="26">
        <v>484994.58199999901</v>
      </c>
      <c r="Q116" s="7" t="s">
        <v>72</v>
      </c>
      <c r="R116" s="7" t="str">
        <f t="shared" si="32"/>
        <v>103226.859999999,484994.581999999</v>
      </c>
      <c r="S116" s="6" t="s">
        <v>711</v>
      </c>
      <c r="T116" s="6" t="s">
        <v>145</v>
      </c>
      <c r="U116" t="s">
        <v>769</v>
      </c>
      <c r="V116">
        <v>1</v>
      </c>
      <c r="X116" t="s">
        <v>1043</v>
      </c>
      <c r="Y116" s="32" t="s">
        <v>72</v>
      </c>
      <c r="Z116" s="32" t="s">
        <v>1857</v>
      </c>
      <c r="AA116" s="32" t="str">
        <f t="shared" si="30"/>
        <v>103226.859999999,484994.581999999</v>
      </c>
      <c r="AB116" s="32">
        <v>1</v>
      </c>
      <c r="AC116" s="32">
        <v>1</v>
      </c>
      <c r="AD116" s="32">
        <v>0</v>
      </c>
      <c r="AE116" s="32" t="str">
        <f t="shared" si="18"/>
        <v>0520.008</v>
      </c>
      <c r="AF116" t="s">
        <v>1044</v>
      </c>
    </row>
    <row r="117" spans="1:32" x14ac:dyDescent="0.3">
      <c r="A117" s="17" t="s">
        <v>712</v>
      </c>
      <c r="B117" s="17" t="str">
        <f t="shared" si="16"/>
        <v>0520.009</v>
      </c>
      <c r="C117" s="17" t="s">
        <v>35</v>
      </c>
      <c r="D117" s="13">
        <v>6</v>
      </c>
      <c r="E117" s="17" t="s">
        <v>401</v>
      </c>
      <c r="F117" s="14" t="s">
        <v>780</v>
      </c>
      <c r="G117" s="13" t="s">
        <v>704</v>
      </c>
      <c r="H117" s="14" t="s">
        <v>1008</v>
      </c>
      <c r="I117" s="15" t="s">
        <v>792</v>
      </c>
      <c r="J117" s="16">
        <v>3.16</v>
      </c>
      <c r="K117" s="16">
        <v>0.22</v>
      </c>
      <c r="L117" s="19" t="str">
        <f t="shared" si="31"/>
        <v>1500</v>
      </c>
      <c r="M117" s="29">
        <v>0.95</v>
      </c>
      <c r="N117" s="19">
        <f t="shared" si="17"/>
        <v>1425</v>
      </c>
      <c r="O117" s="26">
        <v>103231.29500000201</v>
      </c>
      <c r="P117" s="26">
        <v>485012.35000000201</v>
      </c>
      <c r="Q117" s="7" t="s">
        <v>72</v>
      </c>
      <c r="R117" s="7" t="str">
        <f t="shared" si="32"/>
        <v>103231.295000002,485012.350000002</v>
      </c>
      <c r="S117" s="6" t="s">
        <v>712</v>
      </c>
      <c r="T117" s="6" t="s">
        <v>145</v>
      </c>
      <c r="U117" t="s">
        <v>769</v>
      </c>
      <c r="V117">
        <v>1</v>
      </c>
      <c r="X117" t="s">
        <v>1043</v>
      </c>
      <c r="Y117" s="32" t="s">
        <v>72</v>
      </c>
      <c r="Z117" s="32" t="s">
        <v>1857</v>
      </c>
      <c r="AA117" s="32" t="str">
        <f t="shared" si="30"/>
        <v>103231.295000002,485012.350000002</v>
      </c>
      <c r="AB117" s="32">
        <v>1</v>
      </c>
      <c r="AC117" s="32">
        <v>1</v>
      </c>
      <c r="AD117" s="32">
        <v>0</v>
      </c>
      <c r="AE117" s="32" t="str">
        <f t="shared" si="18"/>
        <v>0520.009</v>
      </c>
      <c r="AF117" t="s">
        <v>1044</v>
      </c>
    </row>
    <row r="118" spans="1:32" x14ac:dyDescent="0.3">
      <c r="A118" s="17" t="s">
        <v>713</v>
      </c>
      <c r="B118" s="17" t="str">
        <f t="shared" si="16"/>
        <v>0520.010</v>
      </c>
      <c r="C118" s="17" t="s">
        <v>35</v>
      </c>
      <c r="D118" s="13">
        <v>6</v>
      </c>
      <c r="E118" s="17" t="s">
        <v>401</v>
      </c>
      <c r="F118" s="14" t="s">
        <v>780</v>
      </c>
      <c r="G118" s="13" t="s">
        <v>704</v>
      </c>
      <c r="H118" s="14" t="s">
        <v>1008</v>
      </c>
      <c r="I118" s="15" t="s">
        <v>792</v>
      </c>
      <c r="J118" s="16">
        <v>3.16</v>
      </c>
      <c r="K118" s="16">
        <v>0.22</v>
      </c>
      <c r="L118" s="19" t="str">
        <f t="shared" si="31"/>
        <v>1500</v>
      </c>
      <c r="M118" s="29">
        <v>0.95</v>
      </c>
      <c r="N118" s="19">
        <f t="shared" si="17"/>
        <v>1425</v>
      </c>
      <c r="O118" s="26">
        <v>103249.078000002</v>
      </c>
      <c r="P118" s="26">
        <v>485020.78200000199</v>
      </c>
      <c r="Q118" s="7" t="s">
        <v>72</v>
      </c>
      <c r="R118" s="7" t="str">
        <f t="shared" si="32"/>
        <v>103249.078000002,485020.782000002</v>
      </c>
      <c r="S118" s="6" t="s">
        <v>713</v>
      </c>
      <c r="T118" s="6" t="s">
        <v>145</v>
      </c>
      <c r="U118" t="s">
        <v>769</v>
      </c>
      <c r="V118">
        <v>1</v>
      </c>
      <c r="X118" t="s">
        <v>1043</v>
      </c>
      <c r="Y118" s="32" t="s">
        <v>72</v>
      </c>
      <c r="Z118" s="32" t="s">
        <v>1857</v>
      </c>
      <c r="AA118" s="32" t="str">
        <f t="shared" si="30"/>
        <v>103249.078000002,485020.782000002</v>
      </c>
      <c r="AB118" s="32">
        <v>1</v>
      </c>
      <c r="AC118" s="32">
        <v>1</v>
      </c>
      <c r="AD118" s="32">
        <v>0</v>
      </c>
      <c r="AE118" s="32" t="str">
        <f t="shared" si="18"/>
        <v>0520.010</v>
      </c>
      <c r="AF118" t="s">
        <v>1044</v>
      </c>
    </row>
    <row r="119" spans="1:32" x14ac:dyDescent="0.3">
      <c r="A119" s="17" t="s">
        <v>400</v>
      </c>
      <c r="B119" s="17" t="str">
        <f t="shared" si="16"/>
        <v>0570.001</v>
      </c>
      <c r="C119" s="17" t="s">
        <v>50</v>
      </c>
      <c r="D119" s="13">
        <v>5.5</v>
      </c>
      <c r="E119" s="17" t="s">
        <v>119</v>
      </c>
      <c r="F119" s="14" t="s">
        <v>782</v>
      </c>
      <c r="G119" s="13" t="s">
        <v>89</v>
      </c>
      <c r="H119" s="14" t="s">
        <v>1005</v>
      </c>
      <c r="I119" s="15" t="s">
        <v>792</v>
      </c>
      <c r="J119" s="16">
        <v>3.14</v>
      </c>
      <c r="K119" s="16">
        <v>0.2</v>
      </c>
      <c r="L119" s="19" t="str">
        <f t="shared" ref="L119:L151" si="33">MID(H119,31,4)</f>
        <v>2150</v>
      </c>
      <c r="M119" s="29">
        <v>0.95</v>
      </c>
      <c r="N119" s="19">
        <f t="shared" si="17"/>
        <v>2045</v>
      </c>
      <c r="O119" s="26">
        <v>103086.65900000199</v>
      </c>
      <c r="P119" s="26">
        <v>484347.18400000001</v>
      </c>
      <c r="Q119" s="7" t="s">
        <v>72</v>
      </c>
      <c r="R119" s="7" t="str">
        <f t="shared" si="32"/>
        <v>103086.659000002,484347.184</v>
      </c>
      <c r="S119" s="6" t="str">
        <f t="shared" ref="S119:S142" si="34">A119</f>
        <v>0570.0001</v>
      </c>
      <c r="T119" s="6" t="s">
        <v>91</v>
      </c>
      <c r="U119">
        <v>3</v>
      </c>
      <c r="V119">
        <v>1</v>
      </c>
      <c r="X119" t="s">
        <v>1034</v>
      </c>
      <c r="Y119" s="32" t="s">
        <v>72</v>
      </c>
      <c r="Z119" s="32" t="s">
        <v>2653</v>
      </c>
      <c r="AA119" s="32" t="str">
        <f t="shared" ref="AA119:AA156" si="35">CONCATENATE(SUBSTITUTE(O119,",","."),",",SUBSTITUTE(P119,",","."))</f>
        <v>103086.659000002,484347.184</v>
      </c>
      <c r="AB119" s="32">
        <v>1</v>
      </c>
      <c r="AC119" s="32">
        <v>1</v>
      </c>
      <c r="AD119" s="32">
        <v>0</v>
      </c>
      <c r="AE119" s="32" t="str">
        <f t="shared" si="18"/>
        <v>0570.001</v>
      </c>
      <c r="AF119" t="s">
        <v>1044</v>
      </c>
    </row>
    <row r="120" spans="1:32" x14ac:dyDescent="0.3">
      <c r="A120" s="17" t="s">
        <v>402</v>
      </c>
      <c r="B120" s="17" t="str">
        <f t="shared" si="16"/>
        <v>0570.002</v>
      </c>
      <c r="C120" s="17" t="s">
        <v>50</v>
      </c>
      <c r="D120" s="13">
        <v>5.5</v>
      </c>
      <c r="E120" s="17" t="s">
        <v>119</v>
      </c>
      <c r="F120" s="14" t="s">
        <v>782</v>
      </c>
      <c r="G120" s="13" t="s">
        <v>89</v>
      </c>
      <c r="H120" s="14" t="s">
        <v>1005</v>
      </c>
      <c r="I120" s="15" t="s">
        <v>792</v>
      </c>
      <c r="J120" s="16">
        <v>3.14</v>
      </c>
      <c r="K120" s="16">
        <v>0.2</v>
      </c>
      <c r="L120" s="19" t="str">
        <f t="shared" si="33"/>
        <v>2150</v>
      </c>
      <c r="M120" s="29">
        <v>0.95</v>
      </c>
      <c r="N120" s="19">
        <f t="shared" si="17"/>
        <v>2045</v>
      </c>
      <c r="O120" s="26">
        <v>103067.396000002</v>
      </c>
      <c r="P120" s="26">
        <v>484361.65500000102</v>
      </c>
      <c r="Q120" s="7" t="s">
        <v>72</v>
      </c>
      <c r="R120" s="7" t="str">
        <f t="shared" si="32"/>
        <v>103067.396000002,484361.655000001</v>
      </c>
      <c r="S120" s="6" t="str">
        <f t="shared" si="34"/>
        <v>0570.0002</v>
      </c>
      <c r="T120" s="6" t="s">
        <v>91</v>
      </c>
      <c r="U120">
        <v>3</v>
      </c>
      <c r="V120">
        <v>1</v>
      </c>
      <c r="X120" t="s">
        <v>1034</v>
      </c>
      <c r="Y120" s="32" t="s">
        <v>72</v>
      </c>
      <c r="Z120" s="32" t="s">
        <v>2653</v>
      </c>
      <c r="AA120" s="32" t="str">
        <f t="shared" si="35"/>
        <v>103067.396000002,484361.655000001</v>
      </c>
      <c r="AB120" s="32">
        <v>1</v>
      </c>
      <c r="AC120" s="32">
        <v>1</v>
      </c>
      <c r="AD120" s="32">
        <v>0</v>
      </c>
      <c r="AE120" s="32" t="str">
        <f t="shared" si="18"/>
        <v>0570.002</v>
      </c>
      <c r="AF120" t="s">
        <v>1044</v>
      </c>
    </row>
    <row r="121" spans="1:32" x14ac:dyDescent="0.3">
      <c r="A121" s="17" t="s">
        <v>403</v>
      </c>
      <c r="B121" s="17" t="str">
        <f t="shared" si="16"/>
        <v>0570.003</v>
      </c>
      <c r="C121" s="17" t="s">
        <v>50</v>
      </c>
      <c r="D121" s="13">
        <v>5.5</v>
      </c>
      <c r="E121" s="17" t="s">
        <v>119</v>
      </c>
      <c r="F121" s="14" t="s">
        <v>782</v>
      </c>
      <c r="G121" s="13" t="s">
        <v>89</v>
      </c>
      <c r="H121" s="14" t="s">
        <v>1005</v>
      </c>
      <c r="I121" s="15" t="s">
        <v>792</v>
      </c>
      <c r="J121" s="16">
        <v>3.14</v>
      </c>
      <c r="K121" s="16">
        <v>0.2</v>
      </c>
      <c r="L121" s="19" t="str">
        <f t="shared" si="33"/>
        <v>2150</v>
      </c>
      <c r="M121" s="29">
        <v>0.95</v>
      </c>
      <c r="N121" s="19">
        <f t="shared" si="17"/>
        <v>2045</v>
      </c>
      <c r="O121" s="26">
        <v>103046.230999999</v>
      </c>
      <c r="P121" s="26">
        <v>484377.97399999999</v>
      </c>
      <c r="Q121" s="7" t="s">
        <v>72</v>
      </c>
      <c r="R121" s="7" t="str">
        <f t="shared" si="32"/>
        <v>103046.230999999,484377.974</v>
      </c>
      <c r="S121" s="6" t="str">
        <f t="shared" si="34"/>
        <v>0570.0003</v>
      </c>
      <c r="T121" s="6" t="s">
        <v>91</v>
      </c>
      <c r="U121">
        <v>3</v>
      </c>
      <c r="V121">
        <v>1</v>
      </c>
      <c r="X121" t="s">
        <v>1034</v>
      </c>
      <c r="Y121" s="32" t="s">
        <v>72</v>
      </c>
      <c r="Z121" s="32" t="s">
        <v>2653</v>
      </c>
      <c r="AA121" s="32" t="str">
        <f t="shared" si="35"/>
        <v>103046.230999999,484377.974</v>
      </c>
      <c r="AB121" s="32">
        <v>1</v>
      </c>
      <c r="AC121" s="32">
        <v>1</v>
      </c>
      <c r="AD121" s="32">
        <v>0</v>
      </c>
      <c r="AE121" s="32" t="str">
        <f t="shared" si="18"/>
        <v>0570.003</v>
      </c>
      <c r="AF121" t="s">
        <v>1044</v>
      </c>
    </row>
    <row r="122" spans="1:32" x14ac:dyDescent="0.3">
      <c r="A122" s="17" t="s">
        <v>406</v>
      </c>
      <c r="B122" s="17" t="str">
        <f t="shared" si="16"/>
        <v>0570.004</v>
      </c>
      <c r="C122" s="17" t="s">
        <v>50</v>
      </c>
      <c r="D122" s="13">
        <v>5.5</v>
      </c>
      <c r="E122" s="17" t="s">
        <v>119</v>
      </c>
      <c r="F122" s="14" t="s">
        <v>782</v>
      </c>
      <c r="G122" s="13" t="s">
        <v>89</v>
      </c>
      <c r="H122" s="14" t="s">
        <v>1005</v>
      </c>
      <c r="I122" s="15" t="s">
        <v>792</v>
      </c>
      <c r="J122" s="16">
        <v>3.14</v>
      </c>
      <c r="K122" s="16">
        <v>0.2</v>
      </c>
      <c r="L122" s="19" t="str">
        <f t="shared" si="33"/>
        <v>2150</v>
      </c>
      <c r="M122" s="29">
        <v>0.95</v>
      </c>
      <c r="N122" s="19">
        <f t="shared" si="17"/>
        <v>2045</v>
      </c>
      <c r="O122" s="26">
        <v>103023.268004167</v>
      </c>
      <c r="P122" s="26">
        <v>484393.13057541498</v>
      </c>
      <c r="Q122" s="7" t="s">
        <v>72</v>
      </c>
      <c r="R122" s="7" t="str">
        <f t="shared" si="32"/>
        <v>103023.268004167,484393.130575415</v>
      </c>
      <c r="S122" s="6" t="str">
        <f t="shared" si="34"/>
        <v>0570.0004</v>
      </c>
      <c r="T122" s="6" t="s">
        <v>91</v>
      </c>
      <c r="U122">
        <v>3</v>
      </c>
      <c r="V122">
        <v>1</v>
      </c>
      <c r="X122" t="s">
        <v>1034</v>
      </c>
      <c r="Y122" s="32" t="s">
        <v>72</v>
      </c>
      <c r="Z122" s="32" t="s">
        <v>2653</v>
      </c>
      <c r="AA122" s="32" t="str">
        <f t="shared" si="35"/>
        <v>103023.268004167,484393.130575415</v>
      </c>
      <c r="AB122" s="32">
        <v>1</v>
      </c>
      <c r="AC122" s="32">
        <v>1</v>
      </c>
      <c r="AD122" s="32">
        <v>0</v>
      </c>
      <c r="AE122" s="32" t="str">
        <f t="shared" si="18"/>
        <v>0570.004</v>
      </c>
      <c r="AF122" t="s">
        <v>1044</v>
      </c>
    </row>
    <row r="123" spans="1:32" x14ac:dyDescent="0.3">
      <c r="A123" s="17" t="s">
        <v>404</v>
      </c>
      <c r="B123" s="17" t="str">
        <f t="shared" si="16"/>
        <v>0570.005</v>
      </c>
      <c r="C123" s="17" t="s">
        <v>50</v>
      </c>
      <c r="D123" s="13">
        <v>5.5</v>
      </c>
      <c r="E123" s="17" t="s">
        <v>119</v>
      </c>
      <c r="F123" s="14" t="s">
        <v>782</v>
      </c>
      <c r="G123" s="13" t="s">
        <v>89</v>
      </c>
      <c r="H123" s="14" t="s">
        <v>1005</v>
      </c>
      <c r="I123" s="15" t="s">
        <v>792</v>
      </c>
      <c r="J123" s="16">
        <v>3.14</v>
      </c>
      <c r="K123" s="16">
        <v>0.2</v>
      </c>
      <c r="L123" s="19" t="str">
        <f t="shared" si="33"/>
        <v>2150</v>
      </c>
      <c r="M123" s="29">
        <v>0.95</v>
      </c>
      <c r="N123" s="19">
        <f t="shared" si="17"/>
        <v>2045</v>
      </c>
      <c r="O123" s="26">
        <v>103004.907000002</v>
      </c>
      <c r="P123" s="26">
        <v>484408.32999999798</v>
      </c>
      <c r="Q123" s="7" t="s">
        <v>72</v>
      </c>
      <c r="R123" s="7" t="str">
        <f t="shared" si="32"/>
        <v>103004.907000002,484408.329999998</v>
      </c>
      <c r="S123" s="6" t="str">
        <f t="shared" si="34"/>
        <v>0570.0005</v>
      </c>
      <c r="T123" s="6" t="s">
        <v>91</v>
      </c>
      <c r="U123">
        <v>3</v>
      </c>
      <c r="V123">
        <v>1</v>
      </c>
      <c r="X123" t="s">
        <v>1034</v>
      </c>
      <c r="Y123" s="32" t="s">
        <v>72</v>
      </c>
      <c r="Z123" s="32" t="s">
        <v>2653</v>
      </c>
      <c r="AA123" s="32" t="str">
        <f t="shared" si="35"/>
        <v>103004.907000002,484408.329999998</v>
      </c>
      <c r="AB123" s="32">
        <v>1</v>
      </c>
      <c r="AC123" s="32">
        <v>1</v>
      </c>
      <c r="AD123" s="32">
        <v>0</v>
      </c>
      <c r="AE123" s="32" t="str">
        <f t="shared" si="18"/>
        <v>0570.005</v>
      </c>
      <c r="AF123" t="s">
        <v>1044</v>
      </c>
    </row>
    <row r="124" spans="1:32" x14ac:dyDescent="0.3">
      <c r="A124" s="17" t="s">
        <v>405</v>
      </c>
      <c r="B124" s="17" t="str">
        <f t="shared" si="16"/>
        <v>0570.006</v>
      </c>
      <c r="C124" s="17" t="s">
        <v>50</v>
      </c>
      <c r="D124" s="13">
        <v>5.5</v>
      </c>
      <c r="E124" s="17" t="s">
        <v>119</v>
      </c>
      <c r="F124" s="14" t="s">
        <v>782</v>
      </c>
      <c r="G124" s="13" t="s">
        <v>206</v>
      </c>
      <c r="H124" s="14" t="s">
        <v>1005</v>
      </c>
      <c r="I124" s="15" t="s">
        <v>792</v>
      </c>
      <c r="J124" s="16">
        <v>3.14</v>
      </c>
      <c r="K124" s="16">
        <v>0.2</v>
      </c>
      <c r="L124" s="19" t="str">
        <f t="shared" si="33"/>
        <v>2150</v>
      </c>
      <c r="M124" s="29">
        <v>0.95</v>
      </c>
      <c r="N124" s="19">
        <f t="shared" si="17"/>
        <v>2045</v>
      </c>
      <c r="O124" s="26">
        <v>102986.285999998</v>
      </c>
      <c r="P124" s="26">
        <v>484422.33399999898</v>
      </c>
      <c r="Q124" s="7" t="s">
        <v>72</v>
      </c>
      <c r="R124" s="7" t="str">
        <f t="shared" si="32"/>
        <v>102986.285999998,484422.333999999</v>
      </c>
      <c r="S124" s="6" t="str">
        <f t="shared" si="34"/>
        <v>0570.0006</v>
      </c>
      <c r="T124" s="6" t="s">
        <v>91</v>
      </c>
      <c r="U124">
        <v>3</v>
      </c>
      <c r="V124">
        <v>1</v>
      </c>
      <c r="X124" t="s">
        <v>1034</v>
      </c>
      <c r="Y124" s="32" t="s">
        <v>72</v>
      </c>
      <c r="Z124" s="32" t="s">
        <v>2653</v>
      </c>
      <c r="AA124" s="32" t="str">
        <f t="shared" si="35"/>
        <v>102986.285999998,484422.333999999</v>
      </c>
      <c r="AB124" s="32">
        <v>1</v>
      </c>
      <c r="AC124" s="32">
        <v>1</v>
      </c>
      <c r="AD124" s="32">
        <v>0</v>
      </c>
      <c r="AE124" s="32" t="str">
        <f t="shared" si="18"/>
        <v>0570.006</v>
      </c>
      <c r="AF124" t="s">
        <v>1044</v>
      </c>
    </row>
    <row r="125" spans="1:32" x14ac:dyDescent="0.3">
      <c r="A125" s="17" t="s">
        <v>530</v>
      </c>
      <c r="B125" s="17" t="str">
        <f t="shared" si="16"/>
        <v>0601.001</v>
      </c>
      <c r="C125" s="17" t="s">
        <v>22</v>
      </c>
      <c r="D125" s="13">
        <v>4</v>
      </c>
      <c r="E125" s="17" t="s">
        <v>81</v>
      </c>
      <c r="F125" s="14" t="s">
        <v>782</v>
      </c>
      <c r="G125" s="13" t="s">
        <v>80</v>
      </c>
      <c r="H125" s="14" t="s">
        <v>1010</v>
      </c>
      <c r="I125" s="15" t="s">
        <v>792</v>
      </c>
      <c r="J125" s="16">
        <v>3.34</v>
      </c>
      <c r="K125" s="16">
        <v>0.18</v>
      </c>
      <c r="L125" s="19" t="str">
        <f t="shared" si="33"/>
        <v>1800</v>
      </c>
      <c r="M125" s="29">
        <v>1</v>
      </c>
      <c r="N125" s="19">
        <f t="shared" si="17"/>
        <v>1800</v>
      </c>
      <c r="O125" s="26">
        <v>101720.5</v>
      </c>
      <c r="P125" s="26">
        <v>484171.342</v>
      </c>
      <c r="Q125" s="7" t="s">
        <v>72</v>
      </c>
      <c r="R125" s="7" t="str">
        <f t="shared" si="32"/>
        <v>101720.5,484171.342</v>
      </c>
      <c r="S125" s="6" t="str">
        <f t="shared" si="34"/>
        <v>0601.1001</v>
      </c>
      <c r="T125" s="6" t="s">
        <v>398</v>
      </c>
      <c r="U125">
        <v>3</v>
      </c>
      <c r="V125">
        <v>1</v>
      </c>
      <c r="X125" t="s">
        <v>1034</v>
      </c>
      <c r="Y125" s="32" t="s">
        <v>72</v>
      </c>
      <c r="Z125" s="32" t="s">
        <v>2653</v>
      </c>
      <c r="AA125" s="32" t="str">
        <f t="shared" si="35"/>
        <v>101720.5,484171.342</v>
      </c>
      <c r="AB125" s="32">
        <v>1</v>
      </c>
      <c r="AC125" s="32">
        <v>1</v>
      </c>
      <c r="AD125" s="32">
        <v>0</v>
      </c>
      <c r="AE125" s="32" t="str">
        <f t="shared" si="18"/>
        <v>0601.001</v>
      </c>
      <c r="AF125" t="s">
        <v>1044</v>
      </c>
    </row>
    <row r="126" spans="1:32" x14ac:dyDescent="0.3">
      <c r="A126" s="17" t="s">
        <v>531</v>
      </c>
      <c r="B126" s="17" t="str">
        <f t="shared" si="16"/>
        <v>0601.002</v>
      </c>
      <c r="C126" s="17" t="s">
        <v>22</v>
      </c>
      <c r="D126" s="13">
        <v>4</v>
      </c>
      <c r="E126" s="17" t="s">
        <v>81</v>
      </c>
      <c r="F126" s="14" t="s">
        <v>782</v>
      </c>
      <c r="G126" s="13" t="s">
        <v>80</v>
      </c>
      <c r="H126" s="14" t="s">
        <v>1010</v>
      </c>
      <c r="I126" s="15" t="s">
        <v>792</v>
      </c>
      <c r="J126" s="16">
        <v>3.34</v>
      </c>
      <c r="K126" s="16">
        <v>0.18</v>
      </c>
      <c r="L126" s="19" t="str">
        <f t="shared" si="33"/>
        <v>1800</v>
      </c>
      <c r="M126" s="29">
        <v>1</v>
      </c>
      <c r="N126" s="19">
        <f t="shared" si="17"/>
        <v>1800</v>
      </c>
      <c r="O126" s="26">
        <v>101697.464000002</v>
      </c>
      <c r="P126" s="26">
        <v>484167.51299999998</v>
      </c>
      <c r="Q126" s="7" t="s">
        <v>72</v>
      </c>
      <c r="R126" s="7" t="str">
        <f t="shared" si="32"/>
        <v>101697.464000002,484167.513</v>
      </c>
      <c r="S126" s="6" t="str">
        <f t="shared" si="34"/>
        <v>0601.1002</v>
      </c>
      <c r="T126" s="6" t="s">
        <v>398</v>
      </c>
      <c r="U126">
        <v>3</v>
      </c>
      <c r="V126">
        <v>1</v>
      </c>
      <c r="X126" t="s">
        <v>1034</v>
      </c>
      <c r="Y126" s="32" t="s">
        <v>72</v>
      </c>
      <c r="Z126" s="32" t="s">
        <v>2653</v>
      </c>
      <c r="AA126" s="32" t="str">
        <f t="shared" si="35"/>
        <v>101697.464000002,484167.513</v>
      </c>
      <c r="AB126" s="32">
        <v>1</v>
      </c>
      <c r="AC126" s="32">
        <v>1</v>
      </c>
      <c r="AD126" s="32">
        <v>0</v>
      </c>
      <c r="AE126" s="32" t="str">
        <f t="shared" si="18"/>
        <v>0601.002</v>
      </c>
      <c r="AF126" t="s">
        <v>1044</v>
      </c>
    </row>
    <row r="127" spans="1:32" x14ac:dyDescent="0.3">
      <c r="A127" s="17" t="s">
        <v>532</v>
      </c>
      <c r="B127" s="17" t="str">
        <f t="shared" si="16"/>
        <v>0601.003</v>
      </c>
      <c r="C127" s="17" t="s">
        <v>22</v>
      </c>
      <c r="D127" s="13">
        <v>4</v>
      </c>
      <c r="E127" s="17" t="s">
        <v>81</v>
      </c>
      <c r="F127" s="14" t="s">
        <v>782</v>
      </c>
      <c r="G127" s="13" t="s">
        <v>80</v>
      </c>
      <c r="H127" s="14" t="s">
        <v>1010</v>
      </c>
      <c r="I127" s="15" t="s">
        <v>792</v>
      </c>
      <c r="J127" s="16">
        <v>3.34</v>
      </c>
      <c r="K127" s="16">
        <v>0.18</v>
      </c>
      <c r="L127" s="19" t="str">
        <f t="shared" si="33"/>
        <v>1800</v>
      </c>
      <c r="M127" s="29">
        <v>1</v>
      </c>
      <c r="N127" s="19">
        <f t="shared" si="17"/>
        <v>1800</v>
      </c>
      <c r="O127" s="26">
        <v>101678.56600000001</v>
      </c>
      <c r="P127" s="26">
        <v>484141.66699999903</v>
      </c>
      <c r="Q127" s="7" t="s">
        <v>72</v>
      </c>
      <c r="R127" s="7" t="str">
        <f t="shared" si="32"/>
        <v>101678.566,484141.666999999</v>
      </c>
      <c r="S127" s="6" t="str">
        <f t="shared" si="34"/>
        <v>0601.1003</v>
      </c>
      <c r="T127" s="6" t="s">
        <v>398</v>
      </c>
      <c r="U127">
        <v>3</v>
      </c>
      <c r="V127">
        <v>1</v>
      </c>
      <c r="X127" t="s">
        <v>1034</v>
      </c>
      <c r="Y127" s="32" t="s">
        <v>72</v>
      </c>
      <c r="Z127" s="32" t="s">
        <v>2653</v>
      </c>
      <c r="AA127" s="32" t="str">
        <f t="shared" si="35"/>
        <v>101678.566,484141.666999999</v>
      </c>
      <c r="AB127" s="32">
        <v>1</v>
      </c>
      <c r="AC127" s="32">
        <v>1</v>
      </c>
      <c r="AD127" s="32">
        <v>0</v>
      </c>
      <c r="AE127" s="32" t="str">
        <f t="shared" si="18"/>
        <v>0601.003</v>
      </c>
      <c r="AF127" t="s">
        <v>1044</v>
      </c>
    </row>
    <row r="128" spans="1:32" x14ac:dyDescent="0.3">
      <c r="A128" s="17" t="s">
        <v>533</v>
      </c>
      <c r="B128" s="17" t="str">
        <f t="shared" si="16"/>
        <v>0601.004</v>
      </c>
      <c r="C128" s="17" t="s">
        <v>22</v>
      </c>
      <c r="D128" s="13">
        <v>4</v>
      </c>
      <c r="E128" s="17" t="s">
        <v>81</v>
      </c>
      <c r="F128" s="14" t="s">
        <v>782</v>
      </c>
      <c r="G128" s="13" t="s">
        <v>80</v>
      </c>
      <c r="H128" s="14" t="s">
        <v>1010</v>
      </c>
      <c r="I128" s="15" t="s">
        <v>792</v>
      </c>
      <c r="J128" s="16">
        <v>3.34</v>
      </c>
      <c r="K128" s="16">
        <v>0.18</v>
      </c>
      <c r="L128" s="19" t="str">
        <f t="shared" si="33"/>
        <v>1800</v>
      </c>
      <c r="M128" s="29">
        <v>1</v>
      </c>
      <c r="N128" s="19">
        <f t="shared" si="17"/>
        <v>1800</v>
      </c>
      <c r="O128" s="26">
        <v>101677.05899999999</v>
      </c>
      <c r="P128" s="26">
        <v>484161.35399999801</v>
      </c>
      <c r="Q128" s="7" t="s">
        <v>72</v>
      </c>
      <c r="R128" s="7" t="str">
        <f t="shared" si="32"/>
        <v>101677.059,484161.353999998</v>
      </c>
      <c r="S128" s="6" t="str">
        <f t="shared" si="34"/>
        <v>0601.1004</v>
      </c>
      <c r="T128" s="6" t="s">
        <v>398</v>
      </c>
      <c r="U128">
        <v>3</v>
      </c>
      <c r="V128">
        <v>1</v>
      </c>
      <c r="X128" t="s">
        <v>1034</v>
      </c>
      <c r="Y128" s="32" t="s">
        <v>72</v>
      </c>
      <c r="Z128" s="32" t="s">
        <v>2653</v>
      </c>
      <c r="AA128" s="32" t="str">
        <f t="shared" si="35"/>
        <v>101677.059,484161.353999998</v>
      </c>
      <c r="AB128" s="32">
        <v>1</v>
      </c>
      <c r="AC128" s="32">
        <v>1</v>
      </c>
      <c r="AD128" s="32">
        <v>0</v>
      </c>
      <c r="AE128" s="32" t="str">
        <f t="shared" si="18"/>
        <v>0601.004</v>
      </c>
      <c r="AF128" t="s">
        <v>1044</v>
      </c>
    </row>
    <row r="129" spans="1:32" x14ac:dyDescent="0.3">
      <c r="A129" s="17" t="s">
        <v>534</v>
      </c>
      <c r="B129" s="17" t="str">
        <f t="shared" si="16"/>
        <v>0601.005</v>
      </c>
      <c r="C129" s="17" t="s">
        <v>22</v>
      </c>
      <c r="D129" s="13">
        <v>4</v>
      </c>
      <c r="E129" s="17" t="s">
        <v>81</v>
      </c>
      <c r="F129" s="14" t="s">
        <v>782</v>
      </c>
      <c r="G129" s="13" t="s">
        <v>80</v>
      </c>
      <c r="H129" s="14" t="s">
        <v>1010</v>
      </c>
      <c r="I129" s="15" t="s">
        <v>792</v>
      </c>
      <c r="J129" s="16">
        <v>3.34</v>
      </c>
      <c r="K129" s="16">
        <v>0.18</v>
      </c>
      <c r="L129" s="19" t="str">
        <f t="shared" si="33"/>
        <v>1800</v>
      </c>
      <c r="M129" s="29">
        <v>1</v>
      </c>
      <c r="N129" s="19">
        <f t="shared" si="17"/>
        <v>1800</v>
      </c>
      <c r="O129" s="26">
        <v>101670.092999998</v>
      </c>
      <c r="P129" s="26">
        <v>484176.96400000202</v>
      </c>
      <c r="Q129" s="7" t="s">
        <v>72</v>
      </c>
      <c r="R129" s="7" t="str">
        <f t="shared" si="32"/>
        <v>101670.092999998,484176.964000002</v>
      </c>
      <c r="S129" s="6" t="str">
        <f t="shared" si="34"/>
        <v>0601.1005</v>
      </c>
      <c r="T129" s="6" t="s">
        <v>398</v>
      </c>
      <c r="U129">
        <v>3</v>
      </c>
      <c r="V129">
        <v>1</v>
      </c>
      <c r="X129" t="s">
        <v>1034</v>
      </c>
      <c r="Y129" s="32" t="s">
        <v>72</v>
      </c>
      <c r="Z129" s="32" t="s">
        <v>2653</v>
      </c>
      <c r="AA129" s="32" t="str">
        <f t="shared" si="35"/>
        <v>101670.092999998,484176.964000002</v>
      </c>
      <c r="AB129" s="32">
        <v>1</v>
      </c>
      <c r="AC129" s="32">
        <v>1</v>
      </c>
      <c r="AD129" s="32">
        <v>0</v>
      </c>
      <c r="AE129" s="32" t="str">
        <f t="shared" si="18"/>
        <v>0601.005</v>
      </c>
      <c r="AF129" t="s">
        <v>1044</v>
      </c>
    </row>
    <row r="130" spans="1:32" x14ac:dyDescent="0.3">
      <c r="A130" s="17" t="s">
        <v>535</v>
      </c>
      <c r="B130" s="17" t="str">
        <f t="shared" si="16"/>
        <v>0601.006</v>
      </c>
      <c r="C130" s="17" t="s">
        <v>22</v>
      </c>
      <c r="D130" s="13">
        <v>4</v>
      </c>
      <c r="E130" s="17" t="s">
        <v>81</v>
      </c>
      <c r="F130" s="14" t="s">
        <v>782</v>
      </c>
      <c r="G130" s="13" t="s">
        <v>80</v>
      </c>
      <c r="H130" s="14" t="s">
        <v>1010</v>
      </c>
      <c r="I130" s="15" t="s">
        <v>792</v>
      </c>
      <c r="J130" s="16">
        <v>3.34</v>
      </c>
      <c r="K130" s="16">
        <v>0.18</v>
      </c>
      <c r="L130" s="19" t="str">
        <f t="shared" si="33"/>
        <v>1800</v>
      </c>
      <c r="M130" s="29">
        <v>1</v>
      </c>
      <c r="N130" s="19">
        <f t="shared" si="17"/>
        <v>1800</v>
      </c>
      <c r="O130" s="26">
        <v>101660.886</v>
      </c>
      <c r="P130" s="26">
        <v>484191.38100000098</v>
      </c>
      <c r="Q130" s="7" t="s">
        <v>72</v>
      </c>
      <c r="R130" s="7" t="str">
        <f t="shared" si="32"/>
        <v>101660.886,484191.381000001</v>
      </c>
      <c r="S130" s="6" t="str">
        <f t="shared" si="34"/>
        <v>0601.1006</v>
      </c>
      <c r="T130" s="6" t="s">
        <v>398</v>
      </c>
      <c r="U130">
        <v>3</v>
      </c>
      <c r="V130">
        <v>1</v>
      </c>
      <c r="X130" t="s">
        <v>1034</v>
      </c>
      <c r="Y130" s="32" t="s">
        <v>72</v>
      </c>
      <c r="Z130" s="32" t="s">
        <v>2653</v>
      </c>
      <c r="AA130" s="32" t="str">
        <f t="shared" si="35"/>
        <v>101660.886,484191.381000001</v>
      </c>
      <c r="AB130" s="32">
        <v>1</v>
      </c>
      <c r="AC130" s="32">
        <v>1</v>
      </c>
      <c r="AD130" s="32">
        <v>0</v>
      </c>
      <c r="AE130" s="32" t="str">
        <f t="shared" si="18"/>
        <v>0601.006</v>
      </c>
      <c r="AF130" t="s">
        <v>1044</v>
      </c>
    </row>
    <row r="131" spans="1:32" x14ac:dyDescent="0.3">
      <c r="A131" s="17" t="s">
        <v>536</v>
      </c>
      <c r="B131" s="17" t="str">
        <f t="shared" si="16"/>
        <v>0601.007</v>
      </c>
      <c r="C131" s="17" t="s">
        <v>22</v>
      </c>
      <c r="D131" s="13">
        <v>4</v>
      </c>
      <c r="E131" s="17" t="s">
        <v>81</v>
      </c>
      <c r="F131" s="14" t="s">
        <v>782</v>
      </c>
      <c r="G131" s="13" t="s">
        <v>80</v>
      </c>
      <c r="H131" s="14" t="s">
        <v>1010</v>
      </c>
      <c r="I131" s="15" t="s">
        <v>792</v>
      </c>
      <c r="J131" s="16">
        <v>3.34</v>
      </c>
      <c r="K131" s="16">
        <v>0.18</v>
      </c>
      <c r="L131" s="19" t="str">
        <f t="shared" si="33"/>
        <v>1800</v>
      </c>
      <c r="M131" s="29">
        <v>1</v>
      </c>
      <c r="N131" s="19">
        <f t="shared" si="17"/>
        <v>1800</v>
      </c>
      <c r="O131" s="26">
        <v>101651.214000002</v>
      </c>
      <c r="P131" s="26">
        <v>484174.21500000003</v>
      </c>
      <c r="Q131" s="7" t="s">
        <v>72</v>
      </c>
      <c r="R131" s="7" t="str">
        <f t="shared" si="32"/>
        <v>101651.214000002,484174.215</v>
      </c>
      <c r="S131" s="6" t="str">
        <f t="shared" si="34"/>
        <v>0601.1007</v>
      </c>
      <c r="T131" s="6" t="s">
        <v>398</v>
      </c>
      <c r="U131">
        <v>3</v>
      </c>
      <c r="V131">
        <v>1</v>
      </c>
      <c r="X131" t="s">
        <v>1034</v>
      </c>
      <c r="Y131" s="32" t="s">
        <v>72</v>
      </c>
      <c r="Z131" s="32" t="s">
        <v>2653</v>
      </c>
      <c r="AA131" s="32" t="str">
        <f t="shared" si="35"/>
        <v>101651.214000002,484174.215</v>
      </c>
      <c r="AB131" s="32">
        <v>1</v>
      </c>
      <c r="AC131" s="32">
        <v>1</v>
      </c>
      <c r="AD131" s="32">
        <v>0</v>
      </c>
      <c r="AE131" s="32" t="str">
        <f t="shared" si="18"/>
        <v>0601.007</v>
      </c>
      <c r="AF131" t="s">
        <v>1044</v>
      </c>
    </row>
    <row r="132" spans="1:32" x14ac:dyDescent="0.3">
      <c r="A132" s="17" t="s">
        <v>537</v>
      </c>
      <c r="B132" s="17" t="str">
        <f t="shared" ref="B132:B195" si="36">AE132</f>
        <v>0601.008</v>
      </c>
      <c r="C132" s="17" t="s">
        <v>22</v>
      </c>
      <c r="D132" s="13">
        <v>4</v>
      </c>
      <c r="E132" s="17" t="s">
        <v>81</v>
      </c>
      <c r="F132" s="14" t="s">
        <v>782</v>
      </c>
      <c r="G132" s="13" t="s">
        <v>80</v>
      </c>
      <c r="H132" s="14" t="s">
        <v>1010</v>
      </c>
      <c r="I132" s="15" t="s">
        <v>792</v>
      </c>
      <c r="J132" s="16">
        <v>3.34</v>
      </c>
      <c r="K132" s="16">
        <v>0.18</v>
      </c>
      <c r="L132" s="19" t="str">
        <f t="shared" si="33"/>
        <v>1800</v>
      </c>
      <c r="M132" s="29">
        <v>1</v>
      </c>
      <c r="N132" s="19">
        <f t="shared" ref="N132:N195" si="37">CEILING(L132*M132,5)</f>
        <v>1800</v>
      </c>
      <c r="O132" s="26">
        <v>101631.256000001</v>
      </c>
      <c r="P132" s="26">
        <v>484181.42099999997</v>
      </c>
      <c r="Q132" s="7" t="s">
        <v>72</v>
      </c>
      <c r="R132" s="7" t="str">
        <f t="shared" si="32"/>
        <v>101631.256000001,484181.421</v>
      </c>
      <c r="S132" s="6" t="str">
        <f t="shared" si="34"/>
        <v>0601.1008</v>
      </c>
      <c r="T132" s="6" t="s">
        <v>398</v>
      </c>
      <c r="U132">
        <v>3</v>
      </c>
      <c r="V132">
        <v>1</v>
      </c>
      <c r="X132" t="s">
        <v>1034</v>
      </c>
      <c r="Y132" s="32" t="s">
        <v>72</v>
      </c>
      <c r="Z132" s="32" t="s">
        <v>2653</v>
      </c>
      <c r="AA132" s="32" t="str">
        <f t="shared" si="35"/>
        <v>101631.256000001,484181.421</v>
      </c>
      <c r="AB132" s="32">
        <v>1</v>
      </c>
      <c r="AC132" s="32">
        <v>1</v>
      </c>
      <c r="AD132" s="32">
        <v>0</v>
      </c>
      <c r="AE132" s="32" t="str">
        <f t="shared" ref="AE132:AE195" si="38">CONCATENATE(MID(A132,1,5),MID(A132,7,3))</f>
        <v>0601.008</v>
      </c>
      <c r="AF132" t="s">
        <v>1044</v>
      </c>
    </row>
    <row r="133" spans="1:32" x14ac:dyDescent="0.3">
      <c r="A133" s="17" t="s">
        <v>538</v>
      </c>
      <c r="B133" s="17" t="str">
        <f t="shared" si="36"/>
        <v>0601.009</v>
      </c>
      <c r="C133" s="17" t="s">
        <v>22</v>
      </c>
      <c r="D133" s="13">
        <v>4</v>
      </c>
      <c r="E133" s="17" t="s">
        <v>81</v>
      </c>
      <c r="F133" s="14" t="s">
        <v>782</v>
      </c>
      <c r="G133" s="13" t="s">
        <v>80</v>
      </c>
      <c r="H133" s="14" t="s">
        <v>1010</v>
      </c>
      <c r="I133" s="15" t="s">
        <v>792</v>
      </c>
      <c r="J133" s="16">
        <v>3.34</v>
      </c>
      <c r="K133" s="16">
        <v>0.18</v>
      </c>
      <c r="L133" s="19" t="str">
        <f t="shared" si="33"/>
        <v>1800</v>
      </c>
      <c r="M133" s="29">
        <v>1</v>
      </c>
      <c r="N133" s="19">
        <f t="shared" si="37"/>
        <v>1800</v>
      </c>
      <c r="O133" s="26">
        <v>101616.449000001</v>
      </c>
      <c r="P133" s="26">
        <v>484193.29599999997</v>
      </c>
      <c r="Q133" s="7" t="s">
        <v>72</v>
      </c>
      <c r="R133" s="7" t="str">
        <f t="shared" si="32"/>
        <v>101616.449000001,484193.296</v>
      </c>
      <c r="S133" s="6" t="str">
        <f t="shared" si="34"/>
        <v>0601.1009</v>
      </c>
      <c r="T133" s="6" t="s">
        <v>398</v>
      </c>
      <c r="U133">
        <v>3</v>
      </c>
      <c r="V133">
        <v>1</v>
      </c>
      <c r="X133" t="s">
        <v>1034</v>
      </c>
      <c r="Y133" s="32" t="s">
        <v>72</v>
      </c>
      <c r="Z133" s="32" t="s">
        <v>2653</v>
      </c>
      <c r="AA133" s="32" t="str">
        <f t="shared" si="35"/>
        <v>101616.449000001,484193.296</v>
      </c>
      <c r="AB133" s="32">
        <v>1</v>
      </c>
      <c r="AC133" s="32">
        <v>1</v>
      </c>
      <c r="AD133" s="32">
        <v>0</v>
      </c>
      <c r="AE133" s="32" t="str">
        <f t="shared" si="38"/>
        <v>0601.009</v>
      </c>
      <c r="AF133" t="s">
        <v>1044</v>
      </c>
    </row>
    <row r="134" spans="1:32" x14ac:dyDescent="0.3">
      <c r="A134" s="17" t="s">
        <v>539</v>
      </c>
      <c r="B134" s="17" t="str">
        <f t="shared" si="36"/>
        <v>0601.010</v>
      </c>
      <c r="C134" s="17" t="s">
        <v>22</v>
      </c>
      <c r="D134" s="13">
        <v>4</v>
      </c>
      <c r="E134" s="17" t="s">
        <v>81</v>
      </c>
      <c r="F134" s="14" t="s">
        <v>782</v>
      </c>
      <c r="G134" s="13" t="s">
        <v>80</v>
      </c>
      <c r="H134" s="14" t="s">
        <v>1010</v>
      </c>
      <c r="I134" s="15" t="s">
        <v>792</v>
      </c>
      <c r="J134" s="16">
        <v>3.34</v>
      </c>
      <c r="K134" s="16">
        <v>0.18</v>
      </c>
      <c r="L134" s="19" t="str">
        <f t="shared" si="33"/>
        <v>1800</v>
      </c>
      <c r="M134" s="29">
        <v>1</v>
      </c>
      <c r="N134" s="19">
        <f t="shared" si="37"/>
        <v>1800</v>
      </c>
      <c r="O134" s="26">
        <v>101604.245999999</v>
      </c>
      <c r="P134" s="26">
        <v>484167.00099999801</v>
      </c>
      <c r="Q134" s="7" t="s">
        <v>72</v>
      </c>
      <c r="R134" s="7" t="str">
        <f t="shared" si="32"/>
        <v>101604.245999999,484167.000999998</v>
      </c>
      <c r="S134" s="6" t="str">
        <f t="shared" si="34"/>
        <v>0601.1010</v>
      </c>
      <c r="T134" s="6" t="s">
        <v>398</v>
      </c>
      <c r="U134">
        <v>3</v>
      </c>
      <c r="V134">
        <v>1</v>
      </c>
      <c r="X134" t="s">
        <v>1034</v>
      </c>
      <c r="Y134" s="32" t="s">
        <v>72</v>
      </c>
      <c r="Z134" s="32" t="s">
        <v>2653</v>
      </c>
      <c r="AA134" s="32" t="str">
        <f t="shared" si="35"/>
        <v>101604.245999999,484167.000999998</v>
      </c>
      <c r="AB134" s="32">
        <v>1</v>
      </c>
      <c r="AC134" s="32">
        <v>1</v>
      </c>
      <c r="AD134" s="32">
        <v>0</v>
      </c>
      <c r="AE134" s="32" t="str">
        <f t="shared" si="38"/>
        <v>0601.010</v>
      </c>
      <c r="AF134" t="s">
        <v>1044</v>
      </c>
    </row>
    <row r="135" spans="1:32" x14ac:dyDescent="0.3">
      <c r="A135" s="17" t="s">
        <v>540</v>
      </c>
      <c r="B135" s="17" t="str">
        <f t="shared" si="36"/>
        <v>0601.011</v>
      </c>
      <c r="C135" s="17" t="s">
        <v>22</v>
      </c>
      <c r="D135" s="13">
        <v>4</v>
      </c>
      <c r="E135" s="17" t="s">
        <v>81</v>
      </c>
      <c r="F135" s="14" t="s">
        <v>782</v>
      </c>
      <c r="G135" s="13" t="s">
        <v>80</v>
      </c>
      <c r="H135" s="14" t="s">
        <v>1010</v>
      </c>
      <c r="I135" s="15" t="s">
        <v>792</v>
      </c>
      <c r="J135" s="16">
        <v>3.34</v>
      </c>
      <c r="K135" s="16">
        <v>0.18</v>
      </c>
      <c r="L135" s="19" t="str">
        <f t="shared" si="33"/>
        <v>1800</v>
      </c>
      <c r="M135" s="29">
        <v>1</v>
      </c>
      <c r="N135" s="19">
        <f t="shared" si="37"/>
        <v>1800</v>
      </c>
      <c r="O135" s="26">
        <v>101596.26300000001</v>
      </c>
      <c r="P135" s="26">
        <v>484192.91</v>
      </c>
      <c r="Q135" s="7" t="s">
        <v>72</v>
      </c>
      <c r="R135" s="7" t="str">
        <f t="shared" si="32"/>
        <v>101596.263,484192.91</v>
      </c>
      <c r="S135" s="6" t="str">
        <f t="shared" si="34"/>
        <v>0601.1011</v>
      </c>
      <c r="T135" s="6" t="s">
        <v>398</v>
      </c>
      <c r="U135">
        <v>3</v>
      </c>
      <c r="V135">
        <v>1</v>
      </c>
      <c r="X135" t="s">
        <v>1034</v>
      </c>
      <c r="Y135" s="32" t="s">
        <v>72</v>
      </c>
      <c r="Z135" s="32" t="s">
        <v>2653</v>
      </c>
      <c r="AA135" s="32" t="str">
        <f t="shared" si="35"/>
        <v>101596.263,484192.91</v>
      </c>
      <c r="AB135" s="32">
        <v>1</v>
      </c>
      <c r="AC135" s="32">
        <v>1</v>
      </c>
      <c r="AD135" s="32">
        <v>0</v>
      </c>
      <c r="AE135" s="32" t="str">
        <f t="shared" si="38"/>
        <v>0601.011</v>
      </c>
      <c r="AF135" t="s">
        <v>1044</v>
      </c>
    </row>
    <row r="136" spans="1:32" x14ac:dyDescent="0.3">
      <c r="A136" s="17" t="s">
        <v>541</v>
      </c>
      <c r="B136" s="17" t="str">
        <f t="shared" si="36"/>
        <v>0601.012</v>
      </c>
      <c r="C136" s="17" t="s">
        <v>22</v>
      </c>
      <c r="D136" s="13">
        <v>4</v>
      </c>
      <c r="E136" s="17" t="s">
        <v>81</v>
      </c>
      <c r="F136" s="14" t="s">
        <v>782</v>
      </c>
      <c r="G136" s="13" t="s">
        <v>80</v>
      </c>
      <c r="H136" s="14" t="s">
        <v>1010</v>
      </c>
      <c r="I136" s="15" t="s">
        <v>792</v>
      </c>
      <c r="J136" s="16">
        <v>3.34</v>
      </c>
      <c r="K136" s="16">
        <v>0.18</v>
      </c>
      <c r="L136" s="19" t="str">
        <f t="shared" si="33"/>
        <v>1800</v>
      </c>
      <c r="M136" s="29">
        <v>1</v>
      </c>
      <c r="N136" s="19">
        <f t="shared" si="37"/>
        <v>1800</v>
      </c>
      <c r="O136" s="26">
        <v>101601.673</v>
      </c>
      <c r="P136" s="26">
        <v>484211.30699999997</v>
      </c>
      <c r="Q136" s="7" t="s">
        <v>72</v>
      </c>
      <c r="R136" s="7" t="str">
        <f t="shared" si="32"/>
        <v>101601.673,484211.307</v>
      </c>
      <c r="S136" s="6" t="str">
        <f t="shared" si="34"/>
        <v>0601.1012</v>
      </c>
      <c r="T136" s="6" t="s">
        <v>398</v>
      </c>
      <c r="U136">
        <v>3</v>
      </c>
      <c r="V136">
        <v>1</v>
      </c>
      <c r="X136" t="s">
        <v>1034</v>
      </c>
      <c r="Y136" s="32" t="s">
        <v>72</v>
      </c>
      <c r="Z136" s="32" t="s">
        <v>2653</v>
      </c>
      <c r="AA136" s="32" t="str">
        <f t="shared" si="35"/>
        <v>101601.673,484211.307</v>
      </c>
      <c r="AB136" s="32">
        <v>1</v>
      </c>
      <c r="AC136" s="32">
        <v>1</v>
      </c>
      <c r="AD136" s="32">
        <v>0</v>
      </c>
      <c r="AE136" s="32" t="str">
        <f t="shared" si="38"/>
        <v>0601.012</v>
      </c>
      <c r="AF136" t="s">
        <v>1044</v>
      </c>
    </row>
    <row r="137" spans="1:32" x14ac:dyDescent="0.3">
      <c r="A137" s="17" t="s">
        <v>542</v>
      </c>
      <c r="B137" s="17" t="str">
        <f t="shared" si="36"/>
        <v>0601.013</v>
      </c>
      <c r="C137" s="17" t="s">
        <v>22</v>
      </c>
      <c r="D137" s="13">
        <v>4</v>
      </c>
      <c r="E137" s="17" t="s">
        <v>81</v>
      </c>
      <c r="F137" s="14" t="s">
        <v>782</v>
      </c>
      <c r="G137" s="13" t="s">
        <v>80</v>
      </c>
      <c r="H137" s="14" t="s">
        <v>1010</v>
      </c>
      <c r="I137" s="15" t="s">
        <v>792</v>
      </c>
      <c r="J137" s="16">
        <v>3.34</v>
      </c>
      <c r="K137" s="16">
        <v>0.18</v>
      </c>
      <c r="L137" s="19" t="str">
        <f t="shared" si="33"/>
        <v>1800</v>
      </c>
      <c r="M137" s="29">
        <v>1</v>
      </c>
      <c r="N137" s="19">
        <f t="shared" si="37"/>
        <v>1800</v>
      </c>
      <c r="O137" s="26">
        <v>101579.57099999901</v>
      </c>
      <c r="P137" s="26">
        <v>484199.43100000202</v>
      </c>
      <c r="Q137" s="7" t="s">
        <v>72</v>
      </c>
      <c r="R137" s="7" t="str">
        <f t="shared" si="32"/>
        <v>101579.570999999,484199.431000002</v>
      </c>
      <c r="S137" s="6" t="str">
        <f t="shared" si="34"/>
        <v>0601.1013</v>
      </c>
      <c r="T137" s="6" t="s">
        <v>398</v>
      </c>
      <c r="U137">
        <v>3</v>
      </c>
      <c r="V137">
        <v>1</v>
      </c>
      <c r="X137" t="s">
        <v>1034</v>
      </c>
      <c r="Y137" s="32" t="s">
        <v>72</v>
      </c>
      <c r="Z137" s="32" t="s">
        <v>2653</v>
      </c>
      <c r="AA137" s="32" t="str">
        <f t="shared" si="35"/>
        <v>101579.570999999,484199.431000002</v>
      </c>
      <c r="AB137" s="32">
        <v>1</v>
      </c>
      <c r="AC137" s="32">
        <v>1</v>
      </c>
      <c r="AD137" s="32">
        <v>0</v>
      </c>
      <c r="AE137" s="32" t="str">
        <f t="shared" si="38"/>
        <v>0601.013</v>
      </c>
      <c r="AF137" t="s">
        <v>1044</v>
      </c>
    </row>
    <row r="138" spans="1:32" x14ac:dyDescent="0.3">
      <c r="A138" s="17" t="s">
        <v>543</v>
      </c>
      <c r="B138" s="17" t="str">
        <f t="shared" si="36"/>
        <v>0601.014</v>
      </c>
      <c r="C138" s="17" t="s">
        <v>22</v>
      </c>
      <c r="D138" s="13">
        <v>4</v>
      </c>
      <c r="E138" s="17" t="s">
        <v>81</v>
      </c>
      <c r="F138" s="14" t="s">
        <v>782</v>
      </c>
      <c r="G138" s="13" t="s">
        <v>80</v>
      </c>
      <c r="H138" s="14" t="s">
        <v>1010</v>
      </c>
      <c r="I138" s="15" t="s">
        <v>792</v>
      </c>
      <c r="J138" s="16">
        <v>3.34</v>
      </c>
      <c r="K138" s="16">
        <v>0.18</v>
      </c>
      <c r="L138" s="19" t="str">
        <f t="shared" si="33"/>
        <v>1800</v>
      </c>
      <c r="M138" s="29">
        <v>1</v>
      </c>
      <c r="N138" s="19">
        <f t="shared" si="37"/>
        <v>1800</v>
      </c>
      <c r="O138" s="26">
        <v>101560.078000002</v>
      </c>
      <c r="P138" s="26">
        <v>484207.11800000101</v>
      </c>
      <c r="Q138" s="7" t="s">
        <v>72</v>
      </c>
      <c r="R138" s="7" t="str">
        <f t="shared" si="32"/>
        <v>101560.078000002,484207.118000001</v>
      </c>
      <c r="S138" s="6" t="str">
        <f t="shared" si="34"/>
        <v>0601.1014</v>
      </c>
      <c r="T138" s="6" t="s">
        <v>398</v>
      </c>
      <c r="U138">
        <v>3</v>
      </c>
      <c r="V138">
        <v>1</v>
      </c>
      <c r="X138" t="s">
        <v>1034</v>
      </c>
      <c r="Y138" s="32" t="s">
        <v>72</v>
      </c>
      <c r="Z138" s="32" t="s">
        <v>2653</v>
      </c>
      <c r="AA138" s="32" t="str">
        <f t="shared" si="35"/>
        <v>101560.078000002,484207.118000001</v>
      </c>
      <c r="AB138" s="32">
        <v>1</v>
      </c>
      <c r="AC138" s="32">
        <v>1</v>
      </c>
      <c r="AD138" s="32">
        <v>0</v>
      </c>
      <c r="AE138" s="32" t="str">
        <f t="shared" si="38"/>
        <v>0601.014</v>
      </c>
      <c r="AF138" t="s">
        <v>1044</v>
      </c>
    </row>
    <row r="139" spans="1:32" x14ac:dyDescent="0.3">
      <c r="A139" s="17" t="s">
        <v>544</v>
      </c>
      <c r="B139" s="17" t="str">
        <f t="shared" si="36"/>
        <v>0601.015</v>
      </c>
      <c r="C139" s="17" t="s">
        <v>22</v>
      </c>
      <c r="D139" s="13">
        <v>4</v>
      </c>
      <c r="E139" s="17" t="s">
        <v>81</v>
      </c>
      <c r="F139" s="14" t="s">
        <v>782</v>
      </c>
      <c r="G139" s="13" t="s">
        <v>80</v>
      </c>
      <c r="H139" s="14" t="s">
        <v>1010</v>
      </c>
      <c r="I139" s="15" t="s">
        <v>792</v>
      </c>
      <c r="J139" s="16">
        <v>3.34</v>
      </c>
      <c r="K139" s="16">
        <v>0.18</v>
      </c>
      <c r="L139" s="19" t="str">
        <f t="shared" si="33"/>
        <v>1800</v>
      </c>
      <c r="M139" s="29">
        <v>1</v>
      </c>
      <c r="N139" s="19">
        <f t="shared" si="37"/>
        <v>1800</v>
      </c>
      <c r="O139" s="26">
        <v>101536.68600000101</v>
      </c>
      <c r="P139" s="26">
        <v>484188.41</v>
      </c>
      <c r="Q139" s="7" t="s">
        <v>72</v>
      </c>
      <c r="R139" s="7" t="str">
        <f t="shared" si="32"/>
        <v>101536.686000001,484188.41</v>
      </c>
      <c r="S139" s="6" t="str">
        <f t="shared" si="34"/>
        <v>0601.1015</v>
      </c>
      <c r="T139" s="6" t="s">
        <v>398</v>
      </c>
      <c r="U139">
        <v>3</v>
      </c>
      <c r="V139">
        <v>1</v>
      </c>
      <c r="X139" t="s">
        <v>1034</v>
      </c>
      <c r="Y139" s="32" t="s">
        <v>72</v>
      </c>
      <c r="Z139" s="32" t="s">
        <v>2653</v>
      </c>
      <c r="AA139" s="32" t="str">
        <f t="shared" si="35"/>
        <v>101536.686000001,484188.41</v>
      </c>
      <c r="AB139" s="32">
        <v>1</v>
      </c>
      <c r="AC139" s="32">
        <v>1</v>
      </c>
      <c r="AD139" s="32">
        <v>0</v>
      </c>
      <c r="AE139" s="32" t="str">
        <f t="shared" si="38"/>
        <v>0601.015</v>
      </c>
      <c r="AF139" t="s">
        <v>1044</v>
      </c>
    </row>
    <row r="140" spans="1:32" x14ac:dyDescent="0.3">
      <c r="A140" s="17" t="s">
        <v>545</v>
      </c>
      <c r="B140" s="17" t="str">
        <f t="shared" si="36"/>
        <v>0601.016</v>
      </c>
      <c r="C140" s="17" t="s">
        <v>22</v>
      </c>
      <c r="D140" s="13">
        <v>4</v>
      </c>
      <c r="E140" s="17" t="s">
        <v>81</v>
      </c>
      <c r="F140" s="14" t="s">
        <v>782</v>
      </c>
      <c r="G140" s="13" t="s">
        <v>80</v>
      </c>
      <c r="H140" s="14" t="s">
        <v>1010</v>
      </c>
      <c r="I140" s="15" t="s">
        <v>792</v>
      </c>
      <c r="J140" s="16">
        <v>3.34</v>
      </c>
      <c r="K140" s="16">
        <v>0.18</v>
      </c>
      <c r="L140" s="19" t="str">
        <f t="shared" si="33"/>
        <v>1800</v>
      </c>
      <c r="M140" s="29">
        <v>1</v>
      </c>
      <c r="N140" s="19">
        <f t="shared" si="37"/>
        <v>1800</v>
      </c>
      <c r="O140" s="26">
        <v>101538.234000001</v>
      </c>
      <c r="P140" s="26">
        <v>484202.68800000101</v>
      </c>
      <c r="Q140" s="7" t="s">
        <v>72</v>
      </c>
      <c r="R140" s="7" t="str">
        <f t="shared" si="32"/>
        <v>101538.234000001,484202.688000001</v>
      </c>
      <c r="S140" s="6" t="str">
        <f t="shared" si="34"/>
        <v>0601.1016</v>
      </c>
      <c r="T140" s="6" t="s">
        <v>398</v>
      </c>
      <c r="U140">
        <v>3</v>
      </c>
      <c r="V140">
        <v>1</v>
      </c>
      <c r="X140" t="s">
        <v>1034</v>
      </c>
      <c r="Y140" s="32" t="s">
        <v>72</v>
      </c>
      <c r="Z140" s="32" t="s">
        <v>2653</v>
      </c>
      <c r="AA140" s="32" t="str">
        <f t="shared" si="35"/>
        <v>101538.234000001,484202.688000001</v>
      </c>
      <c r="AB140" s="32">
        <v>1</v>
      </c>
      <c r="AC140" s="32">
        <v>1</v>
      </c>
      <c r="AD140" s="32">
        <v>0</v>
      </c>
      <c r="AE140" s="32" t="str">
        <f t="shared" si="38"/>
        <v>0601.016</v>
      </c>
      <c r="AF140" t="s">
        <v>1044</v>
      </c>
    </row>
    <row r="141" spans="1:32" x14ac:dyDescent="0.3">
      <c r="A141" s="17" t="s">
        <v>546</v>
      </c>
      <c r="B141" s="17" t="str">
        <f t="shared" si="36"/>
        <v>0601.017</v>
      </c>
      <c r="C141" s="17" t="s">
        <v>22</v>
      </c>
      <c r="D141" s="13">
        <v>4</v>
      </c>
      <c r="E141" s="17" t="s">
        <v>81</v>
      </c>
      <c r="F141" s="14" t="s">
        <v>782</v>
      </c>
      <c r="G141" s="13" t="s">
        <v>80</v>
      </c>
      <c r="H141" s="14" t="s">
        <v>1010</v>
      </c>
      <c r="I141" s="15" t="s">
        <v>792</v>
      </c>
      <c r="J141" s="16">
        <v>3.34</v>
      </c>
      <c r="K141" s="16">
        <v>0.18</v>
      </c>
      <c r="L141" s="19" t="str">
        <f t="shared" si="33"/>
        <v>1800</v>
      </c>
      <c r="M141" s="29">
        <v>1</v>
      </c>
      <c r="N141" s="19">
        <f t="shared" si="37"/>
        <v>1800</v>
      </c>
      <c r="O141" s="26">
        <v>101543.135000002</v>
      </c>
      <c r="P141" s="26">
        <v>484219.89799999801</v>
      </c>
      <c r="Q141" s="7" t="s">
        <v>72</v>
      </c>
      <c r="R141" s="7" t="str">
        <f t="shared" si="32"/>
        <v>101543.135000002,484219.897999998</v>
      </c>
      <c r="S141" s="6" t="str">
        <f t="shared" si="34"/>
        <v>0601.1017</v>
      </c>
      <c r="T141" s="6" t="s">
        <v>398</v>
      </c>
      <c r="U141">
        <v>3</v>
      </c>
      <c r="V141">
        <v>1</v>
      </c>
      <c r="X141" t="s">
        <v>1034</v>
      </c>
      <c r="Y141" s="32" t="s">
        <v>72</v>
      </c>
      <c r="Z141" s="32" t="s">
        <v>2653</v>
      </c>
      <c r="AA141" s="32" t="str">
        <f t="shared" si="35"/>
        <v>101543.135000002,484219.897999998</v>
      </c>
      <c r="AB141" s="32">
        <v>1</v>
      </c>
      <c r="AC141" s="32">
        <v>1</v>
      </c>
      <c r="AD141" s="32">
        <v>0</v>
      </c>
      <c r="AE141" s="32" t="str">
        <f t="shared" si="38"/>
        <v>0601.017</v>
      </c>
      <c r="AF141" t="s">
        <v>1044</v>
      </c>
    </row>
    <row r="142" spans="1:32" x14ac:dyDescent="0.3">
      <c r="A142" s="17" t="s">
        <v>547</v>
      </c>
      <c r="B142" s="17" t="str">
        <f t="shared" si="36"/>
        <v>0601.018</v>
      </c>
      <c r="C142" s="17" t="s">
        <v>22</v>
      </c>
      <c r="D142" s="13">
        <v>4</v>
      </c>
      <c r="E142" s="17" t="s">
        <v>81</v>
      </c>
      <c r="F142" s="14" t="s">
        <v>782</v>
      </c>
      <c r="G142" s="13" t="s">
        <v>80</v>
      </c>
      <c r="H142" s="14" t="s">
        <v>1010</v>
      </c>
      <c r="I142" s="15" t="s">
        <v>792</v>
      </c>
      <c r="J142" s="16">
        <v>3.34</v>
      </c>
      <c r="K142" s="16">
        <v>0.18</v>
      </c>
      <c r="L142" s="19" t="str">
        <f t="shared" si="33"/>
        <v>1800</v>
      </c>
      <c r="M142" s="29">
        <v>1</v>
      </c>
      <c r="N142" s="19">
        <f t="shared" si="37"/>
        <v>1800</v>
      </c>
      <c r="O142" s="26">
        <v>101526.458000001</v>
      </c>
      <c r="P142" s="26">
        <v>484229.88100000098</v>
      </c>
      <c r="Q142" s="7" t="s">
        <v>72</v>
      </c>
      <c r="R142" s="7" t="str">
        <f t="shared" si="32"/>
        <v>101526.458000001,484229.881000001</v>
      </c>
      <c r="S142" s="6" t="str">
        <f t="shared" si="34"/>
        <v>0601.1018</v>
      </c>
      <c r="T142" s="6" t="s">
        <v>398</v>
      </c>
      <c r="U142">
        <v>3</v>
      </c>
      <c r="V142">
        <v>1</v>
      </c>
      <c r="X142" t="s">
        <v>1034</v>
      </c>
      <c r="Y142" s="32" t="s">
        <v>72</v>
      </c>
      <c r="Z142" s="32" t="s">
        <v>2653</v>
      </c>
      <c r="AA142" s="32" t="str">
        <f t="shared" si="35"/>
        <v>101526.458000001,484229.881000001</v>
      </c>
      <c r="AB142" s="32">
        <v>1</v>
      </c>
      <c r="AC142" s="32">
        <v>1</v>
      </c>
      <c r="AD142" s="32">
        <v>0</v>
      </c>
      <c r="AE142" s="32" t="str">
        <f t="shared" si="38"/>
        <v>0601.018</v>
      </c>
      <c r="AF142" t="s">
        <v>1044</v>
      </c>
    </row>
    <row r="143" spans="1:32" x14ac:dyDescent="0.3">
      <c r="A143" s="17" t="s">
        <v>721</v>
      </c>
      <c r="B143" s="17" t="str">
        <f t="shared" si="36"/>
        <v>0620.001</v>
      </c>
      <c r="C143" s="17" t="s">
        <v>43</v>
      </c>
      <c r="D143" s="13">
        <v>4</v>
      </c>
      <c r="E143" s="17" t="s">
        <v>401</v>
      </c>
      <c r="F143" s="14" t="s">
        <v>780</v>
      </c>
      <c r="G143" s="13" t="s">
        <v>730</v>
      </c>
      <c r="H143" s="14" t="s">
        <v>1011</v>
      </c>
      <c r="I143" s="15" t="s">
        <v>792</v>
      </c>
      <c r="J143" s="16">
        <v>3.32</v>
      </c>
      <c r="K143" s="16">
        <v>0.17</v>
      </c>
      <c r="L143" s="19" t="str">
        <f t="shared" si="33"/>
        <v>2000</v>
      </c>
      <c r="M143" s="29">
        <v>1</v>
      </c>
      <c r="N143" s="19">
        <f t="shared" si="37"/>
        <v>2000</v>
      </c>
      <c r="O143" s="26">
        <v>102935.199000001</v>
      </c>
      <c r="P143" s="26">
        <v>485053.63500000199</v>
      </c>
      <c r="Q143" s="7" t="s">
        <v>72</v>
      </c>
      <c r="R143" s="7" t="str">
        <f t="shared" si="32"/>
        <v>102935.199000001,485053.635000002</v>
      </c>
      <c r="S143" s="6" t="s">
        <v>721</v>
      </c>
      <c r="T143" s="6" t="s">
        <v>397</v>
      </c>
      <c r="U143" t="s">
        <v>769</v>
      </c>
      <c r="V143">
        <v>1</v>
      </c>
      <c r="X143" t="s">
        <v>1042</v>
      </c>
      <c r="Y143" s="32" t="s">
        <v>72</v>
      </c>
      <c r="Z143" s="32" t="s">
        <v>1856</v>
      </c>
      <c r="AA143" s="32" t="str">
        <f t="shared" si="35"/>
        <v>102935.199000001,485053.635000002</v>
      </c>
      <c r="AB143" s="32">
        <v>1</v>
      </c>
      <c r="AC143" s="32">
        <v>1</v>
      </c>
      <c r="AD143" s="32">
        <v>0</v>
      </c>
      <c r="AE143" s="32" t="str">
        <f t="shared" si="38"/>
        <v>0620.001</v>
      </c>
      <c r="AF143" t="s">
        <v>1044</v>
      </c>
    </row>
    <row r="144" spans="1:32" x14ac:dyDescent="0.3">
      <c r="A144" s="17" t="s">
        <v>722</v>
      </c>
      <c r="B144" s="17" t="str">
        <f t="shared" si="36"/>
        <v>0620.002</v>
      </c>
      <c r="C144" s="17" t="s">
        <v>43</v>
      </c>
      <c r="D144" s="13">
        <v>4</v>
      </c>
      <c r="E144" s="17" t="s">
        <v>401</v>
      </c>
      <c r="F144" s="14" t="s">
        <v>780</v>
      </c>
      <c r="G144" s="13" t="s">
        <v>730</v>
      </c>
      <c r="H144" s="14" t="s">
        <v>1011</v>
      </c>
      <c r="I144" s="15" t="s">
        <v>792</v>
      </c>
      <c r="J144" s="16">
        <v>3.32</v>
      </c>
      <c r="K144" s="16">
        <v>0.17</v>
      </c>
      <c r="L144" s="19" t="str">
        <f t="shared" si="33"/>
        <v>2000</v>
      </c>
      <c r="M144" s="29">
        <v>1</v>
      </c>
      <c r="N144" s="19">
        <f t="shared" si="37"/>
        <v>2000</v>
      </c>
      <c r="O144" s="26">
        <v>102936.837000001</v>
      </c>
      <c r="P144" s="26">
        <v>485069.92500000098</v>
      </c>
      <c r="Q144" s="7" t="s">
        <v>72</v>
      </c>
      <c r="R144" s="7" t="str">
        <f t="shared" si="32"/>
        <v>102936.837000001,485069.925000001</v>
      </c>
      <c r="S144" s="6" t="s">
        <v>722</v>
      </c>
      <c r="T144" s="6" t="s">
        <v>397</v>
      </c>
      <c r="U144" t="s">
        <v>769</v>
      </c>
      <c r="V144">
        <v>1</v>
      </c>
      <c r="X144" t="s">
        <v>1042</v>
      </c>
      <c r="Y144" s="32" t="s">
        <v>72</v>
      </c>
      <c r="Z144" s="32" t="s">
        <v>1856</v>
      </c>
      <c r="AA144" s="32" t="str">
        <f t="shared" si="35"/>
        <v>102936.837000001,485069.925000001</v>
      </c>
      <c r="AB144" s="32">
        <v>1</v>
      </c>
      <c r="AC144" s="32">
        <v>1</v>
      </c>
      <c r="AD144" s="32">
        <v>0</v>
      </c>
      <c r="AE144" s="32" t="str">
        <f t="shared" si="38"/>
        <v>0620.002</v>
      </c>
      <c r="AF144" t="s">
        <v>1044</v>
      </c>
    </row>
    <row r="145" spans="1:32" x14ac:dyDescent="0.3">
      <c r="A145" s="17" t="s">
        <v>723</v>
      </c>
      <c r="B145" s="17" t="str">
        <f t="shared" si="36"/>
        <v>0620.003</v>
      </c>
      <c r="C145" s="17" t="s">
        <v>43</v>
      </c>
      <c r="D145" s="13">
        <v>4</v>
      </c>
      <c r="E145" s="17" t="s">
        <v>401</v>
      </c>
      <c r="F145" s="14" t="s">
        <v>780</v>
      </c>
      <c r="G145" s="13" t="s">
        <v>730</v>
      </c>
      <c r="H145" s="14" t="s">
        <v>1011</v>
      </c>
      <c r="I145" s="15" t="s">
        <v>792</v>
      </c>
      <c r="J145" s="16">
        <v>3.32</v>
      </c>
      <c r="K145" s="16">
        <v>0.17</v>
      </c>
      <c r="L145" s="19" t="str">
        <f t="shared" si="33"/>
        <v>2000</v>
      </c>
      <c r="M145" s="29">
        <v>1</v>
      </c>
      <c r="N145" s="19">
        <f t="shared" si="37"/>
        <v>2000</v>
      </c>
      <c r="O145" s="26">
        <v>102938.710000001</v>
      </c>
      <c r="P145" s="26">
        <v>485095.00699999899</v>
      </c>
      <c r="Q145" s="7" t="s">
        <v>72</v>
      </c>
      <c r="R145" s="7" t="str">
        <f t="shared" si="32"/>
        <v>102938.710000001,485095.006999999</v>
      </c>
      <c r="S145" s="6" t="s">
        <v>723</v>
      </c>
      <c r="T145" s="6" t="s">
        <v>397</v>
      </c>
      <c r="U145" t="s">
        <v>769</v>
      </c>
      <c r="V145">
        <v>1</v>
      </c>
      <c r="X145" t="s">
        <v>1042</v>
      </c>
      <c r="Y145" s="32" t="s">
        <v>72</v>
      </c>
      <c r="Z145" s="32" t="s">
        <v>1856</v>
      </c>
      <c r="AA145" s="32" t="str">
        <f t="shared" si="35"/>
        <v>102938.710000001,485095.006999999</v>
      </c>
      <c r="AB145" s="32">
        <v>1</v>
      </c>
      <c r="AC145" s="32">
        <v>1</v>
      </c>
      <c r="AD145" s="32">
        <v>0</v>
      </c>
      <c r="AE145" s="32" t="str">
        <f t="shared" si="38"/>
        <v>0620.003</v>
      </c>
      <c r="AF145" t="s">
        <v>1044</v>
      </c>
    </row>
    <row r="146" spans="1:32" x14ac:dyDescent="0.3">
      <c r="A146" s="17" t="s">
        <v>724</v>
      </c>
      <c r="B146" s="17" t="str">
        <f t="shared" si="36"/>
        <v>0620.004</v>
      </c>
      <c r="C146" s="17" t="s">
        <v>43</v>
      </c>
      <c r="D146" s="13">
        <v>4</v>
      </c>
      <c r="E146" s="17" t="s">
        <v>401</v>
      </c>
      <c r="F146" s="14" t="s">
        <v>780</v>
      </c>
      <c r="G146" s="13" t="s">
        <v>730</v>
      </c>
      <c r="H146" s="14" t="s">
        <v>1011</v>
      </c>
      <c r="I146" s="15" t="s">
        <v>792</v>
      </c>
      <c r="J146" s="16">
        <v>3.32</v>
      </c>
      <c r="K146" s="16">
        <v>0.17</v>
      </c>
      <c r="L146" s="19" t="str">
        <f t="shared" si="33"/>
        <v>2000</v>
      </c>
      <c r="M146" s="29">
        <v>1</v>
      </c>
      <c r="N146" s="19">
        <f t="shared" si="37"/>
        <v>2000</v>
      </c>
      <c r="O146" s="26">
        <v>102941.603</v>
      </c>
      <c r="P146" s="26">
        <v>485114.71500000003</v>
      </c>
      <c r="Q146" s="7" t="s">
        <v>72</v>
      </c>
      <c r="R146" s="7" t="str">
        <f t="shared" si="32"/>
        <v>102941.603,485114.715</v>
      </c>
      <c r="S146" s="6" t="s">
        <v>724</v>
      </c>
      <c r="T146" s="6" t="s">
        <v>397</v>
      </c>
      <c r="U146" t="s">
        <v>769</v>
      </c>
      <c r="V146">
        <v>1</v>
      </c>
      <c r="X146" t="s">
        <v>1042</v>
      </c>
      <c r="Y146" s="32" t="s">
        <v>72</v>
      </c>
      <c r="Z146" s="32" t="s">
        <v>1856</v>
      </c>
      <c r="AA146" s="32" t="str">
        <f t="shared" si="35"/>
        <v>102941.603,485114.715</v>
      </c>
      <c r="AB146" s="32">
        <v>1</v>
      </c>
      <c r="AC146" s="32">
        <v>1</v>
      </c>
      <c r="AD146" s="32">
        <v>0</v>
      </c>
      <c r="AE146" s="32" t="str">
        <f t="shared" si="38"/>
        <v>0620.004</v>
      </c>
      <c r="AF146" t="s">
        <v>1044</v>
      </c>
    </row>
    <row r="147" spans="1:32" x14ac:dyDescent="0.3">
      <c r="A147" s="17" t="s">
        <v>725</v>
      </c>
      <c r="B147" s="17" t="str">
        <f t="shared" si="36"/>
        <v>0620.005</v>
      </c>
      <c r="C147" s="17" t="s">
        <v>43</v>
      </c>
      <c r="D147" s="13">
        <v>4</v>
      </c>
      <c r="E147" s="17" t="s">
        <v>401</v>
      </c>
      <c r="F147" s="14" t="s">
        <v>780</v>
      </c>
      <c r="G147" s="13" t="s">
        <v>730</v>
      </c>
      <c r="H147" s="14" t="s">
        <v>1011</v>
      </c>
      <c r="I147" s="15" t="s">
        <v>792</v>
      </c>
      <c r="J147" s="16">
        <v>3.32</v>
      </c>
      <c r="K147" s="16">
        <v>0.17</v>
      </c>
      <c r="L147" s="19" t="str">
        <f t="shared" si="33"/>
        <v>2000</v>
      </c>
      <c r="M147" s="29">
        <v>1</v>
      </c>
      <c r="N147" s="19">
        <f t="shared" si="37"/>
        <v>2000</v>
      </c>
      <c r="O147" s="26">
        <v>102944.973000001</v>
      </c>
      <c r="P147" s="26">
        <v>485144.43499999901</v>
      </c>
      <c r="Q147" s="7" t="s">
        <v>72</v>
      </c>
      <c r="R147" s="7" t="str">
        <f t="shared" si="32"/>
        <v>102944.973000001,485144.434999999</v>
      </c>
      <c r="S147" s="6" t="s">
        <v>725</v>
      </c>
      <c r="T147" s="6" t="s">
        <v>397</v>
      </c>
      <c r="U147" t="s">
        <v>769</v>
      </c>
      <c r="V147">
        <v>1</v>
      </c>
      <c r="X147" t="s">
        <v>1042</v>
      </c>
      <c r="Y147" s="32" t="s">
        <v>72</v>
      </c>
      <c r="Z147" s="32" t="s">
        <v>1856</v>
      </c>
      <c r="AA147" s="32" t="str">
        <f t="shared" si="35"/>
        <v>102944.973000001,485144.434999999</v>
      </c>
      <c r="AB147" s="32">
        <v>1</v>
      </c>
      <c r="AC147" s="32">
        <v>1</v>
      </c>
      <c r="AD147" s="32">
        <v>0</v>
      </c>
      <c r="AE147" s="32" t="str">
        <f t="shared" si="38"/>
        <v>0620.005</v>
      </c>
      <c r="AF147" t="s">
        <v>1044</v>
      </c>
    </row>
    <row r="148" spans="1:32" x14ac:dyDescent="0.3">
      <c r="A148" s="17" t="s">
        <v>726</v>
      </c>
      <c r="B148" s="17" t="str">
        <f t="shared" si="36"/>
        <v>0620.006</v>
      </c>
      <c r="C148" s="17" t="s">
        <v>43</v>
      </c>
      <c r="D148" s="13">
        <v>4</v>
      </c>
      <c r="E148" s="17" t="s">
        <v>401</v>
      </c>
      <c r="F148" s="14" t="s">
        <v>780</v>
      </c>
      <c r="G148" s="13" t="s">
        <v>730</v>
      </c>
      <c r="H148" s="14" t="s">
        <v>1011</v>
      </c>
      <c r="I148" s="15" t="s">
        <v>792</v>
      </c>
      <c r="J148" s="16">
        <v>3.32</v>
      </c>
      <c r="K148" s="16">
        <v>0.17</v>
      </c>
      <c r="L148" s="19" t="str">
        <f t="shared" si="33"/>
        <v>2000</v>
      </c>
      <c r="M148" s="29">
        <v>1</v>
      </c>
      <c r="N148" s="19">
        <f t="shared" si="37"/>
        <v>2000</v>
      </c>
      <c r="O148" s="26">
        <v>102947.947000001</v>
      </c>
      <c r="P148" s="26">
        <v>485166.16600000102</v>
      </c>
      <c r="Q148" s="7" t="s">
        <v>72</v>
      </c>
      <c r="R148" s="7" t="str">
        <f t="shared" si="32"/>
        <v>102947.947000001,485166.166000001</v>
      </c>
      <c r="S148" s="6" t="s">
        <v>726</v>
      </c>
      <c r="T148" s="6" t="s">
        <v>397</v>
      </c>
      <c r="U148" t="s">
        <v>769</v>
      </c>
      <c r="V148">
        <v>1</v>
      </c>
      <c r="X148" t="s">
        <v>1042</v>
      </c>
      <c r="Y148" s="32" t="s">
        <v>72</v>
      </c>
      <c r="Z148" s="32" t="s">
        <v>1856</v>
      </c>
      <c r="AA148" s="32" t="str">
        <f t="shared" si="35"/>
        <v>102947.947000001,485166.166000001</v>
      </c>
      <c r="AB148" s="32">
        <v>1</v>
      </c>
      <c r="AC148" s="32">
        <v>1</v>
      </c>
      <c r="AD148" s="32">
        <v>0</v>
      </c>
      <c r="AE148" s="32" t="str">
        <f t="shared" si="38"/>
        <v>0620.006</v>
      </c>
      <c r="AF148" t="s">
        <v>1044</v>
      </c>
    </row>
    <row r="149" spans="1:32" x14ac:dyDescent="0.3">
      <c r="A149" s="17" t="s">
        <v>727</v>
      </c>
      <c r="B149" s="17" t="str">
        <f t="shared" si="36"/>
        <v>0620.007</v>
      </c>
      <c r="C149" s="17" t="s">
        <v>43</v>
      </c>
      <c r="D149" s="13">
        <v>4</v>
      </c>
      <c r="E149" s="17" t="s">
        <v>401</v>
      </c>
      <c r="F149" s="14" t="s">
        <v>780</v>
      </c>
      <c r="G149" s="13" t="s">
        <v>730</v>
      </c>
      <c r="H149" s="14" t="s">
        <v>1011</v>
      </c>
      <c r="I149" s="15" t="s">
        <v>792</v>
      </c>
      <c r="J149" s="16">
        <v>3.32</v>
      </c>
      <c r="K149" s="16">
        <v>0.17</v>
      </c>
      <c r="L149" s="19" t="str">
        <f t="shared" si="33"/>
        <v>2000</v>
      </c>
      <c r="M149" s="29">
        <v>1</v>
      </c>
      <c r="N149" s="19">
        <f t="shared" si="37"/>
        <v>2000</v>
      </c>
      <c r="O149" s="26">
        <v>102949.282000002</v>
      </c>
      <c r="P149" s="26">
        <v>485183.82800000202</v>
      </c>
      <c r="Q149" s="7" t="s">
        <v>72</v>
      </c>
      <c r="R149" s="7" t="str">
        <f t="shared" si="32"/>
        <v>102949.282000002,485183.828000002</v>
      </c>
      <c r="S149" s="6" t="s">
        <v>727</v>
      </c>
      <c r="T149" s="6" t="s">
        <v>397</v>
      </c>
      <c r="U149" t="s">
        <v>769</v>
      </c>
      <c r="V149">
        <v>1</v>
      </c>
      <c r="X149" t="s">
        <v>1042</v>
      </c>
      <c r="Y149" s="32" t="s">
        <v>72</v>
      </c>
      <c r="Z149" s="32" t="s">
        <v>1856</v>
      </c>
      <c r="AA149" s="32" t="str">
        <f t="shared" si="35"/>
        <v>102949.282000002,485183.828000002</v>
      </c>
      <c r="AB149" s="32">
        <v>1</v>
      </c>
      <c r="AC149" s="32">
        <v>1</v>
      </c>
      <c r="AD149" s="32">
        <v>0</v>
      </c>
      <c r="AE149" s="32" t="str">
        <f t="shared" si="38"/>
        <v>0620.007</v>
      </c>
      <c r="AF149" t="s">
        <v>1044</v>
      </c>
    </row>
    <row r="150" spans="1:32" x14ac:dyDescent="0.3">
      <c r="A150" s="17" t="s">
        <v>728</v>
      </c>
      <c r="B150" s="17" t="str">
        <f t="shared" si="36"/>
        <v>0620.008</v>
      </c>
      <c r="C150" s="17" t="s">
        <v>43</v>
      </c>
      <c r="D150" s="13">
        <v>4</v>
      </c>
      <c r="E150" s="17" t="s">
        <v>401</v>
      </c>
      <c r="F150" s="14" t="s">
        <v>780</v>
      </c>
      <c r="G150" s="13" t="s">
        <v>730</v>
      </c>
      <c r="H150" s="14" t="s">
        <v>1011</v>
      </c>
      <c r="I150" s="15" t="s">
        <v>792</v>
      </c>
      <c r="J150" s="16">
        <v>3.32</v>
      </c>
      <c r="K150" s="16">
        <v>0.17</v>
      </c>
      <c r="L150" s="19" t="str">
        <f t="shared" si="33"/>
        <v>2000</v>
      </c>
      <c r="M150" s="29">
        <v>1</v>
      </c>
      <c r="N150" s="19">
        <f t="shared" si="37"/>
        <v>2000</v>
      </c>
      <c r="O150" s="26">
        <v>102945.47100000099</v>
      </c>
      <c r="P150" s="26">
        <v>485210.20100000099</v>
      </c>
      <c r="Q150" s="7" t="s">
        <v>72</v>
      </c>
      <c r="R150" s="7" t="str">
        <f t="shared" si="32"/>
        <v>102945.471000001,485210.201000001</v>
      </c>
      <c r="S150" s="6" t="s">
        <v>728</v>
      </c>
      <c r="T150" s="6" t="s">
        <v>397</v>
      </c>
      <c r="U150" t="s">
        <v>769</v>
      </c>
      <c r="V150">
        <v>1</v>
      </c>
      <c r="X150" t="s">
        <v>1042</v>
      </c>
      <c r="Y150" s="32" t="s">
        <v>72</v>
      </c>
      <c r="Z150" s="32" t="s">
        <v>1856</v>
      </c>
      <c r="AA150" s="32" t="str">
        <f t="shared" si="35"/>
        <v>102945.471000001,485210.201000001</v>
      </c>
      <c r="AB150" s="32">
        <v>1</v>
      </c>
      <c r="AC150" s="32">
        <v>1</v>
      </c>
      <c r="AD150" s="32">
        <v>0</v>
      </c>
      <c r="AE150" s="32" t="str">
        <f t="shared" si="38"/>
        <v>0620.008</v>
      </c>
      <c r="AF150" t="s">
        <v>1044</v>
      </c>
    </row>
    <row r="151" spans="1:32" x14ac:dyDescent="0.3">
      <c r="A151" s="17" t="s">
        <v>729</v>
      </c>
      <c r="B151" s="17" t="str">
        <f t="shared" si="36"/>
        <v>0620.009</v>
      </c>
      <c r="C151" s="17" t="s">
        <v>43</v>
      </c>
      <c r="D151" s="13">
        <v>4</v>
      </c>
      <c r="E151" s="17" t="s">
        <v>401</v>
      </c>
      <c r="F151" s="14" t="s">
        <v>780</v>
      </c>
      <c r="G151" s="13" t="s">
        <v>730</v>
      </c>
      <c r="H151" s="14" t="s">
        <v>1011</v>
      </c>
      <c r="I151" s="15" t="s">
        <v>792</v>
      </c>
      <c r="J151" s="16">
        <v>3.32</v>
      </c>
      <c r="K151" s="16">
        <v>0.17</v>
      </c>
      <c r="L151" s="19" t="str">
        <f t="shared" si="33"/>
        <v>2000</v>
      </c>
      <c r="M151" s="29">
        <v>1</v>
      </c>
      <c r="N151" s="19">
        <f t="shared" si="37"/>
        <v>2000</v>
      </c>
      <c r="O151" s="26">
        <v>102948.83199999901</v>
      </c>
      <c r="P151" s="26">
        <v>485242.26299999998</v>
      </c>
      <c r="Q151" s="7" t="s">
        <v>72</v>
      </c>
      <c r="R151" s="7" t="str">
        <f t="shared" si="32"/>
        <v>102948.831999999,485242.263</v>
      </c>
      <c r="S151" s="6" t="s">
        <v>729</v>
      </c>
      <c r="T151" s="6" t="s">
        <v>397</v>
      </c>
      <c r="U151" t="s">
        <v>769</v>
      </c>
      <c r="V151">
        <v>1</v>
      </c>
      <c r="X151" t="s">
        <v>1042</v>
      </c>
      <c r="Y151" s="32" t="s">
        <v>72</v>
      </c>
      <c r="Z151" s="32" t="s">
        <v>1856</v>
      </c>
      <c r="AA151" s="32" t="str">
        <f t="shared" si="35"/>
        <v>102948.831999999,485242.263</v>
      </c>
      <c r="AB151" s="32">
        <v>1</v>
      </c>
      <c r="AC151" s="32">
        <v>1</v>
      </c>
      <c r="AD151" s="32">
        <v>0</v>
      </c>
      <c r="AE151" s="32" t="str">
        <f t="shared" si="38"/>
        <v>0620.009</v>
      </c>
      <c r="AF151" t="s">
        <v>1044</v>
      </c>
    </row>
    <row r="152" spans="1:32" x14ac:dyDescent="0.3">
      <c r="A152" s="17" t="s">
        <v>731</v>
      </c>
      <c r="B152" s="17" t="str">
        <f t="shared" si="36"/>
        <v>0620.010</v>
      </c>
      <c r="C152" s="17" t="s">
        <v>43</v>
      </c>
      <c r="D152" s="13">
        <v>8</v>
      </c>
      <c r="E152" s="17" t="s">
        <v>401</v>
      </c>
      <c r="F152" s="14" t="s">
        <v>780</v>
      </c>
      <c r="G152" s="13" t="s">
        <v>734</v>
      </c>
      <c r="H152" s="14" t="s">
        <v>1012</v>
      </c>
      <c r="I152" s="15" t="s">
        <v>795</v>
      </c>
      <c r="J152" s="16">
        <v>3.99</v>
      </c>
      <c r="K152" s="16">
        <v>0.18</v>
      </c>
      <c r="L152" s="19" t="str">
        <f>MID(H152,33,4)</f>
        <v>2750</v>
      </c>
      <c r="M152" s="29">
        <v>1</v>
      </c>
      <c r="N152" s="19">
        <f t="shared" si="37"/>
        <v>2750</v>
      </c>
      <c r="O152" s="26">
        <v>102973.66899999999</v>
      </c>
      <c r="P152" s="26">
        <v>485195.63799999998</v>
      </c>
      <c r="Q152" s="7" t="s">
        <v>72</v>
      </c>
      <c r="R152" s="7" t="str">
        <f t="shared" si="32"/>
        <v>102973.669,485195.638</v>
      </c>
      <c r="S152" s="6" t="s">
        <v>731</v>
      </c>
      <c r="T152" s="6" t="s">
        <v>321</v>
      </c>
      <c r="U152" t="s">
        <v>769</v>
      </c>
      <c r="V152">
        <v>1</v>
      </c>
      <c r="X152" t="s">
        <v>1043</v>
      </c>
      <c r="Y152" s="32" t="s">
        <v>72</v>
      </c>
      <c r="Z152" s="32" t="s">
        <v>1857</v>
      </c>
      <c r="AA152" s="32" t="str">
        <f t="shared" si="35"/>
        <v>102973.669,485195.638</v>
      </c>
      <c r="AB152" s="32">
        <v>1</v>
      </c>
      <c r="AC152" s="32">
        <v>1</v>
      </c>
      <c r="AD152" s="32">
        <v>0</v>
      </c>
      <c r="AE152" s="32" t="str">
        <f t="shared" si="38"/>
        <v>0620.010</v>
      </c>
      <c r="AF152" t="s">
        <v>1044</v>
      </c>
    </row>
    <row r="153" spans="1:32" x14ac:dyDescent="0.3">
      <c r="A153" s="17" t="s">
        <v>731</v>
      </c>
      <c r="B153" s="17" t="str">
        <f t="shared" si="36"/>
        <v>0620.010</v>
      </c>
      <c r="C153" s="17" t="s">
        <v>43</v>
      </c>
      <c r="D153" s="13">
        <v>8</v>
      </c>
      <c r="E153" s="17" t="s">
        <v>401</v>
      </c>
      <c r="F153" s="14" t="s">
        <v>780</v>
      </c>
      <c r="G153" s="13" t="s">
        <v>734</v>
      </c>
      <c r="H153" s="14" t="s">
        <v>1012</v>
      </c>
      <c r="I153" s="15" t="s">
        <v>795</v>
      </c>
      <c r="J153" s="16">
        <v>3.99</v>
      </c>
      <c r="K153" s="16">
        <v>0.18</v>
      </c>
      <c r="L153" s="19" t="str">
        <f>MID(H153,33,4)</f>
        <v>2750</v>
      </c>
      <c r="M153" s="29">
        <v>1</v>
      </c>
      <c r="N153" s="19">
        <f t="shared" si="37"/>
        <v>2750</v>
      </c>
      <c r="O153" s="26">
        <v>102973.66899999999</v>
      </c>
      <c r="P153" s="26">
        <v>485195.63799999998</v>
      </c>
      <c r="Q153" s="7" t="s">
        <v>72</v>
      </c>
      <c r="R153" s="7" t="str">
        <f t="shared" si="32"/>
        <v>102973.669,485195.638</v>
      </c>
      <c r="S153" s="6" t="s">
        <v>731</v>
      </c>
      <c r="T153" s="6" t="s">
        <v>321</v>
      </c>
      <c r="U153" t="s">
        <v>769</v>
      </c>
      <c r="V153">
        <v>1</v>
      </c>
      <c r="X153" t="s">
        <v>1043</v>
      </c>
      <c r="Y153" s="32" t="s">
        <v>72</v>
      </c>
      <c r="Z153" s="32" t="s">
        <v>1857</v>
      </c>
      <c r="AA153" s="32" t="str">
        <f t="shared" si="35"/>
        <v>102973.669,485195.638</v>
      </c>
      <c r="AB153" s="32">
        <v>1</v>
      </c>
      <c r="AC153" s="32">
        <v>1</v>
      </c>
      <c r="AD153" s="32">
        <v>0</v>
      </c>
      <c r="AE153" s="32" t="str">
        <f t="shared" si="38"/>
        <v>0620.010</v>
      </c>
      <c r="AF153" t="s">
        <v>1044</v>
      </c>
    </row>
    <row r="154" spans="1:32" x14ac:dyDescent="0.3">
      <c r="A154" s="17" t="s">
        <v>732</v>
      </c>
      <c r="B154" s="17" t="str">
        <f t="shared" si="36"/>
        <v>0620.011</v>
      </c>
      <c r="C154" s="17" t="s">
        <v>43</v>
      </c>
      <c r="D154" s="13">
        <v>8</v>
      </c>
      <c r="E154" s="17" t="s">
        <v>401</v>
      </c>
      <c r="F154" s="14" t="s">
        <v>780</v>
      </c>
      <c r="G154" s="13" t="s">
        <v>734</v>
      </c>
      <c r="H154" s="14" t="s">
        <v>1012</v>
      </c>
      <c r="I154" s="15" t="s">
        <v>795</v>
      </c>
      <c r="J154" s="16">
        <v>3.99</v>
      </c>
      <c r="K154" s="16">
        <v>0.18</v>
      </c>
      <c r="L154" s="19" t="str">
        <f>MID(H154,33,4)</f>
        <v>2750</v>
      </c>
      <c r="M154" s="29">
        <v>1</v>
      </c>
      <c r="N154" s="19">
        <f t="shared" si="37"/>
        <v>2750</v>
      </c>
      <c r="O154" s="26">
        <v>102998.24099999999</v>
      </c>
      <c r="P154" s="26">
        <v>485193.158</v>
      </c>
      <c r="Q154" s="7" t="s">
        <v>72</v>
      </c>
      <c r="R154" s="7" t="str">
        <f t="shared" si="32"/>
        <v>102998.241,485193.158</v>
      </c>
      <c r="S154" s="6" t="s">
        <v>732</v>
      </c>
      <c r="T154" s="6" t="s">
        <v>321</v>
      </c>
      <c r="U154" t="s">
        <v>769</v>
      </c>
      <c r="V154">
        <v>1</v>
      </c>
      <c r="X154" t="s">
        <v>1043</v>
      </c>
      <c r="Y154" s="32" t="s">
        <v>72</v>
      </c>
      <c r="Z154" s="32" t="s">
        <v>1857</v>
      </c>
      <c r="AA154" s="32" t="str">
        <f t="shared" si="35"/>
        <v>102998.241,485193.158</v>
      </c>
      <c r="AB154" s="32">
        <v>1</v>
      </c>
      <c r="AC154" s="32">
        <v>1</v>
      </c>
      <c r="AD154" s="32">
        <v>0</v>
      </c>
      <c r="AE154" s="32" t="str">
        <f t="shared" si="38"/>
        <v>0620.011</v>
      </c>
      <c r="AF154" t="s">
        <v>1044</v>
      </c>
    </row>
    <row r="155" spans="1:32" x14ac:dyDescent="0.3">
      <c r="A155" s="17" t="s">
        <v>732</v>
      </c>
      <c r="B155" s="17" t="str">
        <f t="shared" si="36"/>
        <v>0620.011</v>
      </c>
      <c r="C155" s="17" t="s">
        <v>43</v>
      </c>
      <c r="D155" s="13">
        <v>8</v>
      </c>
      <c r="E155" s="17" t="s">
        <v>401</v>
      </c>
      <c r="F155" s="14" t="s">
        <v>780</v>
      </c>
      <c r="G155" s="13" t="s">
        <v>734</v>
      </c>
      <c r="H155" s="14" t="s">
        <v>1012</v>
      </c>
      <c r="I155" s="15" t="s">
        <v>795</v>
      </c>
      <c r="J155" s="16">
        <v>3.99</v>
      </c>
      <c r="K155" s="16">
        <v>0.18</v>
      </c>
      <c r="L155" s="19" t="str">
        <f>MID(H155,33,4)</f>
        <v>2750</v>
      </c>
      <c r="M155" s="29">
        <v>1</v>
      </c>
      <c r="N155" s="19">
        <f t="shared" si="37"/>
        <v>2750</v>
      </c>
      <c r="O155" s="26">
        <v>102998.24099999999</v>
      </c>
      <c r="P155" s="26">
        <v>485193.158</v>
      </c>
      <c r="Q155" s="7" t="s">
        <v>72</v>
      </c>
      <c r="R155" s="7" t="str">
        <f t="shared" si="32"/>
        <v>102998.241,485193.158</v>
      </c>
      <c r="S155" s="6" t="s">
        <v>732</v>
      </c>
      <c r="T155" s="6" t="s">
        <v>321</v>
      </c>
      <c r="U155" t="s">
        <v>769</v>
      </c>
      <c r="V155">
        <v>1</v>
      </c>
      <c r="X155" t="s">
        <v>1043</v>
      </c>
      <c r="Y155" s="32" t="s">
        <v>72</v>
      </c>
      <c r="Z155" s="32" t="s">
        <v>1857</v>
      </c>
      <c r="AA155" s="32" t="str">
        <f t="shared" si="35"/>
        <v>102998.241,485193.158</v>
      </c>
      <c r="AB155" s="32">
        <v>1</v>
      </c>
      <c r="AC155" s="32">
        <v>1</v>
      </c>
      <c r="AD155" s="32">
        <v>0</v>
      </c>
      <c r="AE155" s="32" t="str">
        <f t="shared" si="38"/>
        <v>0620.011</v>
      </c>
      <c r="AF155" t="s">
        <v>1044</v>
      </c>
    </row>
    <row r="156" spans="1:32" x14ac:dyDescent="0.3">
      <c r="A156" s="17" t="s">
        <v>733</v>
      </c>
      <c r="B156" s="17" t="str">
        <f t="shared" si="36"/>
        <v>0620.012</v>
      </c>
      <c r="C156" s="17" t="s">
        <v>43</v>
      </c>
      <c r="D156" s="13">
        <v>8</v>
      </c>
      <c r="E156" s="17" t="s">
        <v>401</v>
      </c>
      <c r="F156" s="14" t="s">
        <v>780</v>
      </c>
      <c r="G156" s="13" t="s">
        <v>734</v>
      </c>
      <c r="H156" s="14" t="s">
        <v>1012</v>
      </c>
      <c r="I156" s="15" t="s">
        <v>795</v>
      </c>
      <c r="J156" s="16">
        <v>3.99</v>
      </c>
      <c r="K156" s="16">
        <v>0.18</v>
      </c>
      <c r="L156" s="19" t="str">
        <f>MID(H156,33,4)</f>
        <v>2750</v>
      </c>
      <c r="M156" s="29">
        <v>1</v>
      </c>
      <c r="N156" s="19">
        <f t="shared" si="37"/>
        <v>2750</v>
      </c>
      <c r="O156" s="26">
        <v>103020.441573659</v>
      </c>
      <c r="P156" s="26">
        <v>485190.42842536699</v>
      </c>
      <c r="Q156" s="7" t="s">
        <v>72</v>
      </c>
      <c r="R156" s="7" t="str">
        <f t="shared" si="32"/>
        <v>103020.441573659,485190.428425367</v>
      </c>
      <c r="S156" s="6" t="s">
        <v>733</v>
      </c>
      <c r="T156" s="6" t="s">
        <v>321</v>
      </c>
      <c r="U156" t="s">
        <v>769</v>
      </c>
      <c r="V156">
        <v>1</v>
      </c>
      <c r="X156" t="s">
        <v>1043</v>
      </c>
      <c r="Y156" s="32" t="s">
        <v>72</v>
      </c>
      <c r="Z156" s="32" t="s">
        <v>1857</v>
      </c>
      <c r="AA156" s="32" t="str">
        <f t="shared" si="35"/>
        <v>103020.441573659,485190.428425367</v>
      </c>
      <c r="AB156" s="32">
        <v>1</v>
      </c>
      <c r="AC156" s="32">
        <v>1</v>
      </c>
      <c r="AD156" s="32">
        <v>0</v>
      </c>
      <c r="AE156" s="32" t="str">
        <f t="shared" si="38"/>
        <v>0620.012</v>
      </c>
      <c r="AF156" t="s">
        <v>1044</v>
      </c>
    </row>
    <row r="157" spans="1:32" x14ac:dyDescent="0.3">
      <c r="A157" s="17" t="s">
        <v>607</v>
      </c>
      <c r="B157" s="17" t="str">
        <f t="shared" si="36"/>
        <v>0630.001</v>
      </c>
      <c r="C157" s="17" t="s">
        <v>17</v>
      </c>
      <c r="D157" s="13">
        <v>4</v>
      </c>
      <c r="E157" s="17" t="s">
        <v>81</v>
      </c>
      <c r="F157" s="14" t="s">
        <v>782</v>
      </c>
      <c r="G157" s="13" t="s">
        <v>80</v>
      </c>
      <c r="H157" s="14" t="s">
        <v>1011</v>
      </c>
      <c r="I157" s="15" t="s">
        <v>792</v>
      </c>
      <c r="J157" s="16">
        <v>3.2</v>
      </c>
      <c r="K157" s="16">
        <v>0.16</v>
      </c>
      <c r="L157" s="19" t="str">
        <f t="shared" ref="L157:L164" si="39">MID(H157,31,4)</f>
        <v>2000</v>
      </c>
      <c r="M157" s="29">
        <v>1</v>
      </c>
      <c r="N157" s="19">
        <f t="shared" si="37"/>
        <v>2000</v>
      </c>
      <c r="O157" s="26">
        <v>101893.973000001</v>
      </c>
      <c r="P157" s="26">
        <v>485041.27</v>
      </c>
      <c r="Q157" s="7" t="s">
        <v>72</v>
      </c>
      <c r="R157" s="7" t="str">
        <f t="shared" si="32"/>
        <v>101893.973000001,485041.27</v>
      </c>
      <c r="S157" s="6" t="str">
        <f t="shared" ref="S157:S183" si="40">A157</f>
        <v>0630.0001</v>
      </c>
      <c r="T157" s="6" t="s">
        <v>398</v>
      </c>
      <c r="U157" t="s">
        <v>798</v>
      </c>
      <c r="V157">
        <v>1</v>
      </c>
      <c r="X157" t="s">
        <v>1034</v>
      </c>
      <c r="Y157" s="32" t="s">
        <v>72</v>
      </c>
      <c r="Z157" s="32" t="s">
        <v>2653</v>
      </c>
      <c r="AA157" s="32" t="str">
        <f t="shared" ref="AA157:AA183" si="41">CONCATENATE(SUBSTITUTE(O157,",","."),",",SUBSTITUTE(P157,",","."))</f>
        <v>101893.973000001,485041.27</v>
      </c>
      <c r="AB157" s="32">
        <v>1</v>
      </c>
      <c r="AC157" s="32">
        <v>1</v>
      </c>
      <c r="AD157" s="32">
        <v>0</v>
      </c>
      <c r="AE157" s="32" t="str">
        <f t="shared" si="38"/>
        <v>0630.001</v>
      </c>
      <c r="AF157" t="s">
        <v>1044</v>
      </c>
    </row>
    <row r="158" spans="1:32" x14ac:dyDescent="0.3">
      <c r="A158" s="17" t="s">
        <v>608</v>
      </c>
      <c r="B158" s="17" t="str">
        <f t="shared" si="36"/>
        <v>0630.002</v>
      </c>
      <c r="C158" s="17" t="s">
        <v>17</v>
      </c>
      <c r="D158" s="13">
        <v>4</v>
      </c>
      <c r="E158" s="17" t="s">
        <v>81</v>
      </c>
      <c r="F158" s="14" t="s">
        <v>782</v>
      </c>
      <c r="G158" s="13" t="s">
        <v>80</v>
      </c>
      <c r="H158" s="14" t="s">
        <v>1011</v>
      </c>
      <c r="I158" s="15" t="s">
        <v>792</v>
      </c>
      <c r="J158" s="16">
        <v>3.2</v>
      </c>
      <c r="K158" s="16">
        <v>0.16</v>
      </c>
      <c r="L158" s="19" t="str">
        <f t="shared" si="39"/>
        <v>2000</v>
      </c>
      <c r="M158" s="29">
        <v>1</v>
      </c>
      <c r="N158" s="19">
        <f t="shared" si="37"/>
        <v>2000</v>
      </c>
      <c r="O158" s="26">
        <v>101902.55000000101</v>
      </c>
      <c r="P158" s="26">
        <v>485068.62999999902</v>
      </c>
      <c r="Q158" s="7" t="s">
        <v>72</v>
      </c>
      <c r="R158" s="7" t="str">
        <f t="shared" si="32"/>
        <v>101902.550000001,485068.629999999</v>
      </c>
      <c r="S158" s="6" t="str">
        <f t="shared" si="40"/>
        <v>0630.0002</v>
      </c>
      <c r="T158" s="6" t="s">
        <v>398</v>
      </c>
      <c r="U158" t="s">
        <v>798</v>
      </c>
      <c r="V158">
        <v>1</v>
      </c>
      <c r="X158" t="s">
        <v>1034</v>
      </c>
      <c r="Y158" s="32" t="s">
        <v>72</v>
      </c>
      <c r="Z158" s="32" t="s">
        <v>2653</v>
      </c>
      <c r="AA158" s="32" t="str">
        <f t="shared" si="41"/>
        <v>101902.550000001,485068.629999999</v>
      </c>
      <c r="AB158" s="32">
        <v>1</v>
      </c>
      <c r="AC158" s="32">
        <v>1</v>
      </c>
      <c r="AD158" s="32">
        <v>0</v>
      </c>
      <c r="AE158" s="32" t="str">
        <f t="shared" si="38"/>
        <v>0630.002</v>
      </c>
      <c r="AF158" t="s">
        <v>1044</v>
      </c>
    </row>
    <row r="159" spans="1:32" x14ac:dyDescent="0.3">
      <c r="A159" s="17" t="s">
        <v>609</v>
      </c>
      <c r="B159" s="17" t="str">
        <f t="shared" si="36"/>
        <v>0630.003</v>
      </c>
      <c r="C159" s="17" t="s">
        <v>17</v>
      </c>
      <c r="D159" s="13">
        <v>4</v>
      </c>
      <c r="E159" s="17" t="s">
        <v>81</v>
      </c>
      <c r="F159" s="14" t="s">
        <v>782</v>
      </c>
      <c r="G159" s="13" t="s">
        <v>80</v>
      </c>
      <c r="H159" s="14" t="s">
        <v>1011</v>
      </c>
      <c r="I159" s="15" t="s">
        <v>792</v>
      </c>
      <c r="J159" s="16">
        <v>3.2</v>
      </c>
      <c r="K159" s="16">
        <v>0.16</v>
      </c>
      <c r="L159" s="19" t="str">
        <f t="shared" si="39"/>
        <v>2000</v>
      </c>
      <c r="M159" s="29">
        <v>1</v>
      </c>
      <c r="N159" s="19">
        <f t="shared" si="37"/>
        <v>2000</v>
      </c>
      <c r="O159" s="26">
        <v>101909.017000001</v>
      </c>
      <c r="P159" s="26">
        <v>485088.55200000101</v>
      </c>
      <c r="Q159" s="7" t="s">
        <v>72</v>
      </c>
      <c r="R159" s="7" t="str">
        <f t="shared" si="32"/>
        <v>101909.017000001,485088.552000001</v>
      </c>
      <c r="S159" s="6" t="str">
        <f t="shared" si="40"/>
        <v>0630.0003</v>
      </c>
      <c r="T159" s="6" t="s">
        <v>398</v>
      </c>
      <c r="U159" t="s">
        <v>798</v>
      </c>
      <c r="V159">
        <v>1</v>
      </c>
      <c r="X159" t="s">
        <v>1034</v>
      </c>
      <c r="Y159" s="32" t="s">
        <v>72</v>
      </c>
      <c r="Z159" s="32" t="s">
        <v>2653</v>
      </c>
      <c r="AA159" s="32" t="str">
        <f t="shared" si="41"/>
        <v>101909.017000001,485088.552000001</v>
      </c>
      <c r="AB159" s="32">
        <v>1</v>
      </c>
      <c r="AC159" s="32">
        <v>1</v>
      </c>
      <c r="AD159" s="32">
        <v>0</v>
      </c>
      <c r="AE159" s="32" t="str">
        <f t="shared" si="38"/>
        <v>0630.003</v>
      </c>
      <c r="AF159" t="s">
        <v>1044</v>
      </c>
    </row>
    <row r="160" spans="1:32" x14ac:dyDescent="0.3">
      <c r="A160" s="17" t="s">
        <v>610</v>
      </c>
      <c r="B160" s="17" t="str">
        <f t="shared" si="36"/>
        <v>0630.004</v>
      </c>
      <c r="C160" s="17" t="s">
        <v>17</v>
      </c>
      <c r="D160" s="13">
        <v>4</v>
      </c>
      <c r="E160" s="17" t="s">
        <v>81</v>
      </c>
      <c r="F160" s="14" t="s">
        <v>782</v>
      </c>
      <c r="G160" s="13" t="s">
        <v>80</v>
      </c>
      <c r="H160" s="14" t="s">
        <v>1011</v>
      </c>
      <c r="I160" s="15" t="s">
        <v>792</v>
      </c>
      <c r="J160" s="16">
        <v>3.2</v>
      </c>
      <c r="K160" s="16">
        <v>0.16</v>
      </c>
      <c r="L160" s="19" t="str">
        <f t="shared" si="39"/>
        <v>2000</v>
      </c>
      <c r="M160" s="29">
        <v>1</v>
      </c>
      <c r="N160" s="19">
        <f t="shared" si="37"/>
        <v>2000</v>
      </c>
      <c r="O160" s="26">
        <v>101916.98600000099</v>
      </c>
      <c r="P160" s="26">
        <v>485113.91800000099</v>
      </c>
      <c r="Q160" s="7" t="s">
        <v>72</v>
      </c>
      <c r="R160" s="7" t="str">
        <f t="shared" si="32"/>
        <v>101916.986000001,485113.918000001</v>
      </c>
      <c r="S160" s="6" t="str">
        <f t="shared" si="40"/>
        <v>0630.0004</v>
      </c>
      <c r="T160" s="6" t="s">
        <v>398</v>
      </c>
      <c r="U160" t="s">
        <v>798</v>
      </c>
      <c r="V160">
        <v>1</v>
      </c>
      <c r="X160" t="s">
        <v>1034</v>
      </c>
      <c r="Y160" s="32" t="s">
        <v>72</v>
      </c>
      <c r="Z160" s="32" t="s">
        <v>2653</v>
      </c>
      <c r="AA160" s="32" t="str">
        <f t="shared" si="41"/>
        <v>101916.986000001,485113.918000001</v>
      </c>
      <c r="AB160" s="32">
        <v>1</v>
      </c>
      <c r="AC160" s="32">
        <v>1</v>
      </c>
      <c r="AD160" s="32">
        <v>0</v>
      </c>
      <c r="AE160" s="32" t="str">
        <f t="shared" si="38"/>
        <v>0630.004</v>
      </c>
      <c r="AF160" t="s">
        <v>1044</v>
      </c>
    </row>
    <row r="161" spans="1:32" x14ac:dyDescent="0.3">
      <c r="A161" s="17" t="s">
        <v>611</v>
      </c>
      <c r="B161" s="17" t="str">
        <f t="shared" si="36"/>
        <v>0630.005</v>
      </c>
      <c r="C161" s="17" t="s">
        <v>17</v>
      </c>
      <c r="D161" s="13">
        <v>4</v>
      </c>
      <c r="E161" s="17" t="s">
        <v>81</v>
      </c>
      <c r="F161" s="14" t="s">
        <v>782</v>
      </c>
      <c r="G161" s="13" t="s">
        <v>80</v>
      </c>
      <c r="H161" s="14" t="s">
        <v>1011</v>
      </c>
      <c r="I161" s="15" t="s">
        <v>792</v>
      </c>
      <c r="J161" s="16">
        <v>3.2</v>
      </c>
      <c r="K161" s="16">
        <v>0.16</v>
      </c>
      <c r="L161" s="19" t="str">
        <f t="shared" si="39"/>
        <v>2000</v>
      </c>
      <c r="M161" s="29">
        <v>1</v>
      </c>
      <c r="N161" s="19">
        <f t="shared" si="37"/>
        <v>2000</v>
      </c>
      <c r="O161" s="26">
        <v>101923.879000001</v>
      </c>
      <c r="P161" s="26">
        <v>485136.09600000101</v>
      </c>
      <c r="Q161" s="7" t="s">
        <v>72</v>
      </c>
      <c r="R161" s="7" t="str">
        <f t="shared" si="32"/>
        <v>101923.879000001,485136.096000001</v>
      </c>
      <c r="S161" s="6" t="str">
        <f t="shared" si="40"/>
        <v>0630.0005</v>
      </c>
      <c r="T161" s="6" t="s">
        <v>398</v>
      </c>
      <c r="U161" t="s">
        <v>798</v>
      </c>
      <c r="V161">
        <v>1</v>
      </c>
      <c r="X161" t="s">
        <v>1034</v>
      </c>
      <c r="Y161" s="32" t="s">
        <v>72</v>
      </c>
      <c r="Z161" s="32" t="s">
        <v>2653</v>
      </c>
      <c r="AA161" s="32" t="str">
        <f t="shared" si="41"/>
        <v>101923.879000001,485136.096000001</v>
      </c>
      <c r="AB161" s="32">
        <v>1</v>
      </c>
      <c r="AC161" s="32">
        <v>1</v>
      </c>
      <c r="AD161" s="32">
        <v>0</v>
      </c>
      <c r="AE161" s="32" t="str">
        <f t="shared" si="38"/>
        <v>0630.005</v>
      </c>
      <c r="AF161" t="s">
        <v>1044</v>
      </c>
    </row>
    <row r="162" spans="1:32" x14ac:dyDescent="0.3">
      <c r="A162" s="17" t="s">
        <v>612</v>
      </c>
      <c r="B162" s="17" t="str">
        <f t="shared" si="36"/>
        <v>0630.006</v>
      </c>
      <c r="C162" s="17" t="s">
        <v>17</v>
      </c>
      <c r="D162" s="13">
        <v>4</v>
      </c>
      <c r="E162" s="17" t="s">
        <v>81</v>
      </c>
      <c r="F162" s="14" t="s">
        <v>782</v>
      </c>
      <c r="G162" s="13" t="s">
        <v>80</v>
      </c>
      <c r="H162" s="14" t="s">
        <v>1011</v>
      </c>
      <c r="I162" s="15" t="s">
        <v>792</v>
      </c>
      <c r="J162" s="16">
        <v>3.2</v>
      </c>
      <c r="K162" s="16">
        <v>0.16</v>
      </c>
      <c r="L162" s="19" t="str">
        <f t="shared" si="39"/>
        <v>2000</v>
      </c>
      <c r="M162" s="29">
        <v>1</v>
      </c>
      <c r="N162" s="19">
        <f t="shared" si="37"/>
        <v>2000</v>
      </c>
      <c r="O162" s="26">
        <v>101933.91800000099</v>
      </c>
      <c r="P162" s="26">
        <v>485158.38899999898</v>
      </c>
      <c r="Q162" s="7" t="s">
        <v>72</v>
      </c>
      <c r="R162" s="7" t="str">
        <f t="shared" si="32"/>
        <v>101933.918000001,485158.388999999</v>
      </c>
      <c r="S162" s="6" t="str">
        <f t="shared" si="40"/>
        <v>0630.0006</v>
      </c>
      <c r="T162" s="6" t="s">
        <v>398</v>
      </c>
      <c r="U162" t="s">
        <v>798</v>
      </c>
      <c r="V162">
        <v>1</v>
      </c>
      <c r="X162" t="s">
        <v>1034</v>
      </c>
      <c r="Y162" s="32" t="s">
        <v>72</v>
      </c>
      <c r="Z162" s="32" t="s">
        <v>2653</v>
      </c>
      <c r="AA162" s="32" t="str">
        <f t="shared" si="41"/>
        <v>101933.918000001,485158.388999999</v>
      </c>
      <c r="AB162" s="32">
        <v>1</v>
      </c>
      <c r="AC162" s="32">
        <v>1</v>
      </c>
      <c r="AD162" s="32">
        <v>0</v>
      </c>
      <c r="AE162" s="32" t="str">
        <f t="shared" si="38"/>
        <v>0630.006</v>
      </c>
      <c r="AF162" t="s">
        <v>1044</v>
      </c>
    </row>
    <row r="163" spans="1:32" x14ac:dyDescent="0.3">
      <c r="A163" s="17" t="s">
        <v>613</v>
      </c>
      <c r="B163" s="17" t="str">
        <f t="shared" si="36"/>
        <v>0630.007</v>
      </c>
      <c r="C163" s="17" t="s">
        <v>17</v>
      </c>
      <c r="D163" s="13">
        <v>4</v>
      </c>
      <c r="E163" s="17" t="s">
        <v>81</v>
      </c>
      <c r="F163" s="14" t="s">
        <v>782</v>
      </c>
      <c r="G163" s="13" t="s">
        <v>80</v>
      </c>
      <c r="H163" s="14" t="s">
        <v>1011</v>
      </c>
      <c r="I163" s="15" t="s">
        <v>792</v>
      </c>
      <c r="J163" s="16">
        <v>3.2</v>
      </c>
      <c r="K163" s="16">
        <v>0.16</v>
      </c>
      <c r="L163" s="19" t="str">
        <f t="shared" si="39"/>
        <v>2000</v>
      </c>
      <c r="M163" s="29">
        <v>1</v>
      </c>
      <c r="N163" s="19">
        <f t="shared" si="37"/>
        <v>2000</v>
      </c>
      <c r="O163" s="26">
        <v>101945.489999998</v>
      </c>
      <c r="P163" s="26">
        <v>485168.93100000202</v>
      </c>
      <c r="Q163" s="7" t="s">
        <v>72</v>
      </c>
      <c r="R163" s="7" t="str">
        <f t="shared" si="32"/>
        <v>101945.489999998,485168.931000002</v>
      </c>
      <c r="S163" s="6" t="str">
        <f t="shared" si="40"/>
        <v>0630.0007</v>
      </c>
      <c r="T163" s="6" t="s">
        <v>398</v>
      </c>
      <c r="U163" t="s">
        <v>798</v>
      </c>
      <c r="V163">
        <v>1</v>
      </c>
      <c r="X163" t="s">
        <v>1034</v>
      </c>
      <c r="Y163" s="32" t="s">
        <v>72</v>
      </c>
      <c r="Z163" s="32" t="s">
        <v>2653</v>
      </c>
      <c r="AA163" s="32" t="str">
        <f t="shared" si="41"/>
        <v>101945.489999998,485168.931000002</v>
      </c>
      <c r="AB163" s="32">
        <v>1</v>
      </c>
      <c r="AC163" s="32">
        <v>1</v>
      </c>
      <c r="AD163" s="32">
        <v>0</v>
      </c>
      <c r="AE163" s="32" t="str">
        <f t="shared" si="38"/>
        <v>0630.007</v>
      </c>
      <c r="AF163" t="s">
        <v>1044</v>
      </c>
    </row>
    <row r="164" spans="1:32" x14ac:dyDescent="0.3">
      <c r="A164" s="17" t="s">
        <v>614</v>
      </c>
      <c r="B164" s="17" t="str">
        <f t="shared" si="36"/>
        <v>0630.008</v>
      </c>
      <c r="C164" s="17" t="s">
        <v>17</v>
      </c>
      <c r="D164" s="13">
        <v>4</v>
      </c>
      <c r="E164" s="17" t="s">
        <v>81</v>
      </c>
      <c r="F164" s="14" t="s">
        <v>782</v>
      </c>
      <c r="G164" s="13" t="s">
        <v>80</v>
      </c>
      <c r="H164" s="14" t="s">
        <v>1011</v>
      </c>
      <c r="I164" s="15" t="s">
        <v>792</v>
      </c>
      <c r="J164" s="16">
        <v>3.2</v>
      </c>
      <c r="K164" s="16">
        <v>0.16</v>
      </c>
      <c r="L164" s="19" t="str">
        <f t="shared" si="39"/>
        <v>2000</v>
      </c>
      <c r="M164" s="29">
        <v>1</v>
      </c>
      <c r="N164" s="19">
        <f t="shared" si="37"/>
        <v>2000</v>
      </c>
      <c r="O164" s="26">
        <v>101947.109999999</v>
      </c>
      <c r="P164" s="26">
        <v>485185.64299999899</v>
      </c>
      <c r="Q164" s="7" t="s">
        <v>72</v>
      </c>
      <c r="R164" s="7" t="str">
        <f t="shared" si="32"/>
        <v>101947.109999999,485185.642999999</v>
      </c>
      <c r="S164" s="6" t="str">
        <f t="shared" si="40"/>
        <v>0630.0008</v>
      </c>
      <c r="T164" s="6" t="s">
        <v>398</v>
      </c>
      <c r="U164" t="s">
        <v>798</v>
      </c>
      <c r="V164">
        <v>1</v>
      </c>
      <c r="X164" t="s">
        <v>1034</v>
      </c>
      <c r="Y164" s="32" t="s">
        <v>72</v>
      </c>
      <c r="Z164" s="32" t="s">
        <v>2653</v>
      </c>
      <c r="AA164" s="32" t="str">
        <f t="shared" si="41"/>
        <v>101947.109999999,485185.642999999</v>
      </c>
      <c r="AB164" s="32">
        <v>1</v>
      </c>
      <c r="AC164" s="32">
        <v>1</v>
      </c>
      <c r="AD164" s="32">
        <v>0</v>
      </c>
      <c r="AE164" s="32" t="str">
        <f t="shared" si="38"/>
        <v>0630.008</v>
      </c>
      <c r="AF164" t="s">
        <v>1044</v>
      </c>
    </row>
    <row r="165" spans="1:32" x14ac:dyDescent="0.3">
      <c r="A165" s="17" t="s">
        <v>274</v>
      </c>
      <c r="B165" s="17" t="str">
        <f t="shared" si="36"/>
        <v>1580.001</v>
      </c>
      <c r="C165" s="17" t="s">
        <v>30</v>
      </c>
      <c r="D165" s="13">
        <v>6</v>
      </c>
      <c r="E165" s="17" t="s">
        <v>119</v>
      </c>
      <c r="F165" s="14" t="s">
        <v>780</v>
      </c>
      <c r="G165" s="13" t="s">
        <v>206</v>
      </c>
      <c r="H165" s="14" t="s">
        <v>1004</v>
      </c>
      <c r="I165" s="15" t="s">
        <v>792</v>
      </c>
      <c r="J165" s="16">
        <v>2.96</v>
      </c>
      <c r="K165" s="16">
        <v>0.23</v>
      </c>
      <c r="L165" s="19" t="str">
        <f t="shared" ref="L165:L183" si="42">MID(H165,33,4)</f>
        <v>1050</v>
      </c>
      <c r="M165" s="29">
        <v>1</v>
      </c>
      <c r="N165" s="19">
        <f t="shared" si="37"/>
        <v>1050</v>
      </c>
      <c r="O165" s="26">
        <v>103618.546999998</v>
      </c>
      <c r="P165" s="26">
        <v>485682.67500000098</v>
      </c>
      <c r="Q165" s="7" t="s">
        <v>72</v>
      </c>
      <c r="R165" s="7" t="str">
        <f t="shared" si="32"/>
        <v>103618.546999998,485682.675000001</v>
      </c>
      <c r="S165" s="6" t="str">
        <f t="shared" si="40"/>
        <v>1580.0001</v>
      </c>
      <c r="T165" s="6" t="s">
        <v>145</v>
      </c>
      <c r="U165">
        <v>1</v>
      </c>
      <c r="V165">
        <v>1</v>
      </c>
      <c r="X165" t="s">
        <v>1043</v>
      </c>
      <c r="Y165" s="32" t="s">
        <v>72</v>
      </c>
      <c r="Z165" s="32" t="s">
        <v>1857</v>
      </c>
      <c r="AA165" s="32" t="str">
        <f t="shared" si="41"/>
        <v>103618.546999998,485682.675000001</v>
      </c>
      <c r="AB165" s="32">
        <v>1</v>
      </c>
      <c r="AC165" s="32">
        <v>1</v>
      </c>
      <c r="AD165" s="32">
        <v>0</v>
      </c>
      <c r="AE165" s="32" t="str">
        <f t="shared" si="38"/>
        <v>1580.001</v>
      </c>
      <c r="AF165" t="s">
        <v>1044</v>
      </c>
    </row>
    <row r="166" spans="1:32" x14ac:dyDescent="0.3">
      <c r="A166" s="17" t="s">
        <v>275</v>
      </c>
      <c r="B166" s="17" t="str">
        <f t="shared" si="36"/>
        <v>1580.002</v>
      </c>
      <c r="C166" s="17" t="s">
        <v>30</v>
      </c>
      <c r="D166" s="13">
        <v>6</v>
      </c>
      <c r="E166" s="17" t="s">
        <v>119</v>
      </c>
      <c r="F166" s="14" t="s">
        <v>780</v>
      </c>
      <c r="G166" s="13" t="s">
        <v>206</v>
      </c>
      <c r="H166" s="14" t="s">
        <v>1004</v>
      </c>
      <c r="I166" s="15" t="s">
        <v>792</v>
      </c>
      <c r="J166" s="16">
        <v>2.96</v>
      </c>
      <c r="K166" s="16">
        <v>0.23</v>
      </c>
      <c r="L166" s="19" t="str">
        <f t="shared" si="42"/>
        <v>1050</v>
      </c>
      <c r="M166" s="29">
        <v>1</v>
      </c>
      <c r="N166" s="19">
        <f t="shared" si="37"/>
        <v>1050</v>
      </c>
      <c r="O166" s="26">
        <v>103610.00800000101</v>
      </c>
      <c r="P166" s="26">
        <v>485686.57400000101</v>
      </c>
      <c r="Q166" s="7" t="s">
        <v>72</v>
      </c>
      <c r="R166" s="7" t="str">
        <f t="shared" si="32"/>
        <v>103610.008000001,485686.574000001</v>
      </c>
      <c r="S166" s="6" t="str">
        <f t="shared" si="40"/>
        <v>1580.0002</v>
      </c>
      <c r="T166" s="6" t="s">
        <v>145</v>
      </c>
      <c r="U166">
        <v>1</v>
      </c>
      <c r="V166">
        <v>1</v>
      </c>
      <c r="X166" t="s">
        <v>1043</v>
      </c>
      <c r="Y166" s="32" t="s">
        <v>72</v>
      </c>
      <c r="Z166" s="32" t="s">
        <v>1857</v>
      </c>
      <c r="AA166" s="32" t="str">
        <f t="shared" si="41"/>
        <v>103610.008000001,485686.574000001</v>
      </c>
      <c r="AB166" s="32">
        <v>1</v>
      </c>
      <c r="AC166" s="32">
        <v>1</v>
      </c>
      <c r="AD166" s="32">
        <v>0</v>
      </c>
      <c r="AE166" s="32" t="str">
        <f t="shared" si="38"/>
        <v>1580.002</v>
      </c>
      <c r="AF166" t="s">
        <v>1044</v>
      </c>
    </row>
    <row r="167" spans="1:32" x14ac:dyDescent="0.3">
      <c r="A167" s="17" t="s">
        <v>276</v>
      </c>
      <c r="B167" s="17" t="str">
        <f t="shared" si="36"/>
        <v>1580.003</v>
      </c>
      <c r="C167" s="17" t="s">
        <v>30</v>
      </c>
      <c r="D167" s="13">
        <v>6</v>
      </c>
      <c r="E167" s="17" t="s">
        <v>119</v>
      </c>
      <c r="F167" s="14" t="s">
        <v>780</v>
      </c>
      <c r="G167" s="13" t="s">
        <v>206</v>
      </c>
      <c r="H167" s="14" t="s">
        <v>1004</v>
      </c>
      <c r="I167" s="15" t="s">
        <v>792</v>
      </c>
      <c r="J167" s="16">
        <v>2.96</v>
      </c>
      <c r="K167" s="16">
        <v>0.23</v>
      </c>
      <c r="L167" s="19" t="str">
        <f t="shared" si="42"/>
        <v>1050</v>
      </c>
      <c r="M167" s="29">
        <v>1</v>
      </c>
      <c r="N167" s="19">
        <f t="shared" si="37"/>
        <v>1050</v>
      </c>
      <c r="O167" s="26">
        <v>103627.971999999</v>
      </c>
      <c r="P167" s="26">
        <v>485705.20100000099</v>
      </c>
      <c r="Q167" s="7" t="s">
        <v>72</v>
      </c>
      <c r="R167" s="7" t="str">
        <f t="shared" ref="R167:R230" si="43">CONCATENATE(SUBSTITUTE(O167,",","."),",",SUBSTITUTE(P167,",","."))</f>
        <v>103627.971999999,485705.201000001</v>
      </c>
      <c r="S167" s="6" t="str">
        <f t="shared" si="40"/>
        <v>1580.0003</v>
      </c>
      <c r="T167" s="6" t="s">
        <v>145</v>
      </c>
      <c r="U167">
        <v>1</v>
      </c>
      <c r="V167">
        <v>1</v>
      </c>
      <c r="X167" t="s">
        <v>1043</v>
      </c>
      <c r="Y167" s="32" t="s">
        <v>72</v>
      </c>
      <c r="Z167" s="32" t="s">
        <v>1857</v>
      </c>
      <c r="AA167" s="32" t="str">
        <f t="shared" si="41"/>
        <v>103627.971999999,485705.201000001</v>
      </c>
      <c r="AB167" s="32">
        <v>1</v>
      </c>
      <c r="AC167" s="32">
        <v>1</v>
      </c>
      <c r="AD167" s="32">
        <v>0</v>
      </c>
      <c r="AE167" s="32" t="str">
        <f t="shared" si="38"/>
        <v>1580.003</v>
      </c>
      <c r="AF167" t="s">
        <v>1044</v>
      </c>
    </row>
    <row r="168" spans="1:32" x14ac:dyDescent="0.3">
      <c r="A168" s="17" t="s">
        <v>277</v>
      </c>
      <c r="B168" s="17" t="str">
        <f t="shared" si="36"/>
        <v>1580.004</v>
      </c>
      <c r="C168" s="17" t="s">
        <v>30</v>
      </c>
      <c r="D168" s="13">
        <v>6</v>
      </c>
      <c r="E168" s="17" t="s">
        <v>119</v>
      </c>
      <c r="F168" s="14" t="s">
        <v>780</v>
      </c>
      <c r="G168" s="13" t="s">
        <v>206</v>
      </c>
      <c r="H168" s="14" t="s">
        <v>1004</v>
      </c>
      <c r="I168" s="15" t="s">
        <v>792</v>
      </c>
      <c r="J168" s="16">
        <v>2.96</v>
      </c>
      <c r="K168" s="16">
        <v>0.23</v>
      </c>
      <c r="L168" s="19" t="str">
        <f t="shared" si="42"/>
        <v>1050</v>
      </c>
      <c r="M168" s="29">
        <v>1</v>
      </c>
      <c r="N168" s="19">
        <f t="shared" si="37"/>
        <v>1050</v>
      </c>
      <c r="O168" s="26">
        <v>103619.984000001</v>
      </c>
      <c r="P168" s="26">
        <v>485709.526000001</v>
      </c>
      <c r="Q168" s="7" t="s">
        <v>72</v>
      </c>
      <c r="R168" s="7" t="str">
        <f t="shared" si="43"/>
        <v>103619.984000001,485709.526000001</v>
      </c>
      <c r="S168" s="6" t="str">
        <f t="shared" si="40"/>
        <v>1580.0004</v>
      </c>
      <c r="T168" s="6" t="s">
        <v>145</v>
      </c>
      <c r="U168">
        <v>1</v>
      </c>
      <c r="V168">
        <v>1</v>
      </c>
      <c r="X168" t="s">
        <v>1043</v>
      </c>
      <c r="Y168" s="32" t="s">
        <v>72</v>
      </c>
      <c r="Z168" s="32" t="s">
        <v>1857</v>
      </c>
      <c r="AA168" s="32" t="str">
        <f t="shared" si="41"/>
        <v>103619.984000001,485709.526000001</v>
      </c>
      <c r="AB168" s="32">
        <v>1</v>
      </c>
      <c r="AC168" s="32">
        <v>1</v>
      </c>
      <c r="AD168" s="32">
        <v>0</v>
      </c>
      <c r="AE168" s="32" t="str">
        <f t="shared" si="38"/>
        <v>1580.004</v>
      </c>
      <c r="AF168" t="s">
        <v>1044</v>
      </c>
    </row>
    <row r="169" spans="1:32" x14ac:dyDescent="0.3">
      <c r="A169" s="17" t="s">
        <v>278</v>
      </c>
      <c r="B169" s="17" t="str">
        <f t="shared" si="36"/>
        <v>1580.005</v>
      </c>
      <c r="C169" s="17" t="s">
        <v>30</v>
      </c>
      <c r="D169" s="13">
        <v>6</v>
      </c>
      <c r="E169" s="17" t="s">
        <v>119</v>
      </c>
      <c r="F169" s="14" t="s">
        <v>780</v>
      </c>
      <c r="G169" s="13" t="s">
        <v>206</v>
      </c>
      <c r="H169" s="14" t="s">
        <v>1004</v>
      </c>
      <c r="I169" s="15" t="s">
        <v>792</v>
      </c>
      <c r="J169" s="16">
        <v>2.96</v>
      </c>
      <c r="K169" s="16">
        <v>0.23</v>
      </c>
      <c r="L169" s="19" t="str">
        <f t="shared" si="42"/>
        <v>1050</v>
      </c>
      <c r="M169" s="29">
        <v>1</v>
      </c>
      <c r="N169" s="19">
        <f t="shared" si="37"/>
        <v>1050</v>
      </c>
      <c r="O169" s="26">
        <v>103637.908</v>
      </c>
      <c r="P169" s="26">
        <v>485728.93899999902</v>
      </c>
      <c r="Q169" s="7" t="s">
        <v>72</v>
      </c>
      <c r="R169" s="7" t="str">
        <f t="shared" si="43"/>
        <v>103637.908,485728.938999999</v>
      </c>
      <c r="S169" s="6" t="str">
        <f t="shared" si="40"/>
        <v>1580.0005</v>
      </c>
      <c r="T169" s="6" t="s">
        <v>145</v>
      </c>
      <c r="U169">
        <v>1</v>
      </c>
      <c r="V169">
        <v>1</v>
      </c>
      <c r="X169" t="s">
        <v>1043</v>
      </c>
      <c r="Y169" s="32" t="s">
        <v>72</v>
      </c>
      <c r="Z169" s="32" t="s">
        <v>1857</v>
      </c>
      <c r="AA169" s="32" t="str">
        <f t="shared" si="41"/>
        <v>103637.908,485728.938999999</v>
      </c>
      <c r="AB169" s="32">
        <v>1</v>
      </c>
      <c r="AC169" s="32">
        <v>1</v>
      </c>
      <c r="AD169" s="32">
        <v>0</v>
      </c>
      <c r="AE169" s="32" t="str">
        <f t="shared" si="38"/>
        <v>1580.005</v>
      </c>
      <c r="AF169" t="s">
        <v>1044</v>
      </c>
    </row>
    <row r="170" spans="1:32" x14ac:dyDescent="0.3">
      <c r="A170" s="17" t="s">
        <v>279</v>
      </c>
      <c r="B170" s="17" t="str">
        <f t="shared" si="36"/>
        <v>1580.006</v>
      </c>
      <c r="C170" s="17" t="s">
        <v>30</v>
      </c>
      <c r="D170" s="13">
        <v>6</v>
      </c>
      <c r="E170" s="17" t="s">
        <v>119</v>
      </c>
      <c r="F170" s="14" t="s">
        <v>780</v>
      </c>
      <c r="G170" s="13" t="s">
        <v>206</v>
      </c>
      <c r="H170" s="14" t="s">
        <v>1004</v>
      </c>
      <c r="I170" s="15" t="s">
        <v>792</v>
      </c>
      <c r="J170" s="16">
        <v>2.96</v>
      </c>
      <c r="K170" s="16">
        <v>0.23</v>
      </c>
      <c r="L170" s="19" t="str">
        <f t="shared" si="42"/>
        <v>1050</v>
      </c>
      <c r="M170" s="29">
        <v>1</v>
      </c>
      <c r="N170" s="19">
        <f t="shared" si="37"/>
        <v>1050</v>
      </c>
      <c r="O170" s="26">
        <v>103630.024999999</v>
      </c>
      <c r="P170" s="26">
        <v>485732.63199999899</v>
      </c>
      <c r="Q170" s="7" t="s">
        <v>72</v>
      </c>
      <c r="R170" s="7" t="str">
        <f t="shared" si="43"/>
        <v>103630.024999999,485732.631999999</v>
      </c>
      <c r="S170" s="6" t="str">
        <f t="shared" si="40"/>
        <v>1580.0006</v>
      </c>
      <c r="T170" s="6" t="s">
        <v>145</v>
      </c>
      <c r="U170">
        <v>1</v>
      </c>
      <c r="V170">
        <v>1</v>
      </c>
      <c r="X170" t="s">
        <v>1043</v>
      </c>
      <c r="Y170" s="32" t="s">
        <v>72</v>
      </c>
      <c r="Z170" s="32" t="s">
        <v>1857</v>
      </c>
      <c r="AA170" s="32" t="str">
        <f t="shared" si="41"/>
        <v>103630.024999999,485732.631999999</v>
      </c>
      <c r="AB170" s="32">
        <v>1</v>
      </c>
      <c r="AC170" s="32">
        <v>1</v>
      </c>
      <c r="AD170" s="32">
        <v>0</v>
      </c>
      <c r="AE170" s="32" t="str">
        <f t="shared" si="38"/>
        <v>1580.006</v>
      </c>
      <c r="AF170" t="s">
        <v>1044</v>
      </c>
    </row>
    <row r="171" spans="1:32" x14ac:dyDescent="0.3">
      <c r="A171" s="17" t="s">
        <v>280</v>
      </c>
      <c r="B171" s="17" t="str">
        <f t="shared" si="36"/>
        <v>1580.007</v>
      </c>
      <c r="C171" s="17" t="s">
        <v>30</v>
      </c>
      <c r="D171" s="13">
        <v>6</v>
      </c>
      <c r="E171" s="17" t="s">
        <v>119</v>
      </c>
      <c r="F171" s="14" t="s">
        <v>780</v>
      </c>
      <c r="G171" s="13" t="s">
        <v>89</v>
      </c>
      <c r="H171" s="14" t="s">
        <v>1004</v>
      </c>
      <c r="I171" s="15" t="s">
        <v>792</v>
      </c>
      <c r="J171" s="16">
        <v>2.96</v>
      </c>
      <c r="K171" s="16">
        <v>0.23</v>
      </c>
      <c r="L171" s="19" t="str">
        <f t="shared" si="42"/>
        <v>1050</v>
      </c>
      <c r="M171" s="29">
        <v>1</v>
      </c>
      <c r="N171" s="19">
        <f t="shared" si="37"/>
        <v>1050</v>
      </c>
      <c r="O171" s="26">
        <v>103648.489999998</v>
      </c>
      <c r="P171" s="26">
        <v>485750.28900000098</v>
      </c>
      <c r="Q171" s="7" t="s">
        <v>72</v>
      </c>
      <c r="R171" s="7" t="str">
        <f t="shared" si="43"/>
        <v>103648.489999998,485750.289000001</v>
      </c>
      <c r="S171" s="6" t="str">
        <f t="shared" si="40"/>
        <v>1580.0007</v>
      </c>
      <c r="T171" s="6" t="s">
        <v>145</v>
      </c>
      <c r="U171">
        <v>1</v>
      </c>
      <c r="V171">
        <v>1</v>
      </c>
      <c r="X171" t="s">
        <v>1043</v>
      </c>
      <c r="Y171" s="32" t="s">
        <v>72</v>
      </c>
      <c r="Z171" s="32" t="s">
        <v>1857</v>
      </c>
      <c r="AA171" s="32" t="str">
        <f t="shared" si="41"/>
        <v>103648.489999998,485750.289000001</v>
      </c>
      <c r="AB171" s="32">
        <v>1</v>
      </c>
      <c r="AC171" s="32">
        <v>1</v>
      </c>
      <c r="AD171" s="32">
        <v>0</v>
      </c>
      <c r="AE171" s="32" t="str">
        <f t="shared" si="38"/>
        <v>1580.007</v>
      </c>
      <c r="AF171" t="s">
        <v>1044</v>
      </c>
    </row>
    <row r="172" spans="1:32" x14ac:dyDescent="0.3">
      <c r="A172" s="17" t="s">
        <v>281</v>
      </c>
      <c r="B172" s="17" t="str">
        <f t="shared" si="36"/>
        <v>1580.008</v>
      </c>
      <c r="C172" s="17" t="s">
        <v>30</v>
      </c>
      <c r="D172" s="13">
        <v>6</v>
      </c>
      <c r="E172" s="17" t="s">
        <v>119</v>
      </c>
      <c r="F172" s="14" t="s">
        <v>780</v>
      </c>
      <c r="G172" s="13" t="s">
        <v>89</v>
      </c>
      <c r="H172" s="14" t="s">
        <v>1004</v>
      </c>
      <c r="I172" s="15" t="s">
        <v>792</v>
      </c>
      <c r="J172" s="16">
        <v>2.96</v>
      </c>
      <c r="K172" s="16">
        <v>0.23</v>
      </c>
      <c r="L172" s="19" t="str">
        <f t="shared" si="42"/>
        <v>1050</v>
      </c>
      <c r="M172" s="29">
        <v>1</v>
      </c>
      <c r="N172" s="19">
        <f t="shared" si="37"/>
        <v>1050</v>
      </c>
      <c r="O172" s="26">
        <v>103638.874000002</v>
      </c>
      <c r="P172" s="26">
        <v>485758.32299999899</v>
      </c>
      <c r="Q172" s="7" t="s">
        <v>72</v>
      </c>
      <c r="R172" s="7" t="str">
        <f t="shared" si="43"/>
        <v>103638.874000002,485758.322999999</v>
      </c>
      <c r="S172" s="6" t="str">
        <f t="shared" si="40"/>
        <v>1580.0008</v>
      </c>
      <c r="T172" s="6" t="s">
        <v>145</v>
      </c>
      <c r="U172">
        <v>1</v>
      </c>
      <c r="V172">
        <v>1</v>
      </c>
      <c r="X172" t="s">
        <v>1043</v>
      </c>
      <c r="Y172" s="32" t="s">
        <v>72</v>
      </c>
      <c r="Z172" s="32" t="s">
        <v>1857</v>
      </c>
      <c r="AA172" s="32" t="str">
        <f t="shared" si="41"/>
        <v>103638.874000002,485758.322999999</v>
      </c>
      <c r="AB172" s="32">
        <v>1</v>
      </c>
      <c r="AC172" s="32">
        <v>1</v>
      </c>
      <c r="AD172" s="32">
        <v>0</v>
      </c>
      <c r="AE172" s="32" t="str">
        <f t="shared" si="38"/>
        <v>1580.008</v>
      </c>
      <c r="AF172" t="s">
        <v>1044</v>
      </c>
    </row>
    <row r="173" spans="1:32" x14ac:dyDescent="0.3">
      <c r="A173" s="17" t="s">
        <v>282</v>
      </c>
      <c r="B173" s="17" t="str">
        <f t="shared" si="36"/>
        <v>1580.009</v>
      </c>
      <c r="C173" s="17" t="s">
        <v>30</v>
      </c>
      <c r="D173" s="13">
        <v>6</v>
      </c>
      <c r="E173" s="17" t="s">
        <v>119</v>
      </c>
      <c r="F173" s="14" t="s">
        <v>780</v>
      </c>
      <c r="G173" s="13" t="s">
        <v>89</v>
      </c>
      <c r="H173" s="14" t="s">
        <v>1004</v>
      </c>
      <c r="I173" s="15" t="s">
        <v>792</v>
      </c>
      <c r="J173" s="16">
        <v>2.96</v>
      </c>
      <c r="K173" s="16">
        <v>0.23</v>
      </c>
      <c r="L173" s="19" t="str">
        <f t="shared" si="42"/>
        <v>1050</v>
      </c>
      <c r="M173" s="29">
        <v>1</v>
      </c>
      <c r="N173" s="19">
        <f t="shared" si="37"/>
        <v>1050</v>
      </c>
      <c r="O173" s="26">
        <v>103659.052000001</v>
      </c>
      <c r="P173" s="26">
        <v>485774.93800000101</v>
      </c>
      <c r="Q173" s="7" t="s">
        <v>72</v>
      </c>
      <c r="R173" s="7" t="str">
        <f t="shared" si="43"/>
        <v>103659.052000001,485774.938000001</v>
      </c>
      <c r="S173" s="6" t="str">
        <f t="shared" si="40"/>
        <v>1580.0009</v>
      </c>
      <c r="T173" s="6" t="s">
        <v>145</v>
      </c>
      <c r="U173">
        <v>1</v>
      </c>
      <c r="V173">
        <v>1</v>
      </c>
      <c r="X173" t="s">
        <v>1043</v>
      </c>
      <c r="Y173" s="32" t="s">
        <v>72</v>
      </c>
      <c r="Z173" s="32" t="s">
        <v>1857</v>
      </c>
      <c r="AA173" s="32" t="str">
        <f t="shared" si="41"/>
        <v>103659.052000001,485774.938000001</v>
      </c>
      <c r="AB173" s="32">
        <v>1</v>
      </c>
      <c r="AC173" s="32">
        <v>1</v>
      </c>
      <c r="AD173" s="32">
        <v>0</v>
      </c>
      <c r="AE173" s="32" t="str">
        <f t="shared" si="38"/>
        <v>1580.009</v>
      </c>
      <c r="AF173" t="s">
        <v>1044</v>
      </c>
    </row>
    <row r="174" spans="1:32" x14ac:dyDescent="0.3">
      <c r="A174" s="17" t="s">
        <v>283</v>
      </c>
      <c r="B174" s="17" t="str">
        <f t="shared" si="36"/>
        <v>1580.010</v>
      </c>
      <c r="C174" s="17" t="s">
        <v>30</v>
      </c>
      <c r="D174" s="13">
        <v>6</v>
      </c>
      <c r="E174" s="17" t="s">
        <v>119</v>
      </c>
      <c r="F174" s="14" t="s">
        <v>780</v>
      </c>
      <c r="G174" s="13" t="s">
        <v>89</v>
      </c>
      <c r="H174" s="14" t="s">
        <v>1004</v>
      </c>
      <c r="I174" s="15" t="s">
        <v>792</v>
      </c>
      <c r="J174" s="16">
        <v>2.96</v>
      </c>
      <c r="K174" s="16">
        <v>0.23</v>
      </c>
      <c r="L174" s="19" t="str">
        <f t="shared" si="42"/>
        <v>1050</v>
      </c>
      <c r="M174" s="29">
        <v>1</v>
      </c>
      <c r="N174" s="19">
        <f t="shared" si="37"/>
        <v>1050</v>
      </c>
      <c r="O174" s="26">
        <v>103648.677999999</v>
      </c>
      <c r="P174" s="26">
        <v>485781.78900000098</v>
      </c>
      <c r="Q174" s="7" t="s">
        <v>72</v>
      </c>
      <c r="R174" s="7" t="str">
        <f t="shared" si="43"/>
        <v>103648.677999999,485781.789000001</v>
      </c>
      <c r="S174" s="6" t="str">
        <f t="shared" si="40"/>
        <v>1580.0010</v>
      </c>
      <c r="T174" s="6" t="s">
        <v>145</v>
      </c>
      <c r="U174">
        <v>1</v>
      </c>
      <c r="V174">
        <v>1</v>
      </c>
      <c r="X174" t="s">
        <v>1043</v>
      </c>
      <c r="Y174" s="32" t="s">
        <v>72</v>
      </c>
      <c r="Z174" s="32" t="s">
        <v>1857</v>
      </c>
      <c r="AA174" s="32" t="str">
        <f t="shared" si="41"/>
        <v>103648.677999999,485781.789000001</v>
      </c>
      <c r="AB174" s="32">
        <v>1</v>
      </c>
      <c r="AC174" s="32">
        <v>1</v>
      </c>
      <c r="AD174" s="32">
        <v>0</v>
      </c>
      <c r="AE174" s="32" t="str">
        <f t="shared" si="38"/>
        <v>1580.010</v>
      </c>
      <c r="AF174" t="s">
        <v>1044</v>
      </c>
    </row>
    <row r="175" spans="1:32" x14ac:dyDescent="0.3">
      <c r="A175" s="17" t="s">
        <v>284</v>
      </c>
      <c r="B175" s="17" t="str">
        <f t="shared" si="36"/>
        <v>1580.011</v>
      </c>
      <c r="C175" s="17" t="s">
        <v>30</v>
      </c>
      <c r="D175" s="13">
        <v>6</v>
      </c>
      <c r="E175" s="17" t="s">
        <v>119</v>
      </c>
      <c r="F175" s="14" t="s">
        <v>780</v>
      </c>
      <c r="G175" s="13" t="s">
        <v>89</v>
      </c>
      <c r="H175" s="14" t="s">
        <v>1004</v>
      </c>
      <c r="I175" s="15" t="s">
        <v>792</v>
      </c>
      <c r="J175" s="16">
        <v>2.96</v>
      </c>
      <c r="K175" s="16">
        <v>0.23</v>
      </c>
      <c r="L175" s="19" t="str">
        <f t="shared" si="42"/>
        <v>1050</v>
      </c>
      <c r="M175" s="29">
        <v>1</v>
      </c>
      <c r="N175" s="19">
        <f t="shared" si="37"/>
        <v>1050</v>
      </c>
      <c r="O175" s="26">
        <v>103669.949000001</v>
      </c>
      <c r="P175" s="26">
        <v>485800.783</v>
      </c>
      <c r="Q175" s="7" t="s">
        <v>72</v>
      </c>
      <c r="R175" s="7" t="str">
        <f t="shared" si="43"/>
        <v>103669.949000001,485800.783</v>
      </c>
      <c r="S175" s="6" t="str">
        <f t="shared" si="40"/>
        <v>1580.0011</v>
      </c>
      <c r="T175" s="6" t="s">
        <v>145</v>
      </c>
      <c r="U175">
        <v>1</v>
      </c>
      <c r="V175">
        <v>1</v>
      </c>
      <c r="X175" t="s">
        <v>1043</v>
      </c>
      <c r="Y175" s="32" t="s">
        <v>72</v>
      </c>
      <c r="Z175" s="32" t="s">
        <v>1857</v>
      </c>
      <c r="AA175" s="32" t="str">
        <f t="shared" si="41"/>
        <v>103669.949000001,485800.783</v>
      </c>
      <c r="AB175" s="32">
        <v>1</v>
      </c>
      <c r="AC175" s="32">
        <v>1</v>
      </c>
      <c r="AD175" s="32">
        <v>0</v>
      </c>
      <c r="AE175" s="32" t="str">
        <f t="shared" si="38"/>
        <v>1580.011</v>
      </c>
      <c r="AF175" t="s">
        <v>1044</v>
      </c>
    </row>
    <row r="176" spans="1:32" x14ac:dyDescent="0.3">
      <c r="A176" s="17" t="s">
        <v>285</v>
      </c>
      <c r="B176" s="17" t="str">
        <f t="shared" si="36"/>
        <v>1580.012</v>
      </c>
      <c r="C176" s="17" t="s">
        <v>30</v>
      </c>
      <c r="D176" s="13">
        <v>6</v>
      </c>
      <c r="E176" s="17" t="s">
        <v>119</v>
      </c>
      <c r="F176" s="14" t="s">
        <v>780</v>
      </c>
      <c r="G176" s="13" t="s">
        <v>89</v>
      </c>
      <c r="H176" s="14" t="s">
        <v>1004</v>
      </c>
      <c r="I176" s="15" t="s">
        <v>792</v>
      </c>
      <c r="J176" s="16">
        <v>2.96</v>
      </c>
      <c r="K176" s="16">
        <v>0.23</v>
      </c>
      <c r="L176" s="19" t="str">
        <f t="shared" si="42"/>
        <v>1050</v>
      </c>
      <c r="M176" s="29">
        <v>1</v>
      </c>
      <c r="N176" s="19">
        <f t="shared" si="37"/>
        <v>1050</v>
      </c>
      <c r="O176" s="26">
        <v>103658.578000002</v>
      </c>
      <c r="P176" s="26">
        <v>485805.20499999798</v>
      </c>
      <c r="Q176" s="7" t="s">
        <v>72</v>
      </c>
      <c r="R176" s="7" t="str">
        <f t="shared" si="43"/>
        <v>103658.578000002,485805.204999998</v>
      </c>
      <c r="S176" s="6" t="str">
        <f t="shared" si="40"/>
        <v>1580.0012</v>
      </c>
      <c r="T176" s="6" t="s">
        <v>145</v>
      </c>
      <c r="U176">
        <v>1</v>
      </c>
      <c r="V176">
        <v>1</v>
      </c>
      <c r="X176" t="s">
        <v>1043</v>
      </c>
      <c r="Y176" s="32" t="s">
        <v>72</v>
      </c>
      <c r="Z176" s="32" t="s">
        <v>1857</v>
      </c>
      <c r="AA176" s="32" t="str">
        <f t="shared" si="41"/>
        <v>103658.578000002,485805.204999998</v>
      </c>
      <c r="AB176" s="32">
        <v>1</v>
      </c>
      <c r="AC176" s="32">
        <v>1</v>
      </c>
      <c r="AD176" s="32">
        <v>0</v>
      </c>
      <c r="AE176" s="32" t="str">
        <f t="shared" si="38"/>
        <v>1580.012</v>
      </c>
      <c r="AF176" t="s">
        <v>1044</v>
      </c>
    </row>
    <row r="177" spans="1:32" x14ac:dyDescent="0.3">
      <c r="A177" s="17" t="s">
        <v>286</v>
      </c>
      <c r="B177" s="17" t="str">
        <f t="shared" si="36"/>
        <v>1580.013</v>
      </c>
      <c r="C177" s="17" t="s">
        <v>30</v>
      </c>
      <c r="D177" s="13">
        <v>6</v>
      </c>
      <c r="E177" s="17" t="s">
        <v>119</v>
      </c>
      <c r="F177" s="14" t="s">
        <v>780</v>
      </c>
      <c r="G177" s="13" t="s">
        <v>89</v>
      </c>
      <c r="H177" s="14" t="s">
        <v>1004</v>
      </c>
      <c r="I177" s="15" t="s">
        <v>792</v>
      </c>
      <c r="J177" s="16">
        <v>2.96</v>
      </c>
      <c r="K177" s="16">
        <v>0.23</v>
      </c>
      <c r="L177" s="19" t="str">
        <f t="shared" si="42"/>
        <v>1050</v>
      </c>
      <c r="M177" s="29">
        <v>1</v>
      </c>
      <c r="N177" s="19">
        <f t="shared" si="37"/>
        <v>1050</v>
      </c>
      <c r="O177" s="26">
        <v>103680.50800000101</v>
      </c>
      <c r="P177" s="26">
        <v>485825.728</v>
      </c>
      <c r="Q177" s="7" t="s">
        <v>72</v>
      </c>
      <c r="R177" s="7" t="str">
        <f t="shared" si="43"/>
        <v>103680.508000001,485825.728</v>
      </c>
      <c r="S177" s="6" t="str">
        <f t="shared" si="40"/>
        <v>1580.0013</v>
      </c>
      <c r="T177" s="6" t="s">
        <v>145</v>
      </c>
      <c r="U177">
        <v>1</v>
      </c>
      <c r="V177">
        <v>1</v>
      </c>
      <c r="X177" t="s">
        <v>1043</v>
      </c>
      <c r="Y177" s="32" t="s">
        <v>72</v>
      </c>
      <c r="Z177" s="32" t="s">
        <v>1857</v>
      </c>
      <c r="AA177" s="32" t="str">
        <f t="shared" si="41"/>
        <v>103680.508000001,485825.728</v>
      </c>
      <c r="AB177" s="32">
        <v>1</v>
      </c>
      <c r="AC177" s="32">
        <v>1</v>
      </c>
      <c r="AD177" s="32">
        <v>0</v>
      </c>
      <c r="AE177" s="32" t="str">
        <f t="shared" si="38"/>
        <v>1580.013</v>
      </c>
      <c r="AF177" t="s">
        <v>1044</v>
      </c>
    </row>
    <row r="178" spans="1:32" x14ac:dyDescent="0.3">
      <c r="A178" s="17" t="s">
        <v>287</v>
      </c>
      <c r="B178" s="17" t="str">
        <f t="shared" si="36"/>
        <v>1580.014</v>
      </c>
      <c r="C178" s="17" t="s">
        <v>30</v>
      </c>
      <c r="D178" s="13">
        <v>6</v>
      </c>
      <c r="E178" s="17" t="s">
        <v>119</v>
      </c>
      <c r="F178" s="14" t="s">
        <v>780</v>
      </c>
      <c r="G178" s="13" t="s">
        <v>89</v>
      </c>
      <c r="H178" s="14" t="s">
        <v>1004</v>
      </c>
      <c r="I178" s="15" t="s">
        <v>792</v>
      </c>
      <c r="J178" s="16">
        <v>2.96</v>
      </c>
      <c r="K178" s="16">
        <v>0.23</v>
      </c>
      <c r="L178" s="19" t="str">
        <f t="shared" si="42"/>
        <v>1050</v>
      </c>
      <c r="M178" s="29">
        <v>1</v>
      </c>
      <c r="N178" s="19">
        <f t="shared" si="37"/>
        <v>1050</v>
      </c>
      <c r="O178" s="26">
        <v>103667.66400000099</v>
      </c>
      <c r="P178" s="26">
        <v>485824.91600000102</v>
      </c>
      <c r="Q178" s="7" t="s">
        <v>72</v>
      </c>
      <c r="R178" s="7" t="str">
        <f t="shared" si="43"/>
        <v>103667.664000001,485824.916000001</v>
      </c>
      <c r="S178" s="6" t="str">
        <f t="shared" si="40"/>
        <v>1580.0014</v>
      </c>
      <c r="T178" s="6" t="s">
        <v>145</v>
      </c>
      <c r="U178">
        <v>1</v>
      </c>
      <c r="V178">
        <v>1</v>
      </c>
      <c r="X178" t="s">
        <v>1043</v>
      </c>
      <c r="Y178" s="32" t="s">
        <v>72</v>
      </c>
      <c r="Z178" s="32" t="s">
        <v>1857</v>
      </c>
      <c r="AA178" s="32" t="str">
        <f t="shared" si="41"/>
        <v>103667.664000001,485824.916000001</v>
      </c>
      <c r="AB178" s="32">
        <v>1</v>
      </c>
      <c r="AC178" s="32">
        <v>1</v>
      </c>
      <c r="AD178" s="32">
        <v>0</v>
      </c>
      <c r="AE178" s="32" t="str">
        <f t="shared" si="38"/>
        <v>1580.014</v>
      </c>
      <c r="AF178" t="s">
        <v>1044</v>
      </c>
    </row>
    <row r="179" spans="1:32" x14ac:dyDescent="0.3">
      <c r="A179" s="17" t="s">
        <v>288</v>
      </c>
      <c r="B179" s="17" t="str">
        <f t="shared" si="36"/>
        <v>1580.015</v>
      </c>
      <c r="C179" s="17" t="s">
        <v>30</v>
      </c>
      <c r="D179" s="13">
        <v>6</v>
      </c>
      <c r="E179" s="17" t="s">
        <v>119</v>
      </c>
      <c r="F179" s="14" t="s">
        <v>780</v>
      </c>
      <c r="G179" s="13" t="s">
        <v>206</v>
      </c>
      <c r="H179" s="14" t="s">
        <v>1004</v>
      </c>
      <c r="I179" s="15" t="s">
        <v>792</v>
      </c>
      <c r="J179" s="16">
        <v>2.96</v>
      </c>
      <c r="K179" s="16">
        <v>0.23</v>
      </c>
      <c r="L179" s="19" t="str">
        <f t="shared" si="42"/>
        <v>1050</v>
      </c>
      <c r="M179" s="29">
        <v>1</v>
      </c>
      <c r="N179" s="19">
        <f t="shared" si="37"/>
        <v>1050</v>
      </c>
      <c r="O179" s="26">
        <v>103692.12200000101</v>
      </c>
      <c r="P179" s="26">
        <v>485849.83700000099</v>
      </c>
      <c r="Q179" s="7" t="s">
        <v>72</v>
      </c>
      <c r="R179" s="7" t="str">
        <f t="shared" si="43"/>
        <v>103692.122000001,485849.837000001</v>
      </c>
      <c r="S179" s="6" t="str">
        <f t="shared" si="40"/>
        <v>1580.0015</v>
      </c>
      <c r="T179" s="6" t="s">
        <v>145</v>
      </c>
      <c r="U179">
        <v>1</v>
      </c>
      <c r="V179">
        <v>1</v>
      </c>
      <c r="X179" t="s">
        <v>1043</v>
      </c>
      <c r="Y179" s="32" t="s">
        <v>72</v>
      </c>
      <c r="Z179" s="32" t="s">
        <v>1857</v>
      </c>
      <c r="AA179" s="32" t="str">
        <f t="shared" si="41"/>
        <v>103692.122000001,485849.837000001</v>
      </c>
      <c r="AB179" s="32">
        <v>1</v>
      </c>
      <c r="AC179" s="32">
        <v>1</v>
      </c>
      <c r="AD179" s="32">
        <v>0</v>
      </c>
      <c r="AE179" s="32" t="str">
        <f t="shared" si="38"/>
        <v>1580.015</v>
      </c>
      <c r="AF179" t="s">
        <v>1044</v>
      </c>
    </row>
    <row r="180" spans="1:32" x14ac:dyDescent="0.3">
      <c r="A180" s="17" t="s">
        <v>289</v>
      </c>
      <c r="B180" s="17" t="str">
        <f t="shared" si="36"/>
        <v>1580.016</v>
      </c>
      <c r="C180" s="17" t="s">
        <v>30</v>
      </c>
      <c r="D180" s="13">
        <v>6</v>
      </c>
      <c r="E180" s="17" t="s">
        <v>119</v>
      </c>
      <c r="F180" s="14" t="s">
        <v>780</v>
      </c>
      <c r="G180" s="13" t="s">
        <v>206</v>
      </c>
      <c r="H180" s="14" t="s">
        <v>1004</v>
      </c>
      <c r="I180" s="15" t="s">
        <v>792</v>
      </c>
      <c r="J180" s="16">
        <v>2.96</v>
      </c>
      <c r="K180" s="16">
        <v>0.23</v>
      </c>
      <c r="L180" s="19" t="str">
        <f t="shared" si="42"/>
        <v>1050</v>
      </c>
      <c r="M180" s="29">
        <v>1</v>
      </c>
      <c r="N180" s="19">
        <f t="shared" si="37"/>
        <v>1050</v>
      </c>
      <c r="O180" s="26">
        <v>103676.66400000099</v>
      </c>
      <c r="P180" s="26">
        <v>485846.47500000201</v>
      </c>
      <c r="Q180" s="7" t="s">
        <v>72</v>
      </c>
      <c r="R180" s="7" t="str">
        <f t="shared" si="43"/>
        <v>103676.664000001,485846.475000002</v>
      </c>
      <c r="S180" s="6" t="str">
        <f t="shared" si="40"/>
        <v>1580.0016</v>
      </c>
      <c r="T180" s="6" t="s">
        <v>145</v>
      </c>
      <c r="U180">
        <v>1</v>
      </c>
      <c r="V180">
        <v>1</v>
      </c>
      <c r="X180" t="s">
        <v>1043</v>
      </c>
      <c r="Y180" s="32" t="s">
        <v>72</v>
      </c>
      <c r="Z180" s="32" t="s">
        <v>1857</v>
      </c>
      <c r="AA180" s="32" t="str">
        <f t="shared" si="41"/>
        <v>103676.664000001,485846.475000002</v>
      </c>
      <c r="AB180" s="32">
        <v>1</v>
      </c>
      <c r="AC180" s="32">
        <v>1</v>
      </c>
      <c r="AD180" s="32">
        <v>0</v>
      </c>
      <c r="AE180" s="32" t="str">
        <f t="shared" si="38"/>
        <v>1580.016</v>
      </c>
      <c r="AF180" t="s">
        <v>1044</v>
      </c>
    </row>
    <row r="181" spans="1:32" x14ac:dyDescent="0.3">
      <c r="A181" s="17" t="s">
        <v>290</v>
      </c>
      <c r="B181" s="17" t="str">
        <f t="shared" si="36"/>
        <v>1580.017</v>
      </c>
      <c r="C181" s="17" t="s">
        <v>30</v>
      </c>
      <c r="D181" s="13">
        <v>6</v>
      </c>
      <c r="E181" s="17" t="s">
        <v>119</v>
      </c>
      <c r="F181" s="14" t="s">
        <v>780</v>
      </c>
      <c r="G181" s="13" t="s">
        <v>89</v>
      </c>
      <c r="H181" s="14" t="s">
        <v>1004</v>
      </c>
      <c r="I181" s="15" t="s">
        <v>792</v>
      </c>
      <c r="J181" s="16">
        <v>2.96</v>
      </c>
      <c r="K181" s="16">
        <v>0.23</v>
      </c>
      <c r="L181" s="19" t="str">
        <f t="shared" si="42"/>
        <v>1050</v>
      </c>
      <c r="M181" s="29">
        <v>1</v>
      </c>
      <c r="N181" s="19">
        <f t="shared" si="37"/>
        <v>1050</v>
      </c>
      <c r="O181" s="26">
        <v>103692.48800000201</v>
      </c>
      <c r="P181" s="26">
        <v>485868.47500000201</v>
      </c>
      <c r="Q181" s="7" t="s">
        <v>72</v>
      </c>
      <c r="R181" s="7" t="str">
        <f t="shared" si="43"/>
        <v>103692.488000002,485868.475000002</v>
      </c>
      <c r="S181" s="6" t="str">
        <f t="shared" si="40"/>
        <v>1580.0017</v>
      </c>
      <c r="T181" s="6" t="s">
        <v>145</v>
      </c>
      <c r="U181">
        <v>1</v>
      </c>
      <c r="V181">
        <v>1</v>
      </c>
      <c r="X181" t="s">
        <v>1043</v>
      </c>
      <c r="Y181" s="32" t="s">
        <v>72</v>
      </c>
      <c r="Z181" s="32" t="s">
        <v>1857</v>
      </c>
      <c r="AA181" s="32" t="str">
        <f t="shared" si="41"/>
        <v>103692.488000002,485868.475000002</v>
      </c>
      <c r="AB181" s="32">
        <v>1</v>
      </c>
      <c r="AC181" s="32">
        <v>1</v>
      </c>
      <c r="AD181" s="32">
        <v>0</v>
      </c>
      <c r="AE181" s="32" t="str">
        <f t="shared" si="38"/>
        <v>1580.017</v>
      </c>
      <c r="AF181" t="s">
        <v>1044</v>
      </c>
    </row>
    <row r="182" spans="1:32" x14ac:dyDescent="0.3">
      <c r="A182" s="17" t="s">
        <v>291</v>
      </c>
      <c r="B182" s="17" t="str">
        <f t="shared" si="36"/>
        <v>1580.018</v>
      </c>
      <c r="C182" s="17" t="s">
        <v>30</v>
      </c>
      <c r="D182" s="13">
        <v>6</v>
      </c>
      <c r="E182" s="17" t="s">
        <v>119</v>
      </c>
      <c r="F182" s="14" t="s">
        <v>780</v>
      </c>
      <c r="G182" s="13" t="s">
        <v>89</v>
      </c>
      <c r="H182" s="14" t="s">
        <v>1004</v>
      </c>
      <c r="I182" s="15" t="s">
        <v>792</v>
      </c>
      <c r="J182" s="16">
        <v>2.96</v>
      </c>
      <c r="K182" s="16">
        <v>0.23</v>
      </c>
      <c r="L182" s="19" t="str">
        <f t="shared" si="42"/>
        <v>1050</v>
      </c>
      <c r="M182" s="29">
        <v>1</v>
      </c>
      <c r="N182" s="19">
        <f t="shared" si="37"/>
        <v>1050</v>
      </c>
      <c r="O182" s="26">
        <v>103680.49099999999</v>
      </c>
      <c r="P182" s="26">
        <v>485868.72700000199</v>
      </c>
      <c r="Q182" s="7" t="s">
        <v>72</v>
      </c>
      <c r="R182" s="7" t="str">
        <f t="shared" si="43"/>
        <v>103680.491,485868.727000002</v>
      </c>
      <c r="S182" s="6" t="str">
        <f t="shared" si="40"/>
        <v>1580.0018</v>
      </c>
      <c r="T182" s="6" t="s">
        <v>145</v>
      </c>
      <c r="U182">
        <v>1</v>
      </c>
      <c r="V182">
        <v>1</v>
      </c>
      <c r="X182" t="s">
        <v>1043</v>
      </c>
      <c r="Y182" s="32" t="s">
        <v>72</v>
      </c>
      <c r="Z182" s="32" t="s">
        <v>1857</v>
      </c>
      <c r="AA182" s="32" t="str">
        <f t="shared" si="41"/>
        <v>103680.491,485868.727000002</v>
      </c>
      <c r="AB182" s="32">
        <v>1</v>
      </c>
      <c r="AC182" s="32">
        <v>1</v>
      </c>
      <c r="AD182" s="32">
        <v>0</v>
      </c>
      <c r="AE182" s="32" t="str">
        <f t="shared" si="38"/>
        <v>1580.018</v>
      </c>
      <c r="AF182" t="s">
        <v>1044</v>
      </c>
    </row>
    <row r="183" spans="1:32" x14ac:dyDescent="0.3">
      <c r="A183" s="17" t="s">
        <v>292</v>
      </c>
      <c r="B183" s="17" t="str">
        <f t="shared" si="36"/>
        <v>1580.019</v>
      </c>
      <c r="C183" s="17" t="s">
        <v>30</v>
      </c>
      <c r="D183" s="13">
        <v>6</v>
      </c>
      <c r="E183" s="17" t="s">
        <v>119</v>
      </c>
      <c r="F183" s="14" t="s">
        <v>780</v>
      </c>
      <c r="G183" s="13" t="s">
        <v>206</v>
      </c>
      <c r="H183" s="14" t="s">
        <v>1004</v>
      </c>
      <c r="I183" s="15" t="s">
        <v>792</v>
      </c>
      <c r="J183" s="16">
        <v>2.96</v>
      </c>
      <c r="K183" s="16">
        <v>0.23</v>
      </c>
      <c r="L183" s="19" t="str">
        <f t="shared" si="42"/>
        <v>1050</v>
      </c>
      <c r="M183" s="29">
        <v>1</v>
      </c>
      <c r="N183" s="19">
        <f t="shared" si="37"/>
        <v>1050</v>
      </c>
      <c r="O183" s="26">
        <v>103694.607999999</v>
      </c>
      <c r="P183" s="26">
        <v>485890.19099999999</v>
      </c>
      <c r="Q183" s="7" t="s">
        <v>72</v>
      </c>
      <c r="R183" s="7" t="str">
        <f t="shared" si="43"/>
        <v>103694.607999999,485890.191</v>
      </c>
      <c r="S183" s="6" t="str">
        <f t="shared" si="40"/>
        <v>1580.0019</v>
      </c>
      <c r="T183" s="6" t="s">
        <v>145</v>
      </c>
      <c r="U183">
        <v>1</v>
      </c>
      <c r="V183">
        <v>1</v>
      </c>
      <c r="X183" t="s">
        <v>1043</v>
      </c>
      <c r="Y183" s="32" t="s">
        <v>72</v>
      </c>
      <c r="Z183" s="32" t="s">
        <v>1857</v>
      </c>
      <c r="AA183" s="32" t="str">
        <f t="shared" si="41"/>
        <v>103694.607999999,485890.191</v>
      </c>
      <c r="AB183" s="32">
        <v>1</v>
      </c>
      <c r="AC183" s="32">
        <v>1</v>
      </c>
      <c r="AD183" s="32">
        <v>0</v>
      </c>
      <c r="AE183" s="32" t="str">
        <f t="shared" si="38"/>
        <v>1580.019</v>
      </c>
      <c r="AF183" t="s">
        <v>1044</v>
      </c>
    </row>
    <row r="184" spans="1:32" x14ac:dyDescent="0.3">
      <c r="A184" s="17" t="s">
        <v>735</v>
      </c>
      <c r="B184" s="17" t="str">
        <f t="shared" si="36"/>
        <v>0830.001</v>
      </c>
      <c r="C184" s="17" t="s">
        <v>45</v>
      </c>
      <c r="D184" s="13">
        <v>4</v>
      </c>
      <c r="E184" s="17" t="s">
        <v>401</v>
      </c>
      <c r="F184" s="14" t="s">
        <v>780</v>
      </c>
      <c r="G184" s="13" t="s">
        <v>730</v>
      </c>
      <c r="H184" s="14" t="s">
        <v>1011</v>
      </c>
      <c r="I184" s="15" t="s">
        <v>792</v>
      </c>
      <c r="J184" s="16">
        <v>3.23</v>
      </c>
      <c r="K184" s="16">
        <v>0.18</v>
      </c>
      <c r="L184" s="19" t="str">
        <f t="shared" ref="L184:L204" si="44">MID(H184,31,4)</f>
        <v>2000</v>
      </c>
      <c r="M184" s="29">
        <v>1</v>
      </c>
      <c r="N184" s="19">
        <f t="shared" si="37"/>
        <v>2000</v>
      </c>
      <c r="O184" s="26">
        <v>103006.842</v>
      </c>
      <c r="P184" s="26">
        <v>485038.484999999</v>
      </c>
      <c r="Q184" s="7" t="s">
        <v>72</v>
      </c>
      <c r="R184" s="7" t="str">
        <f t="shared" si="43"/>
        <v>103006.842,485038.484999999</v>
      </c>
      <c r="S184" s="6" t="s">
        <v>735</v>
      </c>
      <c r="T184" s="6" t="s">
        <v>397</v>
      </c>
      <c r="U184" t="s">
        <v>769</v>
      </c>
      <c r="V184">
        <v>1</v>
      </c>
      <c r="X184" t="s">
        <v>1042</v>
      </c>
      <c r="Y184" s="32" t="s">
        <v>72</v>
      </c>
      <c r="Z184" s="32" t="s">
        <v>1856</v>
      </c>
      <c r="AA184" s="32" t="str">
        <f t="shared" ref="AA184:AA201" si="45">CONCATENATE(SUBSTITUTE(O184,",","."),",",SUBSTITUTE(P184,",","."))</f>
        <v>103006.842,485038.484999999</v>
      </c>
      <c r="AB184" s="32">
        <v>1</v>
      </c>
      <c r="AC184" s="32">
        <v>1</v>
      </c>
      <c r="AD184" s="32">
        <v>0</v>
      </c>
      <c r="AE184" s="32" t="str">
        <f t="shared" si="38"/>
        <v>0830.001</v>
      </c>
      <c r="AF184" t="s">
        <v>1044</v>
      </c>
    </row>
    <row r="185" spans="1:32" x14ac:dyDescent="0.3">
      <c r="A185" s="17" t="s">
        <v>736</v>
      </c>
      <c r="B185" s="17" t="str">
        <f t="shared" si="36"/>
        <v>0830.002</v>
      </c>
      <c r="C185" s="17" t="s">
        <v>45</v>
      </c>
      <c r="D185" s="13">
        <v>4</v>
      </c>
      <c r="E185" s="17" t="s">
        <v>401</v>
      </c>
      <c r="F185" s="14" t="s">
        <v>780</v>
      </c>
      <c r="G185" s="13" t="s">
        <v>730</v>
      </c>
      <c r="H185" s="14" t="s">
        <v>1011</v>
      </c>
      <c r="I185" s="15" t="s">
        <v>792</v>
      </c>
      <c r="J185" s="16">
        <v>3.23</v>
      </c>
      <c r="K185" s="16">
        <v>0.18</v>
      </c>
      <c r="L185" s="19" t="str">
        <f t="shared" si="44"/>
        <v>2000</v>
      </c>
      <c r="M185" s="29">
        <v>1</v>
      </c>
      <c r="N185" s="19">
        <f t="shared" si="37"/>
        <v>2000</v>
      </c>
      <c r="O185" s="26">
        <v>102982.783</v>
      </c>
      <c r="P185" s="26">
        <v>485041.44700000098</v>
      </c>
      <c r="Q185" s="7" t="s">
        <v>72</v>
      </c>
      <c r="R185" s="7" t="str">
        <f t="shared" si="43"/>
        <v>102982.783,485041.447000001</v>
      </c>
      <c r="S185" s="6" t="s">
        <v>736</v>
      </c>
      <c r="T185" s="6" t="s">
        <v>397</v>
      </c>
      <c r="U185" t="s">
        <v>769</v>
      </c>
      <c r="V185">
        <v>1</v>
      </c>
      <c r="X185" t="s">
        <v>1042</v>
      </c>
      <c r="Y185" s="32" t="s">
        <v>72</v>
      </c>
      <c r="Z185" s="32" t="s">
        <v>1856</v>
      </c>
      <c r="AA185" s="32" t="str">
        <f t="shared" si="45"/>
        <v>102982.783,485041.447000001</v>
      </c>
      <c r="AB185" s="32">
        <v>1</v>
      </c>
      <c r="AC185" s="32">
        <v>1</v>
      </c>
      <c r="AD185" s="32">
        <v>0</v>
      </c>
      <c r="AE185" s="32" t="str">
        <f t="shared" si="38"/>
        <v>0830.002</v>
      </c>
      <c r="AF185" t="s">
        <v>1044</v>
      </c>
    </row>
    <row r="186" spans="1:32" x14ac:dyDescent="0.3">
      <c r="A186" s="17" t="s">
        <v>737</v>
      </c>
      <c r="B186" s="17" t="str">
        <f t="shared" si="36"/>
        <v>0830.003</v>
      </c>
      <c r="C186" s="17" t="s">
        <v>45</v>
      </c>
      <c r="D186" s="13">
        <v>4</v>
      </c>
      <c r="E186" s="17" t="s">
        <v>401</v>
      </c>
      <c r="F186" s="14" t="s">
        <v>780</v>
      </c>
      <c r="G186" s="13" t="s">
        <v>730</v>
      </c>
      <c r="H186" s="14" t="s">
        <v>1011</v>
      </c>
      <c r="I186" s="15" t="s">
        <v>792</v>
      </c>
      <c r="J186" s="16">
        <v>3.23</v>
      </c>
      <c r="K186" s="16">
        <v>0.18</v>
      </c>
      <c r="L186" s="19" t="str">
        <f t="shared" si="44"/>
        <v>2000</v>
      </c>
      <c r="M186" s="29">
        <v>1</v>
      </c>
      <c r="N186" s="19">
        <f t="shared" si="37"/>
        <v>2000</v>
      </c>
      <c r="O186" s="26">
        <v>102948.91800000099</v>
      </c>
      <c r="P186" s="26">
        <v>485045.54399999999</v>
      </c>
      <c r="Q186" s="7" t="s">
        <v>72</v>
      </c>
      <c r="R186" s="7" t="str">
        <f t="shared" si="43"/>
        <v>102948.918000001,485045.544</v>
      </c>
      <c r="S186" s="6" t="s">
        <v>737</v>
      </c>
      <c r="T186" s="6" t="s">
        <v>397</v>
      </c>
      <c r="U186" t="s">
        <v>769</v>
      </c>
      <c r="V186">
        <v>1</v>
      </c>
      <c r="X186" t="s">
        <v>1042</v>
      </c>
      <c r="Y186" s="32" t="s">
        <v>72</v>
      </c>
      <c r="Z186" s="32" t="s">
        <v>1856</v>
      </c>
      <c r="AA186" s="32" t="str">
        <f t="shared" si="45"/>
        <v>102948.918000001,485045.544</v>
      </c>
      <c r="AB186" s="32">
        <v>1</v>
      </c>
      <c r="AC186" s="32">
        <v>1</v>
      </c>
      <c r="AD186" s="32">
        <v>0</v>
      </c>
      <c r="AE186" s="32" t="str">
        <f t="shared" si="38"/>
        <v>0830.003</v>
      </c>
      <c r="AF186" t="s">
        <v>1044</v>
      </c>
    </row>
    <row r="187" spans="1:32" x14ac:dyDescent="0.3">
      <c r="A187" s="17" t="s">
        <v>738</v>
      </c>
      <c r="B187" s="17" t="str">
        <f t="shared" si="36"/>
        <v>0830.004</v>
      </c>
      <c r="C187" s="17" t="s">
        <v>45</v>
      </c>
      <c r="D187" s="13">
        <v>4</v>
      </c>
      <c r="E187" s="17" t="s">
        <v>401</v>
      </c>
      <c r="F187" s="14" t="s">
        <v>780</v>
      </c>
      <c r="G187" s="13" t="s">
        <v>730</v>
      </c>
      <c r="H187" s="14" t="s">
        <v>1011</v>
      </c>
      <c r="I187" s="15" t="s">
        <v>792</v>
      </c>
      <c r="J187" s="16">
        <v>3.23</v>
      </c>
      <c r="K187" s="16">
        <v>0.18</v>
      </c>
      <c r="L187" s="19" t="str">
        <f t="shared" si="44"/>
        <v>2000</v>
      </c>
      <c r="M187" s="29">
        <v>1</v>
      </c>
      <c r="N187" s="19">
        <f t="shared" si="37"/>
        <v>2000</v>
      </c>
      <c r="O187" s="26">
        <v>102926.56500000101</v>
      </c>
      <c r="P187" s="26">
        <v>485044.19599999901</v>
      </c>
      <c r="Q187" s="7" t="s">
        <v>72</v>
      </c>
      <c r="R187" s="7" t="str">
        <f t="shared" si="43"/>
        <v>102926.565000001,485044.195999999</v>
      </c>
      <c r="S187" s="6" t="s">
        <v>738</v>
      </c>
      <c r="T187" s="6" t="s">
        <v>397</v>
      </c>
      <c r="U187" t="s">
        <v>769</v>
      </c>
      <c r="V187">
        <v>1</v>
      </c>
      <c r="X187" t="s">
        <v>1042</v>
      </c>
      <c r="Y187" s="32" t="s">
        <v>72</v>
      </c>
      <c r="Z187" s="32" t="s">
        <v>1856</v>
      </c>
      <c r="AA187" s="32" t="str">
        <f t="shared" si="45"/>
        <v>102926.565000001,485044.195999999</v>
      </c>
      <c r="AB187" s="32">
        <v>1</v>
      </c>
      <c r="AC187" s="32">
        <v>1</v>
      </c>
      <c r="AD187" s="32">
        <v>0</v>
      </c>
      <c r="AE187" s="32" t="str">
        <f t="shared" si="38"/>
        <v>0830.004</v>
      </c>
      <c r="AF187" t="s">
        <v>1044</v>
      </c>
    </row>
    <row r="188" spans="1:32" x14ac:dyDescent="0.3">
      <c r="A188" s="17" t="s">
        <v>739</v>
      </c>
      <c r="B188" s="17" t="str">
        <f t="shared" si="36"/>
        <v>0830.005</v>
      </c>
      <c r="C188" s="17" t="s">
        <v>45</v>
      </c>
      <c r="D188" s="13">
        <v>4</v>
      </c>
      <c r="E188" s="17" t="s">
        <v>401</v>
      </c>
      <c r="F188" s="14" t="s">
        <v>780</v>
      </c>
      <c r="G188" s="13" t="s">
        <v>730</v>
      </c>
      <c r="H188" s="14" t="s">
        <v>1011</v>
      </c>
      <c r="I188" s="15" t="s">
        <v>792</v>
      </c>
      <c r="J188" s="16">
        <v>3.23</v>
      </c>
      <c r="K188" s="16">
        <v>0.18</v>
      </c>
      <c r="L188" s="19" t="str">
        <f t="shared" si="44"/>
        <v>2000</v>
      </c>
      <c r="M188" s="29">
        <v>1</v>
      </c>
      <c r="N188" s="19">
        <f t="shared" si="37"/>
        <v>2000</v>
      </c>
      <c r="O188" s="26">
        <v>102907.322000001</v>
      </c>
      <c r="P188" s="26">
        <v>485042.640000001</v>
      </c>
      <c r="Q188" s="7" t="s">
        <v>72</v>
      </c>
      <c r="R188" s="7" t="str">
        <f t="shared" si="43"/>
        <v>102907.322000001,485042.640000001</v>
      </c>
      <c r="S188" s="6" t="s">
        <v>739</v>
      </c>
      <c r="T188" s="6" t="s">
        <v>397</v>
      </c>
      <c r="U188" t="s">
        <v>769</v>
      </c>
      <c r="V188">
        <v>1</v>
      </c>
      <c r="X188" t="s">
        <v>1042</v>
      </c>
      <c r="Y188" s="32" t="s">
        <v>72</v>
      </c>
      <c r="Z188" s="32" t="s">
        <v>1856</v>
      </c>
      <c r="AA188" s="32" t="str">
        <f t="shared" si="45"/>
        <v>102907.322000001,485042.640000001</v>
      </c>
      <c r="AB188" s="32">
        <v>1</v>
      </c>
      <c r="AC188" s="32">
        <v>1</v>
      </c>
      <c r="AD188" s="32">
        <v>0</v>
      </c>
      <c r="AE188" s="32" t="str">
        <f t="shared" si="38"/>
        <v>0830.005</v>
      </c>
      <c r="AF188" t="s">
        <v>1044</v>
      </c>
    </row>
    <row r="189" spans="1:32" x14ac:dyDescent="0.3">
      <c r="A189" s="17" t="s">
        <v>740</v>
      </c>
      <c r="B189" s="17" t="str">
        <f t="shared" si="36"/>
        <v>0830.006</v>
      </c>
      <c r="C189" s="17" t="s">
        <v>45</v>
      </c>
      <c r="D189" s="13">
        <v>4</v>
      </c>
      <c r="E189" s="17" t="s">
        <v>401</v>
      </c>
      <c r="F189" s="14" t="s">
        <v>780</v>
      </c>
      <c r="G189" s="13" t="s">
        <v>730</v>
      </c>
      <c r="H189" s="14" t="s">
        <v>1011</v>
      </c>
      <c r="I189" s="15" t="s">
        <v>792</v>
      </c>
      <c r="J189" s="16">
        <v>3.23</v>
      </c>
      <c r="K189" s="16">
        <v>0.18</v>
      </c>
      <c r="L189" s="19" t="str">
        <f t="shared" si="44"/>
        <v>2000</v>
      </c>
      <c r="M189" s="29">
        <v>1</v>
      </c>
      <c r="N189" s="19">
        <f t="shared" si="37"/>
        <v>2000</v>
      </c>
      <c r="O189" s="26">
        <v>102884.936999999</v>
      </c>
      <c r="P189" s="26">
        <v>485044.88400000002</v>
      </c>
      <c r="Q189" s="7" t="s">
        <v>72</v>
      </c>
      <c r="R189" s="7" t="str">
        <f t="shared" si="43"/>
        <v>102884.936999999,485044.884</v>
      </c>
      <c r="S189" s="6" t="s">
        <v>740</v>
      </c>
      <c r="T189" s="6" t="s">
        <v>397</v>
      </c>
      <c r="U189" t="s">
        <v>769</v>
      </c>
      <c r="V189">
        <v>1</v>
      </c>
      <c r="X189" t="s">
        <v>1042</v>
      </c>
      <c r="Y189" s="32" t="s">
        <v>72</v>
      </c>
      <c r="Z189" s="32" t="s">
        <v>1856</v>
      </c>
      <c r="AA189" s="32" t="str">
        <f t="shared" si="45"/>
        <v>102884.936999999,485044.884</v>
      </c>
      <c r="AB189" s="32">
        <v>1</v>
      </c>
      <c r="AC189" s="32">
        <v>1</v>
      </c>
      <c r="AD189" s="32">
        <v>0</v>
      </c>
      <c r="AE189" s="32" t="str">
        <f t="shared" si="38"/>
        <v>0830.006</v>
      </c>
      <c r="AF189" t="s">
        <v>1044</v>
      </c>
    </row>
    <row r="190" spans="1:32" x14ac:dyDescent="0.3">
      <c r="A190" s="17" t="s">
        <v>741</v>
      </c>
      <c r="B190" s="17" t="str">
        <f t="shared" si="36"/>
        <v>0830.007</v>
      </c>
      <c r="C190" s="17" t="s">
        <v>45</v>
      </c>
      <c r="D190" s="13">
        <v>4</v>
      </c>
      <c r="E190" s="17" t="s">
        <v>401</v>
      </c>
      <c r="F190" s="14" t="s">
        <v>780</v>
      </c>
      <c r="G190" s="13" t="s">
        <v>730</v>
      </c>
      <c r="H190" s="14" t="s">
        <v>1011</v>
      </c>
      <c r="I190" s="15" t="s">
        <v>792</v>
      </c>
      <c r="J190" s="16">
        <v>3.23</v>
      </c>
      <c r="K190" s="16">
        <v>0.18</v>
      </c>
      <c r="L190" s="19" t="str">
        <f t="shared" si="44"/>
        <v>2000</v>
      </c>
      <c r="M190" s="29">
        <v>1</v>
      </c>
      <c r="N190" s="19">
        <f t="shared" si="37"/>
        <v>2000</v>
      </c>
      <c r="O190" s="26">
        <v>102864.107999999</v>
      </c>
      <c r="P190" s="26">
        <v>485045.783</v>
      </c>
      <c r="Q190" s="7" t="s">
        <v>72</v>
      </c>
      <c r="R190" s="7" t="str">
        <f t="shared" si="43"/>
        <v>102864.107999999,485045.783</v>
      </c>
      <c r="S190" s="6" t="s">
        <v>741</v>
      </c>
      <c r="T190" s="6" t="s">
        <v>397</v>
      </c>
      <c r="U190" t="s">
        <v>769</v>
      </c>
      <c r="V190">
        <v>1</v>
      </c>
      <c r="X190" t="s">
        <v>1042</v>
      </c>
      <c r="Y190" s="32" t="s">
        <v>72</v>
      </c>
      <c r="Z190" s="32" t="s">
        <v>1856</v>
      </c>
      <c r="AA190" s="32" t="str">
        <f t="shared" si="45"/>
        <v>102864.107999999,485045.783</v>
      </c>
      <c r="AB190" s="32">
        <v>1</v>
      </c>
      <c r="AC190" s="32">
        <v>1</v>
      </c>
      <c r="AD190" s="32">
        <v>0</v>
      </c>
      <c r="AE190" s="32" t="str">
        <f t="shared" si="38"/>
        <v>0830.007</v>
      </c>
      <c r="AF190" t="s">
        <v>1044</v>
      </c>
    </row>
    <row r="191" spans="1:32" x14ac:dyDescent="0.3">
      <c r="A191" s="17" t="s">
        <v>742</v>
      </c>
      <c r="B191" s="17" t="str">
        <f t="shared" si="36"/>
        <v>0830.008</v>
      </c>
      <c r="C191" s="17" t="s">
        <v>45</v>
      </c>
      <c r="D191" s="13">
        <v>4</v>
      </c>
      <c r="E191" s="17" t="s">
        <v>401</v>
      </c>
      <c r="F191" s="14" t="s">
        <v>780</v>
      </c>
      <c r="G191" s="13" t="s">
        <v>730</v>
      </c>
      <c r="H191" s="14" t="s">
        <v>1011</v>
      </c>
      <c r="I191" s="15" t="s">
        <v>792</v>
      </c>
      <c r="J191" s="16">
        <v>3.23</v>
      </c>
      <c r="K191" s="16">
        <v>0.18</v>
      </c>
      <c r="L191" s="19" t="str">
        <f t="shared" si="44"/>
        <v>2000</v>
      </c>
      <c r="M191" s="29">
        <v>1</v>
      </c>
      <c r="N191" s="19">
        <f t="shared" si="37"/>
        <v>2000</v>
      </c>
      <c r="O191" s="26">
        <v>102845.039999999</v>
      </c>
      <c r="P191" s="26">
        <v>485050.05200000101</v>
      </c>
      <c r="Q191" s="7" t="s">
        <v>72</v>
      </c>
      <c r="R191" s="7" t="str">
        <f t="shared" si="43"/>
        <v>102845.039999999,485050.052000001</v>
      </c>
      <c r="S191" s="6" t="s">
        <v>742</v>
      </c>
      <c r="T191" s="6" t="s">
        <v>397</v>
      </c>
      <c r="U191" t="s">
        <v>769</v>
      </c>
      <c r="V191">
        <v>1</v>
      </c>
      <c r="X191" t="s">
        <v>1042</v>
      </c>
      <c r="Y191" s="32" t="s">
        <v>72</v>
      </c>
      <c r="Z191" s="32" t="s">
        <v>1856</v>
      </c>
      <c r="AA191" s="32" t="str">
        <f t="shared" si="45"/>
        <v>102845.039999999,485050.052000001</v>
      </c>
      <c r="AB191" s="32">
        <v>1</v>
      </c>
      <c r="AC191" s="32">
        <v>1</v>
      </c>
      <c r="AD191" s="32">
        <v>0</v>
      </c>
      <c r="AE191" s="32" t="str">
        <f t="shared" si="38"/>
        <v>0830.008</v>
      </c>
      <c r="AF191" t="s">
        <v>1044</v>
      </c>
    </row>
    <row r="192" spans="1:32" x14ac:dyDescent="0.3">
      <c r="A192" s="17" t="s">
        <v>743</v>
      </c>
      <c r="B192" s="17" t="str">
        <f t="shared" si="36"/>
        <v>0840.001</v>
      </c>
      <c r="C192" s="17" t="s">
        <v>46</v>
      </c>
      <c r="D192" s="13">
        <v>4</v>
      </c>
      <c r="E192" s="17" t="s">
        <v>401</v>
      </c>
      <c r="F192" s="14" t="s">
        <v>780</v>
      </c>
      <c r="G192" s="13" t="s">
        <v>730</v>
      </c>
      <c r="H192" s="14" t="s">
        <v>1010</v>
      </c>
      <c r="I192" s="15" t="s">
        <v>792</v>
      </c>
      <c r="J192" s="16">
        <v>3.25</v>
      </c>
      <c r="K192" s="16">
        <v>0.19</v>
      </c>
      <c r="L192" s="19" t="str">
        <f t="shared" si="44"/>
        <v>1800</v>
      </c>
      <c r="M192" s="29">
        <v>1</v>
      </c>
      <c r="N192" s="19">
        <f t="shared" si="37"/>
        <v>1800</v>
      </c>
      <c r="O192" s="26">
        <v>102912.068</v>
      </c>
      <c r="P192" s="26">
        <v>484937.39999999898</v>
      </c>
      <c r="Q192" s="7" t="s">
        <v>72</v>
      </c>
      <c r="R192" s="7" t="str">
        <f t="shared" si="43"/>
        <v>102912.068,484937.399999999</v>
      </c>
      <c r="S192" s="6" t="s">
        <v>743</v>
      </c>
      <c r="T192" s="6" t="s">
        <v>397</v>
      </c>
      <c r="U192" t="s">
        <v>769</v>
      </c>
      <c r="V192">
        <v>1</v>
      </c>
      <c r="X192" t="s">
        <v>1042</v>
      </c>
      <c r="Y192" s="32" t="s">
        <v>72</v>
      </c>
      <c r="Z192" s="32" t="s">
        <v>1856</v>
      </c>
      <c r="AA192" s="32" t="str">
        <f t="shared" si="45"/>
        <v>102912.068,484937.399999999</v>
      </c>
      <c r="AB192" s="32">
        <v>1</v>
      </c>
      <c r="AC192" s="32">
        <v>1</v>
      </c>
      <c r="AD192" s="32">
        <v>0</v>
      </c>
      <c r="AE192" s="32" t="str">
        <f t="shared" si="38"/>
        <v>0840.001</v>
      </c>
      <c r="AF192" t="s">
        <v>1044</v>
      </c>
    </row>
    <row r="193" spans="1:32" x14ac:dyDescent="0.3">
      <c r="A193" s="17" t="s">
        <v>744</v>
      </c>
      <c r="B193" s="17" t="str">
        <f t="shared" si="36"/>
        <v>0840.002</v>
      </c>
      <c r="C193" s="17" t="s">
        <v>46</v>
      </c>
      <c r="D193" s="13">
        <v>4</v>
      </c>
      <c r="E193" s="17" t="s">
        <v>401</v>
      </c>
      <c r="F193" s="14" t="s">
        <v>780</v>
      </c>
      <c r="G193" s="13" t="s">
        <v>730</v>
      </c>
      <c r="H193" s="14" t="s">
        <v>1010</v>
      </c>
      <c r="I193" s="15" t="s">
        <v>792</v>
      </c>
      <c r="J193" s="16">
        <v>3.25</v>
      </c>
      <c r="K193" s="16">
        <v>0.19</v>
      </c>
      <c r="L193" s="19" t="str">
        <f t="shared" si="44"/>
        <v>1800</v>
      </c>
      <c r="M193" s="29">
        <v>1</v>
      </c>
      <c r="N193" s="19">
        <f t="shared" si="37"/>
        <v>1800</v>
      </c>
      <c r="O193" s="26">
        <v>102917.16800000099</v>
      </c>
      <c r="P193" s="26">
        <v>484964.35499999998</v>
      </c>
      <c r="Q193" s="7" t="s">
        <v>72</v>
      </c>
      <c r="R193" s="7" t="str">
        <f t="shared" si="43"/>
        <v>102917.168000001,484964.355</v>
      </c>
      <c r="S193" s="6" t="s">
        <v>744</v>
      </c>
      <c r="T193" s="6" t="s">
        <v>397</v>
      </c>
      <c r="U193" t="s">
        <v>769</v>
      </c>
      <c r="V193">
        <v>1</v>
      </c>
      <c r="X193" t="s">
        <v>1042</v>
      </c>
      <c r="Y193" s="32" t="s">
        <v>72</v>
      </c>
      <c r="Z193" s="32" t="s">
        <v>1856</v>
      </c>
      <c r="AA193" s="32" t="str">
        <f t="shared" si="45"/>
        <v>102917.168000001,484964.355</v>
      </c>
      <c r="AB193" s="32">
        <v>1</v>
      </c>
      <c r="AC193" s="32">
        <v>1</v>
      </c>
      <c r="AD193" s="32">
        <v>0</v>
      </c>
      <c r="AE193" s="32" t="str">
        <f t="shared" si="38"/>
        <v>0840.002</v>
      </c>
      <c r="AF193" t="s">
        <v>1044</v>
      </c>
    </row>
    <row r="194" spans="1:32" x14ac:dyDescent="0.3">
      <c r="A194" s="17" t="s">
        <v>745</v>
      </c>
      <c r="B194" s="17" t="str">
        <f t="shared" si="36"/>
        <v>0840.003</v>
      </c>
      <c r="C194" s="17" t="s">
        <v>46</v>
      </c>
      <c r="D194" s="13">
        <v>4</v>
      </c>
      <c r="E194" s="17" t="s">
        <v>401</v>
      </c>
      <c r="F194" s="14" t="s">
        <v>780</v>
      </c>
      <c r="G194" s="13" t="s">
        <v>730</v>
      </c>
      <c r="H194" s="14" t="s">
        <v>1010</v>
      </c>
      <c r="I194" s="15" t="s">
        <v>792</v>
      </c>
      <c r="J194" s="16">
        <v>3.25</v>
      </c>
      <c r="K194" s="16">
        <v>0.19</v>
      </c>
      <c r="L194" s="19" t="str">
        <f t="shared" si="44"/>
        <v>1800</v>
      </c>
      <c r="M194" s="29">
        <v>1</v>
      </c>
      <c r="N194" s="19">
        <f t="shared" si="37"/>
        <v>1800</v>
      </c>
      <c r="O194" s="26">
        <v>102931.656</v>
      </c>
      <c r="P194" s="26">
        <v>484967.853</v>
      </c>
      <c r="Q194" s="7" t="s">
        <v>72</v>
      </c>
      <c r="R194" s="7" t="str">
        <f t="shared" si="43"/>
        <v>102931.656,484967.853</v>
      </c>
      <c r="S194" s="6" t="s">
        <v>745</v>
      </c>
      <c r="T194" s="6" t="s">
        <v>397</v>
      </c>
      <c r="U194" t="s">
        <v>769</v>
      </c>
      <c r="V194">
        <v>1</v>
      </c>
      <c r="X194" t="s">
        <v>1042</v>
      </c>
      <c r="Y194" s="32" t="s">
        <v>72</v>
      </c>
      <c r="Z194" s="32" t="s">
        <v>1856</v>
      </c>
      <c r="AA194" s="32" t="str">
        <f t="shared" si="45"/>
        <v>102931.656,484967.853</v>
      </c>
      <c r="AB194" s="32">
        <v>1</v>
      </c>
      <c r="AC194" s="32">
        <v>1</v>
      </c>
      <c r="AD194" s="32">
        <v>0</v>
      </c>
      <c r="AE194" s="32" t="str">
        <f t="shared" si="38"/>
        <v>0840.003</v>
      </c>
      <c r="AF194" t="s">
        <v>1044</v>
      </c>
    </row>
    <row r="195" spans="1:32" x14ac:dyDescent="0.3">
      <c r="A195" s="17" t="s">
        <v>746</v>
      </c>
      <c r="B195" s="17" t="str">
        <f t="shared" si="36"/>
        <v>0840.004</v>
      </c>
      <c r="C195" s="17" t="s">
        <v>46</v>
      </c>
      <c r="D195" s="13">
        <v>4</v>
      </c>
      <c r="E195" s="17" t="s">
        <v>401</v>
      </c>
      <c r="F195" s="14" t="s">
        <v>780</v>
      </c>
      <c r="G195" s="13" t="s">
        <v>730</v>
      </c>
      <c r="H195" s="14" t="s">
        <v>1010</v>
      </c>
      <c r="I195" s="15" t="s">
        <v>792</v>
      </c>
      <c r="J195" s="16">
        <v>3.25</v>
      </c>
      <c r="K195" s="16">
        <v>0.19</v>
      </c>
      <c r="L195" s="19" t="str">
        <f t="shared" si="44"/>
        <v>1800</v>
      </c>
      <c r="M195" s="29">
        <v>1</v>
      </c>
      <c r="N195" s="19">
        <f t="shared" si="37"/>
        <v>1800</v>
      </c>
      <c r="O195" s="26">
        <v>102955.26300000001</v>
      </c>
      <c r="P195" s="26">
        <v>484964.70400000003</v>
      </c>
      <c r="Q195" s="7" t="s">
        <v>72</v>
      </c>
      <c r="R195" s="7" t="str">
        <f t="shared" si="43"/>
        <v>102955.263,484964.704</v>
      </c>
      <c r="S195" s="6" t="s">
        <v>746</v>
      </c>
      <c r="T195" s="6" t="s">
        <v>397</v>
      </c>
      <c r="U195" t="s">
        <v>769</v>
      </c>
      <c r="V195">
        <v>1</v>
      </c>
      <c r="X195" t="s">
        <v>1042</v>
      </c>
      <c r="Y195" s="32" t="s">
        <v>72</v>
      </c>
      <c r="Z195" s="32" t="s">
        <v>1856</v>
      </c>
      <c r="AA195" s="32" t="str">
        <f t="shared" si="45"/>
        <v>102955.263,484964.704</v>
      </c>
      <c r="AB195" s="32">
        <v>1</v>
      </c>
      <c r="AC195" s="32">
        <v>1</v>
      </c>
      <c r="AD195" s="32">
        <v>0</v>
      </c>
      <c r="AE195" s="32" t="str">
        <f t="shared" si="38"/>
        <v>0840.004</v>
      </c>
      <c r="AF195" t="s">
        <v>1044</v>
      </c>
    </row>
    <row r="196" spans="1:32" x14ac:dyDescent="0.3">
      <c r="A196" s="17" t="s">
        <v>747</v>
      </c>
      <c r="B196" s="17" t="str">
        <f t="shared" ref="B196:B259" si="46">AE196</f>
        <v>0840.005</v>
      </c>
      <c r="C196" s="17" t="s">
        <v>46</v>
      </c>
      <c r="D196" s="13">
        <v>4</v>
      </c>
      <c r="E196" s="17" t="s">
        <v>401</v>
      </c>
      <c r="F196" s="14" t="s">
        <v>780</v>
      </c>
      <c r="G196" s="13" t="s">
        <v>730</v>
      </c>
      <c r="H196" s="14" t="s">
        <v>1010</v>
      </c>
      <c r="I196" s="15" t="s">
        <v>792</v>
      </c>
      <c r="J196" s="16">
        <v>3.25</v>
      </c>
      <c r="K196" s="16">
        <v>0.19</v>
      </c>
      <c r="L196" s="19" t="str">
        <f t="shared" si="44"/>
        <v>1800</v>
      </c>
      <c r="M196" s="29">
        <v>1</v>
      </c>
      <c r="N196" s="19">
        <f t="shared" ref="N196:N259" si="47">CEILING(L196*M196,5)</f>
        <v>1800</v>
      </c>
      <c r="O196" s="26">
        <v>102958.454</v>
      </c>
      <c r="P196" s="26">
        <v>484984.07099999901</v>
      </c>
      <c r="Q196" s="7" t="s">
        <v>72</v>
      </c>
      <c r="R196" s="7" t="str">
        <f t="shared" si="43"/>
        <v>102958.454,484984.070999999</v>
      </c>
      <c r="S196" s="6" t="s">
        <v>747</v>
      </c>
      <c r="T196" s="6" t="s">
        <v>397</v>
      </c>
      <c r="U196" t="s">
        <v>769</v>
      </c>
      <c r="V196">
        <v>1</v>
      </c>
      <c r="X196" t="s">
        <v>1042</v>
      </c>
      <c r="Y196" s="32" t="s">
        <v>72</v>
      </c>
      <c r="Z196" s="32" t="s">
        <v>1856</v>
      </c>
      <c r="AA196" s="32" t="str">
        <f t="shared" si="45"/>
        <v>102958.454,484984.070999999</v>
      </c>
      <c r="AB196" s="32">
        <v>1</v>
      </c>
      <c r="AC196" s="32">
        <v>1</v>
      </c>
      <c r="AD196" s="32">
        <v>0</v>
      </c>
      <c r="AE196" s="32" t="str">
        <f t="shared" ref="AE196:AE259" si="48">CONCATENATE(MID(A196,1,5),MID(A196,7,3))</f>
        <v>0840.005</v>
      </c>
      <c r="AF196" t="s">
        <v>1044</v>
      </c>
    </row>
    <row r="197" spans="1:32" x14ac:dyDescent="0.3">
      <c r="A197" s="17" t="s">
        <v>748</v>
      </c>
      <c r="B197" s="17" t="str">
        <f t="shared" si="46"/>
        <v>0840.006</v>
      </c>
      <c r="C197" s="17" t="s">
        <v>46</v>
      </c>
      <c r="D197" s="13">
        <v>4</v>
      </c>
      <c r="E197" s="17" t="s">
        <v>401</v>
      </c>
      <c r="F197" s="14" t="s">
        <v>780</v>
      </c>
      <c r="G197" s="13" t="s">
        <v>730</v>
      </c>
      <c r="H197" s="14" t="s">
        <v>1010</v>
      </c>
      <c r="I197" s="15" t="s">
        <v>792</v>
      </c>
      <c r="J197" s="16">
        <v>3.25</v>
      </c>
      <c r="K197" s="16">
        <v>0.19</v>
      </c>
      <c r="L197" s="19" t="str">
        <f t="shared" si="44"/>
        <v>1800</v>
      </c>
      <c r="M197" s="29">
        <v>1</v>
      </c>
      <c r="N197" s="19">
        <f t="shared" si="47"/>
        <v>1800</v>
      </c>
      <c r="O197" s="26">
        <v>102960.90399999901</v>
      </c>
      <c r="P197" s="26">
        <v>485008.151000001</v>
      </c>
      <c r="Q197" s="7" t="s">
        <v>72</v>
      </c>
      <c r="R197" s="7" t="str">
        <f t="shared" si="43"/>
        <v>102960.903999999,485008.151000001</v>
      </c>
      <c r="S197" s="6" t="s">
        <v>748</v>
      </c>
      <c r="T197" s="6" t="s">
        <v>397</v>
      </c>
      <c r="U197" t="s">
        <v>769</v>
      </c>
      <c r="V197">
        <v>1</v>
      </c>
      <c r="X197" t="s">
        <v>1042</v>
      </c>
      <c r="Y197" s="32" t="s">
        <v>72</v>
      </c>
      <c r="Z197" s="32" t="s">
        <v>1856</v>
      </c>
      <c r="AA197" s="32" t="str">
        <f t="shared" si="45"/>
        <v>102960.903999999,485008.151000001</v>
      </c>
      <c r="AB197" s="32">
        <v>1</v>
      </c>
      <c r="AC197" s="32">
        <v>1</v>
      </c>
      <c r="AD197" s="32">
        <v>0</v>
      </c>
      <c r="AE197" s="32" t="str">
        <f t="shared" si="48"/>
        <v>0840.006</v>
      </c>
      <c r="AF197" t="s">
        <v>1044</v>
      </c>
    </row>
    <row r="198" spans="1:32" x14ac:dyDescent="0.3">
      <c r="A198" s="17" t="s">
        <v>749</v>
      </c>
      <c r="B198" s="17" t="str">
        <f t="shared" si="46"/>
        <v>0840.007</v>
      </c>
      <c r="C198" s="17" t="s">
        <v>46</v>
      </c>
      <c r="D198" s="13">
        <v>4</v>
      </c>
      <c r="E198" s="17" t="s">
        <v>401</v>
      </c>
      <c r="F198" s="14" t="s">
        <v>780</v>
      </c>
      <c r="G198" s="13" t="s">
        <v>730</v>
      </c>
      <c r="H198" s="14" t="s">
        <v>1010</v>
      </c>
      <c r="I198" s="15" t="s">
        <v>792</v>
      </c>
      <c r="J198" s="16">
        <v>3.25</v>
      </c>
      <c r="K198" s="16">
        <v>0.19</v>
      </c>
      <c r="L198" s="19" t="str">
        <f t="shared" si="44"/>
        <v>1800</v>
      </c>
      <c r="M198" s="29">
        <v>1</v>
      </c>
      <c r="N198" s="19">
        <f t="shared" si="47"/>
        <v>1800</v>
      </c>
      <c r="O198" s="26">
        <v>102968.526999999</v>
      </c>
      <c r="P198" s="26">
        <v>485027.49900000199</v>
      </c>
      <c r="Q198" s="7" t="s">
        <v>72</v>
      </c>
      <c r="R198" s="7" t="str">
        <f t="shared" si="43"/>
        <v>102968.526999999,485027.499000002</v>
      </c>
      <c r="S198" s="6" t="s">
        <v>749</v>
      </c>
      <c r="T198" s="6" t="s">
        <v>397</v>
      </c>
      <c r="U198" t="s">
        <v>769</v>
      </c>
      <c r="V198">
        <v>1</v>
      </c>
      <c r="X198" t="s">
        <v>1042</v>
      </c>
      <c r="Y198" s="32" t="s">
        <v>72</v>
      </c>
      <c r="Z198" s="32" t="s">
        <v>1856</v>
      </c>
      <c r="AA198" s="32" t="str">
        <f t="shared" si="45"/>
        <v>102968.526999999,485027.499000002</v>
      </c>
      <c r="AB198" s="32">
        <v>1</v>
      </c>
      <c r="AC198" s="32">
        <v>1</v>
      </c>
      <c r="AD198" s="32">
        <v>0</v>
      </c>
      <c r="AE198" s="32" t="str">
        <f t="shared" si="48"/>
        <v>0840.007</v>
      </c>
      <c r="AF198" t="s">
        <v>1044</v>
      </c>
    </row>
    <row r="199" spans="1:32" x14ac:dyDescent="0.3">
      <c r="A199" s="17" t="s">
        <v>750</v>
      </c>
      <c r="B199" s="17" t="str">
        <f t="shared" si="46"/>
        <v>0840.008</v>
      </c>
      <c r="C199" s="17" t="s">
        <v>46</v>
      </c>
      <c r="D199" s="13">
        <v>4</v>
      </c>
      <c r="E199" s="17" t="s">
        <v>401</v>
      </c>
      <c r="F199" s="14" t="s">
        <v>780</v>
      </c>
      <c r="G199" s="13" t="s">
        <v>730</v>
      </c>
      <c r="H199" s="14" t="s">
        <v>1010</v>
      </c>
      <c r="I199" s="15" t="s">
        <v>792</v>
      </c>
      <c r="J199" s="16">
        <v>3.25</v>
      </c>
      <c r="K199" s="16">
        <v>0.19</v>
      </c>
      <c r="L199" s="19" t="str">
        <f t="shared" si="44"/>
        <v>1800</v>
      </c>
      <c r="M199" s="29">
        <v>1</v>
      </c>
      <c r="N199" s="19">
        <f t="shared" si="47"/>
        <v>1800</v>
      </c>
      <c r="O199" s="26">
        <v>102902.72100000099</v>
      </c>
      <c r="P199" s="26">
        <v>484971.56899999798</v>
      </c>
      <c r="Q199" s="7" t="s">
        <v>72</v>
      </c>
      <c r="R199" s="7" t="str">
        <f t="shared" si="43"/>
        <v>102902.721000001,484971.568999998</v>
      </c>
      <c r="S199" s="6" t="s">
        <v>750</v>
      </c>
      <c r="T199" s="6" t="s">
        <v>397</v>
      </c>
      <c r="U199" t="s">
        <v>769</v>
      </c>
      <c r="V199">
        <v>1</v>
      </c>
      <c r="X199" t="s">
        <v>1042</v>
      </c>
      <c r="Y199" s="32" t="s">
        <v>72</v>
      </c>
      <c r="Z199" s="32" t="s">
        <v>1856</v>
      </c>
      <c r="AA199" s="32" t="str">
        <f t="shared" si="45"/>
        <v>102902.721000001,484971.568999998</v>
      </c>
      <c r="AB199" s="32">
        <v>1</v>
      </c>
      <c r="AC199" s="32">
        <v>1</v>
      </c>
      <c r="AD199" s="32">
        <v>0</v>
      </c>
      <c r="AE199" s="32" t="str">
        <f t="shared" si="48"/>
        <v>0840.008</v>
      </c>
      <c r="AF199" t="s">
        <v>1044</v>
      </c>
    </row>
    <row r="200" spans="1:32" x14ac:dyDescent="0.3">
      <c r="A200" s="17" t="s">
        <v>751</v>
      </c>
      <c r="B200" s="17" t="str">
        <f t="shared" si="46"/>
        <v>0840.009</v>
      </c>
      <c r="C200" s="17" t="s">
        <v>46</v>
      </c>
      <c r="D200" s="13">
        <v>4</v>
      </c>
      <c r="E200" s="17" t="s">
        <v>401</v>
      </c>
      <c r="F200" s="14" t="s">
        <v>780</v>
      </c>
      <c r="G200" s="13" t="s">
        <v>730</v>
      </c>
      <c r="H200" s="14" t="s">
        <v>1010</v>
      </c>
      <c r="I200" s="15" t="s">
        <v>792</v>
      </c>
      <c r="J200" s="16">
        <v>3.25</v>
      </c>
      <c r="K200" s="16">
        <v>0.19</v>
      </c>
      <c r="L200" s="19" t="str">
        <f t="shared" si="44"/>
        <v>1800</v>
      </c>
      <c r="M200" s="29">
        <v>1</v>
      </c>
      <c r="N200" s="19">
        <f t="shared" si="47"/>
        <v>1800</v>
      </c>
      <c r="O200" s="26">
        <v>102908.850000002</v>
      </c>
      <c r="P200" s="26">
        <v>484994.30000000098</v>
      </c>
      <c r="Q200" s="7" t="s">
        <v>72</v>
      </c>
      <c r="R200" s="7" t="str">
        <f t="shared" si="43"/>
        <v>102908.850000002,484994.300000001</v>
      </c>
      <c r="S200" s="6" t="s">
        <v>751</v>
      </c>
      <c r="T200" s="6" t="s">
        <v>397</v>
      </c>
      <c r="U200" t="s">
        <v>769</v>
      </c>
      <c r="V200">
        <v>1</v>
      </c>
      <c r="X200" t="s">
        <v>1042</v>
      </c>
      <c r="Y200" s="32" t="s">
        <v>72</v>
      </c>
      <c r="Z200" s="32" t="s">
        <v>1856</v>
      </c>
      <c r="AA200" s="32" t="str">
        <f t="shared" si="45"/>
        <v>102908.850000002,484994.300000001</v>
      </c>
      <c r="AB200" s="32">
        <v>1</v>
      </c>
      <c r="AC200" s="32">
        <v>1</v>
      </c>
      <c r="AD200" s="32">
        <v>0</v>
      </c>
      <c r="AE200" s="32" t="str">
        <f t="shared" si="48"/>
        <v>0840.009</v>
      </c>
      <c r="AF200" t="s">
        <v>1044</v>
      </c>
    </row>
    <row r="201" spans="1:32" x14ac:dyDescent="0.3">
      <c r="A201" s="17" t="s">
        <v>752</v>
      </c>
      <c r="B201" s="17" t="str">
        <f t="shared" si="46"/>
        <v>0840.010</v>
      </c>
      <c r="C201" s="17" t="s">
        <v>46</v>
      </c>
      <c r="D201" s="13">
        <v>4</v>
      </c>
      <c r="E201" s="17" t="s">
        <v>401</v>
      </c>
      <c r="F201" s="14" t="s">
        <v>780</v>
      </c>
      <c r="G201" s="13" t="s">
        <v>730</v>
      </c>
      <c r="H201" s="14" t="s">
        <v>1010</v>
      </c>
      <c r="I201" s="15" t="s">
        <v>792</v>
      </c>
      <c r="J201" s="16">
        <v>3.25</v>
      </c>
      <c r="K201" s="16">
        <v>0.19</v>
      </c>
      <c r="L201" s="19" t="str">
        <f t="shared" si="44"/>
        <v>1800</v>
      </c>
      <c r="M201" s="29">
        <v>1</v>
      </c>
      <c r="N201" s="19">
        <f t="shared" si="47"/>
        <v>1800</v>
      </c>
      <c r="O201" s="26">
        <v>102911.75699999899</v>
      </c>
      <c r="P201" s="26">
        <v>485019.98200000101</v>
      </c>
      <c r="Q201" s="7" t="s">
        <v>72</v>
      </c>
      <c r="R201" s="7" t="str">
        <f t="shared" si="43"/>
        <v>102911.756999999,485019.982000001</v>
      </c>
      <c r="S201" s="6" t="s">
        <v>752</v>
      </c>
      <c r="T201" s="6" t="s">
        <v>397</v>
      </c>
      <c r="U201" t="s">
        <v>769</v>
      </c>
      <c r="V201">
        <v>1</v>
      </c>
      <c r="X201" t="s">
        <v>1042</v>
      </c>
      <c r="Y201" s="32" t="s">
        <v>72</v>
      </c>
      <c r="Z201" s="32" t="s">
        <v>1856</v>
      </c>
      <c r="AA201" s="32" t="str">
        <f t="shared" si="45"/>
        <v>102911.756999999,485019.982000001</v>
      </c>
      <c r="AB201" s="32">
        <v>1</v>
      </c>
      <c r="AC201" s="32">
        <v>1</v>
      </c>
      <c r="AD201" s="32">
        <v>0</v>
      </c>
      <c r="AE201" s="32" t="str">
        <f t="shared" si="48"/>
        <v>0840.010</v>
      </c>
      <c r="AF201" t="s">
        <v>1044</v>
      </c>
    </row>
    <row r="202" spans="1:32" x14ac:dyDescent="0.3">
      <c r="A202" s="17" t="s">
        <v>269</v>
      </c>
      <c r="B202" s="17" t="str">
        <f t="shared" si="46"/>
        <v>0990.001</v>
      </c>
      <c r="C202" s="17" t="s">
        <v>8</v>
      </c>
      <c r="D202" s="13">
        <v>4</v>
      </c>
      <c r="E202" s="17" t="s">
        <v>81</v>
      </c>
      <c r="F202" s="14" t="s">
        <v>782</v>
      </c>
      <c r="G202" s="13" t="s">
        <v>80</v>
      </c>
      <c r="H202" s="14" t="s">
        <v>1005</v>
      </c>
      <c r="I202" s="15" t="s">
        <v>792</v>
      </c>
      <c r="J202" s="16">
        <v>3.31</v>
      </c>
      <c r="K202" s="16">
        <v>0.2</v>
      </c>
      <c r="L202" s="19" t="str">
        <f t="shared" si="44"/>
        <v>2150</v>
      </c>
      <c r="M202" s="29">
        <v>0.95</v>
      </c>
      <c r="N202" s="19">
        <f t="shared" si="47"/>
        <v>2045</v>
      </c>
      <c r="O202" s="26">
        <v>102291.75199999999</v>
      </c>
      <c r="P202" s="26">
        <v>486021.98200000101</v>
      </c>
      <c r="Q202" s="7" t="s">
        <v>72</v>
      </c>
      <c r="R202" s="7" t="str">
        <f t="shared" si="43"/>
        <v>102291.752,486021.982000001</v>
      </c>
      <c r="S202" s="6" t="str">
        <f t="shared" ref="S202:S229" si="49">A202</f>
        <v>0990.0001</v>
      </c>
      <c r="T202" s="6" t="s">
        <v>398</v>
      </c>
      <c r="U202">
        <v>1</v>
      </c>
      <c r="V202">
        <v>1</v>
      </c>
      <c r="X202" t="s">
        <v>1034</v>
      </c>
      <c r="Y202" s="32" t="s">
        <v>72</v>
      </c>
      <c r="Z202" s="32" t="s">
        <v>2653</v>
      </c>
      <c r="AA202" s="32" t="str">
        <f t="shared" ref="AA202:AA208" si="50">CONCATENATE(SUBSTITUTE(O202,",","."),",",SUBSTITUTE(P202,",","."))</f>
        <v>102291.752,486021.982000001</v>
      </c>
      <c r="AB202" s="32">
        <v>1</v>
      </c>
      <c r="AC202" s="32">
        <v>1</v>
      </c>
      <c r="AD202" s="32">
        <v>0</v>
      </c>
      <c r="AE202" s="32" t="str">
        <f t="shared" si="48"/>
        <v>0990.001</v>
      </c>
      <c r="AF202" t="s">
        <v>1044</v>
      </c>
    </row>
    <row r="203" spans="1:32" x14ac:dyDescent="0.3">
      <c r="A203" s="17" t="s">
        <v>270</v>
      </c>
      <c r="B203" s="17" t="str">
        <f t="shared" si="46"/>
        <v>0990.002</v>
      </c>
      <c r="C203" s="17" t="s">
        <v>8</v>
      </c>
      <c r="D203" s="13">
        <v>4</v>
      </c>
      <c r="E203" s="17" t="s">
        <v>81</v>
      </c>
      <c r="F203" s="14" t="s">
        <v>782</v>
      </c>
      <c r="G203" s="13" t="s">
        <v>80</v>
      </c>
      <c r="H203" s="14" t="s">
        <v>1005</v>
      </c>
      <c r="I203" s="15" t="s">
        <v>792</v>
      </c>
      <c r="J203" s="16">
        <v>3.31</v>
      </c>
      <c r="K203" s="16">
        <v>0.2</v>
      </c>
      <c r="L203" s="19" t="str">
        <f t="shared" si="44"/>
        <v>2150</v>
      </c>
      <c r="M203" s="29">
        <v>0.95</v>
      </c>
      <c r="N203" s="19">
        <f t="shared" si="47"/>
        <v>2045</v>
      </c>
      <c r="O203" s="26">
        <v>102273.458999999</v>
      </c>
      <c r="P203" s="26">
        <v>486038.64400000102</v>
      </c>
      <c r="Q203" s="7" t="s">
        <v>72</v>
      </c>
      <c r="R203" s="7" t="str">
        <f t="shared" si="43"/>
        <v>102273.458999999,486038.644000001</v>
      </c>
      <c r="S203" s="6" t="str">
        <f t="shared" si="49"/>
        <v>0990.0002</v>
      </c>
      <c r="T203" s="6" t="s">
        <v>398</v>
      </c>
      <c r="U203">
        <v>1</v>
      </c>
      <c r="V203">
        <v>1</v>
      </c>
      <c r="X203" t="s">
        <v>1034</v>
      </c>
      <c r="Y203" s="32" t="s">
        <v>72</v>
      </c>
      <c r="Z203" s="32" t="s">
        <v>2653</v>
      </c>
      <c r="AA203" s="32" t="str">
        <f t="shared" si="50"/>
        <v>102273.458999999,486038.644000001</v>
      </c>
      <c r="AB203" s="32">
        <v>1</v>
      </c>
      <c r="AC203" s="32">
        <v>1</v>
      </c>
      <c r="AD203" s="32">
        <v>0</v>
      </c>
      <c r="AE203" s="32" t="str">
        <f t="shared" si="48"/>
        <v>0990.002</v>
      </c>
      <c r="AF203" t="s">
        <v>1044</v>
      </c>
    </row>
    <row r="204" spans="1:32" x14ac:dyDescent="0.3">
      <c r="A204" s="17" t="s">
        <v>271</v>
      </c>
      <c r="B204" s="17" t="str">
        <f t="shared" si="46"/>
        <v>0990.003</v>
      </c>
      <c r="C204" s="17" t="s">
        <v>8</v>
      </c>
      <c r="D204" s="13">
        <v>4</v>
      </c>
      <c r="E204" s="17" t="s">
        <v>81</v>
      </c>
      <c r="F204" s="14" t="s">
        <v>782</v>
      </c>
      <c r="G204" s="13" t="s">
        <v>80</v>
      </c>
      <c r="H204" s="14" t="s">
        <v>1005</v>
      </c>
      <c r="I204" s="15" t="s">
        <v>792</v>
      </c>
      <c r="J204" s="16">
        <v>3.31</v>
      </c>
      <c r="K204" s="16">
        <v>0.2</v>
      </c>
      <c r="L204" s="19" t="str">
        <f t="shared" si="44"/>
        <v>2150</v>
      </c>
      <c r="M204" s="29">
        <v>0.95</v>
      </c>
      <c r="N204" s="19">
        <f t="shared" si="47"/>
        <v>2045</v>
      </c>
      <c r="O204" s="26">
        <v>102251.015000001</v>
      </c>
      <c r="P204" s="26">
        <v>486048.45600000001</v>
      </c>
      <c r="Q204" s="7" t="s">
        <v>72</v>
      </c>
      <c r="R204" s="7" t="str">
        <f t="shared" si="43"/>
        <v>102251.015000001,486048.456</v>
      </c>
      <c r="S204" s="6" t="str">
        <f t="shared" si="49"/>
        <v>0990.0003</v>
      </c>
      <c r="T204" s="6" t="s">
        <v>398</v>
      </c>
      <c r="U204">
        <v>1</v>
      </c>
      <c r="V204">
        <v>1</v>
      </c>
      <c r="X204" t="s">
        <v>1034</v>
      </c>
      <c r="Y204" s="32" t="s">
        <v>72</v>
      </c>
      <c r="Z204" s="32" t="s">
        <v>2653</v>
      </c>
      <c r="AA204" s="32" t="str">
        <f t="shared" si="50"/>
        <v>102251.015000001,486048.456</v>
      </c>
      <c r="AB204" s="32">
        <v>1</v>
      </c>
      <c r="AC204" s="32">
        <v>1</v>
      </c>
      <c r="AD204" s="32">
        <v>0</v>
      </c>
      <c r="AE204" s="32" t="str">
        <f t="shared" si="48"/>
        <v>0990.003</v>
      </c>
      <c r="AF204" t="s">
        <v>1044</v>
      </c>
    </row>
    <row r="205" spans="1:32" x14ac:dyDescent="0.3">
      <c r="A205" s="17" t="s">
        <v>593</v>
      </c>
      <c r="B205" s="17" t="str">
        <f t="shared" si="46"/>
        <v>0820.001</v>
      </c>
      <c r="C205" s="17" t="s">
        <v>19</v>
      </c>
      <c r="D205" s="13">
        <v>6</v>
      </c>
      <c r="E205" s="17" t="s">
        <v>119</v>
      </c>
      <c r="F205" s="14" t="s">
        <v>780</v>
      </c>
      <c r="G205" s="13" t="s">
        <v>206</v>
      </c>
      <c r="H205" s="14" t="s">
        <v>1013</v>
      </c>
      <c r="I205" s="15" t="s">
        <v>792</v>
      </c>
      <c r="J205" s="16">
        <v>3.51</v>
      </c>
      <c r="K205" s="16">
        <v>0.2</v>
      </c>
      <c r="L205" s="19" t="str">
        <f>MID(H205,33,4)</f>
        <v>2750</v>
      </c>
      <c r="M205" s="29">
        <v>0.85</v>
      </c>
      <c r="N205" s="19">
        <f t="shared" si="47"/>
        <v>2340</v>
      </c>
      <c r="O205" s="26">
        <v>101973.285</v>
      </c>
      <c r="P205" s="26">
        <v>484972.20499999798</v>
      </c>
      <c r="Q205" s="7" t="s">
        <v>72</v>
      </c>
      <c r="R205" s="7" t="str">
        <f t="shared" si="43"/>
        <v>101973.285,484972.204999998</v>
      </c>
      <c r="S205" s="6" t="str">
        <f t="shared" si="49"/>
        <v>0820.0001</v>
      </c>
      <c r="T205" s="6" t="s">
        <v>145</v>
      </c>
      <c r="U205" t="s">
        <v>798</v>
      </c>
      <c r="V205">
        <v>1</v>
      </c>
      <c r="X205" t="s">
        <v>1043</v>
      </c>
      <c r="Y205" s="32" t="s">
        <v>72</v>
      </c>
      <c r="Z205" s="32" t="s">
        <v>1857</v>
      </c>
      <c r="AA205" s="32" t="str">
        <f t="shared" si="50"/>
        <v>101973.285,484972.204999998</v>
      </c>
      <c r="AB205" s="32">
        <v>1</v>
      </c>
      <c r="AC205" s="32">
        <v>1</v>
      </c>
      <c r="AD205" s="32">
        <v>0</v>
      </c>
      <c r="AE205" s="32" t="str">
        <f t="shared" si="48"/>
        <v>0820.001</v>
      </c>
      <c r="AF205" t="s">
        <v>1044</v>
      </c>
    </row>
    <row r="206" spans="1:32" x14ac:dyDescent="0.3">
      <c r="A206" s="17" t="s">
        <v>594</v>
      </c>
      <c r="B206" s="17" t="str">
        <f t="shared" si="46"/>
        <v>0820.002</v>
      </c>
      <c r="C206" s="17" t="s">
        <v>19</v>
      </c>
      <c r="D206" s="13">
        <v>6</v>
      </c>
      <c r="E206" s="17" t="s">
        <v>119</v>
      </c>
      <c r="F206" s="14" t="s">
        <v>780</v>
      </c>
      <c r="G206" s="13" t="s">
        <v>206</v>
      </c>
      <c r="H206" s="14" t="s">
        <v>1013</v>
      </c>
      <c r="I206" s="15" t="s">
        <v>792</v>
      </c>
      <c r="J206" s="16">
        <v>3.51</v>
      </c>
      <c r="K206" s="16">
        <v>0.2</v>
      </c>
      <c r="L206" s="19" t="str">
        <f>MID(H206,33,4)</f>
        <v>2750</v>
      </c>
      <c r="M206" s="29">
        <v>0.85</v>
      </c>
      <c r="N206" s="19">
        <f t="shared" si="47"/>
        <v>2340</v>
      </c>
      <c r="O206" s="26">
        <v>102001.416000001</v>
      </c>
      <c r="P206" s="26">
        <v>484960.45600000001</v>
      </c>
      <c r="Q206" s="7" t="s">
        <v>72</v>
      </c>
      <c r="R206" s="7" t="str">
        <f t="shared" si="43"/>
        <v>102001.416000001,484960.456</v>
      </c>
      <c r="S206" s="6" t="str">
        <f t="shared" si="49"/>
        <v>0820.0002</v>
      </c>
      <c r="T206" s="6" t="s">
        <v>145</v>
      </c>
      <c r="U206" t="s">
        <v>798</v>
      </c>
      <c r="V206">
        <v>1</v>
      </c>
      <c r="X206" t="s">
        <v>1043</v>
      </c>
      <c r="Y206" s="32" t="s">
        <v>72</v>
      </c>
      <c r="Z206" s="32" t="s">
        <v>1857</v>
      </c>
      <c r="AA206" s="32" t="str">
        <f t="shared" si="50"/>
        <v>102001.416000001,484960.456</v>
      </c>
      <c r="AB206" s="32">
        <v>1</v>
      </c>
      <c r="AC206" s="32">
        <v>1</v>
      </c>
      <c r="AD206" s="32">
        <v>0</v>
      </c>
      <c r="AE206" s="32" t="str">
        <f t="shared" si="48"/>
        <v>0820.002</v>
      </c>
      <c r="AF206" t="s">
        <v>1044</v>
      </c>
    </row>
    <row r="207" spans="1:32" x14ac:dyDescent="0.3">
      <c r="A207" s="17" t="s">
        <v>595</v>
      </c>
      <c r="B207" s="17" t="str">
        <f t="shared" si="46"/>
        <v>0820.003</v>
      </c>
      <c r="C207" s="17" t="s">
        <v>19</v>
      </c>
      <c r="D207" s="13">
        <v>6</v>
      </c>
      <c r="E207" s="17" t="s">
        <v>119</v>
      </c>
      <c r="F207" s="14" t="s">
        <v>780</v>
      </c>
      <c r="G207" s="13" t="s">
        <v>206</v>
      </c>
      <c r="H207" s="14" t="s">
        <v>1013</v>
      </c>
      <c r="I207" s="15" t="s">
        <v>792</v>
      </c>
      <c r="J207" s="16">
        <v>3.51</v>
      </c>
      <c r="K207" s="16">
        <v>0.2</v>
      </c>
      <c r="L207" s="19" t="str">
        <f>MID(H207,33,4)</f>
        <v>2750</v>
      </c>
      <c r="M207" s="29">
        <v>0.85</v>
      </c>
      <c r="N207" s="19">
        <f t="shared" si="47"/>
        <v>2340</v>
      </c>
      <c r="O207" s="26">
        <v>102027.370000001</v>
      </c>
      <c r="P207" s="26">
        <v>484950.80999999901</v>
      </c>
      <c r="Q207" s="7" t="s">
        <v>72</v>
      </c>
      <c r="R207" s="7" t="str">
        <f t="shared" si="43"/>
        <v>102027.370000001,484950.809999999</v>
      </c>
      <c r="S207" s="6" t="str">
        <f t="shared" si="49"/>
        <v>0820.0003</v>
      </c>
      <c r="T207" s="6" t="s">
        <v>145</v>
      </c>
      <c r="U207" t="s">
        <v>798</v>
      </c>
      <c r="V207">
        <v>1</v>
      </c>
      <c r="X207" t="s">
        <v>1043</v>
      </c>
      <c r="Y207" s="32" t="s">
        <v>72</v>
      </c>
      <c r="Z207" s="32" t="s">
        <v>1857</v>
      </c>
      <c r="AA207" s="32" t="str">
        <f t="shared" si="50"/>
        <v>102027.370000001,484950.809999999</v>
      </c>
      <c r="AB207" s="32">
        <v>1</v>
      </c>
      <c r="AC207" s="32">
        <v>1</v>
      </c>
      <c r="AD207" s="32">
        <v>0</v>
      </c>
      <c r="AE207" s="32" t="str">
        <f t="shared" si="48"/>
        <v>0820.003</v>
      </c>
      <c r="AF207" t="s">
        <v>1044</v>
      </c>
    </row>
    <row r="208" spans="1:32" x14ac:dyDescent="0.3">
      <c r="A208" s="17" t="s">
        <v>596</v>
      </c>
      <c r="B208" s="17" t="str">
        <f t="shared" si="46"/>
        <v>0820.004</v>
      </c>
      <c r="C208" s="17" t="s">
        <v>19</v>
      </c>
      <c r="D208" s="13">
        <v>6</v>
      </c>
      <c r="E208" s="17" t="s">
        <v>119</v>
      </c>
      <c r="F208" s="14" t="s">
        <v>780</v>
      </c>
      <c r="G208" s="13" t="s">
        <v>206</v>
      </c>
      <c r="H208" s="14" t="s">
        <v>1013</v>
      </c>
      <c r="I208" s="15" t="s">
        <v>792</v>
      </c>
      <c r="J208" s="16">
        <v>3.51</v>
      </c>
      <c r="K208" s="16">
        <v>0.2</v>
      </c>
      <c r="L208" s="19" t="str">
        <f>MID(H208,33,4)</f>
        <v>2750</v>
      </c>
      <c r="M208" s="29">
        <v>0.85</v>
      </c>
      <c r="N208" s="19">
        <f t="shared" si="47"/>
        <v>2340</v>
      </c>
      <c r="O208" s="26">
        <v>102052.43100000201</v>
      </c>
      <c r="P208" s="26">
        <v>484943.90300000098</v>
      </c>
      <c r="Q208" s="7" t="s">
        <v>72</v>
      </c>
      <c r="R208" s="7" t="str">
        <f t="shared" si="43"/>
        <v>102052.431000002,484943.903000001</v>
      </c>
      <c r="S208" s="6" t="str">
        <f t="shared" si="49"/>
        <v>0820.0004</v>
      </c>
      <c r="T208" s="6" t="s">
        <v>145</v>
      </c>
      <c r="U208" t="s">
        <v>798</v>
      </c>
      <c r="V208">
        <v>1</v>
      </c>
      <c r="X208" t="s">
        <v>1043</v>
      </c>
      <c r="Y208" s="32" t="s">
        <v>72</v>
      </c>
      <c r="Z208" s="32" t="s">
        <v>1857</v>
      </c>
      <c r="AA208" s="32" t="str">
        <f t="shared" si="50"/>
        <v>102052.431000002,484943.903000001</v>
      </c>
      <c r="AB208" s="32">
        <v>1</v>
      </c>
      <c r="AC208" s="32">
        <v>1</v>
      </c>
      <c r="AD208" s="32">
        <v>0</v>
      </c>
      <c r="AE208" s="32" t="str">
        <f t="shared" si="48"/>
        <v>0820.004</v>
      </c>
      <c r="AF208" t="s">
        <v>1044</v>
      </c>
    </row>
    <row r="209" spans="1:32" x14ac:dyDescent="0.3">
      <c r="A209" s="17" t="s">
        <v>227</v>
      </c>
      <c r="B209" s="17" t="str">
        <f t="shared" si="46"/>
        <v>2655.001</v>
      </c>
      <c r="C209" s="17" t="s">
        <v>56</v>
      </c>
      <c r="D209" s="13">
        <v>4</v>
      </c>
      <c r="E209" s="17" t="s">
        <v>81</v>
      </c>
      <c r="F209" s="14" t="s">
        <v>782</v>
      </c>
      <c r="G209" s="13" t="s">
        <v>89</v>
      </c>
      <c r="H209" s="14" t="s">
        <v>1025</v>
      </c>
      <c r="I209" s="15" t="s">
        <v>794</v>
      </c>
      <c r="J209" s="16">
        <v>3.13</v>
      </c>
      <c r="K209" s="16">
        <v>0.17</v>
      </c>
      <c r="L209" s="19" t="str">
        <f>MID(H209,32,4)</f>
        <v>1500</v>
      </c>
      <c r="M209" s="29">
        <f t="shared" ref="M209:M213" si="51">0.4/0.53</f>
        <v>0.75471698113207553</v>
      </c>
      <c r="N209" s="19">
        <f t="shared" si="47"/>
        <v>1135</v>
      </c>
      <c r="O209" s="26">
        <v>103547.975000001</v>
      </c>
      <c r="P209" s="26">
        <v>485694.77309999999</v>
      </c>
      <c r="Q209" s="7" t="s">
        <v>72</v>
      </c>
      <c r="R209" s="7" t="str">
        <f t="shared" si="43"/>
        <v>103547.975000001,485694.7731</v>
      </c>
      <c r="S209" s="6" t="str">
        <f t="shared" si="49"/>
        <v>2655.5001</v>
      </c>
      <c r="T209" s="6" t="s">
        <v>398</v>
      </c>
      <c r="U209">
        <v>1</v>
      </c>
      <c r="V209">
        <v>1</v>
      </c>
      <c r="X209" t="s">
        <v>1034</v>
      </c>
      <c r="Y209" s="32" t="s">
        <v>72</v>
      </c>
      <c r="Z209" s="32" t="s">
        <v>2653</v>
      </c>
      <c r="AA209" s="32" t="str">
        <f t="shared" ref="AA209:AA229" si="52">CONCATENATE(SUBSTITUTE(O209,",","."),",",SUBSTITUTE(P209,",","."))</f>
        <v>103547.975000001,485694.7731</v>
      </c>
      <c r="AB209" s="32">
        <v>1</v>
      </c>
      <c r="AC209" s="32">
        <v>1</v>
      </c>
      <c r="AD209" s="32">
        <v>0</v>
      </c>
      <c r="AE209" s="32" t="str">
        <f t="shared" si="48"/>
        <v>2655.001</v>
      </c>
      <c r="AF209" t="s">
        <v>1044</v>
      </c>
    </row>
    <row r="210" spans="1:32" x14ac:dyDescent="0.3">
      <c r="A210" s="17" t="s">
        <v>228</v>
      </c>
      <c r="B210" s="17" t="str">
        <f t="shared" si="46"/>
        <v>2655.002</v>
      </c>
      <c r="C210" s="17" t="s">
        <v>56</v>
      </c>
      <c r="D210" s="13">
        <v>4</v>
      </c>
      <c r="E210" s="17" t="s">
        <v>81</v>
      </c>
      <c r="F210" s="14" t="s">
        <v>782</v>
      </c>
      <c r="G210" s="13" t="s">
        <v>89</v>
      </c>
      <c r="H210" s="14" t="s">
        <v>1025</v>
      </c>
      <c r="I210" s="15" t="s">
        <v>794</v>
      </c>
      <c r="J210" s="16" t="s">
        <v>789</v>
      </c>
      <c r="K210" s="16" t="s">
        <v>789</v>
      </c>
      <c r="L210" s="19" t="str">
        <f>MID(H210,32,4)</f>
        <v>1500</v>
      </c>
      <c r="M210" s="29">
        <f t="shared" si="51"/>
        <v>0.75471698113207553</v>
      </c>
      <c r="N210" s="19">
        <f t="shared" si="47"/>
        <v>1135</v>
      </c>
      <c r="O210" s="26">
        <v>103460.18683556101</v>
      </c>
      <c r="P210" s="26">
        <v>485740.72812287102</v>
      </c>
      <c r="Q210" s="7" t="s">
        <v>72</v>
      </c>
      <c r="R210" s="7" t="str">
        <f t="shared" si="43"/>
        <v>103460.186835561,485740.728122871</v>
      </c>
      <c r="S210" s="6" t="str">
        <f t="shared" si="49"/>
        <v>2655.5002</v>
      </c>
      <c r="T210" s="6" t="s">
        <v>398</v>
      </c>
      <c r="U210">
        <v>1</v>
      </c>
      <c r="V210">
        <v>1</v>
      </c>
      <c r="X210" t="s">
        <v>1034</v>
      </c>
      <c r="Y210" s="32" t="s">
        <v>72</v>
      </c>
      <c r="Z210" s="32" t="s">
        <v>2653</v>
      </c>
      <c r="AA210" s="32" t="str">
        <f t="shared" si="52"/>
        <v>103460.186835561,485740.728122871</v>
      </c>
      <c r="AB210" s="32">
        <v>1</v>
      </c>
      <c r="AC210" s="32">
        <v>1</v>
      </c>
      <c r="AD210" s="32">
        <v>0</v>
      </c>
      <c r="AE210" s="32" t="str">
        <f t="shared" si="48"/>
        <v>2655.002</v>
      </c>
      <c r="AF210" t="s">
        <v>1044</v>
      </c>
    </row>
    <row r="211" spans="1:32" x14ac:dyDescent="0.3">
      <c r="A211" s="17" t="s">
        <v>229</v>
      </c>
      <c r="B211" s="17" t="str">
        <f t="shared" si="46"/>
        <v>2655.003</v>
      </c>
      <c r="C211" s="17" t="s">
        <v>56</v>
      </c>
      <c r="D211" s="13">
        <v>4</v>
      </c>
      <c r="E211" s="17" t="s">
        <v>81</v>
      </c>
      <c r="F211" s="14" t="s">
        <v>782</v>
      </c>
      <c r="G211" s="13" t="s">
        <v>89</v>
      </c>
      <c r="H211" s="14" t="s">
        <v>1025</v>
      </c>
      <c r="I211" s="15" t="s">
        <v>794</v>
      </c>
      <c r="J211" s="16" t="s">
        <v>789</v>
      </c>
      <c r="K211" s="16" t="s">
        <v>789</v>
      </c>
      <c r="L211" s="19" t="str">
        <f>MID(H211,32,4)</f>
        <v>1500</v>
      </c>
      <c r="M211" s="29">
        <f t="shared" si="51"/>
        <v>0.75471698113207553</v>
      </c>
      <c r="N211" s="19">
        <f t="shared" si="47"/>
        <v>1135</v>
      </c>
      <c r="O211" s="26">
        <v>103421.941689578</v>
      </c>
      <c r="P211" s="26">
        <v>485759.73142825603</v>
      </c>
      <c r="Q211" s="7" t="s">
        <v>72</v>
      </c>
      <c r="R211" s="7" t="str">
        <f t="shared" si="43"/>
        <v>103421.941689578,485759.731428256</v>
      </c>
      <c r="S211" s="6" t="str">
        <f t="shared" si="49"/>
        <v>2655.5003</v>
      </c>
      <c r="T211" s="6" t="s">
        <v>398</v>
      </c>
      <c r="U211">
        <v>1</v>
      </c>
      <c r="V211">
        <v>1</v>
      </c>
      <c r="X211" t="s">
        <v>1034</v>
      </c>
      <c r="Y211" s="32" t="s">
        <v>72</v>
      </c>
      <c r="Z211" s="32" t="s">
        <v>2653</v>
      </c>
      <c r="AA211" s="32" t="str">
        <f t="shared" si="52"/>
        <v>103421.941689578,485759.731428256</v>
      </c>
      <c r="AB211" s="32">
        <v>1</v>
      </c>
      <c r="AC211" s="32">
        <v>1</v>
      </c>
      <c r="AD211" s="32">
        <v>0</v>
      </c>
      <c r="AE211" s="32" t="str">
        <f t="shared" si="48"/>
        <v>2655.003</v>
      </c>
      <c r="AF211" t="s">
        <v>1044</v>
      </c>
    </row>
    <row r="212" spans="1:32" x14ac:dyDescent="0.3">
      <c r="A212" s="17" t="s">
        <v>230</v>
      </c>
      <c r="B212" s="17" t="str">
        <f t="shared" si="46"/>
        <v>2655.004</v>
      </c>
      <c r="C212" s="17" t="s">
        <v>56</v>
      </c>
      <c r="D212" s="13">
        <v>4</v>
      </c>
      <c r="E212" s="17" t="s">
        <v>81</v>
      </c>
      <c r="F212" s="14" t="s">
        <v>782</v>
      </c>
      <c r="G212" s="13" t="s">
        <v>80</v>
      </c>
      <c r="H212" s="14" t="s">
        <v>1025</v>
      </c>
      <c r="I212" s="15" t="s">
        <v>794</v>
      </c>
      <c r="J212" s="16" t="s">
        <v>789</v>
      </c>
      <c r="K212" s="16" t="s">
        <v>789</v>
      </c>
      <c r="L212" s="19" t="str">
        <f>MID(H212,32,4)</f>
        <v>1500</v>
      </c>
      <c r="M212" s="29">
        <f t="shared" si="51"/>
        <v>0.75471698113207553</v>
      </c>
      <c r="N212" s="19">
        <f t="shared" si="47"/>
        <v>1135</v>
      </c>
      <c r="O212" s="26">
        <v>103401.983100001</v>
      </c>
      <c r="P212" s="26">
        <v>485762.6776</v>
      </c>
      <c r="Q212" s="7" t="s">
        <v>72</v>
      </c>
      <c r="R212" s="7" t="str">
        <f t="shared" si="43"/>
        <v>103401.983100001,485762.6776</v>
      </c>
      <c r="S212" s="6" t="str">
        <f t="shared" si="49"/>
        <v>2655.5004</v>
      </c>
      <c r="T212" s="6" t="s">
        <v>398</v>
      </c>
      <c r="U212">
        <v>1</v>
      </c>
      <c r="V212">
        <v>1</v>
      </c>
      <c r="X212" t="s">
        <v>1034</v>
      </c>
      <c r="Y212" s="32" t="s">
        <v>72</v>
      </c>
      <c r="Z212" s="32" t="s">
        <v>2653</v>
      </c>
      <c r="AA212" s="32" t="str">
        <f t="shared" si="52"/>
        <v>103401.983100001,485762.6776</v>
      </c>
      <c r="AB212" s="32">
        <v>1</v>
      </c>
      <c r="AC212" s="32">
        <v>1</v>
      </c>
      <c r="AD212" s="32">
        <v>0</v>
      </c>
      <c r="AE212" s="32" t="str">
        <f t="shared" si="48"/>
        <v>2655.004</v>
      </c>
      <c r="AF212" t="s">
        <v>1044</v>
      </c>
    </row>
    <row r="213" spans="1:32" x14ac:dyDescent="0.3">
      <c r="A213" s="17" t="s">
        <v>231</v>
      </c>
      <c r="B213" s="17" t="str">
        <f t="shared" si="46"/>
        <v>2655.005</v>
      </c>
      <c r="C213" s="17" t="s">
        <v>56</v>
      </c>
      <c r="D213" s="13">
        <v>4</v>
      </c>
      <c r="E213" s="17" t="s">
        <v>81</v>
      </c>
      <c r="F213" s="14" t="s">
        <v>782</v>
      </c>
      <c r="G213" s="13" t="s">
        <v>89</v>
      </c>
      <c r="H213" s="14" t="s">
        <v>1025</v>
      </c>
      <c r="I213" s="15" t="s">
        <v>794</v>
      </c>
      <c r="J213" s="16" t="s">
        <v>789</v>
      </c>
      <c r="K213" s="16" t="s">
        <v>789</v>
      </c>
      <c r="L213" s="19" t="str">
        <f>MID(H213,32,4)</f>
        <v>1500</v>
      </c>
      <c r="M213" s="29">
        <f t="shared" si="51"/>
        <v>0.75471698113207553</v>
      </c>
      <c r="N213" s="19">
        <f t="shared" si="47"/>
        <v>1135</v>
      </c>
      <c r="O213" s="26">
        <v>103574.96930000201</v>
      </c>
      <c r="P213" s="26">
        <v>485679.92469999898</v>
      </c>
      <c r="Q213" s="7" t="s">
        <v>72</v>
      </c>
      <c r="R213" s="7" t="str">
        <f t="shared" si="43"/>
        <v>103574.969300002,485679.924699999</v>
      </c>
      <c r="S213" s="6" t="str">
        <f t="shared" si="49"/>
        <v>2655.5005</v>
      </c>
      <c r="T213" s="6" t="s">
        <v>398</v>
      </c>
      <c r="U213">
        <v>1</v>
      </c>
      <c r="V213">
        <v>1</v>
      </c>
      <c r="X213" t="s">
        <v>1034</v>
      </c>
      <c r="Y213" s="32" t="s">
        <v>72</v>
      </c>
      <c r="Z213" s="32" t="s">
        <v>2653</v>
      </c>
      <c r="AA213" s="32" t="str">
        <f t="shared" si="52"/>
        <v>103574.969300002,485679.924699999</v>
      </c>
      <c r="AB213" s="32">
        <v>1</v>
      </c>
      <c r="AC213" s="32">
        <v>1</v>
      </c>
      <c r="AD213" s="32">
        <v>0</v>
      </c>
      <c r="AE213" s="32" t="str">
        <f t="shared" si="48"/>
        <v>2655.005</v>
      </c>
      <c r="AF213" t="s">
        <v>1044</v>
      </c>
    </row>
    <row r="214" spans="1:32" x14ac:dyDescent="0.3">
      <c r="A214" s="17" t="s">
        <v>92</v>
      </c>
      <c r="B214" s="17" t="str">
        <f t="shared" si="46"/>
        <v>1070.001</v>
      </c>
      <c r="C214" s="17" t="s">
        <v>10</v>
      </c>
      <c r="D214" s="13">
        <v>4</v>
      </c>
      <c r="E214" s="17" t="s">
        <v>81</v>
      </c>
      <c r="F214" s="14" t="s">
        <v>782</v>
      </c>
      <c r="G214" s="13" t="s">
        <v>80</v>
      </c>
      <c r="H214" s="14" t="s">
        <v>1005</v>
      </c>
      <c r="I214" s="15" t="s">
        <v>792</v>
      </c>
      <c r="J214" s="16">
        <v>3.54</v>
      </c>
      <c r="K214" s="16">
        <v>0.25</v>
      </c>
      <c r="L214" s="19" t="str">
        <f t="shared" ref="L214:L219" si="53">MID(H214,31,4)</f>
        <v>2150</v>
      </c>
      <c r="M214" s="29">
        <v>0.85</v>
      </c>
      <c r="N214" s="19">
        <f t="shared" si="47"/>
        <v>1830</v>
      </c>
      <c r="O214" s="26">
        <v>102144.089699998</v>
      </c>
      <c r="P214" s="26">
        <v>486230.77100000199</v>
      </c>
      <c r="Q214" s="7" t="s">
        <v>72</v>
      </c>
      <c r="R214" s="7" t="str">
        <f t="shared" si="43"/>
        <v>102144.089699998,486230.771000002</v>
      </c>
      <c r="S214" s="6" t="str">
        <f t="shared" si="49"/>
        <v>1070.0001</v>
      </c>
      <c r="T214" s="6" t="s">
        <v>398</v>
      </c>
      <c r="U214">
        <v>1</v>
      </c>
      <c r="V214">
        <v>1</v>
      </c>
      <c r="X214" t="s">
        <v>1034</v>
      </c>
      <c r="Y214" s="32" t="s">
        <v>72</v>
      </c>
      <c r="Z214" s="32" t="s">
        <v>2653</v>
      </c>
      <c r="AA214" s="32" t="str">
        <f t="shared" si="52"/>
        <v>102144.089699998,486230.771000002</v>
      </c>
      <c r="AB214" s="32">
        <v>1</v>
      </c>
      <c r="AC214" s="32">
        <v>1</v>
      </c>
      <c r="AD214" s="32">
        <v>0</v>
      </c>
      <c r="AE214" s="32" t="str">
        <f t="shared" si="48"/>
        <v>1070.001</v>
      </c>
      <c r="AF214" t="s">
        <v>1044</v>
      </c>
    </row>
    <row r="215" spans="1:32" x14ac:dyDescent="0.3">
      <c r="A215" s="17" t="s">
        <v>93</v>
      </c>
      <c r="B215" s="17" t="str">
        <f t="shared" si="46"/>
        <v>1070.002</v>
      </c>
      <c r="C215" s="17" t="s">
        <v>10</v>
      </c>
      <c r="D215" s="13">
        <v>4</v>
      </c>
      <c r="E215" s="17" t="s">
        <v>81</v>
      </c>
      <c r="F215" s="14" t="s">
        <v>782</v>
      </c>
      <c r="G215" s="13" t="s">
        <v>80</v>
      </c>
      <c r="H215" s="14" t="s">
        <v>1005</v>
      </c>
      <c r="I215" s="15" t="s">
        <v>792</v>
      </c>
      <c r="J215" s="16">
        <v>3.54</v>
      </c>
      <c r="K215" s="16">
        <v>0.25</v>
      </c>
      <c r="L215" s="19" t="str">
        <f t="shared" si="53"/>
        <v>2150</v>
      </c>
      <c r="M215" s="29">
        <v>0.85</v>
      </c>
      <c r="N215" s="19">
        <f t="shared" si="47"/>
        <v>1830</v>
      </c>
      <c r="O215" s="26">
        <v>102163.824000001</v>
      </c>
      <c r="P215" s="26">
        <v>486240.57900000003</v>
      </c>
      <c r="Q215" s="7" t="s">
        <v>72</v>
      </c>
      <c r="R215" s="7" t="str">
        <f t="shared" si="43"/>
        <v>102163.824000001,486240.579</v>
      </c>
      <c r="S215" s="6" t="str">
        <f t="shared" si="49"/>
        <v>1070.0002</v>
      </c>
      <c r="T215" s="6" t="s">
        <v>398</v>
      </c>
      <c r="U215">
        <v>1</v>
      </c>
      <c r="V215">
        <v>1</v>
      </c>
      <c r="X215" t="s">
        <v>1034</v>
      </c>
      <c r="Y215" s="32" t="s">
        <v>72</v>
      </c>
      <c r="Z215" s="32" t="s">
        <v>2653</v>
      </c>
      <c r="AA215" s="32" t="str">
        <f t="shared" si="52"/>
        <v>102163.824000001,486240.579</v>
      </c>
      <c r="AB215" s="32">
        <v>1</v>
      </c>
      <c r="AC215" s="32">
        <v>1</v>
      </c>
      <c r="AD215" s="32">
        <v>0</v>
      </c>
      <c r="AE215" s="32" t="str">
        <f t="shared" si="48"/>
        <v>1070.002</v>
      </c>
      <c r="AF215" t="s">
        <v>1044</v>
      </c>
    </row>
    <row r="216" spans="1:32" x14ac:dyDescent="0.3">
      <c r="A216" s="17" t="s">
        <v>94</v>
      </c>
      <c r="B216" s="17" t="str">
        <f t="shared" si="46"/>
        <v>1070.003</v>
      </c>
      <c r="C216" s="17" t="s">
        <v>10</v>
      </c>
      <c r="D216" s="13">
        <v>4</v>
      </c>
      <c r="E216" s="17" t="s">
        <v>81</v>
      </c>
      <c r="F216" s="14" t="s">
        <v>782</v>
      </c>
      <c r="G216" s="13" t="s">
        <v>80</v>
      </c>
      <c r="H216" s="14" t="s">
        <v>1005</v>
      </c>
      <c r="I216" s="15" t="s">
        <v>792</v>
      </c>
      <c r="J216" s="16">
        <v>3.54</v>
      </c>
      <c r="K216" s="16">
        <v>0.25</v>
      </c>
      <c r="L216" s="19" t="str">
        <f t="shared" si="53"/>
        <v>2150</v>
      </c>
      <c r="M216" s="29">
        <v>0.85</v>
      </c>
      <c r="N216" s="19">
        <f t="shared" si="47"/>
        <v>1830</v>
      </c>
      <c r="O216" s="26">
        <v>102174.531100001</v>
      </c>
      <c r="P216" s="26">
        <v>486262.1741</v>
      </c>
      <c r="Q216" s="7" t="s">
        <v>72</v>
      </c>
      <c r="R216" s="7" t="str">
        <f t="shared" si="43"/>
        <v>102174.531100001,486262.1741</v>
      </c>
      <c r="S216" s="6" t="str">
        <f t="shared" si="49"/>
        <v>1070.0003</v>
      </c>
      <c r="T216" s="6" t="s">
        <v>398</v>
      </c>
      <c r="U216">
        <v>1</v>
      </c>
      <c r="V216">
        <v>1</v>
      </c>
      <c r="X216" t="s">
        <v>1034</v>
      </c>
      <c r="Y216" s="32" t="s">
        <v>72</v>
      </c>
      <c r="Z216" s="32" t="s">
        <v>2653</v>
      </c>
      <c r="AA216" s="32" t="str">
        <f t="shared" si="52"/>
        <v>102174.531100001,486262.1741</v>
      </c>
      <c r="AB216" s="32">
        <v>1</v>
      </c>
      <c r="AC216" s="32">
        <v>1</v>
      </c>
      <c r="AD216" s="32">
        <v>0</v>
      </c>
      <c r="AE216" s="32" t="str">
        <f t="shared" si="48"/>
        <v>1070.003</v>
      </c>
      <c r="AF216" t="s">
        <v>1044</v>
      </c>
    </row>
    <row r="217" spans="1:32" x14ac:dyDescent="0.3">
      <c r="A217" s="17" t="s">
        <v>95</v>
      </c>
      <c r="B217" s="17" t="str">
        <f t="shared" si="46"/>
        <v>1070.004</v>
      </c>
      <c r="C217" s="17" t="s">
        <v>10</v>
      </c>
      <c r="D217" s="13">
        <v>4</v>
      </c>
      <c r="E217" s="17" t="s">
        <v>81</v>
      </c>
      <c r="F217" s="14" t="s">
        <v>782</v>
      </c>
      <c r="G217" s="13" t="s">
        <v>80</v>
      </c>
      <c r="H217" s="14" t="s">
        <v>1005</v>
      </c>
      <c r="I217" s="15" t="s">
        <v>792</v>
      </c>
      <c r="J217" s="16">
        <v>3.54</v>
      </c>
      <c r="K217" s="16">
        <v>0.25</v>
      </c>
      <c r="L217" s="19" t="str">
        <f t="shared" si="53"/>
        <v>2150</v>
      </c>
      <c r="M217" s="29">
        <v>0.85</v>
      </c>
      <c r="N217" s="19">
        <f t="shared" si="47"/>
        <v>1830</v>
      </c>
      <c r="O217" s="26">
        <v>102194.17230000001</v>
      </c>
      <c r="P217" s="26">
        <v>486274.90320000099</v>
      </c>
      <c r="Q217" s="7" t="s">
        <v>72</v>
      </c>
      <c r="R217" s="7" t="str">
        <f t="shared" si="43"/>
        <v>102194.1723,486274.903200001</v>
      </c>
      <c r="S217" s="6" t="str">
        <f t="shared" si="49"/>
        <v>1070.0004</v>
      </c>
      <c r="T217" s="6" t="s">
        <v>398</v>
      </c>
      <c r="U217">
        <v>1</v>
      </c>
      <c r="V217">
        <v>1</v>
      </c>
      <c r="X217" t="s">
        <v>1034</v>
      </c>
      <c r="Y217" s="32" t="s">
        <v>72</v>
      </c>
      <c r="Z217" s="32" t="s">
        <v>2653</v>
      </c>
      <c r="AA217" s="32" t="str">
        <f t="shared" si="52"/>
        <v>102194.1723,486274.903200001</v>
      </c>
      <c r="AB217" s="32">
        <v>1</v>
      </c>
      <c r="AC217" s="32">
        <v>1</v>
      </c>
      <c r="AD217" s="32">
        <v>0</v>
      </c>
      <c r="AE217" s="32" t="str">
        <f t="shared" si="48"/>
        <v>1070.004</v>
      </c>
      <c r="AF217" t="s">
        <v>1044</v>
      </c>
    </row>
    <row r="218" spans="1:32" x14ac:dyDescent="0.3">
      <c r="A218" s="17" t="s">
        <v>96</v>
      </c>
      <c r="B218" s="17" t="str">
        <f t="shared" si="46"/>
        <v>1070.005</v>
      </c>
      <c r="C218" s="17" t="s">
        <v>10</v>
      </c>
      <c r="D218" s="13">
        <v>4</v>
      </c>
      <c r="E218" s="17" t="s">
        <v>81</v>
      </c>
      <c r="F218" s="14" t="s">
        <v>782</v>
      </c>
      <c r="G218" s="13" t="s">
        <v>80</v>
      </c>
      <c r="H218" s="14" t="s">
        <v>1005</v>
      </c>
      <c r="I218" s="15" t="s">
        <v>792</v>
      </c>
      <c r="J218" s="16">
        <v>3.54</v>
      </c>
      <c r="K218" s="16">
        <v>0.25</v>
      </c>
      <c r="L218" s="19" t="str">
        <f t="shared" si="53"/>
        <v>2150</v>
      </c>
      <c r="M218" s="29">
        <v>0.85</v>
      </c>
      <c r="N218" s="19">
        <f t="shared" si="47"/>
        <v>1830</v>
      </c>
      <c r="O218" s="26">
        <v>102202.769000001</v>
      </c>
      <c r="P218" s="26">
        <v>486299.60839999799</v>
      </c>
      <c r="Q218" s="7" t="s">
        <v>72</v>
      </c>
      <c r="R218" s="7" t="str">
        <f t="shared" si="43"/>
        <v>102202.769000001,486299.608399998</v>
      </c>
      <c r="S218" s="6" t="str">
        <f t="shared" si="49"/>
        <v>1070.0005</v>
      </c>
      <c r="T218" s="6" t="s">
        <v>398</v>
      </c>
      <c r="U218">
        <v>1</v>
      </c>
      <c r="V218">
        <v>1</v>
      </c>
      <c r="X218" t="s">
        <v>1034</v>
      </c>
      <c r="Y218" s="32" t="s">
        <v>72</v>
      </c>
      <c r="Z218" s="32" t="s">
        <v>2653</v>
      </c>
      <c r="AA218" s="32" t="str">
        <f t="shared" si="52"/>
        <v>102202.769000001,486299.608399998</v>
      </c>
      <c r="AB218" s="32">
        <v>1</v>
      </c>
      <c r="AC218" s="32">
        <v>1</v>
      </c>
      <c r="AD218" s="32">
        <v>0</v>
      </c>
      <c r="AE218" s="32" t="str">
        <f t="shared" si="48"/>
        <v>1070.005</v>
      </c>
      <c r="AF218" t="s">
        <v>1044</v>
      </c>
    </row>
    <row r="219" spans="1:32" x14ac:dyDescent="0.3">
      <c r="A219" s="17" t="s">
        <v>97</v>
      </c>
      <c r="B219" s="17" t="str">
        <f t="shared" si="46"/>
        <v>1070.006</v>
      </c>
      <c r="C219" s="17" t="s">
        <v>10</v>
      </c>
      <c r="D219" s="13">
        <v>4</v>
      </c>
      <c r="E219" s="17" t="s">
        <v>81</v>
      </c>
      <c r="F219" s="14" t="s">
        <v>782</v>
      </c>
      <c r="G219" s="13" t="s">
        <v>80</v>
      </c>
      <c r="H219" s="14" t="s">
        <v>1005</v>
      </c>
      <c r="I219" s="15" t="s">
        <v>792</v>
      </c>
      <c r="J219" s="16">
        <v>3.54</v>
      </c>
      <c r="K219" s="16">
        <v>0.25</v>
      </c>
      <c r="L219" s="19" t="str">
        <f t="shared" si="53"/>
        <v>2150</v>
      </c>
      <c r="M219" s="29">
        <v>0.85</v>
      </c>
      <c r="N219" s="19">
        <f t="shared" si="47"/>
        <v>1830</v>
      </c>
      <c r="O219" s="26">
        <v>102216.577500001</v>
      </c>
      <c r="P219" s="26">
        <v>486316.71599999798</v>
      </c>
      <c r="Q219" s="7" t="s">
        <v>72</v>
      </c>
      <c r="R219" s="7" t="str">
        <f t="shared" si="43"/>
        <v>102216.577500001,486316.715999998</v>
      </c>
      <c r="S219" s="6" t="str">
        <f t="shared" si="49"/>
        <v>1070.0006</v>
      </c>
      <c r="T219" s="6" t="s">
        <v>398</v>
      </c>
      <c r="U219">
        <v>1</v>
      </c>
      <c r="V219">
        <v>1</v>
      </c>
      <c r="X219" t="s">
        <v>1034</v>
      </c>
      <c r="Y219" s="32" t="s">
        <v>72</v>
      </c>
      <c r="Z219" s="32" t="s">
        <v>2653</v>
      </c>
      <c r="AA219" s="32" t="str">
        <f t="shared" si="52"/>
        <v>102216.577500001,486316.715999998</v>
      </c>
      <c r="AB219" s="32">
        <v>1</v>
      </c>
      <c r="AC219" s="32">
        <v>1</v>
      </c>
      <c r="AD219" s="32">
        <v>0</v>
      </c>
      <c r="AE219" s="32" t="str">
        <f t="shared" si="48"/>
        <v>1070.006</v>
      </c>
      <c r="AF219" t="s">
        <v>1044</v>
      </c>
    </row>
    <row r="220" spans="1:32" x14ac:dyDescent="0.3">
      <c r="A220" s="17" t="s">
        <v>202</v>
      </c>
      <c r="B220" s="17" t="str">
        <f t="shared" si="46"/>
        <v>2590.001</v>
      </c>
      <c r="C220" s="17" t="s">
        <v>28</v>
      </c>
      <c r="D220" s="13">
        <v>6</v>
      </c>
      <c r="E220" s="17" t="s">
        <v>119</v>
      </c>
      <c r="F220" s="14" t="s">
        <v>780</v>
      </c>
      <c r="G220" s="13" t="s">
        <v>89</v>
      </c>
      <c r="H220" s="14" t="s">
        <v>1008</v>
      </c>
      <c r="I220" s="15" t="s">
        <v>792</v>
      </c>
      <c r="J220" s="16">
        <v>3</v>
      </c>
      <c r="K220" s="16">
        <v>0.25</v>
      </c>
      <c r="L220" s="19" t="str">
        <f t="shared" ref="L220:L229" si="54">MID(H220,33,4)</f>
        <v>1500</v>
      </c>
      <c r="M220" s="29">
        <v>1</v>
      </c>
      <c r="N220" s="19">
        <f t="shared" si="47"/>
        <v>1500</v>
      </c>
      <c r="O220" s="26">
        <v>103840.096999999</v>
      </c>
      <c r="P220" s="26">
        <v>485988.15900000202</v>
      </c>
      <c r="Q220" s="7" t="s">
        <v>72</v>
      </c>
      <c r="R220" s="7" t="str">
        <f t="shared" si="43"/>
        <v>103840.096999999,485988.159000002</v>
      </c>
      <c r="S220" s="6" t="str">
        <f t="shared" si="49"/>
        <v>2590.0001</v>
      </c>
      <c r="T220" s="6" t="s">
        <v>145</v>
      </c>
      <c r="U220">
        <v>1</v>
      </c>
      <c r="V220">
        <v>1</v>
      </c>
      <c r="X220" t="s">
        <v>1043</v>
      </c>
      <c r="Y220" s="32" t="s">
        <v>72</v>
      </c>
      <c r="Z220" s="32" t="s">
        <v>1857</v>
      </c>
      <c r="AA220" s="32" t="str">
        <f t="shared" si="52"/>
        <v>103840.096999999,485988.159000002</v>
      </c>
      <c r="AB220" s="32">
        <v>1</v>
      </c>
      <c r="AC220" s="32">
        <v>1</v>
      </c>
      <c r="AD220" s="32">
        <v>0</v>
      </c>
      <c r="AE220" s="32" t="str">
        <f t="shared" si="48"/>
        <v>2590.001</v>
      </c>
      <c r="AF220" t="s">
        <v>1044</v>
      </c>
    </row>
    <row r="221" spans="1:32" x14ac:dyDescent="0.3">
      <c r="A221" s="17" t="s">
        <v>203</v>
      </c>
      <c r="B221" s="17" t="str">
        <f t="shared" si="46"/>
        <v>2590.002</v>
      </c>
      <c r="C221" s="17" t="s">
        <v>28</v>
      </c>
      <c r="D221" s="13">
        <v>6</v>
      </c>
      <c r="E221" s="17" t="s">
        <v>119</v>
      </c>
      <c r="F221" s="14" t="s">
        <v>780</v>
      </c>
      <c r="G221" s="13" t="s">
        <v>89</v>
      </c>
      <c r="H221" s="14" t="s">
        <v>1008</v>
      </c>
      <c r="I221" s="15" t="s">
        <v>792</v>
      </c>
      <c r="J221" s="16">
        <v>3</v>
      </c>
      <c r="K221" s="16">
        <v>0.25</v>
      </c>
      <c r="L221" s="19" t="str">
        <f t="shared" si="54"/>
        <v>1500</v>
      </c>
      <c r="M221" s="29">
        <v>1</v>
      </c>
      <c r="N221" s="19">
        <f t="shared" si="47"/>
        <v>1500</v>
      </c>
      <c r="O221" s="26">
        <v>103838.49800000001</v>
      </c>
      <c r="P221" s="26">
        <v>486011.75800000102</v>
      </c>
      <c r="Q221" s="7" t="s">
        <v>72</v>
      </c>
      <c r="R221" s="7" t="str">
        <f t="shared" si="43"/>
        <v>103838.498,486011.758000001</v>
      </c>
      <c r="S221" s="6" t="str">
        <f t="shared" si="49"/>
        <v>2590.0002</v>
      </c>
      <c r="T221" s="6" t="s">
        <v>145</v>
      </c>
      <c r="U221">
        <v>1</v>
      </c>
      <c r="V221">
        <v>1</v>
      </c>
      <c r="X221" t="s">
        <v>1043</v>
      </c>
      <c r="Y221" s="32" t="s">
        <v>72</v>
      </c>
      <c r="Z221" s="32" t="s">
        <v>1857</v>
      </c>
      <c r="AA221" s="32" t="str">
        <f t="shared" si="52"/>
        <v>103838.498,486011.758000001</v>
      </c>
      <c r="AB221" s="32">
        <v>1</v>
      </c>
      <c r="AC221" s="32">
        <v>1</v>
      </c>
      <c r="AD221" s="32">
        <v>0</v>
      </c>
      <c r="AE221" s="32" t="str">
        <f t="shared" si="48"/>
        <v>2590.002</v>
      </c>
      <c r="AF221" t="s">
        <v>1044</v>
      </c>
    </row>
    <row r="222" spans="1:32" x14ac:dyDescent="0.3">
      <c r="A222" s="17" t="s">
        <v>204</v>
      </c>
      <c r="B222" s="17" t="str">
        <f t="shared" si="46"/>
        <v>2590.003</v>
      </c>
      <c r="C222" s="17" t="s">
        <v>28</v>
      </c>
      <c r="D222" s="13">
        <v>6</v>
      </c>
      <c r="E222" s="17" t="s">
        <v>119</v>
      </c>
      <c r="F222" s="14" t="s">
        <v>780</v>
      </c>
      <c r="G222" s="13" t="s">
        <v>89</v>
      </c>
      <c r="H222" s="14" t="s">
        <v>1008</v>
      </c>
      <c r="I222" s="15" t="s">
        <v>792</v>
      </c>
      <c r="J222" s="16">
        <v>3</v>
      </c>
      <c r="K222" s="16">
        <v>0.25</v>
      </c>
      <c r="L222" s="19" t="str">
        <f t="shared" si="54"/>
        <v>1500</v>
      </c>
      <c r="M222" s="29">
        <v>1</v>
      </c>
      <c r="N222" s="19">
        <f t="shared" si="47"/>
        <v>1500</v>
      </c>
      <c r="O222" s="26">
        <v>103830.48800000201</v>
      </c>
      <c r="P222" s="26">
        <v>486035.41600000102</v>
      </c>
      <c r="Q222" s="7" t="s">
        <v>72</v>
      </c>
      <c r="R222" s="7" t="str">
        <f t="shared" si="43"/>
        <v>103830.488000002,486035.416000001</v>
      </c>
      <c r="S222" s="6" t="str">
        <f t="shared" si="49"/>
        <v>2590.0003</v>
      </c>
      <c r="T222" s="6" t="s">
        <v>145</v>
      </c>
      <c r="U222">
        <v>1</v>
      </c>
      <c r="V222">
        <v>1</v>
      </c>
      <c r="X222" t="s">
        <v>1043</v>
      </c>
      <c r="Y222" s="32" t="s">
        <v>72</v>
      </c>
      <c r="Z222" s="32" t="s">
        <v>1857</v>
      </c>
      <c r="AA222" s="32" t="str">
        <f t="shared" si="52"/>
        <v>103830.488000002,486035.416000001</v>
      </c>
      <c r="AB222" s="32">
        <v>1</v>
      </c>
      <c r="AC222" s="32">
        <v>1</v>
      </c>
      <c r="AD222" s="32">
        <v>0</v>
      </c>
      <c r="AE222" s="32" t="str">
        <f t="shared" si="48"/>
        <v>2590.003</v>
      </c>
      <c r="AF222" t="s">
        <v>1044</v>
      </c>
    </row>
    <row r="223" spans="1:32" x14ac:dyDescent="0.3">
      <c r="A223" s="17" t="s">
        <v>205</v>
      </c>
      <c r="B223" s="17" t="str">
        <f t="shared" si="46"/>
        <v>2590.004</v>
      </c>
      <c r="C223" s="17" t="s">
        <v>28</v>
      </c>
      <c r="D223" s="13">
        <v>6</v>
      </c>
      <c r="E223" s="17" t="s">
        <v>119</v>
      </c>
      <c r="F223" s="14" t="s">
        <v>780</v>
      </c>
      <c r="G223" s="13" t="s">
        <v>206</v>
      </c>
      <c r="H223" s="14" t="s">
        <v>1008</v>
      </c>
      <c r="I223" s="15" t="s">
        <v>792</v>
      </c>
      <c r="J223" s="16">
        <v>3</v>
      </c>
      <c r="K223" s="16">
        <v>0.25</v>
      </c>
      <c r="L223" s="19" t="str">
        <f t="shared" si="54"/>
        <v>1500</v>
      </c>
      <c r="M223" s="29">
        <v>1</v>
      </c>
      <c r="N223" s="19">
        <f t="shared" si="47"/>
        <v>1500</v>
      </c>
      <c r="O223" s="26">
        <v>103818.651999999</v>
      </c>
      <c r="P223" s="26">
        <v>486058.27699999901</v>
      </c>
      <c r="Q223" s="7" t="s">
        <v>72</v>
      </c>
      <c r="R223" s="7" t="str">
        <f t="shared" si="43"/>
        <v>103818.651999999,486058.276999999</v>
      </c>
      <c r="S223" s="6" t="str">
        <f t="shared" si="49"/>
        <v>2590.0004</v>
      </c>
      <c r="T223" s="6" t="s">
        <v>145</v>
      </c>
      <c r="U223">
        <v>1</v>
      </c>
      <c r="V223">
        <v>1</v>
      </c>
      <c r="X223" t="s">
        <v>1043</v>
      </c>
      <c r="Y223" s="32" t="s">
        <v>72</v>
      </c>
      <c r="Z223" s="32" t="s">
        <v>1857</v>
      </c>
      <c r="AA223" s="32" t="str">
        <f t="shared" si="52"/>
        <v>103818.651999999,486058.276999999</v>
      </c>
      <c r="AB223" s="32">
        <v>1</v>
      </c>
      <c r="AC223" s="32">
        <v>1</v>
      </c>
      <c r="AD223" s="32">
        <v>0</v>
      </c>
      <c r="AE223" s="32" t="str">
        <f t="shared" si="48"/>
        <v>2590.004</v>
      </c>
      <c r="AF223" t="s">
        <v>1044</v>
      </c>
    </row>
    <row r="224" spans="1:32" x14ac:dyDescent="0.3">
      <c r="A224" s="17" t="s">
        <v>207</v>
      </c>
      <c r="B224" s="17" t="str">
        <f t="shared" si="46"/>
        <v>2590.005</v>
      </c>
      <c r="C224" s="17" t="s">
        <v>28</v>
      </c>
      <c r="D224" s="13">
        <v>6</v>
      </c>
      <c r="E224" s="17" t="s">
        <v>119</v>
      </c>
      <c r="F224" s="14" t="s">
        <v>780</v>
      </c>
      <c r="G224" s="13" t="s">
        <v>89</v>
      </c>
      <c r="H224" s="14" t="s">
        <v>1008</v>
      </c>
      <c r="I224" s="15" t="s">
        <v>792</v>
      </c>
      <c r="J224" s="16">
        <v>3</v>
      </c>
      <c r="K224" s="16">
        <v>0.25</v>
      </c>
      <c r="L224" s="19" t="str">
        <f t="shared" si="54"/>
        <v>1500</v>
      </c>
      <c r="M224" s="29">
        <v>1</v>
      </c>
      <c r="N224" s="19">
        <f t="shared" si="47"/>
        <v>1500</v>
      </c>
      <c r="O224" s="26">
        <v>103801.469000001</v>
      </c>
      <c r="P224" s="26">
        <v>486076.06100000098</v>
      </c>
      <c r="Q224" s="7" t="s">
        <v>72</v>
      </c>
      <c r="R224" s="7" t="str">
        <f t="shared" si="43"/>
        <v>103801.469000001,486076.061000001</v>
      </c>
      <c r="S224" s="6" t="str">
        <f t="shared" si="49"/>
        <v>2590.0005</v>
      </c>
      <c r="T224" s="6" t="s">
        <v>145</v>
      </c>
      <c r="U224">
        <v>1</v>
      </c>
      <c r="V224">
        <v>1</v>
      </c>
      <c r="X224" t="s">
        <v>1043</v>
      </c>
      <c r="Y224" s="32" t="s">
        <v>72</v>
      </c>
      <c r="Z224" s="32" t="s">
        <v>1857</v>
      </c>
      <c r="AA224" s="32" t="str">
        <f t="shared" si="52"/>
        <v>103801.469000001,486076.061000001</v>
      </c>
      <c r="AB224" s="32">
        <v>1</v>
      </c>
      <c r="AC224" s="32">
        <v>1</v>
      </c>
      <c r="AD224" s="32">
        <v>0</v>
      </c>
      <c r="AE224" s="32" t="str">
        <f t="shared" si="48"/>
        <v>2590.005</v>
      </c>
      <c r="AF224" t="s">
        <v>1044</v>
      </c>
    </row>
    <row r="225" spans="1:32" x14ac:dyDescent="0.3">
      <c r="A225" s="17" t="s">
        <v>208</v>
      </c>
      <c r="B225" s="17" t="str">
        <f t="shared" si="46"/>
        <v>2590.006</v>
      </c>
      <c r="C225" s="17" t="s">
        <v>28</v>
      </c>
      <c r="D225" s="13">
        <v>6</v>
      </c>
      <c r="E225" s="17" t="s">
        <v>119</v>
      </c>
      <c r="F225" s="14" t="s">
        <v>780</v>
      </c>
      <c r="G225" s="13" t="s">
        <v>89</v>
      </c>
      <c r="H225" s="14" t="s">
        <v>1008</v>
      </c>
      <c r="I225" s="15" t="s">
        <v>792</v>
      </c>
      <c r="J225" s="16">
        <v>3</v>
      </c>
      <c r="K225" s="16">
        <v>0.25</v>
      </c>
      <c r="L225" s="19" t="str">
        <f t="shared" si="54"/>
        <v>1500</v>
      </c>
      <c r="M225" s="29">
        <v>1</v>
      </c>
      <c r="N225" s="19">
        <f t="shared" si="47"/>
        <v>1500</v>
      </c>
      <c r="O225" s="26">
        <v>103783.964000002</v>
      </c>
      <c r="P225" s="26">
        <v>486089.69399999798</v>
      </c>
      <c r="Q225" s="7" t="s">
        <v>72</v>
      </c>
      <c r="R225" s="7" t="str">
        <f t="shared" si="43"/>
        <v>103783.964000002,486089.693999998</v>
      </c>
      <c r="S225" s="6" t="str">
        <f t="shared" si="49"/>
        <v>2590.0006</v>
      </c>
      <c r="T225" s="6" t="s">
        <v>145</v>
      </c>
      <c r="U225">
        <v>1</v>
      </c>
      <c r="V225">
        <v>1</v>
      </c>
      <c r="X225" t="s">
        <v>1043</v>
      </c>
      <c r="Y225" s="32" t="s">
        <v>72</v>
      </c>
      <c r="Z225" s="32" t="s">
        <v>1857</v>
      </c>
      <c r="AA225" s="32" t="str">
        <f t="shared" si="52"/>
        <v>103783.964000002,486089.693999998</v>
      </c>
      <c r="AB225" s="32">
        <v>1</v>
      </c>
      <c r="AC225" s="32">
        <v>1</v>
      </c>
      <c r="AD225" s="32">
        <v>0</v>
      </c>
      <c r="AE225" s="32" t="str">
        <f t="shared" si="48"/>
        <v>2590.006</v>
      </c>
      <c r="AF225" t="s">
        <v>1044</v>
      </c>
    </row>
    <row r="226" spans="1:32" x14ac:dyDescent="0.3">
      <c r="A226" s="17" t="s">
        <v>209</v>
      </c>
      <c r="B226" s="17" t="str">
        <f t="shared" si="46"/>
        <v>2590.007</v>
      </c>
      <c r="C226" s="17" t="s">
        <v>28</v>
      </c>
      <c r="D226" s="13">
        <v>6</v>
      </c>
      <c r="E226" s="17" t="s">
        <v>119</v>
      </c>
      <c r="F226" s="14" t="s">
        <v>780</v>
      </c>
      <c r="G226" s="13" t="s">
        <v>89</v>
      </c>
      <c r="H226" s="14" t="s">
        <v>1008</v>
      </c>
      <c r="I226" s="15" t="s">
        <v>792</v>
      </c>
      <c r="J226" s="16">
        <v>3</v>
      </c>
      <c r="K226" s="16">
        <v>0.25</v>
      </c>
      <c r="L226" s="19" t="str">
        <f t="shared" si="54"/>
        <v>1500</v>
      </c>
      <c r="M226" s="29">
        <v>1</v>
      </c>
      <c r="N226" s="19">
        <f t="shared" si="47"/>
        <v>1500</v>
      </c>
      <c r="O226" s="26">
        <v>103764.607999999</v>
      </c>
      <c r="P226" s="26">
        <v>486101.54500000202</v>
      </c>
      <c r="Q226" s="7" t="s">
        <v>72</v>
      </c>
      <c r="R226" s="7" t="str">
        <f t="shared" si="43"/>
        <v>103764.607999999,486101.545000002</v>
      </c>
      <c r="S226" s="6" t="str">
        <f t="shared" si="49"/>
        <v>2590.0007</v>
      </c>
      <c r="T226" s="6" t="s">
        <v>145</v>
      </c>
      <c r="U226">
        <v>1</v>
      </c>
      <c r="V226">
        <v>1</v>
      </c>
      <c r="X226" t="s">
        <v>1043</v>
      </c>
      <c r="Y226" s="32" t="s">
        <v>72</v>
      </c>
      <c r="Z226" s="32" t="s">
        <v>1857</v>
      </c>
      <c r="AA226" s="32" t="str">
        <f t="shared" si="52"/>
        <v>103764.607999999,486101.545000002</v>
      </c>
      <c r="AB226" s="32">
        <v>1</v>
      </c>
      <c r="AC226" s="32">
        <v>1</v>
      </c>
      <c r="AD226" s="32">
        <v>0</v>
      </c>
      <c r="AE226" s="32" t="str">
        <f t="shared" si="48"/>
        <v>2590.007</v>
      </c>
      <c r="AF226" t="s">
        <v>1044</v>
      </c>
    </row>
    <row r="227" spans="1:32" x14ac:dyDescent="0.3">
      <c r="A227" s="17" t="s">
        <v>210</v>
      </c>
      <c r="B227" s="17" t="str">
        <f t="shared" si="46"/>
        <v>2590.008</v>
      </c>
      <c r="C227" s="17" t="s">
        <v>28</v>
      </c>
      <c r="D227" s="13">
        <v>6</v>
      </c>
      <c r="E227" s="17" t="s">
        <v>119</v>
      </c>
      <c r="F227" s="14" t="s">
        <v>780</v>
      </c>
      <c r="G227" s="13" t="s">
        <v>206</v>
      </c>
      <c r="H227" s="14" t="s">
        <v>1008</v>
      </c>
      <c r="I227" s="15" t="s">
        <v>792</v>
      </c>
      <c r="J227" s="16">
        <v>3</v>
      </c>
      <c r="K227" s="16">
        <v>0.25</v>
      </c>
      <c r="L227" s="19" t="str">
        <f t="shared" si="54"/>
        <v>1500</v>
      </c>
      <c r="M227" s="29">
        <v>1</v>
      </c>
      <c r="N227" s="19">
        <f t="shared" si="47"/>
        <v>1500</v>
      </c>
      <c r="O227" s="26">
        <v>103748.31500000101</v>
      </c>
      <c r="P227" s="26">
        <v>486096.272</v>
      </c>
      <c r="Q227" s="7" t="s">
        <v>72</v>
      </c>
      <c r="R227" s="7" t="str">
        <f t="shared" si="43"/>
        <v>103748.315000001,486096.272</v>
      </c>
      <c r="S227" s="6" t="str">
        <f t="shared" si="49"/>
        <v>2590.0008</v>
      </c>
      <c r="T227" s="6" t="s">
        <v>145</v>
      </c>
      <c r="U227">
        <v>1</v>
      </c>
      <c r="V227">
        <v>1</v>
      </c>
      <c r="X227" t="s">
        <v>1043</v>
      </c>
      <c r="Y227" s="32" t="s">
        <v>72</v>
      </c>
      <c r="Z227" s="32" t="s">
        <v>1857</v>
      </c>
      <c r="AA227" s="32" t="str">
        <f t="shared" si="52"/>
        <v>103748.315000001,486096.272</v>
      </c>
      <c r="AB227" s="32">
        <v>1</v>
      </c>
      <c r="AC227" s="32">
        <v>1</v>
      </c>
      <c r="AD227" s="32">
        <v>0</v>
      </c>
      <c r="AE227" s="32" t="str">
        <f t="shared" si="48"/>
        <v>2590.008</v>
      </c>
      <c r="AF227" t="s">
        <v>1044</v>
      </c>
    </row>
    <row r="228" spans="1:32" x14ac:dyDescent="0.3">
      <c r="A228" s="17" t="s">
        <v>211</v>
      </c>
      <c r="B228" s="17" t="str">
        <f t="shared" si="46"/>
        <v>2590.009</v>
      </c>
      <c r="C228" s="17" t="s">
        <v>28</v>
      </c>
      <c r="D228" s="13">
        <v>6</v>
      </c>
      <c r="E228" s="17" t="s">
        <v>119</v>
      </c>
      <c r="F228" s="14" t="s">
        <v>780</v>
      </c>
      <c r="G228" s="13" t="s">
        <v>206</v>
      </c>
      <c r="H228" s="14" t="s">
        <v>1007</v>
      </c>
      <c r="I228" s="15" t="s">
        <v>792</v>
      </c>
      <c r="J228" s="16">
        <v>3</v>
      </c>
      <c r="K228" s="16">
        <v>0.25</v>
      </c>
      <c r="L228" s="19" t="str">
        <f t="shared" si="54"/>
        <v>1800</v>
      </c>
      <c r="M228" s="29">
        <v>1</v>
      </c>
      <c r="N228" s="19">
        <f t="shared" si="47"/>
        <v>1800</v>
      </c>
      <c r="O228" s="26">
        <v>103738.596999999</v>
      </c>
      <c r="P228" s="26">
        <v>486118.03999999899</v>
      </c>
      <c r="Q228" s="7" t="s">
        <v>72</v>
      </c>
      <c r="R228" s="7" t="str">
        <f t="shared" si="43"/>
        <v>103738.596999999,486118.039999999</v>
      </c>
      <c r="S228" s="6" t="str">
        <f t="shared" si="49"/>
        <v>2590.0009</v>
      </c>
      <c r="T228" s="6" t="s">
        <v>145</v>
      </c>
      <c r="U228">
        <v>1</v>
      </c>
      <c r="V228">
        <v>1</v>
      </c>
      <c r="X228" t="s">
        <v>1043</v>
      </c>
      <c r="Y228" s="32" t="s">
        <v>72</v>
      </c>
      <c r="Z228" s="32" t="s">
        <v>1857</v>
      </c>
      <c r="AA228" s="32" t="str">
        <f t="shared" si="52"/>
        <v>103738.596999999,486118.039999999</v>
      </c>
      <c r="AB228" s="32">
        <v>1</v>
      </c>
      <c r="AC228" s="32">
        <v>1</v>
      </c>
      <c r="AD228" s="32">
        <v>0</v>
      </c>
      <c r="AE228" s="32" t="str">
        <f t="shared" si="48"/>
        <v>2590.009</v>
      </c>
      <c r="AF228" t="s">
        <v>1044</v>
      </c>
    </row>
    <row r="229" spans="1:32" x14ac:dyDescent="0.3">
      <c r="A229" s="17" t="s">
        <v>212</v>
      </c>
      <c r="B229" s="17" t="str">
        <f t="shared" si="46"/>
        <v>2590.010</v>
      </c>
      <c r="C229" s="17" t="s">
        <v>28</v>
      </c>
      <c r="D229" s="13">
        <v>6</v>
      </c>
      <c r="E229" s="17" t="s">
        <v>119</v>
      </c>
      <c r="F229" s="14" t="s">
        <v>780</v>
      </c>
      <c r="G229" s="13" t="s">
        <v>206</v>
      </c>
      <c r="H229" s="14" t="s">
        <v>1007</v>
      </c>
      <c r="I229" s="15" t="s">
        <v>792</v>
      </c>
      <c r="J229" s="16">
        <v>3</v>
      </c>
      <c r="K229" s="16">
        <v>0.25</v>
      </c>
      <c r="L229" s="19" t="str">
        <f t="shared" si="54"/>
        <v>1800</v>
      </c>
      <c r="M229" s="29">
        <v>1</v>
      </c>
      <c r="N229" s="19">
        <f t="shared" si="47"/>
        <v>1800</v>
      </c>
      <c r="O229" s="26">
        <v>103718.666000001</v>
      </c>
      <c r="P229" s="26">
        <v>486142.69399999798</v>
      </c>
      <c r="Q229" s="7" t="s">
        <v>72</v>
      </c>
      <c r="R229" s="7" t="str">
        <f t="shared" si="43"/>
        <v>103718.666000001,486142.693999998</v>
      </c>
      <c r="S229" s="6" t="str">
        <f t="shared" si="49"/>
        <v>2590.0010</v>
      </c>
      <c r="T229" s="6" t="s">
        <v>145</v>
      </c>
      <c r="U229">
        <v>1</v>
      </c>
      <c r="V229">
        <v>1</v>
      </c>
      <c r="X229" t="s">
        <v>1043</v>
      </c>
      <c r="Y229" s="32" t="s">
        <v>72</v>
      </c>
      <c r="Z229" s="32" t="s">
        <v>1857</v>
      </c>
      <c r="AA229" s="32" t="str">
        <f t="shared" si="52"/>
        <v>103718.666000001,486142.693999998</v>
      </c>
      <c r="AB229" s="32">
        <v>1</v>
      </c>
      <c r="AC229" s="32">
        <v>1</v>
      </c>
      <c r="AD229" s="32">
        <v>0</v>
      </c>
      <c r="AE229" s="32" t="str">
        <f t="shared" si="48"/>
        <v>2590.010</v>
      </c>
      <c r="AF229" t="s">
        <v>1044</v>
      </c>
    </row>
    <row r="230" spans="1:32" x14ac:dyDescent="0.3">
      <c r="A230" s="17" t="s">
        <v>352</v>
      </c>
      <c r="B230" s="17" t="str">
        <f t="shared" si="46"/>
        <v>1083.001</v>
      </c>
      <c r="C230" s="17" t="s">
        <v>32</v>
      </c>
      <c r="D230" s="13">
        <v>4</v>
      </c>
      <c r="E230" s="17" t="s">
        <v>401</v>
      </c>
      <c r="F230" s="14" t="s">
        <v>780</v>
      </c>
      <c r="G230" s="13" t="s">
        <v>80</v>
      </c>
      <c r="H230" s="14" t="s">
        <v>1025</v>
      </c>
      <c r="I230" s="15" t="s">
        <v>794</v>
      </c>
      <c r="J230" s="16">
        <v>3.13</v>
      </c>
      <c r="K230" s="16">
        <v>0.17</v>
      </c>
      <c r="L230" s="19" t="str">
        <f t="shared" ref="L230:L257" si="55">MID(H230,32,4)</f>
        <v>1500</v>
      </c>
      <c r="M230" s="29">
        <f t="shared" ref="M230:M257" si="56">0.4/0.53</f>
        <v>0.75471698113207553</v>
      </c>
      <c r="N230" s="19">
        <f t="shared" si="47"/>
        <v>1135</v>
      </c>
      <c r="O230" s="26">
        <v>103383.055401202</v>
      </c>
      <c r="P230" s="26">
        <v>484971.17526448902</v>
      </c>
      <c r="Q230" s="7" t="s">
        <v>72</v>
      </c>
      <c r="R230" s="7" t="str">
        <f t="shared" si="43"/>
        <v>103383.055401202,484971.175264489</v>
      </c>
      <c r="S230" s="6" t="s">
        <v>352</v>
      </c>
      <c r="T230" s="6" t="s">
        <v>397</v>
      </c>
      <c r="U230" t="s">
        <v>769</v>
      </c>
      <c r="V230">
        <v>1</v>
      </c>
      <c r="X230" t="s">
        <v>1042</v>
      </c>
      <c r="Y230" s="32" t="s">
        <v>72</v>
      </c>
      <c r="Z230" s="32" t="s">
        <v>1856</v>
      </c>
      <c r="AA230" s="32" t="str">
        <f t="shared" ref="AA230:AA265" si="57">CONCATENATE(SUBSTITUTE(O230,",","."),",",SUBSTITUTE(P230,",","."))</f>
        <v>103383.055401202,484971.175264489</v>
      </c>
      <c r="AB230" s="32">
        <v>1</v>
      </c>
      <c r="AC230" s="32">
        <v>1</v>
      </c>
      <c r="AD230" s="32">
        <v>0</v>
      </c>
      <c r="AE230" s="32" t="str">
        <f t="shared" si="48"/>
        <v>1083.001</v>
      </c>
      <c r="AF230" t="s">
        <v>1044</v>
      </c>
    </row>
    <row r="231" spans="1:32" x14ac:dyDescent="0.3">
      <c r="A231" s="17" t="s">
        <v>353</v>
      </c>
      <c r="B231" s="17" t="str">
        <f t="shared" si="46"/>
        <v>1083.002</v>
      </c>
      <c r="C231" s="17" t="s">
        <v>32</v>
      </c>
      <c r="D231" s="13">
        <v>4</v>
      </c>
      <c r="E231" s="17" t="s">
        <v>401</v>
      </c>
      <c r="F231" s="14" t="s">
        <v>780</v>
      </c>
      <c r="G231" s="13" t="s">
        <v>80</v>
      </c>
      <c r="H231" s="14" t="s">
        <v>1025</v>
      </c>
      <c r="I231" s="15" t="s">
        <v>794</v>
      </c>
      <c r="J231" s="16">
        <v>3.13</v>
      </c>
      <c r="K231" s="16">
        <v>0.17</v>
      </c>
      <c r="L231" s="19" t="str">
        <f t="shared" si="55"/>
        <v>1500</v>
      </c>
      <c r="M231" s="29">
        <f t="shared" si="56"/>
        <v>0.75471698113207553</v>
      </c>
      <c r="N231" s="19">
        <f t="shared" si="47"/>
        <v>1135</v>
      </c>
      <c r="O231" s="26">
        <v>103400.00592678699</v>
      </c>
      <c r="P231" s="26">
        <v>484998.43831130402</v>
      </c>
      <c r="Q231" s="7" t="s">
        <v>72</v>
      </c>
      <c r="R231" s="7" t="str">
        <f t="shared" ref="R231:R294" si="58">CONCATENATE(SUBSTITUTE(O231,",","."),",",SUBSTITUTE(P231,",","."))</f>
        <v>103400.005926787,484998.438311304</v>
      </c>
      <c r="S231" s="6" t="s">
        <v>353</v>
      </c>
      <c r="T231" s="6" t="s">
        <v>397</v>
      </c>
      <c r="U231" t="s">
        <v>769</v>
      </c>
      <c r="V231">
        <v>1</v>
      </c>
      <c r="X231" t="s">
        <v>1042</v>
      </c>
      <c r="Y231" s="32" t="s">
        <v>72</v>
      </c>
      <c r="Z231" s="32" t="s">
        <v>1856</v>
      </c>
      <c r="AA231" s="32" t="str">
        <f t="shared" si="57"/>
        <v>103400.005926787,484998.438311304</v>
      </c>
      <c r="AB231" s="32">
        <v>1</v>
      </c>
      <c r="AC231" s="32">
        <v>1</v>
      </c>
      <c r="AD231" s="32">
        <v>0</v>
      </c>
      <c r="AE231" s="32" t="str">
        <f t="shared" si="48"/>
        <v>1083.002</v>
      </c>
      <c r="AF231" t="s">
        <v>1044</v>
      </c>
    </row>
    <row r="232" spans="1:32" x14ac:dyDescent="0.3">
      <c r="A232" s="17" t="s">
        <v>354</v>
      </c>
      <c r="B232" s="17" t="str">
        <f t="shared" si="46"/>
        <v>1083.003</v>
      </c>
      <c r="C232" s="17" t="s">
        <v>32</v>
      </c>
      <c r="D232" s="13">
        <v>4</v>
      </c>
      <c r="E232" s="17" t="s">
        <v>401</v>
      </c>
      <c r="F232" s="14" t="s">
        <v>780</v>
      </c>
      <c r="G232" s="13" t="s">
        <v>80</v>
      </c>
      <c r="H232" s="14" t="s">
        <v>1025</v>
      </c>
      <c r="I232" s="15" t="s">
        <v>794</v>
      </c>
      <c r="J232" s="16">
        <v>3.13</v>
      </c>
      <c r="K232" s="16">
        <v>0.17</v>
      </c>
      <c r="L232" s="19" t="str">
        <f t="shared" si="55"/>
        <v>1500</v>
      </c>
      <c r="M232" s="29">
        <f t="shared" si="56"/>
        <v>0.75471698113207553</v>
      </c>
      <c r="N232" s="19">
        <f t="shared" si="47"/>
        <v>1135</v>
      </c>
      <c r="O232" s="26">
        <v>103415.539447289</v>
      </c>
      <c r="P232" s="26">
        <v>485021.89686341299</v>
      </c>
      <c r="Q232" s="7" t="s">
        <v>72</v>
      </c>
      <c r="R232" s="7" t="str">
        <f t="shared" si="58"/>
        <v>103415.539447289,485021.896863413</v>
      </c>
      <c r="S232" s="6" t="s">
        <v>354</v>
      </c>
      <c r="T232" s="6" t="s">
        <v>397</v>
      </c>
      <c r="U232" t="s">
        <v>769</v>
      </c>
      <c r="V232">
        <v>1</v>
      </c>
      <c r="X232" t="s">
        <v>1042</v>
      </c>
      <c r="Y232" s="32" t="s">
        <v>72</v>
      </c>
      <c r="Z232" s="32" t="s">
        <v>1856</v>
      </c>
      <c r="AA232" s="32" t="str">
        <f t="shared" si="57"/>
        <v>103415.539447289,485021.896863413</v>
      </c>
      <c r="AB232" s="32">
        <v>1</v>
      </c>
      <c r="AC232" s="32">
        <v>1</v>
      </c>
      <c r="AD232" s="32">
        <v>0</v>
      </c>
      <c r="AE232" s="32" t="str">
        <f t="shared" si="48"/>
        <v>1083.003</v>
      </c>
      <c r="AF232" t="s">
        <v>1044</v>
      </c>
    </row>
    <row r="233" spans="1:32" x14ac:dyDescent="0.3">
      <c r="A233" s="17" t="s">
        <v>355</v>
      </c>
      <c r="B233" s="17" t="str">
        <f t="shared" si="46"/>
        <v>1083.004</v>
      </c>
      <c r="C233" s="17" t="s">
        <v>32</v>
      </c>
      <c r="D233" s="13">
        <v>4</v>
      </c>
      <c r="E233" s="17" t="s">
        <v>401</v>
      </c>
      <c r="F233" s="14" t="s">
        <v>780</v>
      </c>
      <c r="G233" s="13" t="s">
        <v>80</v>
      </c>
      <c r="H233" s="14" t="s">
        <v>1025</v>
      </c>
      <c r="I233" s="15" t="s">
        <v>794</v>
      </c>
      <c r="J233" s="16">
        <v>3.13</v>
      </c>
      <c r="K233" s="16">
        <v>0.17</v>
      </c>
      <c r="L233" s="19" t="str">
        <f t="shared" si="55"/>
        <v>1500</v>
      </c>
      <c r="M233" s="29">
        <f t="shared" si="56"/>
        <v>0.75471698113207553</v>
      </c>
      <c r="N233" s="19">
        <f t="shared" si="47"/>
        <v>1135</v>
      </c>
      <c r="O233" s="26">
        <v>103432.593602245</v>
      </c>
      <c r="P233" s="26">
        <v>485043.77766599698</v>
      </c>
      <c r="Q233" s="7" t="s">
        <v>72</v>
      </c>
      <c r="R233" s="7" t="str">
        <f t="shared" si="58"/>
        <v>103432.593602245,485043.777665997</v>
      </c>
      <c r="S233" s="6" t="s">
        <v>355</v>
      </c>
      <c r="T233" s="6" t="s">
        <v>397</v>
      </c>
      <c r="U233" t="s">
        <v>769</v>
      </c>
      <c r="V233">
        <v>1</v>
      </c>
      <c r="X233" t="s">
        <v>1042</v>
      </c>
      <c r="Y233" s="32" t="s">
        <v>72</v>
      </c>
      <c r="Z233" s="32" t="s">
        <v>1856</v>
      </c>
      <c r="AA233" s="32" t="str">
        <f t="shared" si="57"/>
        <v>103432.593602245,485043.777665997</v>
      </c>
      <c r="AB233" s="32">
        <v>1</v>
      </c>
      <c r="AC233" s="32">
        <v>1</v>
      </c>
      <c r="AD233" s="32">
        <v>0</v>
      </c>
      <c r="AE233" s="32" t="str">
        <f t="shared" si="48"/>
        <v>1083.004</v>
      </c>
      <c r="AF233" t="s">
        <v>1044</v>
      </c>
    </row>
    <row r="234" spans="1:32" x14ac:dyDescent="0.3">
      <c r="A234" s="17" t="s">
        <v>356</v>
      </c>
      <c r="B234" s="17" t="str">
        <f t="shared" si="46"/>
        <v>1083.005</v>
      </c>
      <c r="C234" s="17" t="s">
        <v>32</v>
      </c>
      <c r="D234" s="13">
        <v>4</v>
      </c>
      <c r="E234" s="17" t="s">
        <v>401</v>
      </c>
      <c r="F234" s="14" t="s">
        <v>780</v>
      </c>
      <c r="G234" s="13" t="s">
        <v>80</v>
      </c>
      <c r="H234" s="14" t="s">
        <v>1025</v>
      </c>
      <c r="I234" s="15" t="s">
        <v>794</v>
      </c>
      <c r="J234" s="16">
        <v>3.13</v>
      </c>
      <c r="K234" s="16">
        <v>0.17</v>
      </c>
      <c r="L234" s="19" t="str">
        <f t="shared" si="55"/>
        <v>1500</v>
      </c>
      <c r="M234" s="29">
        <f t="shared" si="56"/>
        <v>0.75471698113207553</v>
      </c>
      <c r="N234" s="19">
        <f t="shared" si="47"/>
        <v>1135</v>
      </c>
      <c r="O234" s="26">
        <v>103454.60934336499</v>
      </c>
      <c r="P234" s="26">
        <v>485064.49592119502</v>
      </c>
      <c r="Q234" s="7" t="s">
        <v>72</v>
      </c>
      <c r="R234" s="7" t="str">
        <f t="shared" si="58"/>
        <v>103454.609343365,485064.495921195</v>
      </c>
      <c r="S234" s="6" t="s">
        <v>356</v>
      </c>
      <c r="T234" s="6" t="s">
        <v>397</v>
      </c>
      <c r="U234" t="s">
        <v>769</v>
      </c>
      <c r="V234">
        <v>1</v>
      </c>
      <c r="X234" t="s">
        <v>1042</v>
      </c>
      <c r="Y234" s="32" t="s">
        <v>72</v>
      </c>
      <c r="Z234" s="32" t="s">
        <v>1856</v>
      </c>
      <c r="AA234" s="32" t="str">
        <f t="shared" si="57"/>
        <v>103454.609343365,485064.495921195</v>
      </c>
      <c r="AB234" s="32">
        <v>1</v>
      </c>
      <c r="AC234" s="32">
        <v>1</v>
      </c>
      <c r="AD234" s="32">
        <v>0</v>
      </c>
      <c r="AE234" s="32" t="str">
        <f t="shared" si="48"/>
        <v>1083.005</v>
      </c>
      <c r="AF234" t="s">
        <v>1044</v>
      </c>
    </row>
    <row r="235" spans="1:32" x14ac:dyDescent="0.3">
      <c r="A235" s="17" t="s">
        <v>357</v>
      </c>
      <c r="B235" s="17" t="str">
        <f t="shared" si="46"/>
        <v>1083.006</v>
      </c>
      <c r="C235" s="17" t="s">
        <v>32</v>
      </c>
      <c r="D235" s="13">
        <v>4</v>
      </c>
      <c r="E235" s="17" t="s">
        <v>401</v>
      </c>
      <c r="F235" s="14" t="s">
        <v>780</v>
      </c>
      <c r="G235" s="13" t="s">
        <v>80</v>
      </c>
      <c r="H235" s="14" t="s">
        <v>1025</v>
      </c>
      <c r="I235" s="15" t="s">
        <v>794</v>
      </c>
      <c r="J235" s="16">
        <v>3.13</v>
      </c>
      <c r="K235" s="16">
        <v>0.17</v>
      </c>
      <c r="L235" s="19" t="str">
        <f t="shared" si="55"/>
        <v>1500</v>
      </c>
      <c r="M235" s="29">
        <f t="shared" si="56"/>
        <v>0.75471698113207553</v>
      </c>
      <c r="N235" s="19">
        <f t="shared" si="47"/>
        <v>1135</v>
      </c>
      <c r="O235" s="26">
        <v>103473.35543366399</v>
      </c>
      <c r="P235" s="26">
        <v>485079.43260196201</v>
      </c>
      <c r="Q235" s="7" t="s">
        <v>72</v>
      </c>
      <c r="R235" s="7" t="str">
        <f t="shared" si="58"/>
        <v>103473.355433664,485079.432601962</v>
      </c>
      <c r="S235" s="6" t="s">
        <v>357</v>
      </c>
      <c r="T235" s="6" t="s">
        <v>397</v>
      </c>
      <c r="U235" t="s">
        <v>769</v>
      </c>
      <c r="V235">
        <v>1</v>
      </c>
      <c r="X235" t="s">
        <v>1042</v>
      </c>
      <c r="Y235" s="32" t="s">
        <v>72</v>
      </c>
      <c r="Z235" s="32" t="s">
        <v>1856</v>
      </c>
      <c r="AA235" s="32" t="str">
        <f t="shared" si="57"/>
        <v>103473.355433664,485079.432601962</v>
      </c>
      <c r="AB235" s="32">
        <v>1</v>
      </c>
      <c r="AC235" s="32">
        <v>1</v>
      </c>
      <c r="AD235" s="32">
        <v>0</v>
      </c>
      <c r="AE235" s="32" t="str">
        <f t="shared" si="48"/>
        <v>1083.006</v>
      </c>
      <c r="AF235" t="s">
        <v>1044</v>
      </c>
    </row>
    <row r="236" spans="1:32" x14ac:dyDescent="0.3">
      <c r="A236" s="17" t="s">
        <v>358</v>
      </c>
      <c r="B236" s="17" t="str">
        <f t="shared" si="46"/>
        <v>1083.007</v>
      </c>
      <c r="C236" s="17" t="s">
        <v>32</v>
      </c>
      <c r="D236" s="13">
        <v>4</v>
      </c>
      <c r="E236" s="17" t="s">
        <v>401</v>
      </c>
      <c r="F236" s="14" t="s">
        <v>780</v>
      </c>
      <c r="G236" s="13" t="s">
        <v>80</v>
      </c>
      <c r="H236" s="14" t="s">
        <v>1025</v>
      </c>
      <c r="I236" s="15" t="s">
        <v>794</v>
      </c>
      <c r="J236" s="16">
        <v>3.13</v>
      </c>
      <c r="K236" s="16">
        <v>0.17</v>
      </c>
      <c r="L236" s="19" t="str">
        <f t="shared" si="55"/>
        <v>1500</v>
      </c>
      <c r="M236" s="29">
        <f t="shared" si="56"/>
        <v>0.75471698113207553</v>
      </c>
      <c r="N236" s="19">
        <f t="shared" si="47"/>
        <v>1135</v>
      </c>
      <c r="O236" s="26">
        <v>103473.687227405</v>
      </c>
      <c r="P236" s="26">
        <v>485110.249587411</v>
      </c>
      <c r="Q236" s="7" t="s">
        <v>72</v>
      </c>
      <c r="R236" s="7" t="str">
        <f t="shared" si="58"/>
        <v>103473.687227405,485110.249587411</v>
      </c>
      <c r="S236" s="6" t="s">
        <v>358</v>
      </c>
      <c r="T236" s="6" t="s">
        <v>397</v>
      </c>
      <c r="U236" t="s">
        <v>769</v>
      </c>
      <c r="V236">
        <v>1</v>
      </c>
      <c r="X236" t="s">
        <v>1042</v>
      </c>
      <c r="Y236" s="32" t="s">
        <v>72</v>
      </c>
      <c r="Z236" s="32" t="s">
        <v>1856</v>
      </c>
      <c r="AA236" s="32" t="str">
        <f t="shared" si="57"/>
        <v>103473.687227405,485110.249587411</v>
      </c>
      <c r="AB236" s="32">
        <v>1</v>
      </c>
      <c r="AC236" s="32">
        <v>1</v>
      </c>
      <c r="AD236" s="32">
        <v>0</v>
      </c>
      <c r="AE236" s="32" t="str">
        <f t="shared" si="48"/>
        <v>1083.007</v>
      </c>
      <c r="AF236" t="s">
        <v>1044</v>
      </c>
    </row>
    <row r="237" spans="1:32" x14ac:dyDescent="0.3">
      <c r="A237" s="17" t="s">
        <v>359</v>
      </c>
      <c r="B237" s="17" t="str">
        <f t="shared" si="46"/>
        <v>1083.008</v>
      </c>
      <c r="C237" s="17" t="s">
        <v>32</v>
      </c>
      <c r="D237" s="13">
        <v>4</v>
      </c>
      <c r="E237" s="17" t="s">
        <v>401</v>
      </c>
      <c r="F237" s="14" t="s">
        <v>780</v>
      </c>
      <c r="G237" s="13" t="s">
        <v>80</v>
      </c>
      <c r="H237" s="14" t="s">
        <v>1025</v>
      </c>
      <c r="I237" s="15" t="s">
        <v>794</v>
      </c>
      <c r="J237" s="16">
        <v>3.13</v>
      </c>
      <c r="K237" s="16">
        <v>0.17</v>
      </c>
      <c r="L237" s="19" t="str">
        <f t="shared" si="55"/>
        <v>1500</v>
      </c>
      <c r="M237" s="29">
        <f t="shared" si="56"/>
        <v>0.75471698113207553</v>
      </c>
      <c r="N237" s="19">
        <f t="shared" si="47"/>
        <v>1135</v>
      </c>
      <c r="O237" s="26">
        <v>103496.66842757601</v>
      </c>
      <c r="P237" s="26">
        <v>485109.59625303402</v>
      </c>
      <c r="Q237" s="7" t="s">
        <v>72</v>
      </c>
      <c r="R237" s="7" t="str">
        <f t="shared" si="58"/>
        <v>103496.668427576,485109.596253034</v>
      </c>
      <c r="S237" s="6" t="s">
        <v>359</v>
      </c>
      <c r="T237" s="6" t="s">
        <v>397</v>
      </c>
      <c r="U237" t="s">
        <v>769</v>
      </c>
      <c r="V237">
        <v>1</v>
      </c>
      <c r="X237" t="s">
        <v>1042</v>
      </c>
      <c r="Y237" s="32" t="s">
        <v>72</v>
      </c>
      <c r="Z237" s="32" t="s">
        <v>1856</v>
      </c>
      <c r="AA237" s="32" t="str">
        <f t="shared" si="57"/>
        <v>103496.668427576,485109.596253034</v>
      </c>
      <c r="AB237" s="32">
        <v>1</v>
      </c>
      <c r="AC237" s="32">
        <v>1</v>
      </c>
      <c r="AD237" s="32">
        <v>0</v>
      </c>
      <c r="AE237" s="32" t="str">
        <f t="shared" si="48"/>
        <v>1083.008</v>
      </c>
      <c r="AF237" t="s">
        <v>1044</v>
      </c>
    </row>
    <row r="238" spans="1:32" x14ac:dyDescent="0.3">
      <c r="A238" s="17" t="s">
        <v>360</v>
      </c>
      <c r="B238" s="17" t="str">
        <f t="shared" si="46"/>
        <v>1083.009</v>
      </c>
      <c r="C238" s="17" t="s">
        <v>32</v>
      </c>
      <c r="D238" s="13">
        <v>4</v>
      </c>
      <c r="E238" s="17" t="s">
        <v>401</v>
      </c>
      <c r="F238" s="14" t="s">
        <v>780</v>
      </c>
      <c r="G238" s="13" t="s">
        <v>80</v>
      </c>
      <c r="H238" s="14" t="s">
        <v>1025</v>
      </c>
      <c r="I238" s="15" t="s">
        <v>794</v>
      </c>
      <c r="J238" s="16">
        <v>3.13</v>
      </c>
      <c r="K238" s="16">
        <v>0.17</v>
      </c>
      <c r="L238" s="19" t="str">
        <f t="shared" si="55"/>
        <v>1500</v>
      </c>
      <c r="M238" s="29">
        <f t="shared" si="56"/>
        <v>0.75471698113207553</v>
      </c>
      <c r="N238" s="19">
        <f t="shared" si="47"/>
        <v>1135</v>
      </c>
      <c r="O238" s="26">
        <v>103518.549011354</v>
      </c>
      <c r="P238" s="26">
        <v>485108.35067900497</v>
      </c>
      <c r="Q238" s="7" t="s">
        <v>72</v>
      </c>
      <c r="R238" s="7" t="str">
        <f t="shared" si="58"/>
        <v>103518.549011354,485108.350679005</v>
      </c>
      <c r="S238" s="6" t="s">
        <v>360</v>
      </c>
      <c r="T238" s="6" t="s">
        <v>397</v>
      </c>
      <c r="U238" t="s">
        <v>769</v>
      </c>
      <c r="V238">
        <v>1</v>
      </c>
      <c r="X238" t="s">
        <v>1042</v>
      </c>
      <c r="Y238" s="32" t="s">
        <v>72</v>
      </c>
      <c r="Z238" s="32" t="s">
        <v>1856</v>
      </c>
      <c r="AA238" s="32" t="str">
        <f t="shared" si="57"/>
        <v>103518.549011354,485108.350679005</v>
      </c>
      <c r="AB238" s="32">
        <v>1</v>
      </c>
      <c r="AC238" s="32">
        <v>1</v>
      </c>
      <c r="AD238" s="32">
        <v>0</v>
      </c>
      <c r="AE238" s="32" t="str">
        <f t="shared" si="48"/>
        <v>1083.009</v>
      </c>
      <c r="AF238" t="s">
        <v>1044</v>
      </c>
    </row>
    <row r="239" spans="1:32" x14ac:dyDescent="0.3">
      <c r="A239" s="17" t="s">
        <v>361</v>
      </c>
      <c r="B239" s="17" t="str">
        <f t="shared" si="46"/>
        <v>1083.010</v>
      </c>
      <c r="C239" s="17" t="s">
        <v>32</v>
      </c>
      <c r="D239" s="13">
        <v>4</v>
      </c>
      <c r="E239" s="17" t="s">
        <v>401</v>
      </c>
      <c r="F239" s="14" t="s">
        <v>780</v>
      </c>
      <c r="G239" s="13" t="s">
        <v>80</v>
      </c>
      <c r="H239" s="14" t="s">
        <v>1025</v>
      </c>
      <c r="I239" s="15" t="s">
        <v>794</v>
      </c>
      <c r="J239" s="16">
        <v>3.13</v>
      </c>
      <c r="K239" s="16">
        <v>0.17</v>
      </c>
      <c r="L239" s="19" t="str">
        <f t="shared" si="55"/>
        <v>1500</v>
      </c>
      <c r="M239" s="29">
        <f t="shared" si="56"/>
        <v>0.75471698113207553</v>
      </c>
      <c r="N239" s="19">
        <f t="shared" si="47"/>
        <v>1135</v>
      </c>
      <c r="O239" s="26">
        <v>103544.851382936</v>
      </c>
      <c r="P239" s="26">
        <v>485122.44642510201</v>
      </c>
      <c r="Q239" s="7" t="s">
        <v>72</v>
      </c>
      <c r="R239" s="7" t="str">
        <f t="shared" si="58"/>
        <v>103544.851382936,485122.446425102</v>
      </c>
      <c r="S239" s="6" t="s">
        <v>361</v>
      </c>
      <c r="T239" s="6" t="s">
        <v>397</v>
      </c>
      <c r="U239" t="s">
        <v>769</v>
      </c>
      <c r="V239">
        <v>1</v>
      </c>
      <c r="X239" t="s">
        <v>1042</v>
      </c>
      <c r="Y239" s="32" t="s">
        <v>72</v>
      </c>
      <c r="Z239" s="32" t="s">
        <v>1856</v>
      </c>
      <c r="AA239" s="32" t="str">
        <f t="shared" si="57"/>
        <v>103544.851382936,485122.446425102</v>
      </c>
      <c r="AB239" s="32">
        <v>1</v>
      </c>
      <c r="AC239" s="32">
        <v>1</v>
      </c>
      <c r="AD239" s="32">
        <v>0</v>
      </c>
      <c r="AE239" s="32" t="str">
        <f t="shared" si="48"/>
        <v>1083.010</v>
      </c>
      <c r="AF239" t="s">
        <v>1044</v>
      </c>
    </row>
    <row r="240" spans="1:32" x14ac:dyDescent="0.3">
      <c r="A240" s="17" t="s">
        <v>362</v>
      </c>
      <c r="B240" s="17" t="str">
        <f t="shared" si="46"/>
        <v>1083.011</v>
      </c>
      <c r="C240" s="17" t="s">
        <v>32</v>
      </c>
      <c r="D240" s="13">
        <v>4</v>
      </c>
      <c r="E240" s="17" t="s">
        <v>401</v>
      </c>
      <c r="F240" s="14" t="s">
        <v>780</v>
      </c>
      <c r="G240" s="13" t="s">
        <v>80</v>
      </c>
      <c r="H240" s="14" t="s">
        <v>1025</v>
      </c>
      <c r="I240" s="15" t="s">
        <v>794</v>
      </c>
      <c r="J240" s="16">
        <v>3.13</v>
      </c>
      <c r="K240" s="16">
        <v>0.17</v>
      </c>
      <c r="L240" s="19" t="str">
        <f t="shared" si="55"/>
        <v>1500</v>
      </c>
      <c r="M240" s="29">
        <f t="shared" si="56"/>
        <v>0.75471698113207553</v>
      </c>
      <c r="N240" s="19">
        <f t="shared" si="47"/>
        <v>1135</v>
      </c>
      <c r="O240" s="26">
        <v>103567.149</v>
      </c>
      <c r="P240" s="26">
        <v>485138.50499999902</v>
      </c>
      <c r="Q240" s="7" t="s">
        <v>72</v>
      </c>
      <c r="R240" s="7" t="str">
        <f t="shared" si="58"/>
        <v>103567.149,485138.504999999</v>
      </c>
      <c r="S240" s="6" t="s">
        <v>362</v>
      </c>
      <c r="T240" s="6" t="s">
        <v>397</v>
      </c>
      <c r="U240" t="s">
        <v>769</v>
      </c>
      <c r="V240">
        <v>1</v>
      </c>
      <c r="X240" t="s">
        <v>1042</v>
      </c>
      <c r="Y240" s="32" t="s">
        <v>72</v>
      </c>
      <c r="Z240" s="32" t="s">
        <v>1856</v>
      </c>
      <c r="AA240" s="32" t="str">
        <f t="shared" si="57"/>
        <v>103567.149,485138.504999999</v>
      </c>
      <c r="AB240" s="32">
        <v>1</v>
      </c>
      <c r="AC240" s="32">
        <v>1</v>
      </c>
      <c r="AD240" s="32">
        <v>0</v>
      </c>
      <c r="AE240" s="32" t="str">
        <f t="shared" si="48"/>
        <v>1083.011</v>
      </c>
      <c r="AF240" t="s">
        <v>1044</v>
      </c>
    </row>
    <row r="241" spans="1:32" x14ac:dyDescent="0.3">
      <c r="A241" s="17" t="s">
        <v>363</v>
      </c>
      <c r="B241" s="17" t="str">
        <f t="shared" si="46"/>
        <v>1083.012</v>
      </c>
      <c r="C241" s="17" t="s">
        <v>32</v>
      </c>
      <c r="D241" s="13">
        <v>4</v>
      </c>
      <c r="E241" s="17" t="s">
        <v>401</v>
      </c>
      <c r="F241" s="14" t="s">
        <v>780</v>
      </c>
      <c r="G241" s="13" t="s">
        <v>80</v>
      </c>
      <c r="H241" s="14" t="s">
        <v>1025</v>
      </c>
      <c r="I241" s="15" t="s">
        <v>794</v>
      </c>
      <c r="J241" s="16">
        <v>3.13</v>
      </c>
      <c r="K241" s="16">
        <v>0.17</v>
      </c>
      <c r="L241" s="19" t="str">
        <f t="shared" si="55"/>
        <v>1500</v>
      </c>
      <c r="M241" s="29">
        <f t="shared" si="56"/>
        <v>0.75471698113207553</v>
      </c>
      <c r="N241" s="19">
        <f t="shared" si="47"/>
        <v>1135</v>
      </c>
      <c r="O241" s="26">
        <v>103592.19500000001</v>
      </c>
      <c r="P241" s="26">
        <v>485153.217</v>
      </c>
      <c r="Q241" s="7" t="s">
        <v>72</v>
      </c>
      <c r="R241" s="7" t="str">
        <f t="shared" si="58"/>
        <v>103592.195,485153.217</v>
      </c>
      <c r="S241" s="6" t="s">
        <v>363</v>
      </c>
      <c r="T241" s="6" t="s">
        <v>397</v>
      </c>
      <c r="U241" t="s">
        <v>769</v>
      </c>
      <c r="V241">
        <v>1</v>
      </c>
      <c r="X241" t="s">
        <v>1042</v>
      </c>
      <c r="Y241" s="32" t="s">
        <v>72</v>
      </c>
      <c r="Z241" s="32" t="s">
        <v>1856</v>
      </c>
      <c r="AA241" s="32" t="str">
        <f t="shared" si="57"/>
        <v>103592.195,485153.217</v>
      </c>
      <c r="AB241" s="32">
        <v>1</v>
      </c>
      <c r="AC241" s="32">
        <v>1</v>
      </c>
      <c r="AD241" s="32">
        <v>0</v>
      </c>
      <c r="AE241" s="32" t="str">
        <f t="shared" si="48"/>
        <v>1083.012</v>
      </c>
      <c r="AF241" t="s">
        <v>1044</v>
      </c>
    </row>
    <row r="242" spans="1:32" x14ac:dyDescent="0.3">
      <c r="A242" s="17" t="s">
        <v>364</v>
      </c>
      <c r="B242" s="17" t="str">
        <f t="shared" si="46"/>
        <v>1083.013</v>
      </c>
      <c r="C242" s="17" t="s">
        <v>32</v>
      </c>
      <c r="D242" s="13">
        <v>4</v>
      </c>
      <c r="E242" s="17" t="s">
        <v>401</v>
      </c>
      <c r="F242" s="14" t="s">
        <v>780</v>
      </c>
      <c r="G242" s="13" t="s">
        <v>80</v>
      </c>
      <c r="H242" s="14" t="s">
        <v>1025</v>
      </c>
      <c r="I242" s="15" t="s">
        <v>794</v>
      </c>
      <c r="J242" s="16">
        <v>3.13</v>
      </c>
      <c r="K242" s="16">
        <v>0.17</v>
      </c>
      <c r="L242" s="19" t="str">
        <f t="shared" si="55"/>
        <v>1500</v>
      </c>
      <c r="M242" s="29">
        <f t="shared" si="56"/>
        <v>0.75471698113207553</v>
      </c>
      <c r="N242" s="19">
        <f t="shared" si="47"/>
        <v>1135</v>
      </c>
      <c r="O242" s="26">
        <v>103614.665807269</v>
      </c>
      <c r="P242" s="26">
        <v>485167.18329231499</v>
      </c>
      <c r="Q242" s="7" t="s">
        <v>72</v>
      </c>
      <c r="R242" s="7" t="str">
        <f t="shared" si="58"/>
        <v>103614.665807269,485167.183292315</v>
      </c>
      <c r="S242" s="6" t="s">
        <v>364</v>
      </c>
      <c r="T242" s="6" t="s">
        <v>397</v>
      </c>
      <c r="U242" t="s">
        <v>769</v>
      </c>
      <c r="V242">
        <v>1</v>
      </c>
      <c r="X242" t="s">
        <v>1042</v>
      </c>
      <c r="Y242" s="32" t="s">
        <v>72</v>
      </c>
      <c r="Z242" s="32" t="s">
        <v>1856</v>
      </c>
      <c r="AA242" s="32" t="str">
        <f t="shared" si="57"/>
        <v>103614.665807269,485167.183292315</v>
      </c>
      <c r="AB242" s="32">
        <v>1</v>
      </c>
      <c r="AC242" s="32">
        <v>1</v>
      </c>
      <c r="AD242" s="32">
        <v>0</v>
      </c>
      <c r="AE242" s="32" t="str">
        <f t="shared" si="48"/>
        <v>1083.013</v>
      </c>
      <c r="AF242" t="s">
        <v>1044</v>
      </c>
    </row>
    <row r="243" spans="1:32" x14ac:dyDescent="0.3">
      <c r="A243" s="17" t="s">
        <v>365</v>
      </c>
      <c r="B243" s="17" t="str">
        <f t="shared" si="46"/>
        <v>1083.014</v>
      </c>
      <c r="C243" s="17" t="s">
        <v>32</v>
      </c>
      <c r="D243" s="13">
        <v>4</v>
      </c>
      <c r="E243" s="17" t="s">
        <v>401</v>
      </c>
      <c r="F243" s="14" t="s">
        <v>780</v>
      </c>
      <c r="G243" s="13" t="s">
        <v>80</v>
      </c>
      <c r="H243" s="14" t="s">
        <v>1025</v>
      </c>
      <c r="I243" s="15" t="s">
        <v>794</v>
      </c>
      <c r="J243" s="16">
        <v>3.13</v>
      </c>
      <c r="K243" s="16">
        <v>0.17</v>
      </c>
      <c r="L243" s="19" t="str">
        <f t="shared" si="55"/>
        <v>1500</v>
      </c>
      <c r="M243" s="29">
        <f t="shared" si="56"/>
        <v>0.75471698113207553</v>
      </c>
      <c r="N243" s="19">
        <f t="shared" si="47"/>
        <v>1135</v>
      </c>
      <c r="O243" s="26">
        <v>103637.72968637499</v>
      </c>
      <c r="P243" s="26">
        <v>485181.44511494797</v>
      </c>
      <c r="Q243" s="7" t="s">
        <v>72</v>
      </c>
      <c r="R243" s="7" t="str">
        <f t="shared" si="58"/>
        <v>103637.729686375,485181.445114948</v>
      </c>
      <c r="S243" s="6" t="s">
        <v>365</v>
      </c>
      <c r="T243" s="6" t="s">
        <v>397</v>
      </c>
      <c r="U243" t="s">
        <v>769</v>
      </c>
      <c r="V243">
        <v>1</v>
      </c>
      <c r="X243" t="s">
        <v>1042</v>
      </c>
      <c r="Y243" s="32" t="s">
        <v>72</v>
      </c>
      <c r="Z243" s="32" t="s">
        <v>1856</v>
      </c>
      <c r="AA243" s="32" t="str">
        <f t="shared" si="57"/>
        <v>103637.729686375,485181.445114948</v>
      </c>
      <c r="AB243" s="32">
        <v>1</v>
      </c>
      <c r="AC243" s="32">
        <v>1</v>
      </c>
      <c r="AD243" s="32">
        <v>0</v>
      </c>
      <c r="AE243" s="32" t="str">
        <f t="shared" si="48"/>
        <v>1083.014</v>
      </c>
      <c r="AF243" t="s">
        <v>1044</v>
      </c>
    </row>
    <row r="244" spans="1:32" x14ac:dyDescent="0.3">
      <c r="A244" s="17" t="s">
        <v>366</v>
      </c>
      <c r="B244" s="17" t="str">
        <f t="shared" si="46"/>
        <v>1083.015</v>
      </c>
      <c r="C244" s="17" t="s">
        <v>32</v>
      </c>
      <c r="D244" s="13">
        <v>4</v>
      </c>
      <c r="E244" s="17" t="s">
        <v>401</v>
      </c>
      <c r="F244" s="14" t="s">
        <v>780</v>
      </c>
      <c r="G244" s="13" t="s">
        <v>80</v>
      </c>
      <c r="H244" s="14" t="s">
        <v>1025</v>
      </c>
      <c r="I244" s="15" t="s">
        <v>794</v>
      </c>
      <c r="J244" s="16">
        <v>3.13</v>
      </c>
      <c r="K244" s="16">
        <v>0.17</v>
      </c>
      <c r="L244" s="19" t="str">
        <f t="shared" si="55"/>
        <v>1500</v>
      </c>
      <c r="M244" s="29">
        <f t="shared" si="56"/>
        <v>0.75471698113207553</v>
      </c>
      <c r="N244" s="19">
        <f t="shared" si="47"/>
        <v>1135</v>
      </c>
      <c r="O244" s="26">
        <v>103664.66400000099</v>
      </c>
      <c r="P244" s="26">
        <v>485197.19700000098</v>
      </c>
      <c r="Q244" s="7" t="s">
        <v>72</v>
      </c>
      <c r="R244" s="7" t="str">
        <f t="shared" si="58"/>
        <v>103664.664000001,485197.197000001</v>
      </c>
      <c r="S244" s="6" t="s">
        <v>366</v>
      </c>
      <c r="T244" s="6" t="s">
        <v>397</v>
      </c>
      <c r="U244" t="s">
        <v>769</v>
      </c>
      <c r="V244">
        <v>1</v>
      </c>
      <c r="X244" t="s">
        <v>1042</v>
      </c>
      <c r="Y244" s="32" t="s">
        <v>72</v>
      </c>
      <c r="Z244" s="32" t="s">
        <v>1856</v>
      </c>
      <c r="AA244" s="32" t="str">
        <f t="shared" si="57"/>
        <v>103664.664000001,485197.197000001</v>
      </c>
      <c r="AB244" s="32">
        <v>1</v>
      </c>
      <c r="AC244" s="32">
        <v>1</v>
      </c>
      <c r="AD244" s="32">
        <v>0</v>
      </c>
      <c r="AE244" s="32" t="str">
        <f t="shared" si="48"/>
        <v>1083.015</v>
      </c>
      <c r="AF244" t="s">
        <v>1044</v>
      </c>
    </row>
    <row r="245" spans="1:32" x14ac:dyDescent="0.3">
      <c r="A245" s="17" t="s">
        <v>367</v>
      </c>
      <c r="B245" s="17" t="str">
        <f t="shared" si="46"/>
        <v>1083.016</v>
      </c>
      <c r="C245" s="17" t="s">
        <v>32</v>
      </c>
      <c r="D245" s="13">
        <v>4</v>
      </c>
      <c r="E245" s="17" t="s">
        <v>401</v>
      </c>
      <c r="F245" s="14" t="s">
        <v>780</v>
      </c>
      <c r="G245" s="13" t="s">
        <v>80</v>
      </c>
      <c r="H245" s="14" t="s">
        <v>1025</v>
      </c>
      <c r="I245" s="15" t="s">
        <v>794</v>
      </c>
      <c r="J245" s="16">
        <v>3.13</v>
      </c>
      <c r="K245" s="16">
        <v>0.17</v>
      </c>
      <c r="L245" s="19" t="str">
        <f t="shared" si="55"/>
        <v>1500</v>
      </c>
      <c r="M245" s="29">
        <f t="shared" si="56"/>
        <v>0.75471698113207553</v>
      </c>
      <c r="N245" s="19">
        <f t="shared" si="47"/>
        <v>1135</v>
      </c>
      <c r="O245" s="26">
        <v>103662.267494749</v>
      </c>
      <c r="P245" s="26">
        <v>485228.091862339</v>
      </c>
      <c r="Q245" s="7" t="s">
        <v>72</v>
      </c>
      <c r="R245" s="7" t="str">
        <f t="shared" si="58"/>
        <v>103662.267494749,485228.091862339</v>
      </c>
      <c r="S245" s="6" t="s">
        <v>367</v>
      </c>
      <c r="T245" s="6" t="s">
        <v>397</v>
      </c>
      <c r="U245" t="s">
        <v>769</v>
      </c>
      <c r="V245">
        <v>1</v>
      </c>
      <c r="X245" t="s">
        <v>1042</v>
      </c>
      <c r="Y245" s="32" t="s">
        <v>72</v>
      </c>
      <c r="Z245" s="32" t="s">
        <v>1856</v>
      </c>
      <c r="AA245" s="32" t="str">
        <f t="shared" si="57"/>
        <v>103662.267494749,485228.091862339</v>
      </c>
      <c r="AB245" s="32">
        <v>1</v>
      </c>
      <c r="AC245" s="32">
        <v>1</v>
      </c>
      <c r="AD245" s="32">
        <v>0</v>
      </c>
      <c r="AE245" s="32" t="str">
        <f t="shared" si="48"/>
        <v>1083.016</v>
      </c>
      <c r="AF245" t="s">
        <v>1044</v>
      </c>
    </row>
    <row r="246" spans="1:32" x14ac:dyDescent="0.3">
      <c r="A246" s="17" t="s">
        <v>368</v>
      </c>
      <c r="B246" s="17" t="str">
        <f t="shared" si="46"/>
        <v>1083.017</v>
      </c>
      <c r="C246" s="17" t="s">
        <v>32</v>
      </c>
      <c r="D246" s="13">
        <v>4</v>
      </c>
      <c r="E246" s="17" t="s">
        <v>401</v>
      </c>
      <c r="F246" s="14" t="s">
        <v>780</v>
      </c>
      <c r="G246" s="13" t="s">
        <v>80</v>
      </c>
      <c r="H246" s="14" t="s">
        <v>1025</v>
      </c>
      <c r="I246" s="15" t="s">
        <v>794</v>
      </c>
      <c r="J246" s="16">
        <v>3.13</v>
      </c>
      <c r="K246" s="16">
        <v>0.17</v>
      </c>
      <c r="L246" s="19" t="str">
        <f t="shared" si="55"/>
        <v>1500</v>
      </c>
      <c r="M246" s="29">
        <f t="shared" si="56"/>
        <v>0.75471698113207553</v>
      </c>
      <c r="N246" s="19">
        <f t="shared" si="47"/>
        <v>1135</v>
      </c>
      <c r="O246" s="26">
        <v>103671.650819102</v>
      </c>
      <c r="P246" s="26">
        <v>485256.22107583098</v>
      </c>
      <c r="Q246" s="7" t="s">
        <v>72</v>
      </c>
      <c r="R246" s="7" t="str">
        <f t="shared" si="58"/>
        <v>103671.650819102,485256.221075831</v>
      </c>
      <c r="S246" s="6" t="s">
        <v>368</v>
      </c>
      <c r="T246" s="6" t="s">
        <v>397</v>
      </c>
      <c r="U246" t="s">
        <v>769</v>
      </c>
      <c r="V246">
        <v>1</v>
      </c>
      <c r="X246" t="s">
        <v>1042</v>
      </c>
      <c r="Y246" s="32" t="s">
        <v>72</v>
      </c>
      <c r="Z246" s="32" t="s">
        <v>1856</v>
      </c>
      <c r="AA246" s="32" t="str">
        <f t="shared" si="57"/>
        <v>103671.650819102,485256.221075831</v>
      </c>
      <c r="AB246" s="32">
        <v>1</v>
      </c>
      <c r="AC246" s="32">
        <v>1</v>
      </c>
      <c r="AD246" s="32">
        <v>0</v>
      </c>
      <c r="AE246" s="32" t="str">
        <f t="shared" si="48"/>
        <v>1083.017</v>
      </c>
      <c r="AF246" t="s">
        <v>1044</v>
      </c>
    </row>
    <row r="247" spans="1:32" x14ac:dyDescent="0.3">
      <c r="A247" s="17" t="s">
        <v>369</v>
      </c>
      <c r="B247" s="17" t="str">
        <f t="shared" si="46"/>
        <v>1083.018</v>
      </c>
      <c r="C247" s="17" t="s">
        <v>32</v>
      </c>
      <c r="D247" s="13">
        <v>4</v>
      </c>
      <c r="E247" s="17" t="s">
        <v>401</v>
      </c>
      <c r="F247" s="14" t="s">
        <v>780</v>
      </c>
      <c r="G247" s="13" t="s">
        <v>80</v>
      </c>
      <c r="H247" s="14" t="s">
        <v>1025</v>
      </c>
      <c r="I247" s="15" t="s">
        <v>794</v>
      </c>
      <c r="J247" s="16">
        <v>3.13</v>
      </c>
      <c r="K247" s="16">
        <v>0.17</v>
      </c>
      <c r="L247" s="19" t="str">
        <f t="shared" si="55"/>
        <v>1500</v>
      </c>
      <c r="M247" s="29">
        <f t="shared" si="56"/>
        <v>0.75471698113207553</v>
      </c>
      <c r="N247" s="19">
        <f t="shared" si="47"/>
        <v>1135</v>
      </c>
      <c r="O247" s="26">
        <v>103705.717</v>
      </c>
      <c r="P247" s="26">
        <v>485264.129000001</v>
      </c>
      <c r="Q247" s="7" t="s">
        <v>72</v>
      </c>
      <c r="R247" s="7" t="str">
        <f t="shared" si="58"/>
        <v>103705.717,485264.129000001</v>
      </c>
      <c r="S247" s="6" t="s">
        <v>369</v>
      </c>
      <c r="T247" s="6" t="s">
        <v>397</v>
      </c>
      <c r="U247" t="s">
        <v>769</v>
      </c>
      <c r="V247">
        <v>1</v>
      </c>
      <c r="X247" t="s">
        <v>1042</v>
      </c>
      <c r="Y247" s="32" t="s">
        <v>72</v>
      </c>
      <c r="Z247" s="32" t="s">
        <v>1856</v>
      </c>
      <c r="AA247" s="32" t="str">
        <f t="shared" si="57"/>
        <v>103705.717,485264.129000001</v>
      </c>
      <c r="AB247" s="32">
        <v>1</v>
      </c>
      <c r="AC247" s="32">
        <v>1</v>
      </c>
      <c r="AD247" s="32">
        <v>0</v>
      </c>
      <c r="AE247" s="32" t="str">
        <f t="shared" si="48"/>
        <v>1083.018</v>
      </c>
      <c r="AF247" t="s">
        <v>1044</v>
      </c>
    </row>
    <row r="248" spans="1:32" x14ac:dyDescent="0.3">
      <c r="A248" s="17" t="s">
        <v>370</v>
      </c>
      <c r="B248" s="17" t="str">
        <f t="shared" si="46"/>
        <v>1083.019</v>
      </c>
      <c r="C248" s="17" t="s">
        <v>32</v>
      </c>
      <c r="D248" s="13">
        <v>4</v>
      </c>
      <c r="E248" s="17" t="s">
        <v>401</v>
      </c>
      <c r="F248" s="14" t="s">
        <v>780</v>
      </c>
      <c r="G248" s="13" t="s">
        <v>80</v>
      </c>
      <c r="H248" s="14" t="s">
        <v>1025</v>
      </c>
      <c r="I248" s="15" t="s">
        <v>794</v>
      </c>
      <c r="J248" s="16">
        <v>3.13</v>
      </c>
      <c r="K248" s="16">
        <v>0.17</v>
      </c>
      <c r="L248" s="19" t="str">
        <f t="shared" si="55"/>
        <v>1500</v>
      </c>
      <c r="M248" s="29">
        <f t="shared" si="56"/>
        <v>0.75471698113207553</v>
      </c>
      <c r="N248" s="19">
        <f t="shared" si="47"/>
        <v>1135</v>
      </c>
      <c r="O248" s="26">
        <v>103741.952010466</v>
      </c>
      <c r="P248" s="26">
        <v>485255.17043379397</v>
      </c>
      <c r="Q248" s="7" t="s">
        <v>72</v>
      </c>
      <c r="R248" s="7" t="str">
        <f t="shared" si="58"/>
        <v>103741.952010466,485255.170433794</v>
      </c>
      <c r="S248" s="6" t="s">
        <v>370</v>
      </c>
      <c r="T248" s="6" t="s">
        <v>397</v>
      </c>
      <c r="U248" t="s">
        <v>769</v>
      </c>
      <c r="V248">
        <v>1</v>
      </c>
      <c r="X248" t="s">
        <v>1042</v>
      </c>
      <c r="Y248" s="32" t="s">
        <v>72</v>
      </c>
      <c r="Z248" s="32" t="s">
        <v>1856</v>
      </c>
      <c r="AA248" s="32" t="str">
        <f t="shared" si="57"/>
        <v>103741.952010466,485255.170433794</v>
      </c>
      <c r="AB248" s="32">
        <v>1</v>
      </c>
      <c r="AC248" s="32">
        <v>1</v>
      </c>
      <c r="AD248" s="32">
        <v>0</v>
      </c>
      <c r="AE248" s="32" t="str">
        <f t="shared" si="48"/>
        <v>1083.019</v>
      </c>
      <c r="AF248" t="s">
        <v>1044</v>
      </c>
    </row>
    <row r="249" spans="1:32" x14ac:dyDescent="0.3">
      <c r="A249" s="17" t="s">
        <v>371</v>
      </c>
      <c r="B249" s="17" t="str">
        <f t="shared" si="46"/>
        <v>1083.020</v>
      </c>
      <c r="C249" s="17" t="s">
        <v>32</v>
      </c>
      <c r="D249" s="13">
        <v>4</v>
      </c>
      <c r="E249" s="17" t="s">
        <v>401</v>
      </c>
      <c r="F249" s="14" t="s">
        <v>780</v>
      </c>
      <c r="G249" s="13" t="s">
        <v>80</v>
      </c>
      <c r="H249" s="14" t="s">
        <v>1025</v>
      </c>
      <c r="I249" s="15" t="s">
        <v>794</v>
      </c>
      <c r="J249" s="16">
        <v>3.13</v>
      </c>
      <c r="K249" s="16">
        <v>0.17</v>
      </c>
      <c r="L249" s="19" t="str">
        <f t="shared" si="55"/>
        <v>1500</v>
      </c>
      <c r="M249" s="29">
        <f t="shared" si="56"/>
        <v>0.75471698113207553</v>
      </c>
      <c r="N249" s="19">
        <f t="shared" si="47"/>
        <v>1135</v>
      </c>
      <c r="O249" s="26">
        <v>103762.38300000101</v>
      </c>
      <c r="P249" s="26">
        <v>485254.72300000099</v>
      </c>
      <c r="Q249" s="7" t="s">
        <v>72</v>
      </c>
      <c r="R249" s="7" t="str">
        <f t="shared" si="58"/>
        <v>103762.383000001,485254.723000001</v>
      </c>
      <c r="S249" s="6" t="s">
        <v>371</v>
      </c>
      <c r="T249" s="6" t="s">
        <v>397</v>
      </c>
      <c r="U249" t="s">
        <v>769</v>
      </c>
      <c r="V249">
        <v>1</v>
      </c>
      <c r="X249" t="s">
        <v>1042</v>
      </c>
      <c r="Y249" s="32" t="s">
        <v>72</v>
      </c>
      <c r="Z249" s="32" t="s">
        <v>1856</v>
      </c>
      <c r="AA249" s="32" t="str">
        <f t="shared" si="57"/>
        <v>103762.383000001,485254.723000001</v>
      </c>
      <c r="AB249" s="32">
        <v>1</v>
      </c>
      <c r="AC249" s="32">
        <v>1</v>
      </c>
      <c r="AD249" s="32">
        <v>0</v>
      </c>
      <c r="AE249" s="32" t="str">
        <f t="shared" si="48"/>
        <v>1083.020</v>
      </c>
      <c r="AF249" t="s">
        <v>1044</v>
      </c>
    </row>
    <row r="250" spans="1:32" x14ac:dyDescent="0.3">
      <c r="A250" s="17" t="s">
        <v>372</v>
      </c>
      <c r="B250" s="17" t="str">
        <f t="shared" si="46"/>
        <v>1083.021</v>
      </c>
      <c r="C250" s="17" t="s">
        <v>32</v>
      </c>
      <c r="D250" s="13">
        <v>4</v>
      </c>
      <c r="E250" s="17" t="s">
        <v>401</v>
      </c>
      <c r="F250" s="14" t="s">
        <v>780</v>
      </c>
      <c r="G250" s="13" t="s">
        <v>80</v>
      </c>
      <c r="H250" s="14" t="s">
        <v>1025</v>
      </c>
      <c r="I250" s="15" t="s">
        <v>794</v>
      </c>
      <c r="J250" s="16">
        <v>3.13</v>
      </c>
      <c r="K250" s="16">
        <v>0.17</v>
      </c>
      <c r="L250" s="19" t="str">
        <f t="shared" si="55"/>
        <v>1500</v>
      </c>
      <c r="M250" s="29">
        <f t="shared" si="56"/>
        <v>0.75471698113207553</v>
      </c>
      <c r="N250" s="19">
        <f t="shared" si="47"/>
        <v>1135</v>
      </c>
      <c r="O250" s="26">
        <v>103780.27302593899</v>
      </c>
      <c r="P250" s="26">
        <v>485266.35953678202</v>
      </c>
      <c r="Q250" s="7" t="s">
        <v>72</v>
      </c>
      <c r="R250" s="7" t="str">
        <f t="shared" si="58"/>
        <v>103780.273025939,485266.359536782</v>
      </c>
      <c r="S250" s="6" t="s">
        <v>372</v>
      </c>
      <c r="T250" s="6" t="s">
        <v>397</v>
      </c>
      <c r="U250" t="s">
        <v>769</v>
      </c>
      <c r="V250">
        <v>1</v>
      </c>
      <c r="X250" t="s">
        <v>1042</v>
      </c>
      <c r="Y250" s="32" t="s">
        <v>72</v>
      </c>
      <c r="Z250" s="32" t="s">
        <v>1856</v>
      </c>
      <c r="AA250" s="32" t="str">
        <f t="shared" si="57"/>
        <v>103780.273025939,485266.359536782</v>
      </c>
      <c r="AB250" s="32">
        <v>1</v>
      </c>
      <c r="AC250" s="32">
        <v>1</v>
      </c>
      <c r="AD250" s="32">
        <v>0</v>
      </c>
      <c r="AE250" s="32" t="str">
        <f t="shared" si="48"/>
        <v>1083.021</v>
      </c>
      <c r="AF250" t="s">
        <v>1044</v>
      </c>
    </row>
    <row r="251" spans="1:32" x14ac:dyDescent="0.3">
      <c r="A251" s="17" t="s">
        <v>373</v>
      </c>
      <c r="B251" s="17" t="str">
        <f t="shared" si="46"/>
        <v>1083.022</v>
      </c>
      <c r="C251" s="17" t="s">
        <v>32</v>
      </c>
      <c r="D251" s="13">
        <v>4</v>
      </c>
      <c r="E251" s="17" t="s">
        <v>401</v>
      </c>
      <c r="F251" s="14" t="s">
        <v>780</v>
      </c>
      <c r="G251" s="13" t="s">
        <v>80</v>
      </c>
      <c r="H251" s="14" t="s">
        <v>1025</v>
      </c>
      <c r="I251" s="15" t="s">
        <v>794</v>
      </c>
      <c r="J251" s="16">
        <v>3.13</v>
      </c>
      <c r="K251" s="16">
        <v>0.17</v>
      </c>
      <c r="L251" s="19" t="str">
        <f t="shared" si="55"/>
        <v>1500</v>
      </c>
      <c r="M251" s="29">
        <f t="shared" si="56"/>
        <v>0.75471698113207553</v>
      </c>
      <c r="N251" s="19">
        <f t="shared" si="47"/>
        <v>1135</v>
      </c>
      <c r="O251" s="26">
        <v>103802.802</v>
      </c>
      <c r="P251" s="26">
        <v>485281.28100000002</v>
      </c>
      <c r="Q251" s="7" t="s">
        <v>72</v>
      </c>
      <c r="R251" s="7" t="str">
        <f t="shared" si="58"/>
        <v>103802.802,485281.281</v>
      </c>
      <c r="S251" s="6" t="s">
        <v>373</v>
      </c>
      <c r="T251" s="6" t="s">
        <v>397</v>
      </c>
      <c r="U251" t="s">
        <v>769</v>
      </c>
      <c r="V251">
        <v>1</v>
      </c>
      <c r="X251" t="s">
        <v>1042</v>
      </c>
      <c r="Y251" s="32" t="s">
        <v>72</v>
      </c>
      <c r="Z251" s="32" t="s">
        <v>1856</v>
      </c>
      <c r="AA251" s="32" t="str">
        <f t="shared" si="57"/>
        <v>103802.802,485281.281</v>
      </c>
      <c r="AB251" s="32">
        <v>1</v>
      </c>
      <c r="AC251" s="32">
        <v>1</v>
      </c>
      <c r="AD251" s="32">
        <v>0</v>
      </c>
      <c r="AE251" s="32" t="str">
        <f t="shared" si="48"/>
        <v>1083.022</v>
      </c>
      <c r="AF251" t="s">
        <v>1044</v>
      </c>
    </row>
    <row r="252" spans="1:32" x14ac:dyDescent="0.3">
      <c r="A252" s="17" t="s">
        <v>374</v>
      </c>
      <c r="B252" s="17" t="str">
        <f t="shared" si="46"/>
        <v>1083.023</v>
      </c>
      <c r="C252" s="17" t="s">
        <v>32</v>
      </c>
      <c r="D252" s="13">
        <v>4</v>
      </c>
      <c r="E252" s="17" t="s">
        <v>401</v>
      </c>
      <c r="F252" s="14" t="s">
        <v>780</v>
      </c>
      <c r="G252" s="13" t="s">
        <v>80</v>
      </c>
      <c r="H252" s="14" t="s">
        <v>1025</v>
      </c>
      <c r="I252" s="15" t="s">
        <v>794</v>
      </c>
      <c r="J252" s="16">
        <v>3.13</v>
      </c>
      <c r="K252" s="16">
        <v>0.17</v>
      </c>
      <c r="L252" s="19" t="str">
        <f t="shared" si="55"/>
        <v>1500</v>
      </c>
      <c r="M252" s="29">
        <f t="shared" si="56"/>
        <v>0.75471698113207553</v>
      </c>
      <c r="N252" s="19">
        <f t="shared" si="47"/>
        <v>1135</v>
      </c>
      <c r="O252" s="26">
        <v>103814.02673196</v>
      </c>
      <c r="P252" s="26">
        <v>485300.19627775002</v>
      </c>
      <c r="Q252" s="7" t="s">
        <v>72</v>
      </c>
      <c r="R252" s="7" t="str">
        <f t="shared" si="58"/>
        <v>103814.02673196,485300.19627775</v>
      </c>
      <c r="S252" s="6" t="s">
        <v>374</v>
      </c>
      <c r="T252" s="6" t="s">
        <v>397</v>
      </c>
      <c r="U252" t="s">
        <v>769</v>
      </c>
      <c r="V252">
        <v>1</v>
      </c>
      <c r="X252" t="s">
        <v>1042</v>
      </c>
      <c r="Y252" s="32" t="s">
        <v>72</v>
      </c>
      <c r="Z252" s="32" t="s">
        <v>1856</v>
      </c>
      <c r="AA252" s="32" t="str">
        <f t="shared" si="57"/>
        <v>103814.02673196,485300.19627775</v>
      </c>
      <c r="AB252" s="32">
        <v>1</v>
      </c>
      <c r="AC252" s="32">
        <v>1</v>
      </c>
      <c r="AD252" s="32">
        <v>0</v>
      </c>
      <c r="AE252" s="32" t="str">
        <f t="shared" si="48"/>
        <v>1083.023</v>
      </c>
      <c r="AF252" t="s">
        <v>1044</v>
      </c>
    </row>
    <row r="253" spans="1:32" x14ac:dyDescent="0.3">
      <c r="A253" s="17" t="s">
        <v>375</v>
      </c>
      <c r="B253" s="17" t="str">
        <f t="shared" si="46"/>
        <v>1083.024</v>
      </c>
      <c r="C253" s="17" t="s">
        <v>32</v>
      </c>
      <c r="D253" s="13">
        <v>4</v>
      </c>
      <c r="E253" s="17" t="s">
        <v>401</v>
      </c>
      <c r="F253" s="14" t="s">
        <v>780</v>
      </c>
      <c r="G253" s="13" t="s">
        <v>80</v>
      </c>
      <c r="H253" s="14" t="s">
        <v>1025</v>
      </c>
      <c r="I253" s="15" t="s">
        <v>794</v>
      </c>
      <c r="J253" s="16">
        <v>3.13</v>
      </c>
      <c r="K253" s="16">
        <v>0.17</v>
      </c>
      <c r="L253" s="19" t="str">
        <f t="shared" si="55"/>
        <v>1500</v>
      </c>
      <c r="M253" s="29">
        <f t="shared" si="56"/>
        <v>0.75471698113207553</v>
      </c>
      <c r="N253" s="19">
        <f t="shared" si="47"/>
        <v>1135</v>
      </c>
      <c r="O253" s="26">
        <v>103807.674558502</v>
      </c>
      <c r="P253" s="26">
        <v>485326.186216211</v>
      </c>
      <c r="Q253" s="7" t="s">
        <v>72</v>
      </c>
      <c r="R253" s="7" t="str">
        <f t="shared" si="58"/>
        <v>103807.674558502,485326.186216211</v>
      </c>
      <c r="S253" s="6" t="s">
        <v>375</v>
      </c>
      <c r="T253" s="6" t="s">
        <v>397</v>
      </c>
      <c r="U253" t="s">
        <v>769</v>
      </c>
      <c r="V253">
        <v>1</v>
      </c>
      <c r="X253" t="s">
        <v>1042</v>
      </c>
      <c r="Y253" s="32" t="s">
        <v>72</v>
      </c>
      <c r="Z253" s="32" t="s">
        <v>1856</v>
      </c>
      <c r="AA253" s="32" t="str">
        <f t="shared" si="57"/>
        <v>103807.674558502,485326.186216211</v>
      </c>
      <c r="AB253" s="32">
        <v>1</v>
      </c>
      <c r="AC253" s="32">
        <v>1</v>
      </c>
      <c r="AD253" s="32">
        <v>0</v>
      </c>
      <c r="AE253" s="32" t="str">
        <f t="shared" si="48"/>
        <v>1083.024</v>
      </c>
      <c r="AF253" t="s">
        <v>1044</v>
      </c>
    </row>
    <row r="254" spans="1:32" x14ac:dyDescent="0.3">
      <c r="A254" s="17" t="s">
        <v>376</v>
      </c>
      <c r="B254" s="17" t="str">
        <f t="shared" si="46"/>
        <v>1083.025</v>
      </c>
      <c r="C254" s="17" t="s">
        <v>32</v>
      </c>
      <c r="D254" s="13">
        <v>4</v>
      </c>
      <c r="E254" s="17" t="s">
        <v>401</v>
      </c>
      <c r="F254" s="14" t="s">
        <v>780</v>
      </c>
      <c r="G254" s="13" t="s">
        <v>80</v>
      </c>
      <c r="H254" s="14" t="s">
        <v>1025</v>
      </c>
      <c r="I254" s="15" t="s">
        <v>794</v>
      </c>
      <c r="J254" s="16">
        <v>3.13</v>
      </c>
      <c r="K254" s="16">
        <v>0.17</v>
      </c>
      <c r="L254" s="19" t="str">
        <f t="shared" si="55"/>
        <v>1500</v>
      </c>
      <c r="M254" s="29">
        <f t="shared" si="56"/>
        <v>0.75471698113207553</v>
      </c>
      <c r="N254" s="19">
        <f t="shared" si="47"/>
        <v>1135</v>
      </c>
      <c r="O254" s="26">
        <v>103796.92153284499</v>
      </c>
      <c r="P254" s="26">
        <v>485348.23199468298</v>
      </c>
      <c r="Q254" s="7" t="s">
        <v>72</v>
      </c>
      <c r="R254" s="7" t="str">
        <f t="shared" si="58"/>
        <v>103796.921532845,485348.231994683</v>
      </c>
      <c r="S254" s="6" t="s">
        <v>376</v>
      </c>
      <c r="T254" s="6" t="s">
        <v>397</v>
      </c>
      <c r="U254" t="s">
        <v>769</v>
      </c>
      <c r="V254">
        <v>1</v>
      </c>
      <c r="X254" t="s">
        <v>1042</v>
      </c>
      <c r="Y254" s="32" t="s">
        <v>72</v>
      </c>
      <c r="Z254" s="32" t="s">
        <v>1856</v>
      </c>
      <c r="AA254" s="32" t="str">
        <f t="shared" si="57"/>
        <v>103796.921532845,485348.231994683</v>
      </c>
      <c r="AB254" s="32">
        <v>1</v>
      </c>
      <c r="AC254" s="32">
        <v>1</v>
      </c>
      <c r="AD254" s="32">
        <v>0</v>
      </c>
      <c r="AE254" s="32" t="str">
        <f t="shared" si="48"/>
        <v>1083.025</v>
      </c>
      <c r="AF254" t="s">
        <v>1044</v>
      </c>
    </row>
    <row r="255" spans="1:32" x14ac:dyDescent="0.3">
      <c r="A255" s="17" t="s">
        <v>377</v>
      </c>
      <c r="B255" s="17" t="str">
        <f t="shared" si="46"/>
        <v>1083.026</v>
      </c>
      <c r="C255" s="17" t="s">
        <v>32</v>
      </c>
      <c r="D255" s="13">
        <v>4</v>
      </c>
      <c r="E255" s="17" t="s">
        <v>401</v>
      </c>
      <c r="F255" s="14" t="s">
        <v>780</v>
      </c>
      <c r="G255" s="13" t="s">
        <v>80</v>
      </c>
      <c r="H255" s="14" t="s">
        <v>1025</v>
      </c>
      <c r="I255" s="15" t="s">
        <v>794</v>
      </c>
      <c r="J255" s="16">
        <v>3.13</v>
      </c>
      <c r="K255" s="16">
        <v>0.17</v>
      </c>
      <c r="L255" s="19" t="str">
        <f t="shared" si="55"/>
        <v>1500</v>
      </c>
      <c r="M255" s="29">
        <f t="shared" si="56"/>
        <v>0.75471698113207553</v>
      </c>
      <c r="N255" s="19">
        <f t="shared" si="47"/>
        <v>1135</v>
      </c>
      <c r="O255" s="26">
        <v>103697.313281665</v>
      </c>
      <c r="P255" s="26">
        <v>485211.66125416802</v>
      </c>
      <c r="Q255" s="7" t="s">
        <v>72</v>
      </c>
      <c r="R255" s="7" t="str">
        <f t="shared" si="58"/>
        <v>103697.313281665,485211.661254168</v>
      </c>
      <c r="S255" s="6" t="s">
        <v>377</v>
      </c>
      <c r="T255" s="6" t="s">
        <v>397</v>
      </c>
      <c r="U255" t="s">
        <v>769</v>
      </c>
      <c r="V255">
        <v>1</v>
      </c>
      <c r="X255" t="s">
        <v>1042</v>
      </c>
      <c r="Y255" s="32" t="s">
        <v>72</v>
      </c>
      <c r="Z255" s="32" t="s">
        <v>1856</v>
      </c>
      <c r="AA255" s="32" t="str">
        <f t="shared" si="57"/>
        <v>103697.313281665,485211.661254168</v>
      </c>
      <c r="AB255" s="32">
        <v>1</v>
      </c>
      <c r="AC255" s="32">
        <v>1</v>
      </c>
      <c r="AD255" s="32">
        <v>0</v>
      </c>
      <c r="AE255" s="32" t="str">
        <f t="shared" si="48"/>
        <v>1083.026</v>
      </c>
      <c r="AF255" t="s">
        <v>1044</v>
      </c>
    </row>
    <row r="256" spans="1:32" x14ac:dyDescent="0.3">
      <c r="A256" s="17" t="s">
        <v>378</v>
      </c>
      <c r="B256" s="17" t="str">
        <f t="shared" si="46"/>
        <v>1083.027</v>
      </c>
      <c r="C256" s="17" t="s">
        <v>32</v>
      </c>
      <c r="D256" s="13">
        <v>4</v>
      </c>
      <c r="E256" s="17" t="s">
        <v>401</v>
      </c>
      <c r="F256" s="14" t="s">
        <v>780</v>
      </c>
      <c r="G256" s="13" t="s">
        <v>80</v>
      </c>
      <c r="H256" s="14" t="s">
        <v>1025</v>
      </c>
      <c r="I256" s="15" t="s">
        <v>794</v>
      </c>
      <c r="J256" s="16">
        <v>3.13</v>
      </c>
      <c r="K256" s="16">
        <v>0.17</v>
      </c>
      <c r="L256" s="19" t="str">
        <f t="shared" si="55"/>
        <v>1500</v>
      </c>
      <c r="M256" s="29">
        <f t="shared" si="56"/>
        <v>0.75471698113207553</v>
      </c>
      <c r="N256" s="19">
        <f t="shared" si="47"/>
        <v>1135</v>
      </c>
      <c r="O256" s="26">
        <v>103714.184799999</v>
      </c>
      <c r="P256" s="26">
        <v>485221.67419999797</v>
      </c>
      <c r="Q256" s="7" t="s">
        <v>72</v>
      </c>
      <c r="R256" s="7" t="str">
        <f t="shared" si="58"/>
        <v>103714.184799999,485221.674199998</v>
      </c>
      <c r="S256" s="6" t="s">
        <v>378</v>
      </c>
      <c r="T256" s="6" t="s">
        <v>397</v>
      </c>
      <c r="U256" t="s">
        <v>769</v>
      </c>
      <c r="V256">
        <v>1</v>
      </c>
      <c r="X256" t="s">
        <v>1042</v>
      </c>
      <c r="Y256" s="32" t="s">
        <v>72</v>
      </c>
      <c r="Z256" s="32" t="s">
        <v>1856</v>
      </c>
      <c r="AA256" s="32" t="str">
        <f t="shared" si="57"/>
        <v>103714.184799999,485221.674199998</v>
      </c>
      <c r="AB256" s="32">
        <v>1</v>
      </c>
      <c r="AC256" s="32">
        <v>1</v>
      </c>
      <c r="AD256" s="32">
        <v>0</v>
      </c>
      <c r="AE256" s="32" t="str">
        <f t="shared" si="48"/>
        <v>1083.027</v>
      </c>
      <c r="AF256" t="s">
        <v>1044</v>
      </c>
    </row>
    <row r="257" spans="1:32" x14ac:dyDescent="0.3">
      <c r="A257" s="17" t="s">
        <v>379</v>
      </c>
      <c r="B257" s="17" t="str">
        <f t="shared" si="46"/>
        <v>1083.028</v>
      </c>
      <c r="C257" s="17" t="s">
        <v>32</v>
      </c>
      <c r="D257" s="13">
        <v>4</v>
      </c>
      <c r="E257" s="17" t="s">
        <v>401</v>
      </c>
      <c r="F257" s="14" t="s">
        <v>780</v>
      </c>
      <c r="G257" s="13" t="s">
        <v>80</v>
      </c>
      <c r="H257" s="14" t="s">
        <v>1025</v>
      </c>
      <c r="I257" s="15" t="s">
        <v>794</v>
      </c>
      <c r="J257" s="16">
        <v>3.13</v>
      </c>
      <c r="K257" s="16">
        <v>0.17</v>
      </c>
      <c r="L257" s="19" t="str">
        <f t="shared" si="55"/>
        <v>1500</v>
      </c>
      <c r="M257" s="29">
        <f t="shared" si="56"/>
        <v>0.75471698113207553</v>
      </c>
      <c r="N257" s="19">
        <f t="shared" si="47"/>
        <v>1135</v>
      </c>
      <c r="O257" s="26">
        <v>103745.23800000201</v>
      </c>
      <c r="P257" s="26">
        <v>485243.41299999901</v>
      </c>
      <c r="Q257" s="7" t="s">
        <v>72</v>
      </c>
      <c r="R257" s="7" t="str">
        <f t="shared" si="58"/>
        <v>103745.238000002,485243.412999999</v>
      </c>
      <c r="S257" s="6" t="s">
        <v>379</v>
      </c>
      <c r="T257" s="6" t="s">
        <v>397</v>
      </c>
      <c r="U257" t="s">
        <v>769</v>
      </c>
      <c r="V257">
        <v>1</v>
      </c>
      <c r="X257" t="s">
        <v>1042</v>
      </c>
      <c r="Y257" s="32" t="s">
        <v>72</v>
      </c>
      <c r="Z257" s="32" t="s">
        <v>1856</v>
      </c>
      <c r="AA257" s="32" t="str">
        <f t="shared" si="57"/>
        <v>103745.238000002,485243.412999999</v>
      </c>
      <c r="AB257" s="32">
        <v>1</v>
      </c>
      <c r="AC257" s="32">
        <v>1</v>
      </c>
      <c r="AD257" s="32">
        <v>0</v>
      </c>
      <c r="AE257" s="32" t="str">
        <f t="shared" si="48"/>
        <v>1083.028</v>
      </c>
      <c r="AF257" t="s">
        <v>1044</v>
      </c>
    </row>
    <row r="258" spans="1:32" x14ac:dyDescent="0.3">
      <c r="A258" s="17" t="s">
        <v>435</v>
      </c>
      <c r="B258" s="17" t="str">
        <f t="shared" si="46"/>
        <v>1090.001</v>
      </c>
      <c r="C258" s="17" t="s">
        <v>53</v>
      </c>
      <c r="D258" s="13">
        <v>6</v>
      </c>
      <c r="E258" s="17" t="s">
        <v>119</v>
      </c>
      <c r="F258" s="14" t="s">
        <v>780</v>
      </c>
      <c r="G258" s="13" t="s">
        <v>206</v>
      </c>
      <c r="H258" s="14" t="s">
        <v>1007</v>
      </c>
      <c r="I258" s="15" t="s">
        <v>795</v>
      </c>
      <c r="J258" s="16">
        <v>4.8899999999999997</v>
      </c>
      <c r="K258" s="16">
        <v>0.27</v>
      </c>
      <c r="L258" s="19" t="str">
        <f t="shared" ref="L258:L265" si="59">MID(H258,33,4)</f>
        <v>1800</v>
      </c>
      <c r="M258" s="29">
        <v>0.9</v>
      </c>
      <c r="N258" s="19">
        <f t="shared" si="47"/>
        <v>1620</v>
      </c>
      <c r="O258" s="26">
        <v>103256.410999998</v>
      </c>
      <c r="P258" s="26">
        <v>483854.42500000098</v>
      </c>
      <c r="Q258" s="7" t="s">
        <v>72</v>
      </c>
      <c r="R258" s="7" t="str">
        <f t="shared" si="58"/>
        <v>103256.410999998,483854.425000001</v>
      </c>
      <c r="S258" s="6" t="str">
        <f t="shared" ref="S258:S289" si="60">A258</f>
        <v>1090.0001</v>
      </c>
      <c r="T258" s="6" t="s">
        <v>145</v>
      </c>
      <c r="U258">
        <v>3</v>
      </c>
      <c r="V258">
        <v>1</v>
      </c>
      <c r="X258" t="s">
        <v>1043</v>
      </c>
      <c r="Y258" s="32" t="s">
        <v>72</v>
      </c>
      <c r="Z258" s="32" t="s">
        <v>1857</v>
      </c>
      <c r="AA258" s="32" t="str">
        <f t="shared" si="57"/>
        <v>103256.410999998,483854.425000001</v>
      </c>
      <c r="AB258" s="32">
        <v>1</v>
      </c>
      <c r="AC258" s="32">
        <v>1</v>
      </c>
      <c r="AD258" s="32">
        <v>0</v>
      </c>
      <c r="AE258" s="32" t="str">
        <f t="shared" si="48"/>
        <v>1090.001</v>
      </c>
      <c r="AF258" t="s">
        <v>1044</v>
      </c>
    </row>
    <row r="259" spans="1:32" x14ac:dyDescent="0.3">
      <c r="A259" s="17" t="s">
        <v>436</v>
      </c>
      <c r="B259" s="17" t="str">
        <f t="shared" si="46"/>
        <v>1090.002</v>
      </c>
      <c r="C259" s="17" t="s">
        <v>53</v>
      </c>
      <c r="D259" s="13">
        <v>6</v>
      </c>
      <c r="E259" s="17" t="s">
        <v>119</v>
      </c>
      <c r="F259" s="14" t="s">
        <v>780</v>
      </c>
      <c r="G259" s="13" t="s">
        <v>206</v>
      </c>
      <c r="H259" s="14" t="s">
        <v>1007</v>
      </c>
      <c r="I259" s="15" t="s">
        <v>795</v>
      </c>
      <c r="J259" s="16">
        <v>4.8899999999999997</v>
      </c>
      <c r="K259" s="16">
        <v>0.27</v>
      </c>
      <c r="L259" s="19" t="str">
        <f t="shared" si="59"/>
        <v>1800</v>
      </c>
      <c r="M259" s="29">
        <v>0.9</v>
      </c>
      <c r="N259" s="19">
        <f t="shared" si="47"/>
        <v>1620</v>
      </c>
      <c r="O259" s="26">
        <v>103248.743999999</v>
      </c>
      <c r="P259" s="26">
        <v>483865.73400000099</v>
      </c>
      <c r="Q259" s="7" t="s">
        <v>72</v>
      </c>
      <c r="R259" s="7" t="str">
        <f t="shared" si="58"/>
        <v>103248.743999999,483865.734000001</v>
      </c>
      <c r="S259" s="6" t="str">
        <f t="shared" si="60"/>
        <v>1090.0002</v>
      </c>
      <c r="T259" s="6" t="s">
        <v>145</v>
      </c>
      <c r="U259">
        <v>3</v>
      </c>
      <c r="V259">
        <v>1</v>
      </c>
      <c r="X259" t="s">
        <v>1043</v>
      </c>
      <c r="Y259" s="32" t="s">
        <v>72</v>
      </c>
      <c r="Z259" s="32" t="s">
        <v>1857</v>
      </c>
      <c r="AA259" s="32" t="str">
        <f t="shared" si="57"/>
        <v>103248.743999999,483865.734000001</v>
      </c>
      <c r="AB259" s="32">
        <v>1</v>
      </c>
      <c r="AC259" s="32">
        <v>1</v>
      </c>
      <c r="AD259" s="32">
        <v>0</v>
      </c>
      <c r="AE259" s="32" t="str">
        <f t="shared" si="48"/>
        <v>1090.002</v>
      </c>
      <c r="AF259" t="s">
        <v>1044</v>
      </c>
    </row>
    <row r="260" spans="1:32" x14ac:dyDescent="0.3">
      <c r="A260" s="17" t="s">
        <v>437</v>
      </c>
      <c r="B260" s="17" t="str">
        <f t="shared" ref="B260:B323" si="61">AE260</f>
        <v>1090.003</v>
      </c>
      <c r="C260" s="17" t="s">
        <v>53</v>
      </c>
      <c r="D260" s="13">
        <v>6</v>
      </c>
      <c r="E260" s="17" t="s">
        <v>119</v>
      </c>
      <c r="F260" s="14" t="s">
        <v>780</v>
      </c>
      <c r="G260" s="13" t="s">
        <v>206</v>
      </c>
      <c r="H260" s="14" t="s">
        <v>1007</v>
      </c>
      <c r="I260" s="15" t="s">
        <v>795</v>
      </c>
      <c r="J260" s="16">
        <v>4.8899999999999997</v>
      </c>
      <c r="K260" s="16">
        <v>0.27</v>
      </c>
      <c r="L260" s="19" t="str">
        <f t="shared" si="59"/>
        <v>1800</v>
      </c>
      <c r="M260" s="29">
        <v>0.9</v>
      </c>
      <c r="N260" s="19">
        <f t="shared" ref="N260:N323" si="62">CEILING(L260*M260,5)</f>
        <v>1620</v>
      </c>
      <c r="O260" s="26">
        <v>103276.99099999999</v>
      </c>
      <c r="P260" s="26">
        <v>483878.261</v>
      </c>
      <c r="Q260" s="7" t="s">
        <v>72</v>
      </c>
      <c r="R260" s="7" t="str">
        <f t="shared" si="58"/>
        <v>103276.991,483878.261</v>
      </c>
      <c r="S260" s="6" t="str">
        <f t="shared" si="60"/>
        <v>1090.0003</v>
      </c>
      <c r="T260" s="6" t="s">
        <v>145</v>
      </c>
      <c r="U260">
        <v>3</v>
      </c>
      <c r="V260">
        <v>1</v>
      </c>
      <c r="X260" t="s">
        <v>1043</v>
      </c>
      <c r="Y260" s="32" t="s">
        <v>72</v>
      </c>
      <c r="Z260" s="32" t="s">
        <v>1857</v>
      </c>
      <c r="AA260" s="32" t="str">
        <f t="shared" si="57"/>
        <v>103276.991,483878.261</v>
      </c>
      <c r="AB260" s="32">
        <v>1</v>
      </c>
      <c r="AC260" s="32">
        <v>1</v>
      </c>
      <c r="AD260" s="32">
        <v>0</v>
      </c>
      <c r="AE260" s="32" t="str">
        <f t="shared" ref="AE260:AE323" si="63">CONCATENATE(MID(A260,1,5),MID(A260,7,3))</f>
        <v>1090.003</v>
      </c>
      <c r="AF260" t="s">
        <v>1044</v>
      </c>
    </row>
    <row r="261" spans="1:32" x14ac:dyDescent="0.3">
      <c r="A261" s="17" t="s">
        <v>438</v>
      </c>
      <c r="B261" s="17" t="str">
        <f t="shared" si="61"/>
        <v>1090.004</v>
      </c>
      <c r="C261" s="17" t="s">
        <v>53</v>
      </c>
      <c r="D261" s="13">
        <v>6</v>
      </c>
      <c r="E261" s="17" t="s">
        <v>119</v>
      </c>
      <c r="F261" s="14" t="s">
        <v>780</v>
      </c>
      <c r="G261" s="13" t="s">
        <v>206</v>
      </c>
      <c r="H261" s="14" t="s">
        <v>1007</v>
      </c>
      <c r="I261" s="15" t="s">
        <v>795</v>
      </c>
      <c r="J261" s="16">
        <v>4.8899999999999997</v>
      </c>
      <c r="K261" s="16">
        <v>0.27</v>
      </c>
      <c r="L261" s="19" t="str">
        <f t="shared" si="59"/>
        <v>1800</v>
      </c>
      <c r="M261" s="29">
        <v>0.9</v>
      </c>
      <c r="N261" s="19">
        <f t="shared" si="62"/>
        <v>1620</v>
      </c>
      <c r="O261" s="26">
        <v>103268.750999998</v>
      </c>
      <c r="P261" s="26">
        <v>483889.12300000002</v>
      </c>
      <c r="Q261" s="7" t="s">
        <v>72</v>
      </c>
      <c r="R261" s="7" t="str">
        <f t="shared" si="58"/>
        <v>103268.750999998,483889.123</v>
      </c>
      <c r="S261" s="6" t="str">
        <f t="shared" si="60"/>
        <v>1090.0004</v>
      </c>
      <c r="T261" s="6" t="s">
        <v>145</v>
      </c>
      <c r="U261">
        <v>3</v>
      </c>
      <c r="V261">
        <v>1</v>
      </c>
      <c r="X261" t="s">
        <v>1043</v>
      </c>
      <c r="Y261" s="32" t="s">
        <v>72</v>
      </c>
      <c r="Z261" s="32" t="s">
        <v>1857</v>
      </c>
      <c r="AA261" s="32" t="str">
        <f t="shared" si="57"/>
        <v>103268.750999998,483889.123</v>
      </c>
      <c r="AB261" s="32">
        <v>1</v>
      </c>
      <c r="AC261" s="32">
        <v>1</v>
      </c>
      <c r="AD261" s="32">
        <v>0</v>
      </c>
      <c r="AE261" s="32" t="str">
        <f t="shared" si="63"/>
        <v>1090.004</v>
      </c>
      <c r="AF261" t="s">
        <v>1044</v>
      </c>
    </row>
    <row r="262" spans="1:32" x14ac:dyDescent="0.3">
      <c r="A262" s="17" t="s">
        <v>439</v>
      </c>
      <c r="B262" s="17" t="str">
        <f t="shared" si="61"/>
        <v>1090.005</v>
      </c>
      <c r="C262" s="17" t="s">
        <v>53</v>
      </c>
      <c r="D262" s="13">
        <v>6</v>
      </c>
      <c r="E262" s="17" t="s">
        <v>119</v>
      </c>
      <c r="F262" s="14" t="s">
        <v>780</v>
      </c>
      <c r="G262" s="13" t="s">
        <v>206</v>
      </c>
      <c r="H262" s="14" t="s">
        <v>1007</v>
      </c>
      <c r="I262" s="15" t="s">
        <v>795</v>
      </c>
      <c r="J262" s="16">
        <v>4.8899999999999997</v>
      </c>
      <c r="K262" s="16">
        <v>0.27</v>
      </c>
      <c r="L262" s="19" t="str">
        <f t="shared" si="59"/>
        <v>1800</v>
      </c>
      <c r="M262" s="29">
        <v>0.9</v>
      </c>
      <c r="N262" s="19">
        <f t="shared" si="62"/>
        <v>1620</v>
      </c>
      <c r="O262" s="26">
        <v>103297.44500000001</v>
      </c>
      <c r="P262" s="26">
        <v>483901.86499999801</v>
      </c>
      <c r="Q262" s="7" t="s">
        <v>72</v>
      </c>
      <c r="R262" s="7" t="str">
        <f t="shared" si="58"/>
        <v>103297.445,483901.864999998</v>
      </c>
      <c r="S262" s="6" t="str">
        <f t="shared" si="60"/>
        <v>1090.0005</v>
      </c>
      <c r="T262" s="6" t="s">
        <v>145</v>
      </c>
      <c r="U262">
        <v>3</v>
      </c>
      <c r="V262">
        <v>1</v>
      </c>
      <c r="X262" t="s">
        <v>1043</v>
      </c>
      <c r="Y262" s="32" t="s">
        <v>72</v>
      </c>
      <c r="Z262" s="32" t="s">
        <v>1857</v>
      </c>
      <c r="AA262" s="32" t="str">
        <f t="shared" si="57"/>
        <v>103297.445,483901.864999998</v>
      </c>
      <c r="AB262" s="32">
        <v>1</v>
      </c>
      <c r="AC262" s="32">
        <v>1</v>
      </c>
      <c r="AD262" s="32">
        <v>0</v>
      </c>
      <c r="AE262" s="32" t="str">
        <f t="shared" si="63"/>
        <v>1090.005</v>
      </c>
      <c r="AF262" t="s">
        <v>1044</v>
      </c>
    </row>
    <row r="263" spans="1:32" x14ac:dyDescent="0.3">
      <c r="A263" s="17" t="s">
        <v>440</v>
      </c>
      <c r="B263" s="17" t="str">
        <f t="shared" si="61"/>
        <v>1090.006</v>
      </c>
      <c r="C263" s="17" t="s">
        <v>53</v>
      </c>
      <c r="D263" s="13">
        <v>6</v>
      </c>
      <c r="E263" s="17" t="s">
        <v>119</v>
      </c>
      <c r="F263" s="14" t="s">
        <v>780</v>
      </c>
      <c r="G263" s="13" t="s">
        <v>206</v>
      </c>
      <c r="H263" s="14" t="s">
        <v>1007</v>
      </c>
      <c r="I263" s="15" t="s">
        <v>795</v>
      </c>
      <c r="J263" s="16">
        <v>4.8899999999999997</v>
      </c>
      <c r="K263" s="16">
        <v>0.27</v>
      </c>
      <c r="L263" s="19" t="str">
        <f t="shared" si="59"/>
        <v>1800</v>
      </c>
      <c r="M263" s="29">
        <v>0.9</v>
      </c>
      <c r="N263" s="19">
        <f t="shared" si="62"/>
        <v>1620</v>
      </c>
      <c r="O263" s="26">
        <v>103290.204</v>
      </c>
      <c r="P263" s="26">
        <v>483913.57299999899</v>
      </c>
      <c r="Q263" s="7" t="s">
        <v>72</v>
      </c>
      <c r="R263" s="7" t="str">
        <f t="shared" si="58"/>
        <v>103290.204,483913.572999999</v>
      </c>
      <c r="S263" s="6" t="str">
        <f t="shared" si="60"/>
        <v>1090.0006</v>
      </c>
      <c r="T263" s="6" t="s">
        <v>145</v>
      </c>
      <c r="U263">
        <v>3</v>
      </c>
      <c r="V263">
        <v>1</v>
      </c>
      <c r="X263" t="s">
        <v>1043</v>
      </c>
      <c r="Y263" s="32" t="s">
        <v>72</v>
      </c>
      <c r="Z263" s="32" t="s">
        <v>1857</v>
      </c>
      <c r="AA263" s="32" t="str">
        <f t="shared" si="57"/>
        <v>103290.204,483913.572999999</v>
      </c>
      <c r="AB263" s="32">
        <v>1</v>
      </c>
      <c r="AC263" s="32">
        <v>1</v>
      </c>
      <c r="AD263" s="32">
        <v>0</v>
      </c>
      <c r="AE263" s="32" t="str">
        <f t="shared" si="63"/>
        <v>1090.006</v>
      </c>
      <c r="AF263" t="s">
        <v>1044</v>
      </c>
    </row>
    <row r="264" spans="1:32" x14ac:dyDescent="0.3">
      <c r="A264" s="17" t="s">
        <v>441</v>
      </c>
      <c r="B264" s="17" t="str">
        <f t="shared" si="61"/>
        <v>1090.007</v>
      </c>
      <c r="C264" s="17" t="s">
        <v>53</v>
      </c>
      <c r="D264" s="13">
        <v>6</v>
      </c>
      <c r="E264" s="17" t="s">
        <v>119</v>
      </c>
      <c r="F264" s="14" t="s">
        <v>780</v>
      </c>
      <c r="G264" s="13" t="s">
        <v>206</v>
      </c>
      <c r="H264" s="14" t="s">
        <v>1007</v>
      </c>
      <c r="I264" s="15" t="s">
        <v>795</v>
      </c>
      <c r="J264" s="16">
        <v>4.8899999999999997</v>
      </c>
      <c r="K264" s="16">
        <v>0.27</v>
      </c>
      <c r="L264" s="19" t="str">
        <f t="shared" si="59"/>
        <v>1800</v>
      </c>
      <c r="M264" s="29">
        <v>0.9</v>
      </c>
      <c r="N264" s="19">
        <f t="shared" si="62"/>
        <v>1620</v>
      </c>
      <c r="O264" s="26">
        <v>103307.76300000001</v>
      </c>
      <c r="P264" s="26">
        <v>483934.33700000099</v>
      </c>
      <c r="Q264" s="7" t="s">
        <v>72</v>
      </c>
      <c r="R264" s="7" t="str">
        <f t="shared" si="58"/>
        <v>103307.763,483934.337000001</v>
      </c>
      <c r="S264" s="6" t="str">
        <f t="shared" si="60"/>
        <v>1090.0007</v>
      </c>
      <c r="T264" s="6" t="s">
        <v>145</v>
      </c>
      <c r="U264">
        <v>3</v>
      </c>
      <c r="V264">
        <v>1</v>
      </c>
      <c r="X264" t="s">
        <v>1043</v>
      </c>
      <c r="Y264" s="32" t="s">
        <v>72</v>
      </c>
      <c r="Z264" s="32" t="s">
        <v>1857</v>
      </c>
      <c r="AA264" s="32" t="str">
        <f t="shared" si="57"/>
        <v>103307.763,483934.337000001</v>
      </c>
      <c r="AB264" s="32">
        <v>1</v>
      </c>
      <c r="AC264" s="32">
        <v>1</v>
      </c>
      <c r="AD264" s="32">
        <v>0</v>
      </c>
      <c r="AE264" s="32" t="str">
        <f t="shared" si="63"/>
        <v>1090.007</v>
      </c>
      <c r="AF264" t="s">
        <v>1044</v>
      </c>
    </row>
    <row r="265" spans="1:32" x14ac:dyDescent="0.3">
      <c r="A265" s="17" t="s">
        <v>442</v>
      </c>
      <c r="B265" s="17" t="str">
        <f t="shared" si="61"/>
        <v>1090.008</v>
      </c>
      <c r="C265" s="17" t="s">
        <v>53</v>
      </c>
      <c r="D265" s="13">
        <v>6</v>
      </c>
      <c r="E265" s="17" t="s">
        <v>119</v>
      </c>
      <c r="F265" s="14" t="s">
        <v>780</v>
      </c>
      <c r="G265" s="13" t="s">
        <v>206</v>
      </c>
      <c r="H265" s="14" t="s">
        <v>1007</v>
      </c>
      <c r="I265" s="15" t="s">
        <v>795</v>
      </c>
      <c r="J265" s="16">
        <v>4.8899999999999997</v>
      </c>
      <c r="K265" s="16">
        <v>0.27</v>
      </c>
      <c r="L265" s="19" t="str">
        <f t="shared" si="59"/>
        <v>1800</v>
      </c>
      <c r="M265" s="29">
        <v>0.9</v>
      </c>
      <c r="N265" s="19">
        <f t="shared" si="62"/>
        <v>1620</v>
      </c>
      <c r="O265" s="26">
        <v>103320.778000001</v>
      </c>
      <c r="P265" s="26">
        <v>483928.90300000098</v>
      </c>
      <c r="Q265" s="7" t="s">
        <v>72</v>
      </c>
      <c r="R265" s="7" t="str">
        <f t="shared" si="58"/>
        <v>103320.778000001,483928.903000001</v>
      </c>
      <c r="S265" s="6" t="str">
        <f t="shared" si="60"/>
        <v>1090.0008</v>
      </c>
      <c r="T265" s="6" t="s">
        <v>145</v>
      </c>
      <c r="U265">
        <v>3</v>
      </c>
      <c r="V265">
        <v>1</v>
      </c>
      <c r="X265" t="s">
        <v>1043</v>
      </c>
      <c r="Y265" s="32" t="s">
        <v>72</v>
      </c>
      <c r="Z265" s="32" t="s">
        <v>1857</v>
      </c>
      <c r="AA265" s="32" t="str">
        <f t="shared" si="57"/>
        <v>103320.778000001,483928.903000001</v>
      </c>
      <c r="AB265" s="32">
        <v>1</v>
      </c>
      <c r="AC265" s="32">
        <v>1</v>
      </c>
      <c r="AD265" s="32">
        <v>0</v>
      </c>
      <c r="AE265" s="32" t="str">
        <f t="shared" si="63"/>
        <v>1090.008</v>
      </c>
      <c r="AF265" t="s">
        <v>1044</v>
      </c>
    </row>
    <row r="266" spans="1:32" x14ac:dyDescent="0.3">
      <c r="A266" s="17" t="s">
        <v>462</v>
      </c>
      <c r="B266" s="17" t="str">
        <f t="shared" si="61"/>
        <v>1090.009</v>
      </c>
      <c r="C266" s="17" t="s">
        <v>53</v>
      </c>
      <c r="D266" s="13">
        <v>4</v>
      </c>
      <c r="E266" s="17" t="s">
        <v>81</v>
      </c>
      <c r="F266" s="14" t="s">
        <v>780</v>
      </c>
      <c r="G266" s="13" t="s">
        <v>80</v>
      </c>
      <c r="H266" s="14" t="s">
        <v>1025</v>
      </c>
      <c r="I266" s="15" t="s">
        <v>799</v>
      </c>
      <c r="J266" s="16">
        <v>2.8</v>
      </c>
      <c r="K266" s="16">
        <f>0.9/J266</f>
        <v>0.32142857142857145</v>
      </c>
      <c r="L266" s="19" t="str">
        <f>MID(H266,32,4)</f>
        <v>1500</v>
      </c>
      <c r="M266" s="29">
        <v>0.6</v>
      </c>
      <c r="N266" s="19">
        <f t="shared" si="62"/>
        <v>900</v>
      </c>
      <c r="O266" s="26">
        <v>103310.57600000101</v>
      </c>
      <c r="P266" s="26">
        <v>483955.80299999902</v>
      </c>
      <c r="Q266" s="7" t="s">
        <v>72</v>
      </c>
      <c r="R266" s="7" t="str">
        <f t="shared" si="58"/>
        <v>103310.576000001,483955.802999999</v>
      </c>
      <c r="S266" s="6" t="str">
        <f t="shared" si="60"/>
        <v>1090.0009</v>
      </c>
      <c r="T266" s="6" t="s">
        <v>397</v>
      </c>
      <c r="U266">
        <v>3</v>
      </c>
      <c r="V266">
        <v>1</v>
      </c>
      <c r="X266" t="s">
        <v>1042</v>
      </c>
      <c r="Y266" s="32" t="s">
        <v>72</v>
      </c>
      <c r="Z266" s="32" t="s">
        <v>1856</v>
      </c>
      <c r="AA266" s="32" t="str">
        <f t="shared" ref="AA266:AA269" si="64">CONCATENATE(SUBSTITUTE(O266,",","."),",",SUBSTITUTE(P266,",","."))</f>
        <v>103310.576000001,483955.802999999</v>
      </c>
      <c r="AB266" s="32">
        <v>1</v>
      </c>
      <c r="AC266" s="32">
        <v>1</v>
      </c>
      <c r="AD266" s="32">
        <v>0</v>
      </c>
      <c r="AE266" s="32" t="str">
        <f t="shared" si="63"/>
        <v>1090.009</v>
      </c>
      <c r="AF266" t="s">
        <v>1044</v>
      </c>
    </row>
    <row r="267" spans="1:32" x14ac:dyDescent="0.3">
      <c r="A267" s="17" t="s">
        <v>443</v>
      </c>
      <c r="B267" s="17" t="str">
        <f t="shared" si="61"/>
        <v>1090.010</v>
      </c>
      <c r="C267" s="17" t="s">
        <v>53</v>
      </c>
      <c r="D267" s="13">
        <v>6</v>
      </c>
      <c r="E267" s="17" t="s">
        <v>119</v>
      </c>
      <c r="F267" s="14" t="s">
        <v>780</v>
      </c>
      <c r="G267" s="13" t="s">
        <v>89</v>
      </c>
      <c r="H267" s="14" t="s">
        <v>1007</v>
      </c>
      <c r="I267" s="15" t="s">
        <v>795</v>
      </c>
      <c r="J267" s="16">
        <v>4.8899999999999997</v>
      </c>
      <c r="K267" s="16">
        <v>0.27</v>
      </c>
      <c r="L267" s="19" t="str">
        <f>MID(H267,33,4)</f>
        <v>1800</v>
      </c>
      <c r="M267" s="29">
        <v>0.9</v>
      </c>
      <c r="N267" s="19">
        <f t="shared" si="62"/>
        <v>1620</v>
      </c>
      <c r="O267" s="26">
        <v>103320.730999999</v>
      </c>
      <c r="P267" s="26">
        <v>483955.89299999899</v>
      </c>
      <c r="Q267" s="7" t="s">
        <v>72</v>
      </c>
      <c r="R267" s="7" t="str">
        <f t="shared" si="58"/>
        <v>103320.730999999,483955.892999999</v>
      </c>
      <c r="S267" s="6" t="str">
        <f t="shared" si="60"/>
        <v>1090.0010</v>
      </c>
      <c r="T267" s="6" t="s">
        <v>145</v>
      </c>
      <c r="U267">
        <v>3</v>
      </c>
      <c r="V267">
        <v>1</v>
      </c>
      <c r="X267" t="s">
        <v>1043</v>
      </c>
      <c r="Y267" s="32" t="s">
        <v>72</v>
      </c>
      <c r="Z267" s="32" t="s">
        <v>1857</v>
      </c>
      <c r="AA267" s="32" t="str">
        <f t="shared" si="64"/>
        <v>103320.730999999,483955.892999999</v>
      </c>
      <c r="AB267" s="32">
        <v>1</v>
      </c>
      <c r="AC267" s="32">
        <v>1</v>
      </c>
      <c r="AD267" s="32">
        <v>0</v>
      </c>
      <c r="AE267" s="32" t="str">
        <f t="shared" si="63"/>
        <v>1090.010</v>
      </c>
      <c r="AF267" t="s">
        <v>1044</v>
      </c>
    </row>
    <row r="268" spans="1:32" x14ac:dyDescent="0.3">
      <c r="A268" s="17" t="s">
        <v>444</v>
      </c>
      <c r="B268" s="17" t="str">
        <f t="shared" si="61"/>
        <v>1090.011</v>
      </c>
      <c r="C268" s="17" t="s">
        <v>53</v>
      </c>
      <c r="D268" s="13">
        <v>6</v>
      </c>
      <c r="E268" s="17" t="s">
        <v>119</v>
      </c>
      <c r="F268" s="14" t="s">
        <v>780</v>
      </c>
      <c r="G268" s="13" t="s">
        <v>89</v>
      </c>
      <c r="H268" s="14" t="s">
        <v>1007</v>
      </c>
      <c r="I268" s="15" t="s">
        <v>795</v>
      </c>
      <c r="J268" s="16">
        <v>4.8899999999999997</v>
      </c>
      <c r="K268" s="16">
        <v>0.27</v>
      </c>
      <c r="L268" s="19" t="str">
        <f>MID(H268,33,4)</f>
        <v>1800</v>
      </c>
      <c r="M268" s="29">
        <v>0.9</v>
      </c>
      <c r="N268" s="19">
        <f t="shared" si="62"/>
        <v>1620</v>
      </c>
      <c r="O268" s="26">
        <v>103328.699000001</v>
      </c>
      <c r="P268" s="26">
        <v>483949.59400000097</v>
      </c>
      <c r="Q268" s="7" t="s">
        <v>72</v>
      </c>
      <c r="R268" s="7" t="str">
        <f t="shared" si="58"/>
        <v>103328.699000001,483949.594000001</v>
      </c>
      <c r="S268" s="6" t="str">
        <f t="shared" si="60"/>
        <v>1090.0011</v>
      </c>
      <c r="T268" s="6" t="s">
        <v>145</v>
      </c>
      <c r="U268">
        <v>3</v>
      </c>
      <c r="V268">
        <v>1</v>
      </c>
      <c r="X268" t="s">
        <v>1043</v>
      </c>
      <c r="Y268" s="32" t="s">
        <v>72</v>
      </c>
      <c r="Z268" s="32" t="s">
        <v>1857</v>
      </c>
      <c r="AA268" s="32" t="str">
        <f t="shared" si="64"/>
        <v>103328.699000001,483949.594000001</v>
      </c>
      <c r="AB268" s="32">
        <v>1</v>
      </c>
      <c r="AC268" s="32">
        <v>1</v>
      </c>
      <c r="AD268" s="32">
        <v>0</v>
      </c>
      <c r="AE268" s="32" t="str">
        <f t="shared" si="63"/>
        <v>1090.011</v>
      </c>
      <c r="AF268" t="s">
        <v>1044</v>
      </c>
    </row>
    <row r="269" spans="1:32" x14ac:dyDescent="0.3">
      <c r="A269" s="17" t="s">
        <v>445</v>
      </c>
      <c r="B269" s="17" t="str">
        <f t="shared" si="61"/>
        <v>1090.012</v>
      </c>
      <c r="C269" s="17" t="s">
        <v>53</v>
      </c>
      <c r="D269" s="13">
        <v>6</v>
      </c>
      <c r="E269" s="17" t="s">
        <v>119</v>
      </c>
      <c r="F269" s="14" t="s">
        <v>780</v>
      </c>
      <c r="G269" s="13" t="s">
        <v>89</v>
      </c>
      <c r="H269" s="14" t="s">
        <v>1007</v>
      </c>
      <c r="I269" s="15" t="s">
        <v>795</v>
      </c>
      <c r="J269" s="16">
        <v>4.8899999999999997</v>
      </c>
      <c r="K269" s="16">
        <v>0.27</v>
      </c>
      <c r="L269" s="19" t="str">
        <f>MID(H269,33,4)</f>
        <v>1800</v>
      </c>
      <c r="M269" s="29">
        <v>0.9</v>
      </c>
      <c r="N269" s="19">
        <f t="shared" si="62"/>
        <v>1620</v>
      </c>
      <c r="O269" s="26">
        <v>103335.62799999899</v>
      </c>
      <c r="P269" s="26">
        <v>483946.17199999798</v>
      </c>
      <c r="Q269" s="7" t="s">
        <v>72</v>
      </c>
      <c r="R269" s="7" t="str">
        <f t="shared" si="58"/>
        <v>103335.627999999,483946.171999998</v>
      </c>
      <c r="S269" s="6" t="str">
        <f t="shared" si="60"/>
        <v>1090.0012</v>
      </c>
      <c r="T269" s="6" t="s">
        <v>145</v>
      </c>
      <c r="U269">
        <v>3</v>
      </c>
      <c r="V269">
        <v>1</v>
      </c>
      <c r="X269" t="s">
        <v>1043</v>
      </c>
      <c r="Y269" s="32" t="s">
        <v>72</v>
      </c>
      <c r="Z269" s="32" t="s">
        <v>1857</v>
      </c>
      <c r="AA269" s="32" t="str">
        <f t="shared" si="64"/>
        <v>103335.627999999,483946.171999998</v>
      </c>
      <c r="AB269" s="32">
        <v>1</v>
      </c>
      <c r="AC269" s="32">
        <v>1</v>
      </c>
      <c r="AD269" s="32">
        <v>0</v>
      </c>
      <c r="AE269" s="32" t="str">
        <f t="shared" si="63"/>
        <v>1090.012</v>
      </c>
      <c r="AF269" t="s">
        <v>1044</v>
      </c>
    </row>
    <row r="270" spans="1:32" x14ac:dyDescent="0.3">
      <c r="A270" s="17" t="s">
        <v>463</v>
      </c>
      <c r="B270" s="17" t="str">
        <f t="shared" si="61"/>
        <v>1090.013</v>
      </c>
      <c r="C270" s="17" t="s">
        <v>53</v>
      </c>
      <c r="D270" s="13">
        <v>4</v>
      </c>
      <c r="E270" s="17" t="s">
        <v>81</v>
      </c>
      <c r="F270" s="14" t="s">
        <v>780</v>
      </c>
      <c r="G270" s="13" t="s">
        <v>80</v>
      </c>
      <c r="H270" s="14" t="s">
        <v>1025</v>
      </c>
      <c r="I270" s="15" t="s">
        <v>799</v>
      </c>
      <c r="J270" s="16">
        <v>2.8</v>
      </c>
      <c r="K270" s="16">
        <f t="shared" ref="K270:K271" si="65">0.9/J270</f>
        <v>0.32142857142857145</v>
      </c>
      <c r="L270" s="19" t="str">
        <f>MID(H270,32,4)</f>
        <v>1500</v>
      </c>
      <c r="M270" s="29">
        <v>0.6</v>
      </c>
      <c r="N270" s="19">
        <f t="shared" si="62"/>
        <v>900</v>
      </c>
      <c r="O270" s="26">
        <v>103323.88899999901</v>
      </c>
      <c r="P270" s="26">
        <v>483971.32099999901</v>
      </c>
      <c r="Q270" s="7" t="s">
        <v>72</v>
      </c>
      <c r="R270" s="7" t="str">
        <f t="shared" si="58"/>
        <v>103323.888999999,483971.320999999</v>
      </c>
      <c r="S270" s="6" t="str">
        <f t="shared" si="60"/>
        <v>1090.0013</v>
      </c>
      <c r="T270" s="6" t="s">
        <v>397</v>
      </c>
      <c r="U270">
        <v>3</v>
      </c>
      <c r="V270">
        <v>1</v>
      </c>
      <c r="X270" t="s">
        <v>1042</v>
      </c>
      <c r="Y270" s="32" t="s">
        <v>72</v>
      </c>
      <c r="Z270" s="32" t="s">
        <v>1856</v>
      </c>
      <c r="AA270" s="32" t="str">
        <f t="shared" ref="AA270:AA273" si="66">CONCATENATE(SUBSTITUTE(O270,",","."),",",SUBSTITUTE(P270,",","."))</f>
        <v>103323.888999999,483971.320999999</v>
      </c>
      <c r="AB270" s="32">
        <v>1</v>
      </c>
      <c r="AC270" s="32">
        <v>1</v>
      </c>
      <c r="AD270" s="32">
        <v>0</v>
      </c>
      <c r="AE270" s="32" t="str">
        <f t="shared" si="63"/>
        <v>1090.013</v>
      </c>
      <c r="AF270" t="s">
        <v>1044</v>
      </c>
    </row>
    <row r="271" spans="1:32" x14ac:dyDescent="0.3">
      <c r="A271" s="17" t="s">
        <v>464</v>
      </c>
      <c r="B271" s="17" t="str">
        <f t="shared" si="61"/>
        <v>1090.014</v>
      </c>
      <c r="C271" s="17" t="s">
        <v>53</v>
      </c>
      <c r="D271" s="13">
        <v>4</v>
      </c>
      <c r="E271" s="17" t="s">
        <v>81</v>
      </c>
      <c r="F271" s="14" t="s">
        <v>780</v>
      </c>
      <c r="G271" s="13" t="s">
        <v>80</v>
      </c>
      <c r="H271" s="14" t="s">
        <v>1025</v>
      </c>
      <c r="I271" s="15" t="s">
        <v>799</v>
      </c>
      <c r="J271" s="16">
        <v>2.8</v>
      </c>
      <c r="K271" s="16">
        <f t="shared" si="65"/>
        <v>0.32142857142857145</v>
      </c>
      <c r="L271" s="19" t="str">
        <f>MID(H271,32,4)</f>
        <v>1500</v>
      </c>
      <c r="M271" s="29">
        <v>0.6</v>
      </c>
      <c r="N271" s="19">
        <f t="shared" si="62"/>
        <v>900</v>
      </c>
      <c r="O271" s="26">
        <v>103353.78900000099</v>
      </c>
      <c r="P271" s="26">
        <v>483967.13100000098</v>
      </c>
      <c r="Q271" s="7" t="s">
        <v>72</v>
      </c>
      <c r="R271" s="7" t="str">
        <f t="shared" si="58"/>
        <v>103353.789000001,483967.131000001</v>
      </c>
      <c r="S271" s="6" t="str">
        <f t="shared" si="60"/>
        <v>1090.0014</v>
      </c>
      <c r="T271" s="6" t="s">
        <v>397</v>
      </c>
      <c r="U271">
        <v>3</v>
      </c>
      <c r="V271">
        <v>1</v>
      </c>
      <c r="X271" t="s">
        <v>1042</v>
      </c>
      <c r="Y271" s="32" t="s">
        <v>72</v>
      </c>
      <c r="Z271" s="32" t="s">
        <v>1856</v>
      </c>
      <c r="AA271" s="32" t="str">
        <f t="shared" si="66"/>
        <v>103353.789000001,483967.131000001</v>
      </c>
      <c r="AB271" s="32">
        <v>1</v>
      </c>
      <c r="AC271" s="32">
        <v>1</v>
      </c>
      <c r="AD271" s="32">
        <v>0</v>
      </c>
      <c r="AE271" s="32" t="str">
        <f t="shared" si="63"/>
        <v>1090.014</v>
      </c>
      <c r="AF271" t="s">
        <v>1044</v>
      </c>
    </row>
    <row r="272" spans="1:32" x14ac:dyDescent="0.3">
      <c r="A272" s="17" t="s">
        <v>446</v>
      </c>
      <c r="B272" s="17" t="str">
        <f t="shared" si="61"/>
        <v>1090.015</v>
      </c>
      <c r="C272" s="17" t="s">
        <v>53</v>
      </c>
      <c r="D272" s="13">
        <v>6</v>
      </c>
      <c r="E272" s="17" t="s">
        <v>119</v>
      </c>
      <c r="F272" s="14" t="s">
        <v>780</v>
      </c>
      <c r="G272" s="13" t="s">
        <v>89</v>
      </c>
      <c r="H272" s="14" t="s">
        <v>1007</v>
      </c>
      <c r="I272" s="15" t="s">
        <v>795</v>
      </c>
      <c r="J272" s="16">
        <v>4.8899999999999997</v>
      </c>
      <c r="K272" s="16">
        <v>0.27</v>
      </c>
      <c r="L272" s="19" t="str">
        <f>MID(H272,33,4)</f>
        <v>1800</v>
      </c>
      <c r="M272" s="29">
        <v>0.9</v>
      </c>
      <c r="N272" s="19">
        <f t="shared" si="62"/>
        <v>1620</v>
      </c>
      <c r="O272" s="26">
        <v>103347.875999998</v>
      </c>
      <c r="P272" s="26">
        <v>483971.82800000202</v>
      </c>
      <c r="Q272" s="7" t="s">
        <v>72</v>
      </c>
      <c r="R272" s="7" t="str">
        <f t="shared" si="58"/>
        <v>103347.875999998,483971.828000002</v>
      </c>
      <c r="S272" s="6" t="str">
        <f t="shared" si="60"/>
        <v>1090.0015</v>
      </c>
      <c r="T272" s="6" t="s">
        <v>145</v>
      </c>
      <c r="U272">
        <v>3</v>
      </c>
      <c r="V272">
        <v>1</v>
      </c>
      <c r="X272" t="s">
        <v>1043</v>
      </c>
      <c r="Y272" s="32" t="s">
        <v>72</v>
      </c>
      <c r="Z272" s="32" t="s">
        <v>1857</v>
      </c>
      <c r="AA272" s="32" t="str">
        <f t="shared" si="66"/>
        <v>103347.875999998,483971.828000002</v>
      </c>
      <c r="AB272" s="32">
        <v>1</v>
      </c>
      <c r="AC272" s="32">
        <v>1</v>
      </c>
      <c r="AD272" s="32">
        <v>0</v>
      </c>
      <c r="AE272" s="32" t="str">
        <f t="shared" si="63"/>
        <v>1090.015</v>
      </c>
      <c r="AF272" t="s">
        <v>1044</v>
      </c>
    </row>
    <row r="273" spans="1:32" x14ac:dyDescent="0.3">
      <c r="A273" s="17" t="s">
        <v>447</v>
      </c>
      <c r="B273" s="17" t="str">
        <f t="shared" si="61"/>
        <v>1090.016</v>
      </c>
      <c r="C273" s="17" t="s">
        <v>53</v>
      </c>
      <c r="D273" s="13">
        <v>6</v>
      </c>
      <c r="E273" s="17" t="s">
        <v>119</v>
      </c>
      <c r="F273" s="14" t="s">
        <v>780</v>
      </c>
      <c r="G273" s="13" t="s">
        <v>89</v>
      </c>
      <c r="H273" s="14" t="s">
        <v>1007</v>
      </c>
      <c r="I273" s="15" t="s">
        <v>795</v>
      </c>
      <c r="J273" s="16">
        <v>4.8899999999999997</v>
      </c>
      <c r="K273" s="16">
        <v>0.27</v>
      </c>
      <c r="L273" s="19" t="str">
        <f>MID(H273,33,4)</f>
        <v>1800</v>
      </c>
      <c r="M273" s="29">
        <v>0.9</v>
      </c>
      <c r="N273" s="19">
        <f t="shared" si="62"/>
        <v>1620</v>
      </c>
      <c r="O273" s="26">
        <v>103340.23800000201</v>
      </c>
      <c r="P273" s="26">
        <v>483978.50699999899</v>
      </c>
      <c r="Q273" s="7" t="s">
        <v>72</v>
      </c>
      <c r="R273" s="7" t="str">
        <f t="shared" si="58"/>
        <v>103340.238000002,483978.506999999</v>
      </c>
      <c r="S273" s="6" t="str">
        <f t="shared" si="60"/>
        <v>1090.0016</v>
      </c>
      <c r="T273" s="6" t="s">
        <v>145</v>
      </c>
      <c r="U273">
        <v>3</v>
      </c>
      <c r="V273">
        <v>1</v>
      </c>
      <c r="X273" t="s">
        <v>1043</v>
      </c>
      <c r="Y273" s="32" t="s">
        <v>72</v>
      </c>
      <c r="Z273" s="32" t="s">
        <v>1857</v>
      </c>
      <c r="AA273" s="32" t="str">
        <f t="shared" si="66"/>
        <v>103340.238000002,483978.506999999</v>
      </c>
      <c r="AB273" s="32">
        <v>1</v>
      </c>
      <c r="AC273" s="32">
        <v>1</v>
      </c>
      <c r="AD273" s="32">
        <v>0</v>
      </c>
      <c r="AE273" s="32" t="str">
        <f t="shared" si="63"/>
        <v>1090.016</v>
      </c>
      <c r="AF273" t="s">
        <v>1044</v>
      </c>
    </row>
    <row r="274" spans="1:32" x14ac:dyDescent="0.3">
      <c r="A274" s="17" t="s">
        <v>465</v>
      </c>
      <c r="B274" s="17" t="str">
        <f t="shared" si="61"/>
        <v>1090.017</v>
      </c>
      <c r="C274" s="17" t="s">
        <v>53</v>
      </c>
      <c r="D274" s="13">
        <v>4</v>
      </c>
      <c r="E274" s="17" t="s">
        <v>81</v>
      </c>
      <c r="F274" s="14" t="s">
        <v>780</v>
      </c>
      <c r="G274" s="13" t="s">
        <v>80</v>
      </c>
      <c r="H274" s="14" t="s">
        <v>1025</v>
      </c>
      <c r="I274" s="15" t="s">
        <v>799</v>
      </c>
      <c r="J274" s="16">
        <v>2.8</v>
      </c>
      <c r="K274" s="16">
        <f t="shared" ref="K274:K275" si="67">0.9/J274</f>
        <v>0.32142857142857145</v>
      </c>
      <c r="L274" s="19" t="str">
        <f>MID(H274,32,4)</f>
        <v>1500</v>
      </c>
      <c r="M274" s="29">
        <v>0.6</v>
      </c>
      <c r="N274" s="19">
        <f t="shared" si="62"/>
        <v>900</v>
      </c>
      <c r="O274" s="26">
        <v>103342.401000001</v>
      </c>
      <c r="P274" s="26">
        <v>483992.71299999999</v>
      </c>
      <c r="Q274" s="7" t="s">
        <v>72</v>
      </c>
      <c r="R274" s="7" t="str">
        <f t="shared" si="58"/>
        <v>103342.401000001,483992.713</v>
      </c>
      <c r="S274" s="6" t="str">
        <f t="shared" si="60"/>
        <v>1090.0017</v>
      </c>
      <c r="T274" s="6" t="s">
        <v>397</v>
      </c>
      <c r="U274">
        <v>3</v>
      </c>
      <c r="V274">
        <v>1</v>
      </c>
      <c r="X274" t="s">
        <v>1042</v>
      </c>
      <c r="Y274" s="32" t="s">
        <v>72</v>
      </c>
      <c r="Z274" s="32" t="s">
        <v>1856</v>
      </c>
      <c r="AA274" s="32" t="str">
        <f t="shared" ref="AA274:AA277" si="68">CONCATENATE(SUBSTITUTE(O274,",","."),",",SUBSTITUTE(P274,",","."))</f>
        <v>103342.401000001,483992.713</v>
      </c>
      <c r="AB274" s="32">
        <v>1</v>
      </c>
      <c r="AC274" s="32">
        <v>1</v>
      </c>
      <c r="AD274" s="32">
        <v>0</v>
      </c>
      <c r="AE274" s="32" t="str">
        <f t="shared" si="63"/>
        <v>1090.017</v>
      </c>
      <c r="AF274" t="s">
        <v>1044</v>
      </c>
    </row>
    <row r="275" spans="1:32" x14ac:dyDescent="0.3">
      <c r="A275" s="17" t="s">
        <v>466</v>
      </c>
      <c r="B275" s="17" t="str">
        <f t="shared" si="61"/>
        <v>1090.018</v>
      </c>
      <c r="C275" s="17" t="s">
        <v>53</v>
      </c>
      <c r="D275" s="13">
        <v>4</v>
      </c>
      <c r="E275" s="17" t="s">
        <v>81</v>
      </c>
      <c r="F275" s="14" t="s">
        <v>780</v>
      </c>
      <c r="G275" s="13" t="s">
        <v>80</v>
      </c>
      <c r="H275" s="14" t="s">
        <v>1025</v>
      </c>
      <c r="I275" s="15" t="s">
        <v>799</v>
      </c>
      <c r="J275" s="16">
        <v>2.8</v>
      </c>
      <c r="K275" s="16">
        <f t="shared" si="67"/>
        <v>0.32142857142857145</v>
      </c>
      <c r="L275" s="19" t="str">
        <f>MID(H275,32,4)</f>
        <v>1500</v>
      </c>
      <c r="M275" s="29">
        <v>0.6</v>
      </c>
      <c r="N275" s="19">
        <f t="shared" si="62"/>
        <v>900</v>
      </c>
      <c r="O275" s="26">
        <v>103368.210000001</v>
      </c>
      <c r="P275" s="26">
        <v>483983.92500000098</v>
      </c>
      <c r="Q275" s="7" t="s">
        <v>72</v>
      </c>
      <c r="R275" s="7" t="str">
        <f t="shared" si="58"/>
        <v>103368.210000001,483983.925000001</v>
      </c>
      <c r="S275" s="6" t="str">
        <f t="shared" si="60"/>
        <v>1090.0018</v>
      </c>
      <c r="T275" s="6" t="s">
        <v>397</v>
      </c>
      <c r="U275">
        <v>3</v>
      </c>
      <c r="V275">
        <v>1</v>
      </c>
      <c r="X275" t="s">
        <v>1042</v>
      </c>
      <c r="Y275" s="32" t="s">
        <v>72</v>
      </c>
      <c r="Z275" s="32" t="s">
        <v>1856</v>
      </c>
      <c r="AA275" s="32" t="str">
        <f t="shared" si="68"/>
        <v>103368.210000001,483983.925000001</v>
      </c>
      <c r="AB275" s="32">
        <v>1</v>
      </c>
      <c r="AC275" s="32">
        <v>1</v>
      </c>
      <c r="AD275" s="32">
        <v>0</v>
      </c>
      <c r="AE275" s="32" t="str">
        <f t="shared" si="63"/>
        <v>1090.018</v>
      </c>
      <c r="AF275" t="s">
        <v>1044</v>
      </c>
    </row>
    <row r="276" spans="1:32" x14ac:dyDescent="0.3">
      <c r="A276" s="17" t="s">
        <v>448</v>
      </c>
      <c r="B276" s="17" t="str">
        <f t="shared" si="61"/>
        <v>1090.019</v>
      </c>
      <c r="C276" s="17" t="s">
        <v>53</v>
      </c>
      <c r="D276" s="13">
        <v>6</v>
      </c>
      <c r="E276" s="17" t="s">
        <v>119</v>
      </c>
      <c r="F276" s="14" t="s">
        <v>780</v>
      </c>
      <c r="G276" s="13" t="s">
        <v>206</v>
      </c>
      <c r="H276" s="14" t="s">
        <v>1007</v>
      </c>
      <c r="I276" s="15" t="s">
        <v>795</v>
      </c>
      <c r="J276" s="16">
        <v>4.8899999999999997</v>
      </c>
      <c r="K276" s="16">
        <v>0.27</v>
      </c>
      <c r="L276" s="19" t="str">
        <f>MID(H276,33,4)</f>
        <v>1800</v>
      </c>
      <c r="M276" s="29">
        <v>0.9</v>
      </c>
      <c r="N276" s="19">
        <f t="shared" si="62"/>
        <v>1620</v>
      </c>
      <c r="O276" s="26">
        <v>103369.791000001</v>
      </c>
      <c r="P276" s="26">
        <v>483997.22899999801</v>
      </c>
      <c r="Q276" s="7" t="s">
        <v>72</v>
      </c>
      <c r="R276" s="7" t="str">
        <f t="shared" si="58"/>
        <v>103369.791000001,483997.228999998</v>
      </c>
      <c r="S276" s="6" t="str">
        <f t="shared" si="60"/>
        <v>1090.0019</v>
      </c>
      <c r="T276" s="6" t="s">
        <v>145</v>
      </c>
      <c r="U276">
        <v>3</v>
      </c>
      <c r="V276">
        <v>1</v>
      </c>
      <c r="X276" t="s">
        <v>1043</v>
      </c>
      <c r="Y276" s="32" t="s">
        <v>72</v>
      </c>
      <c r="Z276" s="32" t="s">
        <v>1857</v>
      </c>
      <c r="AA276" s="32" t="str">
        <f t="shared" si="68"/>
        <v>103369.791000001,483997.228999998</v>
      </c>
      <c r="AB276" s="32">
        <v>1</v>
      </c>
      <c r="AC276" s="32">
        <v>1</v>
      </c>
      <c r="AD276" s="32">
        <v>0</v>
      </c>
      <c r="AE276" s="32" t="str">
        <f t="shared" si="63"/>
        <v>1090.019</v>
      </c>
      <c r="AF276" t="s">
        <v>1044</v>
      </c>
    </row>
    <row r="277" spans="1:32" x14ac:dyDescent="0.3">
      <c r="A277" s="17" t="s">
        <v>449</v>
      </c>
      <c r="B277" s="17" t="str">
        <f t="shared" si="61"/>
        <v>1090.020</v>
      </c>
      <c r="C277" s="17" t="s">
        <v>53</v>
      </c>
      <c r="D277" s="13">
        <v>6</v>
      </c>
      <c r="E277" s="17" t="s">
        <v>119</v>
      </c>
      <c r="F277" s="14" t="s">
        <v>780</v>
      </c>
      <c r="G277" s="13" t="s">
        <v>89</v>
      </c>
      <c r="H277" s="14" t="s">
        <v>1007</v>
      </c>
      <c r="I277" s="15" t="s">
        <v>795</v>
      </c>
      <c r="J277" s="16">
        <v>4.8899999999999997</v>
      </c>
      <c r="K277" s="16">
        <v>0.27</v>
      </c>
      <c r="L277" s="19" t="str">
        <f>MID(H277,33,4)</f>
        <v>1800</v>
      </c>
      <c r="M277" s="29">
        <v>0.9</v>
      </c>
      <c r="N277" s="19">
        <f t="shared" si="62"/>
        <v>1620</v>
      </c>
      <c r="O277" s="26">
        <v>103360.88800000001</v>
      </c>
      <c r="P277" s="26">
        <v>484002.39200000098</v>
      </c>
      <c r="Q277" s="7" t="s">
        <v>72</v>
      </c>
      <c r="R277" s="7" t="str">
        <f t="shared" si="58"/>
        <v>103360.888,484002.392000001</v>
      </c>
      <c r="S277" s="6" t="str">
        <f t="shared" si="60"/>
        <v>1090.0020</v>
      </c>
      <c r="T277" s="6" t="s">
        <v>145</v>
      </c>
      <c r="U277">
        <v>3</v>
      </c>
      <c r="V277">
        <v>1</v>
      </c>
      <c r="X277" t="s">
        <v>1043</v>
      </c>
      <c r="Y277" s="32" t="s">
        <v>72</v>
      </c>
      <c r="Z277" s="32" t="s">
        <v>1857</v>
      </c>
      <c r="AA277" s="32" t="str">
        <f t="shared" si="68"/>
        <v>103360.888,484002.392000001</v>
      </c>
      <c r="AB277" s="32">
        <v>1</v>
      </c>
      <c r="AC277" s="32">
        <v>1</v>
      </c>
      <c r="AD277" s="32">
        <v>0</v>
      </c>
      <c r="AE277" s="32" t="str">
        <f t="shared" si="63"/>
        <v>1090.020</v>
      </c>
      <c r="AF277" t="s">
        <v>1044</v>
      </c>
    </row>
    <row r="278" spans="1:32" x14ac:dyDescent="0.3">
      <c r="A278" s="17" t="s">
        <v>467</v>
      </c>
      <c r="B278" s="17" t="str">
        <f t="shared" si="61"/>
        <v>1090.021</v>
      </c>
      <c r="C278" s="17" t="s">
        <v>53</v>
      </c>
      <c r="D278" s="13">
        <v>4</v>
      </c>
      <c r="E278" s="17" t="s">
        <v>81</v>
      </c>
      <c r="F278" s="14" t="s">
        <v>780</v>
      </c>
      <c r="G278" s="13" t="s">
        <v>80</v>
      </c>
      <c r="H278" s="14" t="s">
        <v>1025</v>
      </c>
      <c r="I278" s="15" t="s">
        <v>799</v>
      </c>
      <c r="J278" s="16">
        <v>2.8</v>
      </c>
      <c r="K278" s="16">
        <f t="shared" ref="K278:K279" si="69">0.9/J278</f>
        <v>0.32142857142857145</v>
      </c>
      <c r="L278" s="19" t="str">
        <f>MID(H278,32,4)</f>
        <v>1500</v>
      </c>
      <c r="M278" s="29">
        <v>0.6</v>
      </c>
      <c r="N278" s="19">
        <f t="shared" si="62"/>
        <v>900</v>
      </c>
      <c r="O278" s="26">
        <v>103359.030999999</v>
      </c>
      <c r="P278" s="26">
        <v>484011.897</v>
      </c>
      <c r="Q278" s="7" t="s">
        <v>72</v>
      </c>
      <c r="R278" s="7" t="str">
        <f t="shared" si="58"/>
        <v>103359.030999999,484011.897</v>
      </c>
      <c r="S278" s="6" t="str">
        <f t="shared" si="60"/>
        <v>1090.0021</v>
      </c>
      <c r="T278" s="6" t="s">
        <v>397</v>
      </c>
      <c r="U278">
        <v>3</v>
      </c>
      <c r="V278">
        <v>1</v>
      </c>
      <c r="X278" t="s">
        <v>1042</v>
      </c>
      <c r="Y278" s="32" t="s">
        <v>72</v>
      </c>
      <c r="Z278" s="32" t="s">
        <v>1856</v>
      </c>
      <c r="AA278" s="32" t="str">
        <f t="shared" ref="AA278:AA280" si="70">CONCATENATE(SUBSTITUTE(O278,",","."),",",SUBSTITUTE(P278,",","."))</f>
        <v>103359.030999999,484011.897</v>
      </c>
      <c r="AB278" s="32">
        <v>1</v>
      </c>
      <c r="AC278" s="32">
        <v>1</v>
      </c>
      <c r="AD278" s="32">
        <v>0</v>
      </c>
      <c r="AE278" s="32" t="str">
        <f t="shared" si="63"/>
        <v>1090.021</v>
      </c>
      <c r="AF278" t="s">
        <v>1044</v>
      </c>
    </row>
    <row r="279" spans="1:32" x14ac:dyDescent="0.3">
      <c r="A279" s="17" t="s">
        <v>468</v>
      </c>
      <c r="B279" s="17" t="str">
        <f t="shared" si="61"/>
        <v>1090.022</v>
      </c>
      <c r="C279" s="17" t="s">
        <v>53</v>
      </c>
      <c r="D279" s="13">
        <v>4</v>
      </c>
      <c r="E279" s="17" t="s">
        <v>81</v>
      </c>
      <c r="F279" s="14" t="s">
        <v>780</v>
      </c>
      <c r="G279" s="13" t="s">
        <v>80</v>
      </c>
      <c r="H279" s="14" t="s">
        <v>1025</v>
      </c>
      <c r="I279" s="15" t="s">
        <v>799</v>
      </c>
      <c r="J279" s="16">
        <v>2.8</v>
      </c>
      <c r="K279" s="16">
        <f t="shared" si="69"/>
        <v>0.32142857142857145</v>
      </c>
      <c r="L279" s="19" t="str">
        <f>MID(H279,32,4)</f>
        <v>1500</v>
      </c>
      <c r="M279" s="29">
        <v>0.6</v>
      </c>
      <c r="N279" s="19">
        <f t="shared" si="62"/>
        <v>900</v>
      </c>
      <c r="O279" s="26">
        <v>103387.603</v>
      </c>
      <c r="P279" s="26">
        <v>484006.57600000099</v>
      </c>
      <c r="Q279" s="7" t="s">
        <v>72</v>
      </c>
      <c r="R279" s="7" t="str">
        <f t="shared" si="58"/>
        <v>103387.603,484006.576000001</v>
      </c>
      <c r="S279" s="6" t="str">
        <f t="shared" si="60"/>
        <v>1090.0022</v>
      </c>
      <c r="T279" s="6" t="s">
        <v>397</v>
      </c>
      <c r="U279">
        <v>3</v>
      </c>
      <c r="V279">
        <v>1</v>
      </c>
      <c r="X279" t="s">
        <v>1042</v>
      </c>
      <c r="Y279" s="32" t="s">
        <v>72</v>
      </c>
      <c r="Z279" s="32" t="s">
        <v>1856</v>
      </c>
      <c r="AA279" s="32" t="str">
        <f t="shared" si="70"/>
        <v>103387.603,484006.576000001</v>
      </c>
      <c r="AB279" s="32">
        <v>1</v>
      </c>
      <c r="AC279" s="32">
        <v>1</v>
      </c>
      <c r="AD279" s="32">
        <v>0</v>
      </c>
      <c r="AE279" s="32" t="str">
        <f t="shared" si="63"/>
        <v>1090.022</v>
      </c>
      <c r="AF279" t="s">
        <v>1044</v>
      </c>
    </row>
    <row r="280" spans="1:32" x14ac:dyDescent="0.3">
      <c r="A280" s="17" t="s">
        <v>450</v>
      </c>
      <c r="B280" s="17" t="str">
        <f t="shared" si="61"/>
        <v>1090.023</v>
      </c>
      <c r="C280" s="17" t="s">
        <v>53</v>
      </c>
      <c r="D280" s="13">
        <v>6</v>
      </c>
      <c r="E280" s="17" t="s">
        <v>119</v>
      </c>
      <c r="F280" s="14" t="s">
        <v>780</v>
      </c>
      <c r="G280" s="13" t="s">
        <v>89</v>
      </c>
      <c r="H280" s="14" t="s">
        <v>1007</v>
      </c>
      <c r="I280" s="15" t="s">
        <v>795</v>
      </c>
      <c r="J280" s="16">
        <v>4.8899999999999997</v>
      </c>
      <c r="K280" s="16">
        <v>0.27</v>
      </c>
      <c r="L280" s="19" t="str">
        <f>MID(H280,33,4)</f>
        <v>1800</v>
      </c>
      <c r="M280" s="29">
        <v>0.9</v>
      </c>
      <c r="N280" s="19">
        <f t="shared" si="62"/>
        <v>1620</v>
      </c>
      <c r="O280" s="26">
        <v>103378.97100000099</v>
      </c>
      <c r="P280" s="26">
        <v>484023.30799999798</v>
      </c>
      <c r="Q280" s="7" t="s">
        <v>72</v>
      </c>
      <c r="R280" s="7" t="str">
        <f t="shared" si="58"/>
        <v>103378.971000001,484023.307999998</v>
      </c>
      <c r="S280" s="6" t="str">
        <f t="shared" si="60"/>
        <v>1090.0023</v>
      </c>
      <c r="T280" s="6" t="s">
        <v>145</v>
      </c>
      <c r="U280">
        <v>3</v>
      </c>
      <c r="V280">
        <v>1</v>
      </c>
      <c r="X280" t="s">
        <v>1043</v>
      </c>
      <c r="Y280" s="32" t="s">
        <v>72</v>
      </c>
      <c r="Z280" s="32" t="s">
        <v>1857</v>
      </c>
      <c r="AA280" s="32" t="str">
        <f t="shared" si="70"/>
        <v>103378.971000001,484023.307999998</v>
      </c>
      <c r="AB280" s="32">
        <v>1</v>
      </c>
      <c r="AC280" s="32">
        <v>1</v>
      </c>
      <c r="AD280" s="32">
        <v>0</v>
      </c>
      <c r="AE280" s="32" t="str">
        <f t="shared" si="63"/>
        <v>1090.023</v>
      </c>
      <c r="AF280" t="s">
        <v>1044</v>
      </c>
    </row>
    <row r="281" spans="1:32" x14ac:dyDescent="0.3">
      <c r="A281" s="17" t="s">
        <v>469</v>
      </c>
      <c r="B281" s="17" t="str">
        <f t="shared" si="61"/>
        <v>1090.024</v>
      </c>
      <c r="C281" s="17" t="s">
        <v>53</v>
      </c>
      <c r="D281" s="13">
        <v>4</v>
      </c>
      <c r="E281" s="17" t="s">
        <v>81</v>
      </c>
      <c r="F281" s="14" t="s">
        <v>780</v>
      </c>
      <c r="G281" s="13" t="s">
        <v>80</v>
      </c>
      <c r="H281" s="14" t="s">
        <v>1025</v>
      </c>
      <c r="I281" s="15" t="s">
        <v>799</v>
      </c>
      <c r="J281" s="16">
        <v>2.8</v>
      </c>
      <c r="K281" s="16">
        <f>0.9/J281</f>
        <v>0.32142857142857145</v>
      </c>
      <c r="L281" s="19" t="str">
        <f>MID(H281,32,4)</f>
        <v>1500</v>
      </c>
      <c r="M281" s="29">
        <v>0.6</v>
      </c>
      <c r="N281" s="19">
        <f t="shared" si="62"/>
        <v>900</v>
      </c>
      <c r="O281" s="26">
        <v>103374.43399999999</v>
      </c>
      <c r="P281" s="26">
        <v>484029.79300000099</v>
      </c>
      <c r="Q281" s="7" t="s">
        <v>72</v>
      </c>
      <c r="R281" s="7" t="str">
        <f t="shared" si="58"/>
        <v>103374.434,484029.793000001</v>
      </c>
      <c r="S281" s="6" t="str">
        <f t="shared" si="60"/>
        <v>1090.0024</v>
      </c>
      <c r="T281" s="6" t="s">
        <v>397</v>
      </c>
      <c r="U281">
        <v>3</v>
      </c>
      <c r="V281">
        <v>1</v>
      </c>
      <c r="X281" t="s">
        <v>1042</v>
      </c>
      <c r="Y281" s="32" t="s">
        <v>72</v>
      </c>
      <c r="Z281" s="32" t="s">
        <v>1856</v>
      </c>
      <c r="AA281" s="32" t="str">
        <f t="shared" ref="AA281:AA282" si="71">CONCATENATE(SUBSTITUTE(O281,",","."),",",SUBSTITUTE(P281,",","."))</f>
        <v>103374.434,484029.793000001</v>
      </c>
      <c r="AB281" s="32">
        <v>1</v>
      </c>
      <c r="AC281" s="32">
        <v>1</v>
      </c>
      <c r="AD281" s="32">
        <v>0</v>
      </c>
      <c r="AE281" s="32" t="str">
        <f t="shared" si="63"/>
        <v>1090.024</v>
      </c>
      <c r="AF281" t="s">
        <v>1044</v>
      </c>
    </row>
    <row r="282" spans="1:32" x14ac:dyDescent="0.3">
      <c r="A282" s="17" t="s">
        <v>451</v>
      </c>
      <c r="B282" s="17" t="str">
        <f t="shared" si="61"/>
        <v>1090.025</v>
      </c>
      <c r="C282" s="17" t="s">
        <v>53</v>
      </c>
      <c r="D282" s="13">
        <v>6</v>
      </c>
      <c r="E282" s="17" t="s">
        <v>119</v>
      </c>
      <c r="F282" s="14" t="s">
        <v>780</v>
      </c>
      <c r="G282" s="13" t="s">
        <v>89</v>
      </c>
      <c r="H282" s="14" t="s">
        <v>1007</v>
      </c>
      <c r="I282" s="15" t="s">
        <v>795</v>
      </c>
      <c r="J282" s="16">
        <v>4.8899999999999997</v>
      </c>
      <c r="K282" s="16">
        <v>0.27</v>
      </c>
      <c r="L282" s="19" t="str">
        <f>MID(H282,33,4)</f>
        <v>1800</v>
      </c>
      <c r="M282" s="29">
        <v>0.9</v>
      </c>
      <c r="N282" s="19">
        <f t="shared" si="62"/>
        <v>1620</v>
      </c>
      <c r="O282" s="26">
        <v>103390.414999999</v>
      </c>
      <c r="P282" s="26">
        <v>484020.96500000003</v>
      </c>
      <c r="Q282" s="7" t="s">
        <v>72</v>
      </c>
      <c r="R282" s="7" t="str">
        <f t="shared" si="58"/>
        <v>103390.414999999,484020.965</v>
      </c>
      <c r="S282" s="6" t="str">
        <f t="shared" si="60"/>
        <v>1090.0025</v>
      </c>
      <c r="T282" s="6" t="s">
        <v>145</v>
      </c>
      <c r="U282">
        <v>3</v>
      </c>
      <c r="V282">
        <v>1</v>
      </c>
      <c r="X282" t="s">
        <v>1043</v>
      </c>
      <c r="Y282" s="32" t="s">
        <v>72</v>
      </c>
      <c r="Z282" s="32" t="s">
        <v>1857</v>
      </c>
      <c r="AA282" s="32" t="str">
        <f t="shared" si="71"/>
        <v>103390.414999999,484020.965</v>
      </c>
      <c r="AB282" s="32">
        <v>1</v>
      </c>
      <c r="AC282" s="32">
        <v>1</v>
      </c>
      <c r="AD282" s="32">
        <v>0</v>
      </c>
      <c r="AE282" s="32" t="str">
        <f t="shared" si="63"/>
        <v>1090.025</v>
      </c>
      <c r="AF282" t="s">
        <v>1044</v>
      </c>
    </row>
    <row r="283" spans="1:32" x14ac:dyDescent="0.3">
      <c r="A283" s="17" t="s">
        <v>470</v>
      </c>
      <c r="B283" s="17" t="str">
        <f t="shared" si="61"/>
        <v>1090.026</v>
      </c>
      <c r="C283" s="17" t="s">
        <v>53</v>
      </c>
      <c r="D283" s="13">
        <v>4</v>
      </c>
      <c r="E283" s="17" t="s">
        <v>81</v>
      </c>
      <c r="F283" s="14" t="s">
        <v>780</v>
      </c>
      <c r="G283" s="13" t="s">
        <v>80</v>
      </c>
      <c r="H283" s="14" t="s">
        <v>1025</v>
      </c>
      <c r="I283" s="15" t="s">
        <v>799</v>
      </c>
      <c r="J283" s="16">
        <v>2.8</v>
      </c>
      <c r="K283" s="16">
        <f t="shared" ref="K283:K284" si="72">0.9/J283</f>
        <v>0.32142857142857145</v>
      </c>
      <c r="L283" s="19" t="str">
        <f>MID(H283,32,4)</f>
        <v>1500</v>
      </c>
      <c r="M283" s="29">
        <v>0.6</v>
      </c>
      <c r="N283" s="19">
        <f t="shared" si="62"/>
        <v>900</v>
      </c>
      <c r="O283" s="26">
        <v>103405.95600000001</v>
      </c>
      <c r="P283" s="26">
        <v>484027.70100000099</v>
      </c>
      <c r="Q283" s="7" t="s">
        <v>72</v>
      </c>
      <c r="R283" s="7" t="str">
        <f t="shared" si="58"/>
        <v>103405.956,484027.701000001</v>
      </c>
      <c r="S283" s="6" t="str">
        <f t="shared" si="60"/>
        <v>1090.0026</v>
      </c>
      <c r="T283" s="6" t="s">
        <v>397</v>
      </c>
      <c r="U283">
        <v>3</v>
      </c>
      <c r="V283">
        <v>1</v>
      </c>
      <c r="X283" t="s">
        <v>1042</v>
      </c>
      <c r="Y283" s="32" t="s">
        <v>72</v>
      </c>
      <c r="Z283" s="32" t="s">
        <v>1856</v>
      </c>
      <c r="AA283" s="32" t="str">
        <f t="shared" ref="AA283:AA286" si="73">CONCATENATE(SUBSTITUTE(O283,",","."),",",SUBSTITUTE(P283,",","."))</f>
        <v>103405.956,484027.701000001</v>
      </c>
      <c r="AB283" s="32">
        <v>1</v>
      </c>
      <c r="AC283" s="32">
        <v>1</v>
      </c>
      <c r="AD283" s="32">
        <v>0</v>
      </c>
      <c r="AE283" s="32" t="str">
        <f t="shared" si="63"/>
        <v>1090.026</v>
      </c>
      <c r="AF283" t="s">
        <v>1044</v>
      </c>
    </row>
    <row r="284" spans="1:32" x14ac:dyDescent="0.3">
      <c r="A284" s="17" t="s">
        <v>471</v>
      </c>
      <c r="B284" s="17" t="str">
        <f t="shared" si="61"/>
        <v>1090.027</v>
      </c>
      <c r="C284" s="17" t="s">
        <v>53</v>
      </c>
      <c r="D284" s="13">
        <v>4</v>
      </c>
      <c r="E284" s="17" t="s">
        <v>81</v>
      </c>
      <c r="F284" s="14" t="s">
        <v>780</v>
      </c>
      <c r="G284" s="13" t="s">
        <v>80</v>
      </c>
      <c r="H284" s="14" t="s">
        <v>1025</v>
      </c>
      <c r="I284" s="15" t="s">
        <v>799</v>
      </c>
      <c r="J284" s="16">
        <v>2.8</v>
      </c>
      <c r="K284" s="16">
        <f t="shared" si="72"/>
        <v>0.32142857142857145</v>
      </c>
      <c r="L284" s="19" t="str">
        <f>MID(H284,32,4)</f>
        <v>1500</v>
      </c>
      <c r="M284" s="29">
        <v>0.6</v>
      </c>
      <c r="N284" s="19">
        <f t="shared" si="62"/>
        <v>900</v>
      </c>
      <c r="O284" s="26">
        <v>103390.38699999799</v>
      </c>
      <c r="P284" s="26">
        <v>484048.27</v>
      </c>
      <c r="Q284" s="7" t="s">
        <v>72</v>
      </c>
      <c r="R284" s="7" t="str">
        <f t="shared" si="58"/>
        <v>103390.386999998,484048.27</v>
      </c>
      <c r="S284" s="6" t="str">
        <f t="shared" si="60"/>
        <v>1090.0027</v>
      </c>
      <c r="T284" s="6" t="s">
        <v>397</v>
      </c>
      <c r="U284">
        <v>3</v>
      </c>
      <c r="V284">
        <v>1</v>
      </c>
      <c r="X284" t="s">
        <v>1042</v>
      </c>
      <c r="Y284" s="32" t="s">
        <v>72</v>
      </c>
      <c r="Z284" s="32" t="s">
        <v>1856</v>
      </c>
      <c r="AA284" s="32" t="str">
        <f t="shared" si="73"/>
        <v>103390.386999998,484048.27</v>
      </c>
      <c r="AB284" s="32">
        <v>1</v>
      </c>
      <c r="AC284" s="32">
        <v>1</v>
      </c>
      <c r="AD284" s="32">
        <v>0</v>
      </c>
      <c r="AE284" s="32" t="str">
        <f t="shared" si="63"/>
        <v>1090.027</v>
      </c>
      <c r="AF284" t="s">
        <v>1044</v>
      </c>
    </row>
    <row r="285" spans="1:32" x14ac:dyDescent="0.3">
      <c r="A285" s="17" t="s">
        <v>452</v>
      </c>
      <c r="B285" s="17" t="str">
        <f t="shared" si="61"/>
        <v>1090.028</v>
      </c>
      <c r="C285" s="17" t="s">
        <v>53</v>
      </c>
      <c r="D285" s="13">
        <v>6</v>
      </c>
      <c r="E285" s="17" t="s">
        <v>119</v>
      </c>
      <c r="F285" s="14" t="s">
        <v>780</v>
      </c>
      <c r="G285" s="13" t="s">
        <v>89</v>
      </c>
      <c r="H285" s="14" t="s">
        <v>1007</v>
      </c>
      <c r="I285" s="15" t="s">
        <v>795</v>
      </c>
      <c r="J285" s="16">
        <v>4.8899999999999997</v>
      </c>
      <c r="K285" s="16">
        <v>0.27</v>
      </c>
      <c r="L285" s="19" t="str">
        <f>MID(H285,33,4)</f>
        <v>1800</v>
      </c>
      <c r="M285" s="29">
        <v>0.9</v>
      </c>
      <c r="N285" s="19">
        <f t="shared" si="62"/>
        <v>1620</v>
      </c>
      <c r="O285" s="26">
        <v>103398.789999999</v>
      </c>
      <c r="P285" s="26">
        <v>484046.348999999</v>
      </c>
      <c r="Q285" s="7" t="s">
        <v>72</v>
      </c>
      <c r="R285" s="7" t="str">
        <f t="shared" si="58"/>
        <v>103398.789999999,484046.348999999</v>
      </c>
      <c r="S285" s="6" t="str">
        <f t="shared" si="60"/>
        <v>1090.0028</v>
      </c>
      <c r="T285" s="6" t="s">
        <v>145</v>
      </c>
      <c r="U285">
        <v>3</v>
      </c>
      <c r="V285">
        <v>1</v>
      </c>
      <c r="X285" t="s">
        <v>1043</v>
      </c>
      <c r="Y285" s="32" t="s">
        <v>72</v>
      </c>
      <c r="Z285" s="32" t="s">
        <v>1857</v>
      </c>
      <c r="AA285" s="32" t="str">
        <f t="shared" si="73"/>
        <v>103398.789999999,484046.348999999</v>
      </c>
      <c r="AB285" s="32">
        <v>1</v>
      </c>
      <c r="AC285" s="32">
        <v>1</v>
      </c>
      <c r="AD285" s="32">
        <v>0</v>
      </c>
      <c r="AE285" s="32" t="str">
        <f t="shared" si="63"/>
        <v>1090.028</v>
      </c>
      <c r="AF285" t="s">
        <v>1044</v>
      </c>
    </row>
    <row r="286" spans="1:32" x14ac:dyDescent="0.3">
      <c r="A286" s="17" t="s">
        <v>453</v>
      </c>
      <c r="B286" s="17" t="str">
        <f t="shared" si="61"/>
        <v>1090.029</v>
      </c>
      <c r="C286" s="17" t="s">
        <v>53</v>
      </c>
      <c r="D286" s="13">
        <v>6</v>
      </c>
      <c r="E286" s="17" t="s">
        <v>119</v>
      </c>
      <c r="F286" s="14" t="s">
        <v>780</v>
      </c>
      <c r="G286" s="13" t="s">
        <v>89</v>
      </c>
      <c r="H286" s="14" t="s">
        <v>1007</v>
      </c>
      <c r="I286" s="15" t="s">
        <v>795</v>
      </c>
      <c r="J286" s="16">
        <v>4.8899999999999997</v>
      </c>
      <c r="K286" s="16">
        <v>0.27</v>
      </c>
      <c r="L286" s="19" t="str">
        <f>MID(H286,33,4)</f>
        <v>1800</v>
      </c>
      <c r="M286" s="29">
        <v>0.9</v>
      </c>
      <c r="N286" s="19">
        <f t="shared" si="62"/>
        <v>1620</v>
      </c>
      <c r="O286" s="26">
        <v>103407.427000001</v>
      </c>
      <c r="P286" s="26">
        <v>484040.75699999899</v>
      </c>
      <c r="Q286" s="7" t="s">
        <v>72</v>
      </c>
      <c r="R286" s="7" t="str">
        <f t="shared" si="58"/>
        <v>103407.427000001,484040.756999999</v>
      </c>
      <c r="S286" s="6" t="str">
        <f t="shared" si="60"/>
        <v>1090.0029</v>
      </c>
      <c r="T286" s="6" t="s">
        <v>145</v>
      </c>
      <c r="U286">
        <v>3</v>
      </c>
      <c r="V286">
        <v>1</v>
      </c>
      <c r="X286" t="s">
        <v>1043</v>
      </c>
      <c r="Y286" s="32" t="s">
        <v>72</v>
      </c>
      <c r="Z286" s="32" t="s">
        <v>1857</v>
      </c>
      <c r="AA286" s="32" t="str">
        <f t="shared" si="73"/>
        <v>103407.427000001,484040.756999999</v>
      </c>
      <c r="AB286" s="32">
        <v>1</v>
      </c>
      <c r="AC286" s="32">
        <v>1</v>
      </c>
      <c r="AD286" s="32">
        <v>0</v>
      </c>
      <c r="AE286" s="32" t="str">
        <f t="shared" si="63"/>
        <v>1090.029</v>
      </c>
      <c r="AF286" t="s">
        <v>1044</v>
      </c>
    </row>
    <row r="287" spans="1:32" x14ac:dyDescent="0.3">
      <c r="A287" s="17" t="s">
        <v>472</v>
      </c>
      <c r="B287" s="17" t="str">
        <f t="shared" si="61"/>
        <v>1090.030</v>
      </c>
      <c r="C287" s="17" t="s">
        <v>53</v>
      </c>
      <c r="D287" s="13">
        <v>4</v>
      </c>
      <c r="E287" s="17" t="s">
        <v>81</v>
      </c>
      <c r="F287" s="14" t="s">
        <v>780</v>
      </c>
      <c r="G287" s="13" t="s">
        <v>80</v>
      </c>
      <c r="H287" s="14" t="s">
        <v>1025</v>
      </c>
      <c r="I287" s="15" t="s">
        <v>799</v>
      </c>
      <c r="J287" s="16">
        <v>2.8</v>
      </c>
      <c r="K287" s="16">
        <f t="shared" ref="K287:K288" si="74">0.9/J287</f>
        <v>0.32142857142857145</v>
      </c>
      <c r="L287" s="19" t="str">
        <f>MID(H287,32,4)</f>
        <v>1500</v>
      </c>
      <c r="M287" s="29">
        <v>0.6</v>
      </c>
      <c r="N287" s="19">
        <f t="shared" si="62"/>
        <v>900</v>
      </c>
      <c r="O287" s="26">
        <v>103424.37699999999</v>
      </c>
      <c r="P287" s="26">
        <v>484049.24800000002</v>
      </c>
      <c r="Q287" s="7" t="s">
        <v>72</v>
      </c>
      <c r="R287" s="7" t="str">
        <f t="shared" si="58"/>
        <v>103424.377,484049.248</v>
      </c>
      <c r="S287" s="6" t="str">
        <f t="shared" si="60"/>
        <v>1090.0030</v>
      </c>
      <c r="T287" s="6" t="s">
        <v>397</v>
      </c>
      <c r="U287">
        <v>3</v>
      </c>
      <c r="V287">
        <v>1</v>
      </c>
      <c r="X287" t="s">
        <v>1042</v>
      </c>
      <c r="Y287" s="32" t="s">
        <v>72</v>
      </c>
      <c r="Z287" s="32" t="s">
        <v>1856</v>
      </c>
      <c r="AA287" s="32" t="str">
        <f t="shared" ref="AA287:AA290" si="75">CONCATENATE(SUBSTITUTE(O287,",","."),",",SUBSTITUTE(P287,",","."))</f>
        <v>103424.377,484049.248</v>
      </c>
      <c r="AB287" s="32">
        <v>1</v>
      </c>
      <c r="AC287" s="32">
        <v>1</v>
      </c>
      <c r="AD287" s="32">
        <v>0</v>
      </c>
      <c r="AE287" s="32" t="str">
        <f t="shared" si="63"/>
        <v>1090.030</v>
      </c>
      <c r="AF287" t="s">
        <v>1044</v>
      </c>
    </row>
    <row r="288" spans="1:32" x14ac:dyDescent="0.3">
      <c r="A288" s="17" t="s">
        <v>473</v>
      </c>
      <c r="B288" s="17" t="str">
        <f t="shared" si="61"/>
        <v>1090.031</v>
      </c>
      <c r="C288" s="17" t="s">
        <v>53</v>
      </c>
      <c r="D288" s="13">
        <v>4</v>
      </c>
      <c r="E288" s="17" t="s">
        <v>81</v>
      </c>
      <c r="F288" s="14" t="s">
        <v>780</v>
      </c>
      <c r="G288" s="13" t="s">
        <v>80</v>
      </c>
      <c r="H288" s="14" t="s">
        <v>1025</v>
      </c>
      <c r="I288" s="15" t="s">
        <v>799</v>
      </c>
      <c r="J288" s="16">
        <v>2.8</v>
      </c>
      <c r="K288" s="16">
        <f t="shared" si="74"/>
        <v>0.32142857142857145</v>
      </c>
      <c r="L288" s="19" t="str">
        <f>MID(H288,32,4)</f>
        <v>1500</v>
      </c>
      <c r="M288" s="29">
        <v>0.6</v>
      </c>
      <c r="N288" s="19">
        <f t="shared" si="62"/>
        <v>900</v>
      </c>
      <c r="O288" s="26">
        <v>103406.69000000101</v>
      </c>
      <c r="P288" s="26">
        <v>484067.27399999998</v>
      </c>
      <c r="Q288" s="7" t="s">
        <v>72</v>
      </c>
      <c r="R288" s="7" t="str">
        <f t="shared" si="58"/>
        <v>103406.690000001,484067.274</v>
      </c>
      <c r="S288" s="6" t="str">
        <f t="shared" si="60"/>
        <v>1090.0031</v>
      </c>
      <c r="T288" s="6" t="s">
        <v>397</v>
      </c>
      <c r="U288">
        <v>3</v>
      </c>
      <c r="V288">
        <v>1</v>
      </c>
      <c r="X288" t="s">
        <v>1042</v>
      </c>
      <c r="Y288" s="32" t="s">
        <v>72</v>
      </c>
      <c r="Z288" s="32" t="s">
        <v>1856</v>
      </c>
      <c r="AA288" s="32" t="str">
        <f t="shared" si="75"/>
        <v>103406.690000001,484067.274</v>
      </c>
      <c r="AB288" s="32">
        <v>1</v>
      </c>
      <c r="AC288" s="32">
        <v>1</v>
      </c>
      <c r="AD288" s="32">
        <v>0</v>
      </c>
      <c r="AE288" s="32" t="str">
        <f t="shared" si="63"/>
        <v>1090.031</v>
      </c>
      <c r="AF288" t="s">
        <v>1044</v>
      </c>
    </row>
    <row r="289" spans="1:32" x14ac:dyDescent="0.3">
      <c r="A289" s="17" t="s">
        <v>454</v>
      </c>
      <c r="B289" s="17" t="str">
        <f t="shared" si="61"/>
        <v>1090.032</v>
      </c>
      <c r="C289" s="17" t="s">
        <v>53</v>
      </c>
      <c r="D289" s="13">
        <v>6</v>
      </c>
      <c r="E289" s="17" t="s">
        <v>119</v>
      </c>
      <c r="F289" s="14" t="s">
        <v>780</v>
      </c>
      <c r="G289" s="13" t="s">
        <v>89</v>
      </c>
      <c r="H289" s="14" t="s">
        <v>1007</v>
      </c>
      <c r="I289" s="15" t="s">
        <v>795</v>
      </c>
      <c r="J289" s="16">
        <v>4.8899999999999997</v>
      </c>
      <c r="K289" s="16">
        <v>0.27</v>
      </c>
      <c r="L289" s="19" t="str">
        <f>MID(H289,33,4)</f>
        <v>1800</v>
      </c>
      <c r="M289" s="29">
        <v>0.9</v>
      </c>
      <c r="N289" s="19">
        <f t="shared" si="62"/>
        <v>1620</v>
      </c>
      <c r="O289" s="26">
        <v>103415.5</v>
      </c>
      <c r="P289" s="26">
        <v>484065.81800000003</v>
      </c>
      <c r="Q289" s="7" t="s">
        <v>72</v>
      </c>
      <c r="R289" s="7" t="str">
        <f t="shared" si="58"/>
        <v>103415.5,484065.818</v>
      </c>
      <c r="S289" s="6" t="str">
        <f t="shared" si="60"/>
        <v>1090.0032</v>
      </c>
      <c r="T289" s="6" t="s">
        <v>145</v>
      </c>
      <c r="U289">
        <v>3</v>
      </c>
      <c r="V289">
        <v>1</v>
      </c>
      <c r="X289" t="s">
        <v>1043</v>
      </c>
      <c r="Y289" s="32" t="s">
        <v>72</v>
      </c>
      <c r="Z289" s="32" t="s">
        <v>1857</v>
      </c>
      <c r="AA289" s="32" t="str">
        <f t="shared" si="75"/>
        <v>103415.5,484065.818</v>
      </c>
      <c r="AB289" s="32">
        <v>1</v>
      </c>
      <c r="AC289" s="32">
        <v>1</v>
      </c>
      <c r="AD289" s="32">
        <v>0</v>
      </c>
      <c r="AE289" s="32" t="str">
        <f t="shared" si="63"/>
        <v>1090.032</v>
      </c>
      <c r="AF289" t="s">
        <v>1044</v>
      </c>
    </row>
    <row r="290" spans="1:32" x14ac:dyDescent="0.3">
      <c r="A290" s="17" t="s">
        <v>455</v>
      </c>
      <c r="B290" s="17" t="str">
        <f t="shared" si="61"/>
        <v>1090.033</v>
      </c>
      <c r="C290" s="17" t="s">
        <v>53</v>
      </c>
      <c r="D290" s="13">
        <v>6</v>
      </c>
      <c r="E290" s="17" t="s">
        <v>119</v>
      </c>
      <c r="F290" s="14" t="s">
        <v>780</v>
      </c>
      <c r="G290" s="13" t="s">
        <v>89</v>
      </c>
      <c r="H290" s="14" t="s">
        <v>1007</v>
      </c>
      <c r="I290" s="15" t="s">
        <v>795</v>
      </c>
      <c r="J290" s="16">
        <v>4.8899999999999997</v>
      </c>
      <c r="K290" s="16">
        <v>0.27</v>
      </c>
      <c r="L290" s="19" t="str">
        <f>MID(H290,33,4)</f>
        <v>1800</v>
      </c>
      <c r="M290" s="29">
        <v>0.9</v>
      </c>
      <c r="N290" s="19">
        <f t="shared" si="62"/>
        <v>1620</v>
      </c>
      <c r="O290" s="26">
        <v>103429.11599999999</v>
      </c>
      <c r="P290" s="26">
        <v>484066.02100000199</v>
      </c>
      <c r="Q290" s="7" t="s">
        <v>72</v>
      </c>
      <c r="R290" s="7" t="str">
        <f t="shared" si="58"/>
        <v>103429.116,484066.021000002</v>
      </c>
      <c r="S290" s="6" t="str">
        <f t="shared" ref="S290:S321" si="76">A290</f>
        <v>1090.0033</v>
      </c>
      <c r="T290" s="6" t="s">
        <v>145</v>
      </c>
      <c r="U290">
        <v>3</v>
      </c>
      <c r="V290">
        <v>1</v>
      </c>
      <c r="X290" t="s">
        <v>1043</v>
      </c>
      <c r="Y290" s="32" t="s">
        <v>72</v>
      </c>
      <c r="Z290" s="32" t="s">
        <v>1857</v>
      </c>
      <c r="AA290" s="32" t="str">
        <f t="shared" si="75"/>
        <v>103429.116,484066.021000002</v>
      </c>
      <c r="AB290" s="32">
        <v>1</v>
      </c>
      <c r="AC290" s="32">
        <v>1</v>
      </c>
      <c r="AD290" s="32">
        <v>0</v>
      </c>
      <c r="AE290" s="32" t="str">
        <f t="shared" si="63"/>
        <v>1090.033</v>
      </c>
      <c r="AF290" t="s">
        <v>1044</v>
      </c>
    </row>
    <row r="291" spans="1:32" x14ac:dyDescent="0.3">
      <c r="A291" s="17" t="s">
        <v>474</v>
      </c>
      <c r="B291" s="17" t="str">
        <f t="shared" si="61"/>
        <v>1090.034</v>
      </c>
      <c r="C291" s="17" t="s">
        <v>53</v>
      </c>
      <c r="D291" s="13">
        <v>4</v>
      </c>
      <c r="E291" s="17" t="s">
        <v>81</v>
      </c>
      <c r="F291" s="14" t="s">
        <v>780</v>
      </c>
      <c r="G291" s="13" t="s">
        <v>80</v>
      </c>
      <c r="H291" s="14" t="s">
        <v>1025</v>
      </c>
      <c r="I291" s="15" t="s">
        <v>799</v>
      </c>
      <c r="J291" s="16">
        <v>2.8</v>
      </c>
      <c r="K291" s="16">
        <f>0.9/J291</f>
        <v>0.32142857142857145</v>
      </c>
      <c r="L291" s="19" t="str">
        <f>MID(H291,32,4)</f>
        <v>1500</v>
      </c>
      <c r="M291" s="29">
        <v>0.6</v>
      </c>
      <c r="N291" s="19">
        <f t="shared" si="62"/>
        <v>900</v>
      </c>
      <c r="O291" s="26">
        <v>103441.162</v>
      </c>
      <c r="P291" s="26">
        <v>484068.30400000099</v>
      </c>
      <c r="Q291" s="7" t="s">
        <v>72</v>
      </c>
      <c r="R291" s="7" t="str">
        <f t="shared" si="58"/>
        <v>103441.162,484068.304000001</v>
      </c>
      <c r="S291" s="6" t="str">
        <f t="shared" si="76"/>
        <v>1090.0034</v>
      </c>
      <c r="T291" s="6" t="s">
        <v>397</v>
      </c>
      <c r="U291">
        <v>3</v>
      </c>
      <c r="V291">
        <v>1</v>
      </c>
      <c r="X291" t="s">
        <v>1042</v>
      </c>
      <c r="Y291" s="32" t="s">
        <v>72</v>
      </c>
      <c r="Z291" s="32" t="s">
        <v>1856</v>
      </c>
      <c r="AA291" s="32" t="str">
        <f t="shared" ref="AA291:AA311" si="77">CONCATENATE(SUBSTITUTE(O291,",","."),",",SUBSTITUTE(P291,",","."))</f>
        <v>103441.162,484068.304000001</v>
      </c>
      <c r="AB291" s="32">
        <v>1</v>
      </c>
      <c r="AC291" s="32">
        <v>1</v>
      </c>
      <c r="AD291" s="32">
        <v>0</v>
      </c>
      <c r="AE291" s="32" t="str">
        <f t="shared" si="63"/>
        <v>1090.034</v>
      </c>
      <c r="AF291" t="s">
        <v>1044</v>
      </c>
    </row>
    <row r="292" spans="1:32" x14ac:dyDescent="0.3">
      <c r="A292" s="17" t="s">
        <v>456</v>
      </c>
      <c r="B292" s="17" t="str">
        <f t="shared" si="61"/>
        <v>1090.035</v>
      </c>
      <c r="C292" s="17" t="s">
        <v>53</v>
      </c>
      <c r="D292" s="13">
        <v>6</v>
      </c>
      <c r="E292" s="17" t="s">
        <v>119</v>
      </c>
      <c r="F292" s="14" t="s">
        <v>780</v>
      </c>
      <c r="G292" s="13" t="s">
        <v>206</v>
      </c>
      <c r="H292" s="14" t="s">
        <v>1007</v>
      </c>
      <c r="I292" s="15" t="s">
        <v>795</v>
      </c>
      <c r="J292" s="16">
        <v>4.8899999999999997</v>
      </c>
      <c r="K292" s="16">
        <v>0.27</v>
      </c>
      <c r="L292" s="19" t="str">
        <f t="shared" ref="L292:L311" si="78">MID(H292,33,4)</f>
        <v>1800</v>
      </c>
      <c r="M292" s="29">
        <v>0.9</v>
      </c>
      <c r="N292" s="19">
        <f t="shared" si="62"/>
        <v>1620</v>
      </c>
      <c r="O292" s="26">
        <v>103436.842999998</v>
      </c>
      <c r="P292" s="26">
        <v>484081.20600000001</v>
      </c>
      <c r="Q292" s="7" t="s">
        <v>72</v>
      </c>
      <c r="R292" s="7" t="str">
        <f t="shared" si="58"/>
        <v>103436.842999998,484081.206</v>
      </c>
      <c r="S292" s="6" t="str">
        <f t="shared" si="76"/>
        <v>1090.0035</v>
      </c>
      <c r="T292" s="6" t="s">
        <v>145</v>
      </c>
      <c r="U292">
        <v>3</v>
      </c>
      <c r="V292">
        <v>1</v>
      </c>
      <c r="X292" t="s">
        <v>1043</v>
      </c>
      <c r="Y292" s="32" t="s">
        <v>72</v>
      </c>
      <c r="Z292" s="32" t="s">
        <v>1857</v>
      </c>
      <c r="AA292" s="32" t="str">
        <f t="shared" si="77"/>
        <v>103436.842999998,484081.206</v>
      </c>
      <c r="AB292" s="32">
        <v>1</v>
      </c>
      <c r="AC292" s="32">
        <v>1</v>
      </c>
      <c r="AD292" s="32">
        <v>0</v>
      </c>
      <c r="AE292" s="32" t="str">
        <f t="shared" si="63"/>
        <v>1090.035</v>
      </c>
      <c r="AF292" t="s">
        <v>1044</v>
      </c>
    </row>
    <row r="293" spans="1:32" x14ac:dyDescent="0.3">
      <c r="A293" s="17" t="s">
        <v>457</v>
      </c>
      <c r="B293" s="17" t="str">
        <f t="shared" si="61"/>
        <v>1090.036</v>
      </c>
      <c r="C293" s="17" t="s">
        <v>53</v>
      </c>
      <c r="D293" s="13">
        <v>6</v>
      </c>
      <c r="E293" s="17" t="s">
        <v>119</v>
      </c>
      <c r="F293" s="14" t="s">
        <v>780</v>
      </c>
      <c r="G293" s="13" t="s">
        <v>206</v>
      </c>
      <c r="H293" s="14" t="s">
        <v>1007</v>
      </c>
      <c r="I293" s="15" t="s">
        <v>795</v>
      </c>
      <c r="J293" s="16">
        <v>4.8899999999999997</v>
      </c>
      <c r="K293" s="16">
        <v>0.27</v>
      </c>
      <c r="L293" s="19" t="str">
        <f t="shared" si="78"/>
        <v>1800</v>
      </c>
      <c r="M293" s="29">
        <v>0.9</v>
      </c>
      <c r="N293" s="19">
        <f t="shared" si="62"/>
        <v>1620</v>
      </c>
      <c r="O293" s="26">
        <v>103424.22700000201</v>
      </c>
      <c r="P293" s="26">
        <v>484087.72899999801</v>
      </c>
      <c r="Q293" s="7" t="s">
        <v>72</v>
      </c>
      <c r="R293" s="7" t="str">
        <f t="shared" si="58"/>
        <v>103424.227000002,484087.728999998</v>
      </c>
      <c r="S293" s="6" t="str">
        <f t="shared" si="76"/>
        <v>1090.0036</v>
      </c>
      <c r="T293" s="6" t="s">
        <v>145</v>
      </c>
      <c r="U293">
        <v>3</v>
      </c>
      <c r="V293">
        <v>1</v>
      </c>
      <c r="X293" t="s">
        <v>1043</v>
      </c>
      <c r="Y293" s="32" t="s">
        <v>72</v>
      </c>
      <c r="Z293" s="32" t="s">
        <v>1857</v>
      </c>
      <c r="AA293" s="32" t="str">
        <f t="shared" si="77"/>
        <v>103424.227000002,484087.728999998</v>
      </c>
      <c r="AB293" s="32">
        <v>1</v>
      </c>
      <c r="AC293" s="32">
        <v>1</v>
      </c>
      <c r="AD293" s="32">
        <v>0</v>
      </c>
      <c r="AE293" s="32" t="str">
        <f t="shared" si="63"/>
        <v>1090.036</v>
      </c>
      <c r="AF293" t="s">
        <v>1044</v>
      </c>
    </row>
    <row r="294" spans="1:32" x14ac:dyDescent="0.3">
      <c r="A294" s="17" t="s">
        <v>458</v>
      </c>
      <c r="B294" s="17" t="str">
        <f t="shared" si="61"/>
        <v>1090.037</v>
      </c>
      <c r="C294" s="17" t="s">
        <v>53</v>
      </c>
      <c r="D294" s="13">
        <v>6</v>
      </c>
      <c r="E294" s="17" t="s">
        <v>119</v>
      </c>
      <c r="F294" s="14" t="s">
        <v>780</v>
      </c>
      <c r="G294" s="13" t="s">
        <v>206</v>
      </c>
      <c r="H294" s="14" t="s">
        <v>1007</v>
      </c>
      <c r="I294" s="15" t="s">
        <v>795</v>
      </c>
      <c r="J294" s="16">
        <v>4.8899999999999997</v>
      </c>
      <c r="K294" s="16">
        <v>0.27</v>
      </c>
      <c r="L294" s="19" t="str">
        <f t="shared" si="78"/>
        <v>1800</v>
      </c>
      <c r="M294" s="29">
        <v>0.9</v>
      </c>
      <c r="N294" s="19">
        <f t="shared" si="62"/>
        <v>1620</v>
      </c>
      <c r="O294" s="26">
        <v>103446.094999999</v>
      </c>
      <c r="P294" s="26">
        <v>484112.77899999899</v>
      </c>
      <c r="Q294" s="7" t="s">
        <v>72</v>
      </c>
      <c r="R294" s="7" t="str">
        <f t="shared" si="58"/>
        <v>103446.094999999,484112.778999999</v>
      </c>
      <c r="S294" s="6" t="str">
        <f t="shared" si="76"/>
        <v>1090.0037</v>
      </c>
      <c r="T294" s="6" t="s">
        <v>145</v>
      </c>
      <c r="U294">
        <v>3</v>
      </c>
      <c r="V294">
        <v>1</v>
      </c>
      <c r="X294" t="s">
        <v>1043</v>
      </c>
      <c r="Y294" s="32" t="s">
        <v>72</v>
      </c>
      <c r="Z294" s="32" t="s">
        <v>1857</v>
      </c>
      <c r="AA294" s="32" t="str">
        <f t="shared" si="77"/>
        <v>103446.094999999,484112.778999999</v>
      </c>
      <c r="AB294" s="32">
        <v>1</v>
      </c>
      <c r="AC294" s="32">
        <v>1</v>
      </c>
      <c r="AD294" s="32">
        <v>0</v>
      </c>
      <c r="AE294" s="32" t="str">
        <f t="shared" si="63"/>
        <v>1090.037</v>
      </c>
      <c r="AF294" t="s">
        <v>1044</v>
      </c>
    </row>
    <row r="295" spans="1:32" x14ac:dyDescent="0.3">
      <c r="A295" s="17" t="s">
        <v>459</v>
      </c>
      <c r="B295" s="17" t="str">
        <f t="shared" si="61"/>
        <v>1090.038</v>
      </c>
      <c r="C295" s="17" t="s">
        <v>53</v>
      </c>
      <c r="D295" s="13">
        <v>6</v>
      </c>
      <c r="E295" s="17" t="s">
        <v>119</v>
      </c>
      <c r="F295" s="14" t="s">
        <v>780</v>
      </c>
      <c r="G295" s="13" t="s">
        <v>206</v>
      </c>
      <c r="H295" s="14" t="s">
        <v>1007</v>
      </c>
      <c r="I295" s="15" t="s">
        <v>795</v>
      </c>
      <c r="J295" s="16">
        <v>4.8899999999999997</v>
      </c>
      <c r="K295" s="16">
        <v>0.27</v>
      </c>
      <c r="L295" s="19" t="str">
        <f t="shared" si="78"/>
        <v>1800</v>
      </c>
      <c r="M295" s="29">
        <v>0.9</v>
      </c>
      <c r="N295" s="19">
        <f t="shared" si="62"/>
        <v>1620</v>
      </c>
      <c r="O295" s="26">
        <v>103457.51199999799</v>
      </c>
      <c r="P295" s="26">
        <v>484105.473999999</v>
      </c>
      <c r="Q295" s="7" t="s">
        <v>72</v>
      </c>
      <c r="R295" s="7" t="str">
        <f t="shared" ref="R295:R358" si="79">CONCATENATE(SUBSTITUTE(O295,",","."),",",SUBSTITUTE(P295,",","."))</f>
        <v>103457.511999998,484105.473999999</v>
      </c>
      <c r="S295" s="6" t="str">
        <f t="shared" si="76"/>
        <v>1090.0038</v>
      </c>
      <c r="T295" s="6" t="s">
        <v>145</v>
      </c>
      <c r="U295">
        <v>3</v>
      </c>
      <c r="V295">
        <v>1</v>
      </c>
      <c r="X295" t="s">
        <v>1043</v>
      </c>
      <c r="Y295" s="32" t="s">
        <v>72</v>
      </c>
      <c r="Z295" s="32" t="s">
        <v>1857</v>
      </c>
      <c r="AA295" s="32" t="str">
        <f t="shared" si="77"/>
        <v>103457.511999998,484105.473999999</v>
      </c>
      <c r="AB295" s="32">
        <v>1</v>
      </c>
      <c r="AC295" s="32">
        <v>1</v>
      </c>
      <c r="AD295" s="32">
        <v>0</v>
      </c>
      <c r="AE295" s="32" t="str">
        <f t="shared" si="63"/>
        <v>1090.038</v>
      </c>
      <c r="AF295" t="s">
        <v>1044</v>
      </c>
    </row>
    <row r="296" spans="1:32" x14ac:dyDescent="0.3">
      <c r="A296" s="17" t="s">
        <v>460</v>
      </c>
      <c r="B296" s="17" t="str">
        <f t="shared" si="61"/>
        <v>1090.039</v>
      </c>
      <c r="C296" s="17" t="s">
        <v>53</v>
      </c>
      <c r="D296" s="13">
        <v>6</v>
      </c>
      <c r="E296" s="17" t="s">
        <v>119</v>
      </c>
      <c r="F296" s="14" t="s">
        <v>780</v>
      </c>
      <c r="G296" s="13" t="s">
        <v>206</v>
      </c>
      <c r="H296" s="14" t="s">
        <v>1007</v>
      </c>
      <c r="I296" s="15" t="s">
        <v>795</v>
      </c>
      <c r="J296" s="16">
        <v>4.8899999999999997</v>
      </c>
      <c r="K296" s="16">
        <v>0.27</v>
      </c>
      <c r="L296" s="19" t="str">
        <f t="shared" si="78"/>
        <v>1800</v>
      </c>
      <c r="M296" s="29">
        <v>0.9</v>
      </c>
      <c r="N296" s="19">
        <f t="shared" si="62"/>
        <v>1620</v>
      </c>
      <c r="O296" s="26">
        <v>103466.177000001</v>
      </c>
      <c r="P296" s="26">
        <v>484136.20100000099</v>
      </c>
      <c r="Q296" s="7" t="s">
        <v>72</v>
      </c>
      <c r="R296" s="7" t="str">
        <f t="shared" si="79"/>
        <v>103466.177000001,484136.201000001</v>
      </c>
      <c r="S296" s="6" t="str">
        <f t="shared" si="76"/>
        <v>1090.0039</v>
      </c>
      <c r="T296" s="6" t="s">
        <v>145</v>
      </c>
      <c r="U296">
        <v>3</v>
      </c>
      <c r="V296">
        <v>1</v>
      </c>
      <c r="X296" t="s">
        <v>1043</v>
      </c>
      <c r="Y296" s="32" t="s">
        <v>72</v>
      </c>
      <c r="Z296" s="32" t="s">
        <v>1857</v>
      </c>
      <c r="AA296" s="32" t="str">
        <f t="shared" si="77"/>
        <v>103466.177000001,484136.201000001</v>
      </c>
      <c r="AB296" s="32">
        <v>1</v>
      </c>
      <c r="AC296" s="32">
        <v>1</v>
      </c>
      <c r="AD296" s="32">
        <v>0</v>
      </c>
      <c r="AE296" s="32" t="str">
        <f t="shared" si="63"/>
        <v>1090.039</v>
      </c>
      <c r="AF296" t="s">
        <v>1044</v>
      </c>
    </row>
    <row r="297" spans="1:32" x14ac:dyDescent="0.3">
      <c r="A297" s="17" t="s">
        <v>461</v>
      </c>
      <c r="B297" s="17" t="str">
        <f t="shared" si="61"/>
        <v>1090.040</v>
      </c>
      <c r="C297" s="17" t="s">
        <v>53</v>
      </c>
      <c r="D297" s="13">
        <v>6</v>
      </c>
      <c r="E297" s="17" t="s">
        <v>119</v>
      </c>
      <c r="F297" s="14" t="s">
        <v>780</v>
      </c>
      <c r="G297" s="13" t="s">
        <v>206</v>
      </c>
      <c r="H297" s="14" t="s">
        <v>1007</v>
      </c>
      <c r="I297" s="15" t="s">
        <v>795</v>
      </c>
      <c r="J297" s="16">
        <v>4.8899999999999997</v>
      </c>
      <c r="K297" s="16">
        <v>0.27</v>
      </c>
      <c r="L297" s="19" t="str">
        <f t="shared" si="78"/>
        <v>1800</v>
      </c>
      <c r="M297" s="29">
        <v>0.9</v>
      </c>
      <c r="N297" s="19">
        <f t="shared" si="62"/>
        <v>1620</v>
      </c>
      <c r="O297" s="26">
        <v>103476.300999999</v>
      </c>
      <c r="P297" s="26">
        <v>484127.16299999901</v>
      </c>
      <c r="Q297" s="7" t="s">
        <v>72</v>
      </c>
      <c r="R297" s="7" t="str">
        <f t="shared" si="79"/>
        <v>103476.300999999,484127.162999999</v>
      </c>
      <c r="S297" s="6" t="str">
        <f t="shared" si="76"/>
        <v>1090.0040</v>
      </c>
      <c r="T297" s="6" t="s">
        <v>145</v>
      </c>
      <c r="U297">
        <v>3</v>
      </c>
      <c r="V297">
        <v>1</v>
      </c>
      <c r="X297" t="s">
        <v>1043</v>
      </c>
      <c r="Y297" s="32" t="s">
        <v>72</v>
      </c>
      <c r="Z297" s="32" t="s">
        <v>1857</v>
      </c>
      <c r="AA297" s="32" t="str">
        <f t="shared" si="77"/>
        <v>103476.300999999,484127.162999999</v>
      </c>
      <c r="AB297" s="32">
        <v>1</v>
      </c>
      <c r="AC297" s="32">
        <v>1</v>
      </c>
      <c r="AD297" s="32">
        <v>0</v>
      </c>
      <c r="AE297" s="32" t="str">
        <f t="shared" si="63"/>
        <v>1090.040</v>
      </c>
      <c r="AF297" t="s">
        <v>1044</v>
      </c>
    </row>
    <row r="298" spans="1:32" x14ac:dyDescent="0.3">
      <c r="A298" s="17" t="s">
        <v>213</v>
      </c>
      <c r="B298" s="17" t="str">
        <f t="shared" si="61"/>
        <v>0240.001</v>
      </c>
      <c r="C298" s="17" t="s">
        <v>29</v>
      </c>
      <c r="D298" s="13">
        <v>6</v>
      </c>
      <c r="E298" s="17" t="s">
        <v>119</v>
      </c>
      <c r="F298" s="14" t="s">
        <v>780</v>
      </c>
      <c r="G298" s="13" t="s">
        <v>206</v>
      </c>
      <c r="H298" s="14" t="s">
        <v>1007</v>
      </c>
      <c r="I298" s="15" t="s">
        <v>792</v>
      </c>
      <c r="J298" s="16">
        <v>3.04</v>
      </c>
      <c r="K298" s="16">
        <v>0.3</v>
      </c>
      <c r="L298" s="19" t="str">
        <f t="shared" si="78"/>
        <v>1800</v>
      </c>
      <c r="M298" s="29">
        <v>1</v>
      </c>
      <c r="N298" s="19">
        <f t="shared" si="62"/>
        <v>1800</v>
      </c>
      <c r="O298" s="26">
        <v>103734.475000002</v>
      </c>
      <c r="P298" s="26">
        <v>485982.15500000102</v>
      </c>
      <c r="Q298" s="7" t="s">
        <v>72</v>
      </c>
      <c r="R298" s="7" t="str">
        <f t="shared" si="79"/>
        <v>103734.475000002,485982.155000001</v>
      </c>
      <c r="S298" s="6" t="str">
        <f t="shared" si="76"/>
        <v>0240.0001</v>
      </c>
      <c r="T298" s="6" t="s">
        <v>145</v>
      </c>
      <c r="U298">
        <v>1</v>
      </c>
      <c r="V298">
        <v>1</v>
      </c>
      <c r="X298" t="s">
        <v>1043</v>
      </c>
      <c r="Y298" s="32" t="s">
        <v>72</v>
      </c>
      <c r="Z298" s="32" t="s">
        <v>1857</v>
      </c>
      <c r="AA298" s="32" t="str">
        <f t="shared" si="77"/>
        <v>103734.475000002,485982.155000001</v>
      </c>
      <c r="AB298" s="32">
        <v>1</v>
      </c>
      <c r="AC298" s="32">
        <v>1</v>
      </c>
      <c r="AD298" s="32">
        <v>0</v>
      </c>
      <c r="AE298" s="32" t="str">
        <f t="shared" si="63"/>
        <v>0240.001</v>
      </c>
      <c r="AF298" t="s">
        <v>1044</v>
      </c>
    </row>
    <row r="299" spans="1:32" x14ac:dyDescent="0.3">
      <c r="A299" s="17" t="s">
        <v>214</v>
      </c>
      <c r="B299" s="17" t="str">
        <f t="shared" si="61"/>
        <v>0240.002</v>
      </c>
      <c r="C299" s="17" t="s">
        <v>29</v>
      </c>
      <c r="D299" s="13">
        <v>6</v>
      </c>
      <c r="E299" s="17" t="s">
        <v>119</v>
      </c>
      <c r="F299" s="14" t="s">
        <v>780</v>
      </c>
      <c r="G299" s="13" t="s">
        <v>206</v>
      </c>
      <c r="H299" s="14" t="s">
        <v>1007</v>
      </c>
      <c r="I299" s="15" t="s">
        <v>792</v>
      </c>
      <c r="J299" s="16">
        <v>3.04</v>
      </c>
      <c r="K299" s="16">
        <v>0.3</v>
      </c>
      <c r="L299" s="19" t="str">
        <f t="shared" si="78"/>
        <v>1800</v>
      </c>
      <c r="M299" s="29">
        <v>1</v>
      </c>
      <c r="N299" s="19">
        <f t="shared" si="62"/>
        <v>1800</v>
      </c>
      <c r="O299" s="26">
        <v>103736.73600000099</v>
      </c>
      <c r="P299" s="26">
        <v>486004.004000001</v>
      </c>
      <c r="Q299" s="7" t="s">
        <v>72</v>
      </c>
      <c r="R299" s="7" t="str">
        <f t="shared" si="79"/>
        <v>103736.736000001,486004.004000001</v>
      </c>
      <c r="S299" s="6" t="str">
        <f t="shared" si="76"/>
        <v>0240.0002</v>
      </c>
      <c r="T299" s="6" t="s">
        <v>145</v>
      </c>
      <c r="U299">
        <v>1</v>
      </c>
      <c r="V299">
        <v>1</v>
      </c>
      <c r="X299" t="s">
        <v>1043</v>
      </c>
      <c r="Y299" s="32" t="s">
        <v>72</v>
      </c>
      <c r="Z299" s="32" t="s">
        <v>1857</v>
      </c>
      <c r="AA299" s="32" t="str">
        <f t="shared" si="77"/>
        <v>103736.736000001,486004.004000001</v>
      </c>
      <c r="AB299" s="32">
        <v>1</v>
      </c>
      <c r="AC299" s="32">
        <v>1</v>
      </c>
      <c r="AD299" s="32">
        <v>0</v>
      </c>
      <c r="AE299" s="32" t="str">
        <f t="shared" si="63"/>
        <v>0240.002</v>
      </c>
      <c r="AF299" t="s">
        <v>1044</v>
      </c>
    </row>
    <row r="300" spans="1:32" x14ac:dyDescent="0.3">
      <c r="A300" s="17" t="s">
        <v>215</v>
      </c>
      <c r="B300" s="17" t="str">
        <f t="shared" si="61"/>
        <v>0240.003</v>
      </c>
      <c r="C300" s="17" t="s">
        <v>29</v>
      </c>
      <c r="D300" s="13">
        <v>6</v>
      </c>
      <c r="E300" s="17" t="s">
        <v>119</v>
      </c>
      <c r="F300" s="14" t="s">
        <v>780</v>
      </c>
      <c r="G300" s="13" t="s">
        <v>206</v>
      </c>
      <c r="H300" s="14" t="s">
        <v>1007</v>
      </c>
      <c r="I300" s="15" t="s">
        <v>792</v>
      </c>
      <c r="J300" s="16">
        <v>3.04</v>
      </c>
      <c r="K300" s="16">
        <v>0.3</v>
      </c>
      <c r="L300" s="19" t="str">
        <f t="shared" si="78"/>
        <v>1800</v>
      </c>
      <c r="M300" s="29">
        <v>1</v>
      </c>
      <c r="N300" s="19">
        <f t="shared" si="62"/>
        <v>1800</v>
      </c>
      <c r="O300" s="26">
        <v>103738.32</v>
      </c>
      <c r="P300" s="26">
        <v>486029.66</v>
      </c>
      <c r="Q300" s="7" t="s">
        <v>72</v>
      </c>
      <c r="R300" s="7" t="str">
        <f t="shared" si="79"/>
        <v>103738.32,486029.66</v>
      </c>
      <c r="S300" s="6" t="str">
        <f t="shared" si="76"/>
        <v>0240.0003</v>
      </c>
      <c r="T300" s="6" t="s">
        <v>145</v>
      </c>
      <c r="U300">
        <v>1</v>
      </c>
      <c r="V300">
        <v>1</v>
      </c>
      <c r="X300" t="s">
        <v>1043</v>
      </c>
      <c r="Y300" s="32" t="s">
        <v>72</v>
      </c>
      <c r="Z300" s="32" t="s">
        <v>1857</v>
      </c>
      <c r="AA300" s="32" t="str">
        <f t="shared" si="77"/>
        <v>103738.32,486029.66</v>
      </c>
      <c r="AB300" s="32">
        <v>1</v>
      </c>
      <c r="AC300" s="32">
        <v>1</v>
      </c>
      <c r="AD300" s="32">
        <v>0</v>
      </c>
      <c r="AE300" s="32" t="str">
        <f t="shared" si="63"/>
        <v>0240.003</v>
      </c>
      <c r="AF300" t="s">
        <v>1044</v>
      </c>
    </row>
    <row r="301" spans="1:32" x14ac:dyDescent="0.3">
      <c r="A301" s="17" t="s">
        <v>216</v>
      </c>
      <c r="B301" s="17" t="str">
        <f t="shared" si="61"/>
        <v>0240.004</v>
      </c>
      <c r="C301" s="17" t="s">
        <v>29</v>
      </c>
      <c r="D301" s="13">
        <v>6</v>
      </c>
      <c r="E301" s="17" t="s">
        <v>119</v>
      </c>
      <c r="F301" s="14" t="s">
        <v>780</v>
      </c>
      <c r="G301" s="13" t="s">
        <v>206</v>
      </c>
      <c r="H301" s="14" t="s">
        <v>1007</v>
      </c>
      <c r="I301" s="15" t="s">
        <v>792</v>
      </c>
      <c r="J301" s="16">
        <v>3.04</v>
      </c>
      <c r="K301" s="16">
        <v>0.3</v>
      </c>
      <c r="L301" s="19" t="str">
        <f t="shared" si="78"/>
        <v>1800</v>
      </c>
      <c r="M301" s="29">
        <v>1</v>
      </c>
      <c r="N301" s="19">
        <f t="shared" si="62"/>
        <v>1800</v>
      </c>
      <c r="O301" s="26">
        <v>103740.45699999901</v>
      </c>
      <c r="P301" s="26">
        <v>486059.147</v>
      </c>
      <c r="Q301" s="7" t="s">
        <v>72</v>
      </c>
      <c r="R301" s="7" t="str">
        <f t="shared" si="79"/>
        <v>103740.456999999,486059.147</v>
      </c>
      <c r="S301" s="6" t="str">
        <f t="shared" si="76"/>
        <v>0240.0004</v>
      </c>
      <c r="T301" s="6" t="s">
        <v>145</v>
      </c>
      <c r="U301">
        <v>1</v>
      </c>
      <c r="V301">
        <v>1</v>
      </c>
      <c r="X301" t="s">
        <v>1043</v>
      </c>
      <c r="Y301" s="32" t="s">
        <v>72</v>
      </c>
      <c r="Z301" s="32" t="s">
        <v>1857</v>
      </c>
      <c r="AA301" s="32" t="str">
        <f t="shared" si="77"/>
        <v>103740.456999999,486059.147</v>
      </c>
      <c r="AB301" s="32">
        <v>1</v>
      </c>
      <c r="AC301" s="32">
        <v>1</v>
      </c>
      <c r="AD301" s="32">
        <v>0</v>
      </c>
      <c r="AE301" s="32" t="str">
        <f t="shared" si="63"/>
        <v>0240.004</v>
      </c>
      <c r="AF301" t="s">
        <v>1044</v>
      </c>
    </row>
    <row r="302" spans="1:32" x14ac:dyDescent="0.3">
      <c r="A302" s="17" t="s">
        <v>217</v>
      </c>
      <c r="B302" s="17" t="str">
        <f t="shared" si="61"/>
        <v>0240.005</v>
      </c>
      <c r="C302" s="17" t="s">
        <v>29</v>
      </c>
      <c r="D302" s="13">
        <v>6</v>
      </c>
      <c r="E302" s="17" t="s">
        <v>119</v>
      </c>
      <c r="F302" s="14" t="s">
        <v>780</v>
      </c>
      <c r="G302" s="13" t="s">
        <v>206</v>
      </c>
      <c r="H302" s="14" t="s">
        <v>1007</v>
      </c>
      <c r="I302" s="15" t="s">
        <v>792</v>
      </c>
      <c r="J302" s="16">
        <v>3.04</v>
      </c>
      <c r="K302" s="16">
        <v>0.3</v>
      </c>
      <c r="L302" s="19" t="str">
        <f t="shared" si="78"/>
        <v>1800</v>
      </c>
      <c r="M302" s="29">
        <v>1</v>
      </c>
      <c r="N302" s="19">
        <f t="shared" si="62"/>
        <v>1800</v>
      </c>
      <c r="O302" s="26">
        <v>103741.53400000199</v>
      </c>
      <c r="P302" s="26">
        <v>486088.30699999997</v>
      </c>
      <c r="Q302" s="7" t="s">
        <v>72</v>
      </c>
      <c r="R302" s="7" t="str">
        <f t="shared" si="79"/>
        <v>103741.534000002,486088.307</v>
      </c>
      <c r="S302" s="6" t="str">
        <f t="shared" si="76"/>
        <v>0240.0005</v>
      </c>
      <c r="T302" s="6" t="s">
        <v>145</v>
      </c>
      <c r="U302">
        <v>1</v>
      </c>
      <c r="V302">
        <v>1</v>
      </c>
      <c r="X302" t="s">
        <v>1043</v>
      </c>
      <c r="Y302" s="32" t="s">
        <v>72</v>
      </c>
      <c r="Z302" s="32" t="s">
        <v>1857</v>
      </c>
      <c r="AA302" s="32" t="str">
        <f t="shared" si="77"/>
        <v>103741.534000002,486088.307</v>
      </c>
      <c r="AB302" s="32">
        <v>1</v>
      </c>
      <c r="AC302" s="32">
        <v>1</v>
      </c>
      <c r="AD302" s="32">
        <v>0</v>
      </c>
      <c r="AE302" s="32" t="str">
        <f t="shared" si="63"/>
        <v>0240.005</v>
      </c>
      <c r="AF302" t="s">
        <v>1044</v>
      </c>
    </row>
    <row r="303" spans="1:32" x14ac:dyDescent="0.3">
      <c r="A303" s="17" t="s">
        <v>218</v>
      </c>
      <c r="B303" s="17" t="str">
        <f t="shared" si="61"/>
        <v>1080.001</v>
      </c>
      <c r="C303" s="17" t="s">
        <v>60</v>
      </c>
      <c r="D303" s="13">
        <v>6</v>
      </c>
      <c r="E303" s="17" t="s">
        <v>119</v>
      </c>
      <c r="F303" s="14" t="s">
        <v>780</v>
      </c>
      <c r="G303" s="13" t="s">
        <v>206</v>
      </c>
      <c r="H303" s="14" t="s">
        <v>1007</v>
      </c>
      <c r="I303" s="15" t="s">
        <v>792</v>
      </c>
      <c r="J303" s="16">
        <v>3.8</v>
      </c>
      <c r="K303" s="16">
        <v>0.23</v>
      </c>
      <c r="L303" s="19" t="str">
        <f t="shared" si="78"/>
        <v>1800</v>
      </c>
      <c r="M303" s="29">
        <v>0.8</v>
      </c>
      <c r="N303" s="19">
        <f t="shared" si="62"/>
        <v>1440</v>
      </c>
      <c r="O303" s="26">
        <v>103682.50800000101</v>
      </c>
      <c r="P303" s="26">
        <v>485894.65600000002</v>
      </c>
      <c r="Q303" s="7" t="s">
        <v>72</v>
      </c>
      <c r="R303" s="7" t="str">
        <f t="shared" si="79"/>
        <v>103682.508000001,485894.656</v>
      </c>
      <c r="S303" s="6" t="str">
        <f t="shared" si="76"/>
        <v>1080.0001</v>
      </c>
      <c r="T303" s="6" t="s">
        <v>145</v>
      </c>
      <c r="U303">
        <v>1</v>
      </c>
      <c r="V303">
        <v>1</v>
      </c>
      <c r="X303" t="s">
        <v>1043</v>
      </c>
      <c r="Y303" s="32" t="s">
        <v>72</v>
      </c>
      <c r="Z303" s="32" t="s">
        <v>1857</v>
      </c>
      <c r="AA303" s="32" t="str">
        <f t="shared" si="77"/>
        <v>103682.508000001,485894.656</v>
      </c>
      <c r="AB303" s="32">
        <v>1</v>
      </c>
      <c r="AC303" s="32">
        <v>1</v>
      </c>
      <c r="AD303" s="32">
        <v>0</v>
      </c>
      <c r="AE303" s="32" t="str">
        <f t="shared" si="63"/>
        <v>1080.001</v>
      </c>
      <c r="AF303" t="s">
        <v>1044</v>
      </c>
    </row>
    <row r="304" spans="1:32" x14ac:dyDescent="0.3">
      <c r="A304" s="17" t="s">
        <v>219</v>
      </c>
      <c r="B304" s="17" t="str">
        <f t="shared" si="61"/>
        <v>1080.002</v>
      </c>
      <c r="C304" s="17" t="s">
        <v>60</v>
      </c>
      <c r="D304" s="13">
        <v>6</v>
      </c>
      <c r="E304" s="17" t="s">
        <v>119</v>
      </c>
      <c r="F304" s="14" t="s">
        <v>780</v>
      </c>
      <c r="G304" s="13" t="s">
        <v>89</v>
      </c>
      <c r="H304" s="14" t="s">
        <v>1008</v>
      </c>
      <c r="I304" s="15" t="s">
        <v>792</v>
      </c>
      <c r="J304" s="16">
        <v>3.8</v>
      </c>
      <c r="K304" s="16">
        <v>0.23</v>
      </c>
      <c r="L304" s="19" t="str">
        <f t="shared" si="78"/>
        <v>1500</v>
      </c>
      <c r="M304" s="29">
        <v>0.8</v>
      </c>
      <c r="N304" s="19">
        <f t="shared" si="62"/>
        <v>1200</v>
      </c>
      <c r="O304" s="26">
        <v>103706.91400000099</v>
      </c>
      <c r="P304" s="26">
        <v>485899.984999999</v>
      </c>
      <c r="Q304" s="7" t="s">
        <v>72</v>
      </c>
      <c r="R304" s="7" t="str">
        <f t="shared" si="79"/>
        <v>103706.914000001,485899.984999999</v>
      </c>
      <c r="S304" s="6" t="str">
        <f t="shared" si="76"/>
        <v>1080.0002</v>
      </c>
      <c r="T304" s="6" t="s">
        <v>145</v>
      </c>
      <c r="U304">
        <v>1</v>
      </c>
      <c r="V304">
        <v>1</v>
      </c>
      <c r="X304" t="s">
        <v>1043</v>
      </c>
      <c r="Y304" s="32" t="s">
        <v>72</v>
      </c>
      <c r="Z304" s="32" t="s">
        <v>1857</v>
      </c>
      <c r="AA304" s="32" t="str">
        <f t="shared" si="77"/>
        <v>103706.914000001,485899.984999999</v>
      </c>
      <c r="AB304" s="32">
        <v>1</v>
      </c>
      <c r="AC304" s="32">
        <v>1</v>
      </c>
      <c r="AD304" s="32">
        <v>0</v>
      </c>
      <c r="AE304" s="32" t="str">
        <f t="shared" si="63"/>
        <v>1080.002</v>
      </c>
      <c r="AF304" t="s">
        <v>1044</v>
      </c>
    </row>
    <row r="305" spans="1:32" x14ac:dyDescent="0.3">
      <c r="A305" s="17" t="s">
        <v>220</v>
      </c>
      <c r="B305" s="17" t="str">
        <f t="shared" si="61"/>
        <v>1080.003</v>
      </c>
      <c r="C305" s="17" t="s">
        <v>60</v>
      </c>
      <c r="D305" s="13">
        <v>6</v>
      </c>
      <c r="E305" s="17" t="s">
        <v>119</v>
      </c>
      <c r="F305" s="14" t="s">
        <v>780</v>
      </c>
      <c r="G305" s="13" t="s">
        <v>206</v>
      </c>
      <c r="H305" s="14" t="s">
        <v>1008</v>
      </c>
      <c r="I305" s="15" t="s">
        <v>792</v>
      </c>
      <c r="J305" s="16">
        <v>3.8</v>
      </c>
      <c r="K305" s="16">
        <v>0.23</v>
      </c>
      <c r="L305" s="19" t="str">
        <f t="shared" si="78"/>
        <v>1500</v>
      </c>
      <c r="M305" s="29">
        <v>0.8</v>
      </c>
      <c r="N305" s="19">
        <f t="shared" si="62"/>
        <v>1200</v>
      </c>
      <c r="O305" s="26">
        <v>103725.328000002</v>
      </c>
      <c r="P305" s="26">
        <v>485918.30900000001</v>
      </c>
      <c r="Q305" s="7" t="s">
        <v>72</v>
      </c>
      <c r="R305" s="7" t="str">
        <f t="shared" si="79"/>
        <v>103725.328000002,485918.309</v>
      </c>
      <c r="S305" s="6" t="str">
        <f t="shared" si="76"/>
        <v>1080.0003</v>
      </c>
      <c r="T305" s="6" t="s">
        <v>145</v>
      </c>
      <c r="U305">
        <v>1</v>
      </c>
      <c r="V305">
        <v>1</v>
      </c>
      <c r="X305" t="s">
        <v>1043</v>
      </c>
      <c r="Y305" s="32" t="s">
        <v>72</v>
      </c>
      <c r="Z305" s="32" t="s">
        <v>1857</v>
      </c>
      <c r="AA305" s="32" t="str">
        <f t="shared" si="77"/>
        <v>103725.328000002,485918.309</v>
      </c>
      <c r="AB305" s="32">
        <v>1</v>
      </c>
      <c r="AC305" s="32">
        <v>1</v>
      </c>
      <c r="AD305" s="32">
        <v>0</v>
      </c>
      <c r="AE305" s="32" t="str">
        <f t="shared" si="63"/>
        <v>1080.003</v>
      </c>
      <c r="AF305" t="s">
        <v>1044</v>
      </c>
    </row>
    <row r="306" spans="1:32" x14ac:dyDescent="0.3">
      <c r="A306" s="17" t="s">
        <v>221</v>
      </c>
      <c r="B306" s="17" t="str">
        <f t="shared" si="61"/>
        <v>1080.004</v>
      </c>
      <c r="C306" s="17" t="s">
        <v>60</v>
      </c>
      <c r="D306" s="13">
        <v>6</v>
      </c>
      <c r="E306" s="17" t="s">
        <v>119</v>
      </c>
      <c r="F306" s="14" t="s">
        <v>780</v>
      </c>
      <c r="G306" s="13" t="s">
        <v>206</v>
      </c>
      <c r="H306" s="14" t="s">
        <v>1007</v>
      </c>
      <c r="I306" s="15" t="s">
        <v>792</v>
      </c>
      <c r="J306" s="16">
        <v>3.8</v>
      </c>
      <c r="K306" s="16">
        <v>0.23</v>
      </c>
      <c r="L306" s="19" t="str">
        <f t="shared" si="78"/>
        <v>1800</v>
      </c>
      <c r="M306" s="29">
        <v>0.8</v>
      </c>
      <c r="N306" s="19">
        <f t="shared" si="62"/>
        <v>1440</v>
      </c>
      <c r="O306" s="26">
        <v>103697.86800000101</v>
      </c>
      <c r="P306" s="26">
        <v>485935.68199999997</v>
      </c>
      <c r="Q306" s="7" t="s">
        <v>72</v>
      </c>
      <c r="R306" s="7" t="str">
        <f t="shared" si="79"/>
        <v>103697.868000001,485935.682</v>
      </c>
      <c r="S306" s="6" t="str">
        <f t="shared" si="76"/>
        <v>1080.0004</v>
      </c>
      <c r="T306" s="6" t="s">
        <v>145</v>
      </c>
      <c r="U306">
        <v>1</v>
      </c>
      <c r="V306">
        <v>1</v>
      </c>
      <c r="X306" t="s">
        <v>1043</v>
      </c>
      <c r="Y306" s="32" t="s">
        <v>72</v>
      </c>
      <c r="Z306" s="32" t="s">
        <v>1857</v>
      </c>
      <c r="AA306" s="32" t="str">
        <f t="shared" si="77"/>
        <v>103697.868000001,485935.682</v>
      </c>
      <c r="AB306" s="32">
        <v>1</v>
      </c>
      <c r="AC306" s="32">
        <v>1</v>
      </c>
      <c r="AD306" s="32">
        <v>0</v>
      </c>
      <c r="AE306" s="32" t="str">
        <f t="shared" si="63"/>
        <v>1080.004</v>
      </c>
      <c r="AF306" t="s">
        <v>1044</v>
      </c>
    </row>
    <row r="307" spans="1:32" x14ac:dyDescent="0.3">
      <c r="A307" s="17" t="s">
        <v>222</v>
      </c>
      <c r="B307" s="17" t="str">
        <f t="shared" si="61"/>
        <v>1080.005</v>
      </c>
      <c r="C307" s="17" t="s">
        <v>60</v>
      </c>
      <c r="D307" s="13">
        <v>6</v>
      </c>
      <c r="E307" s="17" t="s">
        <v>119</v>
      </c>
      <c r="F307" s="14" t="s">
        <v>780</v>
      </c>
      <c r="G307" s="13" t="s">
        <v>206</v>
      </c>
      <c r="H307" s="14" t="s">
        <v>1007</v>
      </c>
      <c r="I307" s="15" t="s">
        <v>792</v>
      </c>
      <c r="J307" s="16">
        <v>3.8</v>
      </c>
      <c r="K307" s="16">
        <v>0.23</v>
      </c>
      <c r="L307" s="19" t="str">
        <f t="shared" si="78"/>
        <v>1800</v>
      </c>
      <c r="M307" s="29">
        <v>0.8</v>
      </c>
      <c r="N307" s="19">
        <f t="shared" si="62"/>
        <v>1440</v>
      </c>
      <c r="O307" s="26">
        <v>103711.182999998</v>
      </c>
      <c r="P307" s="26">
        <v>485953.33799999999</v>
      </c>
      <c r="Q307" s="7" t="s">
        <v>72</v>
      </c>
      <c r="R307" s="7" t="str">
        <f t="shared" si="79"/>
        <v>103711.182999998,485953.338</v>
      </c>
      <c r="S307" s="6" t="str">
        <f t="shared" si="76"/>
        <v>1080.0005</v>
      </c>
      <c r="T307" s="6" t="s">
        <v>145</v>
      </c>
      <c r="U307">
        <v>1</v>
      </c>
      <c r="V307">
        <v>1</v>
      </c>
      <c r="X307" t="s">
        <v>1043</v>
      </c>
      <c r="Y307" s="32" t="s">
        <v>72</v>
      </c>
      <c r="Z307" s="32" t="s">
        <v>1857</v>
      </c>
      <c r="AA307" s="32" t="str">
        <f t="shared" si="77"/>
        <v>103711.182999998,485953.338</v>
      </c>
      <c r="AB307" s="32">
        <v>1</v>
      </c>
      <c r="AC307" s="32">
        <v>1</v>
      </c>
      <c r="AD307" s="32">
        <v>0</v>
      </c>
      <c r="AE307" s="32" t="str">
        <f t="shared" si="63"/>
        <v>1080.005</v>
      </c>
      <c r="AF307" t="s">
        <v>1044</v>
      </c>
    </row>
    <row r="308" spans="1:32" x14ac:dyDescent="0.3">
      <c r="A308" s="17" t="s">
        <v>223</v>
      </c>
      <c r="B308" s="17" t="str">
        <f t="shared" si="61"/>
        <v>1080.006</v>
      </c>
      <c r="C308" s="17" t="s">
        <v>60</v>
      </c>
      <c r="D308" s="13">
        <v>6</v>
      </c>
      <c r="E308" s="17" t="s">
        <v>119</v>
      </c>
      <c r="F308" s="14" t="s">
        <v>780</v>
      </c>
      <c r="G308" s="13" t="s">
        <v>89</v>
      </c>
      <c r="H308" s="14" t="s">
        <v>1008</v>
      </c>
      <c r="I308" s="15" t="s">
        <v>792</v>
      </c>
      <c r="J308" s="16">
        <v>3.8</v>
      </c>
      <c r="K308" s="16">
        <v>0.23</v>
      </c>
      <c r="L308" s="19" t="str">
        <f t="shared" si="78"/>
        <v>1500</v>
      </c>
      <c r="M308" s="29">
        <v>0.8</v>
      </c>
      <c r="N308" s="19">
        <f t="shared" si="62"/>
        <v>1200</v>
      </c>
      <c r="O308" s="26">
        <v>103730.66800000099</v>
      </c>
      <c r="P308" s="26">
        <v>485937.68199999997</v>
      </c>
      <c r="Q308" s="7" t="s">
        <v>72</v>
      </c>
      <c r="R308" s="7" t="str">
        <f t="shared" si="79"/>
        <v>103730.668000001,485937.682</v>
      </c>
      <c r="S308" s="6" t="str">
        <f t="shared" si="76"/>
        <v>1080.0006</v>
      </c>
      <c r="T308" s="6" t="s">
        <v>145</v>
      </c>
      <c r="U308">
        <v>1</v>
      </c>
      <c r="V308">
        <v>1</v>
      </c>
      <c r="X308" t="s">
        <v>1043</v>
      </c>
      <c r="Y308" s="32" t="s">
        <v>72</v>
      </c>
      <c r="Z308" s="32" t="s">
        <v>1857</v>
      </c>
      <c r="AA308" s="32" t="str">
        <f t="shared" si="77"/>
        <v>103730.668000001,485937.682</v>
      </c>
      <c r="AB308" s="32">
        <v>1</v>
      </c>
      <c r="AC308" s="32">
        <v>1</v>
      </c>
      <c r="AD308" s="32">
        <v>0</v>
      </c>
      <c r="AE308" s="32" t="str">
        <f t="shared" si="63"/>
        <v>1080.006</v>
      </c>
      <c r="AF308" t="s">
        <v>1044</v>
      </c>
    </row>
    <row r="309" spans="1:32" x14ac:dyDescent="0.3">
      <c r="A309" s="17" t="s">
        <v>224</v>
      </c>
      <c r="B309" s="17" t="str">
        <f t="shared" si="61"/>
        <v>1080.007</v>
      </c>
      <c r="C309" s="17" t="s">
        <v>60</v>
      </c>
      <c r="D309" s="13">
        <v>6</v>
      </c>
      <c r="E309" s="17" t="s">
        <v>119</v>
      </c>
      <c r="F309" s="14" t="s">
        <v>780</v>
      </c>
      <c r="G309" s="13" t="s">
        <v>206</v>
      </c>
      <c r="H309" s="14" t="s">
        <v>1007</v>
      </c>
      <c r="I309" s="15" t="s">
        <v>792</v>
      </c>
      <c r="J309" s="16">
        <v>3.8</v>
      </c>
      <c r="K309" s="16">
        <v>0.23</v>
      </c>
      <c r="L309" s="19" t="str">
        <f t="shared" si="78"/>
        <v>1800</v>
      </c>
      <c r="M309" s="29">
        <v>0.8</v>
      </c>
      <c r="N309" s="19">
        <f t="shared" si="62"/>
        <v>1440</v>
      </c>
      <c r="O309" s="26">
        <v>103717.80499999999</v>
      </c>
      <c r="P309" s="26">
        <v>485971.74099999998</v>
      </c>
      <c r="Q309" s="7" t="s">
        <v>72</v>
      </c>
      <c r="R309" s="7" t="str">
        <f t="shared" si="79"/>
        <v>103717.805,485971.741</v>
      </c>
      <c r="S309" s="6" t="str">
        <f t="shared" si="76"/>
        <v>1080.0007</v>
      </c>
      <c r="T309" s="6" t="s">
        <v>145</v>
      </c>
      <c r="U309">
        <v>1</v>
      </c>
      <c r="V309">
        <v>1</v>
      </c>
      <c r="X309" t="s">
        <v>1043</v>
      </c>
      <c r="Y309" s="32" t="s">
        <v>72</v>
      </c>
      <c r="Z309" s="32" t="s">
        <v>1857</v>
      </c>
      <c r="AA309" s="32" t="str">
        <f t="shared" si="77"/>
        <v>103717.805,485971.741</v>
      </c>
      <c r="AB309" s="32">
        <v>1</v>
      </c>
      <c r="AC309" s="32">
        <v>1</v>
      </c>
      <c r="AD309" s="32">
        <v>0</v>
      </c>
      <c r="AE309" s="32" t="str">
        <f t="shared" si="63"/>
        <v>1080.007</v>
      </c>
      <c r="AF309" t="s">
        <v>1044</v>
      </c>
    </row>
    <row r="310" spans="1:32" x14ac:dyDescent="0.3">
      <c r="A310" s="17" t="s">
        <v>225</v>
      </c>
      <c r="B310" s="17" t="str">
        <f t="shared" si="61"/>
        <v>1080.008</v>
      </c>
      <c r="C310" s="17" t="s">
        <v>60</v>
      </c>
      <c r="D310" s="13">
        <v>6</v>
      </c>
      <c r="E310" s="17" t="s">
        <v>119</v>
      </c>
      <c r="F310" s="14" t="s">
        <v>780</v>
      </c>
      <c r="G310" s="13" t="s">
        <v>206</v>
      </c>
      <c r="H310" s="14" t="s">
        <v>1007</v>
      </c>
      <c r="I310" s="15" t="s">
        <v>792</v>
      </c>
      <c r="J310" s="16">
        <v>3.8</v>
      </c>
      <c r="K310" s="16">
        <v>0.23</v>
      </c>
      <c r="L310" s="19" t="str">
        <f t="shared" si="78"/>
        <v>1800</v>
      </c>
      <c r="M310" s="29">
        <v>0.8</v>
      </c>
      <c r="N310" s="19">
        <f t="shared" si="62"/>
        <v>1440</v>
      </c>
      <c r="O310" s="26">
        <v>103685.379000001</v>
      </c>
      <c r="P310" s="26">
        <v>485921.00199999998</v>
      </c>
      <c r="Q310" s="7" t="s">
        <v>72</v>
      </c>
      <c r="R310" s="7" t="str">
        <f t="shared" si="79"/>
        <v>103685.379000001,485921.002</v>
      </c>
      <c r="S310" s="6" t="str">
        <f t="shared" si="76"/>
        <v>1080.0008</v>
      </c>
      <c r="T310" s="6" t="s">
        <v>145</v>
      </c>
      <c r="U310">
        <v>1</v>
      </c>
      <c r="V310">
        <v>1</v>
      </c>
      <c r="X310" t="s">
        <v>1043</v>
      </c>
      <c r="Y310" s="32" t="s">
        <v>72</v>
      </c>
      <c r="Z310" s="32" t="s">
        <v>1857</v>
      </c>
      <c r="AA310" s="32" t="str">
        <f t="shared" si="77"/>
        <v>103685.379000001,485921.002</v>
      </c>
      <c r="AB310" s="32">
        <v>1</v>
      </c>
      <c r="AC310" s="32">
        <v>1</v>
      </c>
      <c r="AD310" s="32">
        <v>0</v>
      </c>
      <c r="AE310" s="32" t="str">
        <f t="shared" si="63"/>
        <v>1080.008</v>
      </c>
      <c r="AF310" t="s">
        <v>1044</v>
      </c>
    </row>
    <row r="311" spans="1:32" x14ac:dyDescent="0.3">
      <c r="A311" s="17" t="s">
        <v>226</v>
      </c>
      <c r="B311" s="17" t="str">
        <f t="shared" si="61"/>
        <v>1080.009</v>
      </c>
      <c r="C311" s="17" t="s">
        <v>60</v>
      </c>
      <c r="D311" s="13">
        <v>6</v>
      </c>
      <c r="E311" s="17" t="s">
        <v>119</v>
      </c>
      <c r="F311" s="14" t="s">
        <v>780</v>
      </c>
      <c r="G311" s="13" t="s">
        <v>206</v>
      </c>
      <c r="H311" s="14" t="s">
        <v>1008</v>
      </c>
      <c r="I311" s="15" t="s">
        <v>792</v>
      </c>
      <c r="J311" s="16">
        <v>3.8</v>
      </c>
      <c r="K311" s="16">
        <v>0.23</v>
      </c>
      <c r="L311" s="19" t="str">
        <f t="shared" si="78"/>
        <v>1500</v>
      </c>
      <c r="M311" s="29">
        <v>0.8</v>
      </c>
      <c r="N311" s="19">
        <f t="shared" si="62"/>
        <v>1200</v>
      </c>
      <c r="O311" s="26">
        <v>103730.578000002</v>
      </c>
      <c r="P311" s="26">
        <v>485958.61699999898</v>
      </c>
      <c r="Q311" s="7" t="s">
        <v>72</v>
      </c>
      <c r="R311" s="7" t="str">
        <f t="shared" si="79"/>
        <v>103730.578000002,485958.616999999</v>
      </c>
      <c r="S311" s="6" t="str">
        <f t="shared" si="76"/>
        <v>1080.0009</v>
      </c>
      <c r="T311" s="6" t="s">
        <v>145</v>
      </c>
      <c r="U311">
        <v>1</v>
      </c>
      <c r="V311">
        <v>1</v>
      </c>
      <c r="X311" t="s">
        <v>1043</v>
      </c>
      <c r="Y311" s="32" t="s">
        <v>72</v>
      </c>
      <c r="Z311" s="32" t="s">
        <v>1857</v>
      </c>
      <c r="AA311" s="32" t="str">
        <f t="shared" si="77"/>
        <v>103730.578000002,485958.616999999</v>
      </c>
      <c r="AB311" s="32">
        <v>1</v>
      </c>
      <c r="AC311" s="32">
        <v>1</v>
      </c>
      <c r="AD311" s="32">
        <v>0</v>
      </c>
      <c r="AE311" s="32" t="str">
        <f t="shared" si="63"/>
        <v>1080.009</v>
      </c>
      <c r="AF311" t="s">
        <v>1044</v>
      </c>
    </row>
    <row r="312" spans="1:32" x14ac:dyDescent="0.3">
      <c r="A312" s="17" t="s">
        <v>604</v>
      </c>
      <c r="B312" s="17" t="str">
        <f t="shared" si="61"/>
        <v>1140.001</v>
      </c>
      <c r="C312" s="17" t="s">
        <v>20</v>
      </c>
      <c r="D312" s="13">
        <v>4</v>
      </c>
      <c r="E312" s="17" t="s">
        <v>81</v>
      </c>
      <c r="F312" s="14" t="s">
        <v>780</v>
      </c>
      <c r="G312" s="13" t="s">
        <v>80</v>
      </c>
      <c r="H312" s="14" t="s">
        <v>1011</v>
      </c>
      <c r="I312" s="15" t="s">
        <v>792</v>
      </c>
      <c r="J312" s="16">
        <v>3.25</v>
      </c>
      <c r="K312" s="16">
        <v>0.19</v>
      </c>
      <c r="L312" s="19" t="str">
        <f>MID(H312,31,4)</f>
        <v>2000</v>
      </c>
      <c r="M312" s="29">
        <v>1</v>
      </c>
      <c r="N312" s="19">
        <f t="shared" si="62"/>
        <v>2000</v>
      </c>
      <c r="O312" s="26">
        <v>101915.098999999</v>
      </c>
      <c r="P312" s="26">
        <v>485163.92900000099</v>
      </c>
      <c r="Q312" s="7" t="s">
        <v>72</v>
      </c>
      <c r="R312" s="7" t="str">
        <f t="shared" si="79"/>
        <v>101915.098999999,485163.929000001</v>
      </c>
      <c r="S312" s="6" t="str">
        <f t="shared" si="76"/>
        <v>1140.0001</v>
      </c>
      <c r="T312" s="6" t="s">
        <v>397</v>
      </c>
      <c r="U312" t="s">
        <v>798</v>
      </c>
      <c r="V312">
        <v>1</v>
      </c>
      <c r="X312" t="s">
        <v>1042</v>
      </c>
      <c r="Y312" s="32" t="s">
        <v>72</v>
      </c>
      <c r="Z312" s="32" t="s">
        <v>1856</v>
      </c>
      <c r="AA312" s="32" t="str">
        <f t="shared" ref="AA312:AA320" si="80">CONCATENATE(SUBSTITUTE(O312,",","."),",",SUBSTITUTE(P312,",","."))</f>
        <v>101915.098999999,485163.929000001</v>
      </c>
      <c r="AB312" s="32">
        <v>1</v>
      </c>
      <c r="AC312" s="32">
        <v>1</v>
      </c>
      <c r="AD312" s="32">
        <v>0</v>
      </c>
      <c r="AE312" s="32" t="str">
        <f t="shared" si="63"/>
        <v>1140.001</v>
      </c>
      <c r="AF312" t="s">
        <v>1044</v>
      </c>
    </row>
    <row r="313" spans="1:32" x14ac:dyDescent="0.3">
      <c r="A313" s="17" t="s">
        <v>605</v>
      </c>
      <c r="B313" s="17" t="str">
        <f t="shared" si="61"/>
        <v>1140.002</v>
      </c>
      <c r="C313" s="17" t="s">
        <v>20</v>
      </c>
      <c r="D313" s="13">
        <v>4</v>
      </c>
      <c r="E313" s="17" t="s">
        <v>81</v>
      </c>
      <c r="F313" s="14" t="s">
        <v>780</v>
      </c>
      <c r="G313" s="13" t="s">
        <v>80</v>
      </c>
      <c r="H313" s="14" t="s">
        <v>1011</v>
      </c>
      <c r="I313" s="15" t="s">
        <v>792</v>
      </c>
      <c r="J313" s="16">
        <v>3.25</v>
      </c>
      <c r="K313" s="16">
        <v>0.19</v>
      </c>
      <c r="L313" s="19" t="str">
        <f>MID(H313,31,4)</f>
        <v>2000</v>
      </c>
      <c r="M313" s="29">
        <v>1</v>
      </c>
      <c r="N313" s="19">
        <f t="shared" si="62"/>
        <v>2000</v>
      </c>
      <c r="O313" s="26">
        <v>101894.782000002</v>
      </c>
      <c r="P313" s="26">
        <v>485166.015000001</v>
      </c>
      <c r="Q313" s="7" t="s">
        <v>72</v>
      </c>
      <c r="R313" s="7" t="str">
        <f t="shared" si="79"/>
        <v>101894.782000002,485166.015000001</v>
      </c>
      <c r="S313" s="6" t="str">
        <f t="shared" si="76"/>
        <v>1140.0002</v>
      </c>
      <c r="T313" s="6" t="s">
        <v>397</v>
      </c>
      <c r="U313" t="s">
        <v>798</v>
      </c>
      <c r="V313">
        <v>1</v>
      </c>
      <c r="X313" t="s">
        <v>1042</v>
      </c>
      <c r="Y313" s="32" t="s">
        <v>72</v>
      </c>
      <c r="Z313" s="32" t="s">
        <v>1856</v>
      </c>
      <c r="AA313" s="32" t="str">
        <f t="shared" si="80"/>
        <v>101894.782000002,485166.015000001</v>
      </c>
      <c r="AB313" s="32">
        <v>1</v>
      </c>
      <c r="AC313" s="32">
        <v>1</v>
      </c>
      <c r="AD313" s="32">
        <v>0</v>
      </c>
      <c r="AE313" s="32" t="str">
        <f t="shared" si="63"/>
        <v>1140.002</v>
      </c>
      <c r="AF313" t="s">
        <v>1044</v>
      </c>
    </row>
    <row r="314" spans="1:32" x14ac:dyDescent="0.3">
      <c r="A314" s="17" t="s">
        <v>606</v>
      </c>
      <c r="B314" s="17" t="str">
        <f t="shared" si="61"/>
        <v>1140.003</v>
      </c>
      <c r="C314" s="17" t="s">
        <v>20</v>
      </c>
      <c r="D314" s="13">
        <v>4</v>
      </c>
      <c r="E314" s="17" t="s">
        <v>81</v>
      </c>
      <c r="F314" s="14" t="s">
        <v>780</v>
      </c>
      <c r="G314" s="13" t="s">
        <v>80</v>
      </c>
      <c r="H314" s="14" t="s">
        <v>1011</v>
      </c>
      <c r="I314" s="15" t="s">
        <v>792</v>
      </c>
      <c r="J314" s="16">
        <v>3.25</v>
      </c>
      <c r="K314" s="16">
        <v>0.19</v>
      </c>
      <c r="L314" s="19" t="str">
        <f>MID(H314,31,4)</f>
        <v>2000</v>
      </c>
      <c r="M314" s="29">
        <v>1</v>
      </c>
      <c r="N314" s="19">
        <f t="shared" si="62"/>
        <v>2000</v>
      </c>
      <c r="O314" s="26">
        <v>101875.311999999</v>
      </c>
      <c r="P314" s="26">
        <v>485166.614</v>
      </c>
      <c r="Q314" s="7" t="s">
        <v>72</v>
      </c>
      <c r="R314" s="7" t="str">
        <f t="shared" si="79"/>
        <v>101875.311999999,485166.614</v>
      </c>
      <c r="S314" s="6" t="str">
        <f t="shared" si="76"/>
        <v>1140.0003</v>
      </c>
      <c r="T314" s="6" t="s">
        <v>397</v>
      </c>
      <c r="U314" t="s">
        <v>798</v>
      </c>
      <c r="V314">
        <v>1</v>
      </c>
      <c r="X314" t="s">
        <v>1042</v>
      </c>
      <c r="Y314" s="32" t="s">
        <v>72</v>
      </c>
      <c r="Z314" s="32" t="s">
        <v>1856</v>
      </c>
      <c r="AA314" s="32" t="str">
        <f t="shared" si="80"/>
        <v>101875.311999999,485166.614</v>
      </c>
      <c r="AB314" s="32">
        <v>1</v>
      </c>
      <c r="AC314" s="32">
        <v>1</v>
      </c>
      <c r="AD314" s="32">
        <v>0</v>
      </c>
      <c r="AE314" s="32" t="str">
        <f t="shared" si="63"/>
        <v>1140.003</v>
      </c>
      <c r="AF314" t="s">
        <v>1044</v>
      </c>
    </row>
    <row r="315" spans="1:32" x14ac:dyDescent="0.3">
      <c r="A315" s="17" t="s">
        <v>630</v>
      </c>
      <c r="B315" s="17" t="str">
        <f t="shared" si="61"/>
        <v>1180.001</v>
      </c>
      <c r="C315" s="17" t="s">
        <v>47</v>
      </c>
      <c r="D315" s="13">
        <v>6</v>
      </c>
      <c r="E315" s="17" t="s">
        <v>119</v>
      </c>
      <c r="F315" s="14" t="s">
        <v>780</v>
      </c>
      <c r="G315" s="13" t="s">
        <v>129</v>
      </c>
      <c r="H315" s="14" t="s">
        <v>1008</v>
      </c>
      <c r="I315" s="15" t="s">
        <v>792</v>
      </c>
      <c r="J315" s="16">
        <v>3.46</v>
      </c>
      <c r="K315" s="16">
        <v>0.32</v>
      </c>
      <c r="L315" s="19" t="str">
        <f t="shared" ref="L315:L320" si="81">MID(H315,33,4)</f>
        <v>1500</v>
      </c>
      <c r="M315" s="29">
        <v>0.9</v>
      </c>
      <c r="N315" s="19">
        <f t="shared" si="62"/>
        <v>1350</v>
      </c>
      <c r="O315" s="26">
        <v>102797.052999999</v>
      </c>
      <c r="P315" s="26">
        <v>484935.50099999801</v>
      </c>
      <c r="Q315" s="7" t="s">
        <v>72</v>
      </c>
      <c r="R315" s="7" t="str">
        <f t="shared" si="79"/>
        <v>102797.052999999,484935.500999998</v>
      </c>
      <c r="S315" s="6" t="str">
        <f t="shared" si="76"/>
        <v>1180.0001</v>
      </c>
      <c r="T315" s="6" t="s">
        <v>145</v>
      </c>
      <c r="U315" t="s">
        <v>798</v>
      </c>
      <c r="V315">
        <v>1</v>
      </c>
      <c r="X315" t="s">
        <v>1043</v>
      </c>
      <c r="Y315" s="32" t="s">
        <v>72</v>
      </c>
      <c r="Z315" s="32" t="s">
        <v>1857</v>
      </c>
      <c r="AA315" s="32" t="str">
        <f t="shared" si="80"/>
        <v>102797.052999999,484935.500999998</v>
      </c>
      <c r="AB315" s="32">
        <v>1</v>
      </c>
      <c r="AC315" s="32">
        <v>1</v>
      </c>
      <c r="AD315" s="32">
        <v>0</v>
      </c>
      <c r="AE315" s="32" t="str">
        <f t="shared" si="63"/>
        <v>1180.001</v>
      </c>
      <c r="AF315" t="s">
        <v>1044</v>
      </c>
    </row>
    <row r="316" spans="1:32" x14ac:dyDescent="0.3">
      <c r="A316" s="17" t="s">
        <v>631</v>
      </c>
      <c r="B316" s="17" t="str">
        <f t="shared" si="61"/>
        <v>1180.002</v>
      </c>
      <c r="C316" s="17" t="s">
        <v>47</v>
      </c>
      <c r="D316" s="13">
        <v>6</v>
      </c>
      <c r="E316" s="17" t="s">
        <v>119</v>
      </c>
      <c r="F316" s="14" t="s">
        <v>780</v>
      </c>
      <c r="G316" s="13" t="s">
        <v>129</v>
      </c>
      <c r="H316" s="14" t="s">
        <v>1008</v>
      </c>
      <c r="I316" s="15" t="s">
        <v>792</v>
      </c>
      <c r="J316" s="16">
        <v>3.46</v>
      </c>
      <c r="K316" s="16">
        <v>0.32</v>
      </c>
      <c r="L316" s="19" t="str">
        <f t="shared" si="81"/>
        <v>1500</v>
      </c>
      <c r="M316" s="29">
        <v>0.9</v>
      </c>
      <c r="N316" s="19">
        <f t="shared" si="62"/>
        <v>1350</v>
      </c>
      <c r="O316" s="26">
        <v>102773.984000001</v>
      </c>
      <c r="P316" s="26">
        <v>484943.18</v>
      </c>
      <c r="Q316" s="7" t="s">
        <v>72</v>
      </c>
      <c r="R316" s="7" t="str">
        <f t="shared" si="79"/>
        <v>102773.984000001,484943.18</v>
      </c>
      <c r="S316" s="6" t="str">
        <f t="shared" si="76"/>
        <v>1180.0002</v>
      </c>
      <c r="T316" s="6" t="s">
        <v>145</v>
      </c>
      <c r="U316" t="s">
        <v>798</v>
      </c>
      <c r="V316">
        <v>1</v>
      </c>
      <c r="X316" t="s">
        <v>1043</v>
      </c>
      <c r="Y316" s="32" t="s">
        <v>72</v>
      </c>
      <c r="Z316" s="32" t="s">
        <v>1857</v>
      </c>
      <c r="AA316" s="32" t="str">
        <f t="shared" si="80"/>
        <v>102773.984000001,484943.18</v>
      </c>
      <c r="AB316" s="32">
        <v>1</v>
      </c>
      <c r="AC316" s="32">
        <v>1</v>
      </c>
      <c r="AD316" s="32">
        <v>0</v>
      </c>
      <c r="AE316" s="32" t="str">
        <f t="shared" si="63"/>
        <v>1180.002</v>
      </c>
      <c r="AF316" t="s">
        <v>1044</v>
      </c>
    </row>
    <row r="317" spans="1:32" x14ac:dyDescent="0.3">
      <c r="A317" s="17" t="s">
        <v>632</v>
      </c>
      <c r="B317" s="17" t="str">
        <f t="shared" si="61"/>
        <v>1180.003</v>
      </c>
      <c r="C317" s="17" t="s">
        <v>47</v>
      </c>
      <c r="D317" s="13">
        <v>6</v>
      </c>
      <c r="E317" s="17" t="s">
        <v>119</v>
      </c>
      <c r="F317" s="14" t="s">
        <v>780</v>
      </c>
      <c r="G317" s="13" t="s">
        <v>129</v>
      </c>
      <c r="H317" s="14" t="s">
        <v>1008</v>
      </c>
      <c r="I317" s="15" t="s">
        <v>792</v>
      </c>
      <c r="J317" s="16">
        <v>3.46</v>
      </c>
      <c r="K317" s="16">
        <v>0.32</v>
      </c>
      <c r="L317" s="19" t="str">
        <f t="shared" si="81"/>
        <v>1500</v>
      </c>
      <c r="M317" s="29">
        <v>0.9</v>
      </c>
      <c r="N317" s="19">
        <f t="shared" si="62"/>
        <v>1350</v>
      </c>
      <c r="O317" s="26">
        <v>102746.973999999</v>
      </c>
      <c r="P317" s="26">
        <v>484952.58599999902</v>
      </c>
      <c r="Q317" s="7" t="s">
        <v>72</v>
      </c>
      <c r="R317" s="7" t="str">
        <f t="shared" si="79"/>
        <v>102746.973999999,484952.585999999</v>
      </c>
      <c r="S317" s="6" t="str">
        <f t="shared" si="76"/>
        <v>1180.0003</v>
      </c>
      <c r="T317" s="6" t="s">
        <v>145</v>
      </c>
      <c r="U317" t="s">
        <v>798</v>
      </c>
      <c r="V317">
        <v>1</v>
      </c>
      <c r="X317" t="s">
        <v>1043</v>
      </c>
      <c r="Y317" s="32" t="s">
        <v>72</v>
      </c>
      <c r="Z317" s="32" t="s">
        <v>1857</v>
      </c>
      <c r="AA317" s="32" t="str">
        <f t="shared" si="80"/>
        <v>102746.973999999,484952.585999999</v>
      </c>
      <c r="AB317" s="32">
        <v>1</v>
      </c>
      <c r="AC317" s="32">
        <v>1</v>
      </c>
      <c r="AD317" s="32">
        <v>0</v>
      </c>
      <c r="AE317" s="32" t="str">
        <f t="shared" si="63"/>
        <v>1180.003</v>
      </c>
      <c r="AF317" t="s">
        <v>1044</v>
      </c>
    </row>
    <row r="318" spans="1:32" x14ac:dyDescent="0.3">
      <c r="A318" s="17" t="s">
        <v>633</v>
      </c>
      <c r="B318" s="17" t="str">
        <f t="shared" si="61"/>
        <v>1180.004</v>
      </c>
      <c r="C318" s="17" t="s">
        <v>47</v>
      </c>
      <c r="D318" s="13">
        <v>6</v>
      </c>
      <c r="E318" s="17" t="s">
        <v>119</v>
      </c>
      <c r="F318" s="14" t="s">
        <v>780</v>
      </c>
      <c r="G318" s="13" t="s">
        <v>129</v>
      </c>
      <c r="H318" s="14" t="s">
        <v>1008</v>
      </c>
      <c r="I318" s="15" t="s">
        <v>792</v>
      </c>
      <c r="J318" s="16">
        <v>3.46</v>
      </c>
      <c r="K318" s="16">
        <v>0.32</v>
      </c>
      <c r="L318" s="19" t="str">
        <f t="shared" si="81"/>
        <v>1500</v>
      </c>
      <c r="M318" s="29">
        <v>0.9</v>
      </c>
      <c r="N318" s="19">
        <f t="shared" si="62"/>
        <v>1350</v>
      </c>
      <c r="O318" s="26">
        <v>102726.476</v>
      </c>
      <c r="P318" s="26">
        <v>484960.408</v>
      </c>
      <c r="Q318" s="7" t="s">
        <v>72</v>
      </c>
      <c r="R318" s="7" t="str">
        <f t="shared" si="79"/>
        <v>102726.476,484960.408</v>
      </c>
      <c r="S318" s="6" t="str">
        <f t="shared" si="76"/>
        <v>1180.0004</v>
      </c>
      <c r="T318" s="6" t="s">
        <v>145</v>
      </c>
      <c r="U318" t="s">
        <v>798</v>
      </c>
      <c r="V318">
        <v>1</v>
      </c>
      <c r="X318" t="s">
        <v>1043</v>
      </c>
      <c r="Y318" s="32" t="s">
        <v>72</v>
      </c>
      <c r="Z318" s="32" t="s">
        <v>1857</v>
      </c>
      <c r="AA318" s="32" t="str">
        <f t="shared" si="80"/>
        <v>102726.476,484960.408</v>
      </c>
      <c r="AB318" s="32">
        <v>1</v>
      </c>
      <c r="AC318" s="32">
        <v>1</v>
      </c>
      <c r="AD318" s="32">
        <v>0</v>
      </c>
      <c r="AE318" s="32" t="str">
        <f t="shared" si="63"/>
        <v>1180.004</v>
      </c>
      <c r="AF318" t="s">
        <v>1044</v>
      </c>
    </row>
    <row r="319" spans="1:32" x14ac:dyDescent="0.3">
      <c r="A319" s="17" t="s">
        <v>634</v>
      </c>
      <c r="B319" s="17" t="str">
        <f t="shared" si="61"/>
        <v>1180.005</v>
      </c>
      <c r="C319" s="17" t="s">
        <v>47</v>
      </c>
      <c r="D319" s="13">
        <v>6</v>
      </c>
      <c r="E319" s="17" t="s">
        <v>119</v>
      </c>
      <c r="F319" s="14" t="s">
        <v>780</v>
      </c>
      <c r="G319" s="13" t="s">
        <v>129</v>
      </c>
      <c r="H319" s="14" t="s">
        <v>1008</v>
      </c>
      <c r="I319" s="15" t="s">
        <v>792</v>
      </c>
      <c r="J319" s="16">
        <v>3.46</v>
      </c>
      <c r="K319" s="16">
        <v>0.32</v>
      </c>
      <c r="L319" s="19" t="str">
        <f t="shared" si="81"/>
        <v>1500</v>
      </c>
      <c r="M319" s="29">
        <v>0.9</v>
      </c>
      <c r="N319" s="19">
        <f t="shared" si="62"/>
        <v>1350</v>
      </c>
      <c r="O319" s="26">
        <v>102704.29399999999</v>
      </c>
      <c r="P319" s="26">
        <v>484968.34800000099</v>
      </c>
      <c r="Q319" s="7" t="s">
        <v>72</v>
      </c>
      <c r="R319" s="7" t="str">
        <f t="shared" si="79"/>
        <v>102704.294,484968.348000001</v>
      </c>
      <c r="S319" s="6" t="str">
        <f t="shared" si="76"/>
        <v>1180.0005</v>
      </c>
      <c r="T319" s="6" t="s">
        <v>145</v>
      </c>
      <c r="U319" t="s">
        <v>798</v>
      </c>
      <c r="V319">
        <v>1</v>
      </c>
      <c r="X319" t="s">
        <v>1043</v>
      </c>
      <c r="Y319" s="32" t="s">
        <v>72</v>
      </c>
      <c r="Z319" s="32" t="s">
        <v>1857</v>
      </c>
      <c r="AA319" s="32" t="str">
        <f t="shared" si="80"/>
        <v>102704.294,484968.348000001</v>
      </c>
      <c r="AB319" s="32">
        <v>1</v>
      </c>
      <c r="AC319" s="32">
        <v>1</v>
      </c>
      <c r="AD319" s="32">
        <v>0</v>
      </c>
      <c r="AE319" s="32" t="str">
        <f t="shared" si="63"/>
        <v>1180.005</v>
      </c>
      <c r="AF319" t="s">
        <v>1044</v>
      </c>
    </row>
    <row r="320" spans="1:32" x14ac:dyDescent="0.3">
      <c r="A320" s="17" t="s">
        <v>635</v>
      </c>
      <c r="B320" s="17" t="str">
        <f t="shared" si="61"/>
        <v>1180.006</v>
      </c>
      <c r="C320" s="17" t="s">
        <v>47</v>
      </c>
      <c r="D320" s="13">
        <v>6</v>
      </c>
      <c r="E320" s="17" t="s">
        <v>119</v>
      </c>
      <c r="F320" s="14" t="s">
        <v>780</v>
      </c>
      <c r="G320" s="13" t="s">
        <v>129</v>
      </c>
      <c r="H320" s="14" t="s">
        <v>1008</v>
      </c>
      <c r="I320" s="15" t="s">
        <v>792</v>
      </c>
      <c r="J320" s="16">
        <v>3.46</v>
      </c>
      <c r="K320" s="16">
        <v>0.32</v>
      </c>
      <c r="L320" s="19" t="str">
        <f t="shared" si="81"/>
        <v>1500</v>
      </c>
      <c r="M320" s="29">
        <v>0.9</v>
      </c>
      <c r="N320" s="19">
        <f t="shared" si="62"/>
        <v>1350</v>
      </c>
      <c r="O320" s="26">
        <v>102680.78900000099</v>
      </c>
      <c r="P320" s="26">
        <v>484977.04599999997</v>
      </c>
      <c r="Q320" s="7" t="s">
        <v>72</v>
      </c>
      <c r="R320" s="7" t="str">
        <f t="shared" si="79"/>
        <v>102680.789000001,484977.046</v>
      </c>
      <c r="S320" s="6" t="str">
        <f t="shared" si="76"/>
        <v>1180.0006</v>
      </c>
      <c r="T320" s="6" t="s">
        <v>145</v>
      </c>
      <c r="U320" t="s">
        <v>798</v>
      </c>
      <c r="V320">
        <v>1</v>
      </c>
      <c r="X320" t="s">
        <v>1043</v>
      </c>
      <c r="Y320" s="32" t="s">
        <v>72</v>
      </c>
      <c r="Z320" s="32" t="s">
        <v>1857</v>
      </c>
      <c r="AA320" s="32" t="str">
        <f t="shared" si="80"/>
        <v>102680.789000001,484977.046</v>
      </c>
      <c r="AB320" s="32">
        <v>1</v>
      </c>
      <c r="AC320" s="32">
        <v>1</v>
      </c>
      <c r="AD320" s="32">
        <v>0</v>
      </c>
      <c r="AE320" s="32" t="str">
        <f t="shared" si="63"/>
        <v>1180.006</v>
      </c>
      <c r="AF320" t="s">
        <v>1044</v>
      </c>
    </row>
    <row r="321" spans="1:32" x14ac:dyDescent="0.3">
      <c r="A321" s="17" t="s">
        <v>672</v>
      </c>
      <c r="B321" s="17" t="str">
        <f t="shared" si="61"/>
        <v>1180.007</v>
      </c>
      <c r="C321" s="17" t="s">
        <v>47</v>
      </c>
      <c r="D321" s="13">
        <v>4</v>
      </c>
      <c r="E321" s="17" t="s">
        <v>592</v>
      </c>
      <c r="F321" s="14" t="s">
        <v>780</v>
      </c>
      <c r="G321" s="13" t="s">
        <v>80</v>
      </c>
      <c r="H321" s="14" t="s">
        <v>1005</v>
      </c>
      <c r="I321" s="15" t="s">
        <v>792</v>
      </c>
      <c r="J321" s="16">
        <v>3.46</v>
      </c>
      <c r="K321" s="16">
        <v>0.32</v>
      </c>
      <c r="L321" s="19" t="str">
        <f>MID(H321,31,4)</f>
        <v>2150</v>
      </c>
      <c r="M321" s="29">
        <v>0.9</v>
      </c>
      <c r="N321" s="19">
        <f t="shared" si="62"/>
        <v>1935</v>
      </c>
      <c r="O321" s="26">
        <v>102777.919300001</v>
      </c>
      <c r="P321" s="26">
        <v>484922.83969999902</v>
      </c>
      <c r="Q321" s="7" t="s">
        <v>72</v>
      </c>
      <c r="R321" s="7" t="str">
        <f t="shared" si="79"/>
        <v>102777.919300001,484922.839699999</v>
      </c>
      <c r="S321" s="6" t="str">
        <f t="shared" si="76"/>
        <v>1180.0007</v>
      </c>
      <c r="T321" s="6" t="s">
        <v>397</v>
      </c>
      <c r="U321" t="s">
        <v>798</v>
      </c>
      <c r="V321">
        <v>1</v>
      </c>
      <c r="X321" t="s">
        <v>1042</v>
      </c>
      <c r="Y321" s="32" t="s">
        <v>72</v>
      </c>
      <c r="Z321" s="32" t="s">
        <v>1856</v>
      </c>
      <c r="AA321" s="32" t="str">
        <f t="shared" ref="AA321:AA359" si="82">CONCATENATE(SUBSTITUTE(O321,",","."),",",SUBSTITUTE(P321,",","."))</f>
        <v>102777.919300001,484922.839699999</v>
      </c>
      <c r="AB321" s="32">
        <v>1</v>
      </c>
      <c r="AC321" s="32">
        <v>1</v>
      </c>
      <c r="AD321" s="32">
        <v>0</v>
      </c>
      <c r="AE321" s="32" t="str">
        <f t="shared" si="63"/>
        <v>1180.007</v>
      </c>
      <c r="AF321" t="s">
        <v>1044</v>
      </c>
    </row>
    <row r="322" spans="1:32" x14ac:dyDescent="0.3">
      <c r="A322" s="17" t="s">
        <v>636</v>
      </c>
      <c r="B322" s="17" t="str">
        <f t="shared" si="61"/>
        <v>1180.008</v>
      </c>
      <c r="C322" s="17" t="s">
        <v>47</v>
      </c>
      <c r="D322" s="13">
        <v>6</v>
      </c>
      <c r="E322" s="17" t="s">
        <v>119</v>
      </c>
      <c r="F322" s="14" t="s">
        <v>780</v>
      </c>
      <c r="G322" s="13" t="s">
        <v>129</v>
      </c>
      <c r="H322" s="14" t="s">
        <v>1008</v>
      </c>
      <c r="I322" s="15" t="s">
        <v>792</v>
      </c>
      <c r="J322" s="16">
        <v>3.46</v>
      </c>
      <c r="K322" s="16">
        <v>0.32</v>
      </c>
      <c r="L322" s="19" t="str">
        <f t="shared" ref="L322:L359" si="83">MID(H322,33,4)</f>
        <v>1500</v>
      </c>
      <c r="M322" s="29">
        <v>0.9</v>
      </c>
      <c r="N322" s="19">
        <f t="shared" si="62"/>
        <v>1350</v>
      </c>
      <c r="O322" s="26">
        <v>102658.109000001</v>
      </c>
      <c r="P322" s="26">
        <v>484985.47700000199</v>
      </c>
      <c r="Q322" s="7" t="s">
        <v>72</v>
      </c>
      <c r="R322" s="7" t="str">
        <f t="shared" si="79"/>
        <v>102658.109000001,484985.477000002</v>
      </c>
      <c r="S322" s="6" t="str">
        <f t="shared" ref="S322:S353" si="84">A322</f>
        <v>1180.0008</v>
      </c>
      <c r="T322" s="6" t="s">
        <v>145</v>
      </c>
      <c r="U322" t="s">
        <v>798</v>
      </c>
      <c r="V322">
        <v>1</v>
      </c>
      <c r="X322" t="s">
        <v>1043</v>
      </c>
      <c r="Y322" s="32" t="s">
        <v>72</v>
      </c>
      <c r="Z322" s="32" t="s">
        <v>1857</v>
      </c>
      <c r="AA322" s="32" t="str">
        <f t="shared" si="82"/>
        <v>102658.109000001,484985.477000002</v>
      </c>
      <c r="AB322" s="32">
        <v>1</v>
      </c>
      <c r="AC322" s="32">
        <v>1</v>
      </c>
      <c r="AD322" s="32">
        <v>0</v>
      </c>
      <c r="AE322" s="32" t="str">
        <f t="shared" si="63"/>
        <v>1180.008</v>
      </c>
      <c r="AF322" t="s">
        <v>1044</v>
      </c>
    </row>
    <row r="323" spans="1:32" x14ac:dyDescent="0.3">
      <c r="A323" s="17" t="s">
        <v>637</v>
      </c>
      <c r="B323" s="17" t="str">
        <f t="shared" si="61"/>
        <v>1180.009</v>
      </c>
      <c r="C323" s="17" t="s">
        <v>47</v>
      </c>
      <c r="D323" s="13">
        <v>6</v>
      </c>
      <c r="E323" s="17" t="s">
        <v>119</v>
      </c>
      <c r="F323" s="14" t="s">
        <v>780</v>
      </c>
      <c r="G323" s="13" t="s">
        <v>129</v>
      </c>
      <c r="H323" s="14" t="s">
        <v>1008</v>
      </c>
      <c r="I323" s="15" t="s">
        <v>792</v>
      </c>
      <c r="J323" s="16">
        <v>3.46</v>
      </c>
      <c r="K323" s="16">
        <v>0.32</v>
      </c>
      <c r="L323" s="19" t="str">
        <f t="shared" si="83"/>
        <v>1500</v>
      </c>
      <c r="M323" s="29">
        <v>0.9</v>
      </c>
      <c r="N323" s="19">
        <f t="shared" si="62"/>
        <v>1350</v>
      </c>
      <c r="O323" s="26">
        <v>102628.546999998</v>
      </c>
      <c r="P323" s="26">
        <v>484980.29300000099</v>
      </c>
      <c r="Q323" s="7" t="s">
        <v>72</v>
      </c>
      <c r="R323" s="7" t="str">
        <f t="shared" si="79"/>
        <v>102628.546999998,484980.293000001</v>
      </c>
      <c r="S323" s="6" t="str">
        <f t="shared" si="84"/>
        <v>1180.0009</v>
      </c>
      <c r="T323" s="6" t="s">
        <v>145</v>
      </c>
      <c r="U323" t="s">
        <v>798</v>
      </c>
      <c r="V323">
        <v>1</v>
      </c>
      <c r="X323" t="s">
        <v>1043</v>
      </c>
      <c r="Y323" s="32" t="s">
        <v>72</v>
      </c>
      <c r="Z323" s="32" t="s">
        <v>1857</v>
      </c>
      <c r="AA323" s="32" t="str">
        <f t="shared" si="82"/>
        <v>102628.546999998,484980.293000001</v>
      </c>
      <c r="AB323" s="32">
        <v>1</v>
      </c>
      <c r="AC323" s="32">
        <v>1</v>
      </c>
      <c r="AD323" s="32">
        <v>0</v>
      </c>
      <c r="AE323" s="32" t="str">
        <f t="shared" si="63"/>
        <v>1180.009</v>
      </c>
      <c r="AF323" t="s">
        <v>1044</v>
      </c>
    </row>
    <row r="324" spans="1:32" x14ac:dyDescent="0.3">
      <c r="A324" s="17" t="s">
        <v>638</v>
      </c>
      <c r="B324" s="17" t="str">
        <f t="shared" ref="B324:B387" si="85">AE324</f>
        <v>1180.010</v>
      </c>
      <c r="C324" s="17" t="s">
        <v>47</v>
      </c>
      <c r="D324" s="13">
        <v>6</v>
      </c>
      <c r="E324" s="17" t="s">
        <v>119</v>
      </c>
      <c r="F324" s="14" t="s">
        <v>780</v>
      </c>
      <c r="G324" s="13" t="s">
        <v>129</v>
      </c>
      <c r="H324" s="14" t="s">
        <v>1008</v>
      </c>
      <c r="I324" s="15" t="s">
        <v>792</v>
      </c>
      <c r="J324" s="16">
        <v>3.46</v>
      </c>
      <c r="K324" s="16">
        <v>0.32</v>
      </c>
      <c r="L324" s="19" t="str">
        <f t="shared" si="83"/>
        <v>1500</v>
      </c>
      <c r="M324" s="29">
        <v>0.9</v>
      </c>
      <c r="N324" s="19">
        <f t="shared" ref="N324:N364" si="86">CEILING(L324*M324,5)</f>
        <v>1350</v>
      </c>
      <c r="O324" s="26">
        <v>102632.605</v>
      </c>
      <c r="P324" s="26">
        <v>484994.99800000002</v>
      </c>
      <c r="Q324" s="7" t="s">
        <v>72</v>
      </c>
      <c r="R324" s="7" t="str">
        <f t="shared" si="79"/>
        <v>102632.605,484994.998</v>
      </c>
      <c r="S324" s="6" t="str">
        <f t="shared" si="84"/>
        <v>1180.0010</v>
      </c>
      <c r="T324" s="6" t="s">
        <v>145</v>
      </c>
      <c r="U324" t="s">
        <v>798</v>
      </c>
      <c r="V324">
        <v>1</v>
      </c>
      <c r="X324" t="s">
        <v>1043</v>
      </c>
      <c r="Y324" s="32" t="s">
        <v>72</v>
      </c>
      <c r="Z324" s="32" t="s">
        <v>1857</v>
      </c>
      <c r="AA324" s="32" t="str">
        <f t="shared" si="82"/>
        <v>102632.605,484994.998</v>
      </c>
      <c r="AB324" s="32">
        <v>1</v>
      </c>
      <c r="AC324" s="32">
        <v>1</v>
      </c>
      <c r="AD324" s="32">
        <v>0</v>
      </c>
      <c r="AE324" s="32" t="str">
        <f t="shared" ref="AE324:AE387" si="87">CONCATENATE(MID(A324,1,5),MID(A324,7,3))</f>
        <v>1180.010</v>
      </c>
      <c r="AF324" t="s">
        <v>1044</v>
      </c>
    </row>
    <row r="325" spans="1:32" x14ac:dyDescent="0.3">
      <c r="A325" s="17" t="s">
        <v>639</v>
      </c>
      <c r="B325" s="17" t="str">
        <f t="shared" si="85"/>
        <v>1180.011</v>
      </c>
      <c r="C325" s="17" t="s">
        <v>47</v>
      </c>
      <c r="D325" s="13">
        <v>6</v>
      </c>
      <c r="E325" s="17" t="s">
        <v>119</v>
      </c>
      <c r="F325" s="14" t="s">
        <v>780</v>
      </c>
      <c r="G325" s="13" t="s">
        <v>129</v>
      </c>
      <c r="H325" s="14" t="s">
        <v>1008</v>
      </c>
      <c r="I325" s="15" t="s">
        <v>792</v>
      </c>
      <c r="J325" s="16">
        <v>3.46</v>
      </c>
      <c r="K325" s="16">
        <v>0.32</v>
      </c>
      <c r="L325" s="19" t="str">
        <f t="shared" si="83"/>
        <v>1500</v>
      </c>
      <c r="M325" s="29">
        <v>0.9</v>
      </c>
      <c r="N325" s="19">
        <f t="shared" si="86"/>
        <v>1350</v>
      </c>
      <c r="O325" s="26">
        <v>102604.905000001</v>
      </c>
      <c r="P325" s="26">
        <v>484989.05299999902</v>
      </c>
      <c r="Q325" s="7" t="s">
        <v>72</v>
      </c>
      <c r="R325" s="7" t="str">
        <f t="shared" si="79"/>
        <v>102604.905000001,484989.052999999</v>
      </c>
      <c r="S325" s="6" t="str">
        <f t="shared" si="84"/>
        <v>1180.0011</v>
      </c>
      <c r="T325" s="6" t="s">
        <v>145</v>
      </c>
      <c r="U325" t="s">
        <v>798</v>
      </c>
      <c r="V325">
        <v>1</v>
      </c>
      <c r="X325" t="s">
        <v>1043</v>
      </c>
      <c r="Y325" s="32" t="s">
        <v>72</v>
      </c>
      <c r="Z325" s="32" t="s">
        <v>1857</v>
      </c>
      <c r="AA325" s="32" t="str">
        <f t="shared" si="82"/>
        <v>102604.905000001,484989.052999999</v>
      </c>
      <c r="AB325" s="32">
        <v>1</v>
      </c>
      <c r="AC325" s="32">
        <v>1</v>
      </c>
      <c r="AD325" s="32">
        <v>0</v>
      </c>
      <c r="AE325" s="32" t="str">
        <f t="shared" si="87"/>
        <v>1180.011</v>
      </c>
      <c r="AF325" t="s">
        <v>1044</v>
      </c>
    </row>
    <row r="326" spans="1:32" x14ac:dyDescent="0.3">
      <c r="A326" s="17" t="s">
        <v>640</v>
      </c>
      <c r="B326" s="17" t="str">
        <f t="shared" si="85"/>
        <v>1180.012</v>
      </c>
      <c r="C326" s="17" t="s">
        <v>47</v>
      </c>
      <c r="D326" s="13">
        <v>6</v>
      </c>
      <c r="E326" s="17" t="s">
        <v>119</v>
      </c>
      <c r="F326" s="14" t="s">
        <v>780</v>
      </c>
      <c r="G326" s="13" t="s">
        <v>129</v>
      </c>
      <c r="H326" s="14" t="s">
        <v>1008</v>
      </c>
      <c r="I326" s="15" t="s">
        <v>792</v>
      </c>
      <c r="J326" s="16">
        <v>3.46</v>
      </c>
      <c r="K326" s="16">
        <v>0.32</v>
      </c>
      <c r="L326" s="19" t="str">
        <f t="shared" si="83"/>
        <v>1500</v>
      </c>
      <c r="M326" s="29">
        <v>0.9</v>
      </c>
      <c r="N326" s="19">
        <f t="shared" si="86"/>
        <v>1350</v>
      </c>
      <c r="O326" s="26">
        <v>102610.13199999899</v>
      </c>
      <c r="P326" s="26">
        <v>485003.38300000102</v>
      </c>
      <c r="Q326" s="7" t="s">
        <v>72</v>
      </c>
      <c r="R326" s="7" t="str">
        <f t="shared" si="79"/>
        <v>102610.131999999,485003.383000001</v>
      </c>
      <c r="S326" s="6" t="str">
        <f t="shared" si="84"/>
        <v>1180.0012</v>
      </c>
      <c r="T326" s="6" t="s">
        <v>145</v>
      </c>
      <c r="U326" t="s">
        <v>798</v>
      </c>
      <c r="V326">
        <v>1</v>
      </c>
      <c r="X326" t="s">
        <v>1043</v>
      </c>
      <c r="Y326" s="32" t="s">
        <v>72</v>
      </c>
      <c r="Z326" s="32" t="s">
        <v>1857</v>
      </c>
      <c r="AA326" s="32" t="str">
        <f t="shared" si="82"/>
        <v>102610.131999999,485003.383000001</v>
      </c>
      <c r="AB326" s="32">
        <v>1</v>
      </c>
      <c r="AC326" s="32">
        <v>1</v>
      </c>
      <c r="AD326" s="32">
        <v>0</v>
      </c>
      <c r="AE326" s="32" t="str">
        <f t="shared" si="87"/>
        <v>1180.012</v>
      </c>
      <c r="AF326" t="s">
        <v>1044</v>
      </c>
    </row>
    <row r="327" spans="1:32" x14ac:dyDescent="0.3">
      <c r="A327" s="17" t="s">
        <v>641</v>
      </c>
      <c r="B327" s="17" t="str">
        <f t="shared" si="85"/>
        <v>1180.013</v>
      </c>
      <c r="C327" s="17" t="s">
        <v>47</v>
      </c>
      <c r="D327" s="13">
        <v>6</v>
      </c>
      <c r="E327" s="17" t="s">
        <v>119</v>
      </c>
      <c r="F327" s="14" t="s">
        <v>780</v>
      </c>
      <c r="G327" s="13" t="s">
        <v>129</v>
      </c>
      <c r="H327" s="14" t="s">
        <v>1008</v>
      </c>
      <c r="I327" s="15" t="s">
        <v>792</v>
      </c>
      <c r="J327" s="16">
        <v>3.46</v>
      </c>
      <c r="K327" s="16">
        <v>0.32</v>
      </c>
      <c r="L327" s="19" t="str">
        <f t="shared" si="83"/>
        <v>1500</v>
      </c>
      <c r="M327" s="29">
        <v>0.9</v>
      </c>
      <c r="N327" s="19">
        <f t="shared" si="86"/>
        <v>1350</v>
      </c>
      <c r="O327" s="26">
        <v>102580.250999998</v>
      </c>
      <c r="P327" s="26">
        <v>485000.901000001</v>
      </c>
      <c r="Q327" s="7" t="s">
        <v>72</v>
      </c>
      <c r="R327" s="7" t="str">
        <f t="shared" si="79"/>
        <v>102580.250999998,485000.901000001</v>
      </c>
      <c r="S327" s="6" t="str">
        <f t="shared" si="84"/>
        <v>1180.0013</v>
      </c>
      <c r="T327" s="6" t="s">
        <v>145</v>
      </c>
      <c r="U327" t="s">
        <v>798</v>
      </c>
      <c r="V327">
        <v>1</v>
      </c>
      <c r="X327" t="s">
        <v>1043</v>
      </c>
      <c r="Y327" s="32" t="s">
        <v>72</v>
      </c>
      <c r="Z327" s="32" t="s">
        <v>1857</v>
      </c>
      <c r="AA327" s="32" t="str">
        <f t="shared" si="82"/>
        <v>102580.250999998,485000.901000001</v>
      </c>
      <c r="AB327" s="32">
        <v>1</v>
      </c>
      <c r="AC327" s="32">
        <v>1</v>
      </c>
      <c r="AD327" s="32">
        <v>0</v>
      </c>
      <c r="AE327" s="32" t="str">
        <f t="shared" si="87"/>
        <v>1180.013</v>
      </c>
      <c r="AF327" t="s">
        <v>1044</v>
      </c>
    </row>
    <row r="328" spans="1:32" x14ac:dyDescent="0.3">
      <c r="A328" s="17" t="s">
        <v>642</v>
      </c>
      <c r="B328" s="17" t="str">
        <f t="shared" si="85"/>
        <v>1180.014</v>
      </c>
      <c r="C328" s="17" t="s">
        <v>47</v>
      </c>
      <c r="D328" s="13">
        <v>6</v>
      </c>
      <c r="E328" s="17" t="s">
        <v>119</v>
      </c>
      <c r="F328" s="14" t="s">
        <v>780</v>
      </c>
      <c r="G328" s="13" t="s">
        <v>129</v>
      </c>
      <c r="H328" s="14" t="s">
        <v>1008</v>
      </c>
      <c r="I328" s="15" t="s">
        <v>792</v>
      </c>
      <c r="J328" s="16">
        <v>3.46</v>
      </c>
      <c r="K328" s="16">
        <v>0.32</v>
      </c>
      <c r="L328" s="19" t="str">
        <f t="shared" si="83"/>
        <v>1500</v>
      </c>
      <c r="M328" s="29">
        <v>0.9</v>
      </c>
      <c r="N328" s="19">
        <f t="shared" si="86"/>
        <v>1350</v>
      </c>
      <c r="O328" s="26">
        <v>102586.999000002</v>
      </c>
      <c r="P328" s="26">
        <v>485012.02699999901</v>
      </c>
      <c r="Q328" s="7" t="s">
        <v>72</v>
      </c>
      <c r="R328" s="7" t="str">
        <f t="shared" si="79"/>
        <v>102586.999000002,485012.026999999</v>
      </c>
      <c r="S328" s="6" t="str">
        <f t="shared" si="84"/>
        <v>1180.0014</v>
      </c>
      <c r="T328" s="6" t="s">
        <v>145</v>
      </c>
      <c r="U328" t="s">
        <v>798</v>
      </c>
      <c r="V328">
        <v>1</v>
      </c>
      <c r="X328" t="s">
        <v>1043</v>
      </c>
      <c r="Y328" s="32" t="s">
        <v>72</v>
      </c>
      <c r="Z328" s="32" t="s">
        <v>1857</v>
      </c>
      <c r="AA328" s="32" t="str">
        <f t="shared" si="82"/>
        <v>102586.999000002,485012.026999999</v>
      </c>
      <c r="AB328" s="32">
        <v>1</v>
      </c>
      <c r="AC328" s="32">
        <v>1</v>
      </c>
      <c r="AD328" s="32">
        <v>0</v>
      </c>
      <c r="AE328" s="32" t="str">
        <f t="shared" si="87"/>
        <v>1180.014</v>
      </c>
      <c r="AF328" t="s">
        <v>1044</v>
      </c>
    </row>
    <row r="329" spans="1:32" x14ac:dyDescent="0.3">
      <c r="A329" s="17" t="s">
        <v>643</v>
      </c>
      <c r="B329" s="17" t="str">
        <f t="shared" si="85"/>
        <v>1180.015</v>
      </c>
      <c r="C329" s="17" t="s">
        <v>47</v>
      </c>
      <c r="D329" s="13">
        <v>6</v>
      </c>
      <c r="E329" s="17" t="s">
        <v>119</v>
      </c>
      <c r="F329" s="14" t="s">
        <v>780</v>
      </c>
      <c r="G329" s="13" t="s">
        <v>129</v>
      </c>
      <c r="H329" s="14" t="s">
        <v>1008</v>
      </c>
      <c r="I329" s="15" t="s">
        <v>792</v>
      </c>
      <c r="J329" s="16">
        <v>3.46</v>
      </c>
      <c r="K329" s="16">
        <v>0.32</v>
      </c>
      <c r="L329" s="19" t="str">
        <f t="shared" si="83"/>
        <v>1500</v>
      </c>
      <c r="M329" s="29">
        <v>0.9</v>
      </c>
      <c r="N329" s="19">
        <f t="shared" si="86"/>
        <v>1350</v>
      </c>
      <c r="O329" s="26">
        <v>102562.598999999</v>
      </c>
      <c r="P329" s="26">
        <v>485021.10799999902</v>
      </c>
      <c r="Q329" s="7" t="s">
        <v>72</v>
      </c>
      <c r="R329" s="7" t="str">
        <f t="shared" si="79"/>
        <v>102562.598999999,485021.107999999</v>
      </c>
      <c r="S329" s="6" t="str">
        <f t="shared" si="84"/>
        <v>1180.0015</v>
      </c>
      <c r="T329" s="6" t="s">
        <v>145</v>
      </c>
      <c r="U329" t="s">
        <v>798</v>
      </c>
      <c r="V329">
        <v>1</v>
      </c>
      <c r="X329" t="s">
        <v>1043</v>
      </c>
      <c r="Y329" s="32" t="s">
        <v>72</v>
      </c>
      <c r="Z329" s="32" t="s">
        <v>1857</v>
      </c>
      <c r="AA329" s="32" t="str">
        <f t="shared" si="82"/>
        <v>102562.598999999,485021.107999999</v>
      </c>
      <c r="AB329" s="32">
        <v>1</v>
      </c>
      <c r="AC329" s="32">
        <v>1</v>
      </c>
      <c r="AD329" s="32">
        <v>0</v>
      </c>
      <c r="AE329" s="32" t="str">
        <f t="shared" si="87"/>
        <v>1180.015</v>
      </c>
      <c r="AF329" t="s">
        <v>1044</v>
      </c>
    </row>
    <row r="330" spans="1:32" x14ac:dyDescent="0.3">
      <c r="A330" s="17" t="s">
        <v>644</v>
      </c>
      <c r="B330" s="17" t="str">
        <f t="shared" si="85"/>
        <v>1180.016</v>
      </c>
      <c r="C330" s="17" t="s">
        <v>47</v>
      </c>
      <c r="D330" s="13">
        <v>6</v>
      </c>
      <c r="E330" s="17" t="s">
        <v>119</v>
      </c>
      <c r="F330" s="14" t="s">
        <v>780</v>
      </c>
      <c r="G330" s="13" t="s">
        <v>129</v>
      </c>
      <c r="H330" s="14" t="s">
        <v>1008</v>
      </c>
      <c r="I330" s="15" t="s">
        <v>792</v>
      </c>
      <c r="J330" s="16">
        <v>3.46</v>
      </c>
      <c r="K330" s="16">
        <v>0.32</v>
      </c>
      <c r="L330" s="19" t="str">
        <f t="shared" si="83"/>
        <v>1500</v>
      </c>
      <c r="M330" s="29">
        <v>0.9</v>
      </c>
      <c r="N330" s="19">
        <f t="shared" si="86"/>
        <v>1350</v>
      </c>
      <c r="O330" s="26">
        <v>102539.629000001</v>
      </c>
      <c r="P330" s="26">
        <v>485029.83500000101</v>
      </c>
      <c r="Q330" s="7" t="s">
        <v>72</v>
      </c>
      <c r="R330" s="7" t="str">
        <f t="shared" si="79"/>
        <v>102539.629000001,485029.835000001</v>
      </c>
      <c r="S330" s="6" t="str">
        <f t="shared" si="84"/>
        <v>1180.0016</v>
      </c>
      <c r="T330" s="6" t="s">
        <v>145</v>
      </c>
      <c r="U330" t="s">
        <v>798</v>
      </c>
      <c r="V330">
        <v>1</v>
      </c>
      <c r="X330" t="s">
        <v>1043</v>
      </c>
      <c r="Y330" s="32" t="s">
        <v>72</v>
      </c>
      <c r="Z330" s="32" t="s">
        <v>1857</v>
      </c>
      <c r="AA330" s="32" t="str">
        <f t="shared" si="82"/>
        <v>102539.629000001,485029.835000001</v>
      </c>
      <c r="AB330" s="32">
        <v>1</v>
      </c>
      <c r="AC330" s="32">
        <v>1</v>
      </c>
      <c r="AD330" s="32">
        <v>0</v>
      </c>
      <c r="AE330" s="32" t="str">
        <f t="shared" si="87"/>
        <v>1180.016</v>
      </c>
      <c r="AF330" t="s">
        <v>1044</v>
      </c>
    </row>
    <row r="331" spans="1:32" x14ac:dyDescent="0.3">
      <c r="A331" s="17" t="s">
        <v>626</v>
      </c>
      <c r="B331" s="17" t="str">
        <f t="shared" si="85"/>
        <v>1180.017</v>
      </c>
      <c r="C331" s="17" t="s">
        <v>47</v>
      </c>
      <c r="D331" s="13">
        <v>8</v>
      </c>
      <c r="E331" s="17" t="s">
        <v>119</v>
      </c>
      <c r="F331" s="14" t="s">
        <v>780</v>
      </c>
      <c r="G331" s="13" t="s">
        <v>627</v>
      </c>
      <c r="H331" s="14" t="s">
        <v>1014</v>
      </c>
      <c r="I331" s="15" t="s">
        <v>795</v>
      </c>
      <c r="J331" s="16">
        <v>4.88</v>
      </c>
      <c r="K331" s="16">
        <v>0.32</v>
      </c>
      <c r="L331" s="19" t="str">
        <f t="shared" si="83"/>
        <v>2000</v>
      </c>
      <c r="M331" s="29">
        <v>1</v>
      </c>
      <c r="N331" s="19">
        <f t="shared" si="86"/>
        <v>2000</v>
      </c>
      <c r="O331" s="26">
        <v>102533.59</v>
      </c>
      <c r="P331" s="26">
        <v>485034.06899999798</v>
      </c>
      <c r="Q331" s="7" t="s">
        <v>72</v>
      </c>
      <c r="R331" s="7" t="str">
        <f t="shared" si="79"/>
        <v>102533.59,485034.068999998</v>
      </c>
      <c r="S331" s="6" t="str">
        <f t="shared" si="84"/>
        <v>1180.0017</v>
      </c>
      <c r="T331" s="6" t="s">
        <v>321</v>
      </c>
      <c r="U331" t="s">
        <v>798</v>
      </c>
      <c r="V331">
        <v>1</v>
      </c>
      <c r="X331" t="s">
        <v>1043</v>
      </c>
      <c r="Y331" s="32" t="s">
        <v>72</v>
      </c>
      <c r="Z331" s="32" t="s">
        <v>1857</v>
      </c>
      <c r="AA331" s="32" t="str">
        <f t="shared" si="82"/>
        <v>102533.59,485034.068999998</v>
      </c>
      <c r="AB331" s="32">
        <v>1</v>
      </c>
      <c r="AC331" s="32">
        <v>1</v>
      </c>
      <c r="AD331" s="32">
        <v>0</v>
      </c>
      <c r="AE331" s="32" t="str">
        <f t="shared" si="87"/>
        <v>1180.017</v>
      </c>
      <c r="AF331" t="s">
        <v>1044</v>
      </c>
    </row>
    <row r="332" spans="1:32" x14ac:dyDescent="0.3">
      <c r="A332" s="17" t="s">
        <v>645</v>
      </c>
      <c r="B332" s="17" t="str">
        <f t="shared" si="85"/>
        <v>1180.018</v>
      </c>
      <c r="C332" s="17" t="s">
        <v>47</v>
      </c>
      <c r="D332" s="13">
        <v>6</v>
      </c>
      <c r="E332" s="17" t="s">
        <v>119</v>
      </c>
      <c r="F332" s="14" t="s">
        <v>780</v>
      </c>
      <c r="G332" s="13" t="s">
        <v>129</v>
      </c>
      <c r="H332" s="14" t="s">
        <v>1014</v>
      </c>
      <c r="I332" s="15" t="s">
        <v>795</v>
      </c>
      <c r="J332" s="16">
        <v>4.88</v>
      </c>
      <c r="K332" s="16">
        <v>0.32</v>
      </c>
      <c r="L332" s="19" t="str">
        <f t="shared" si="83"/>
        <v>2000</v>
      </c>
      <c r="M332" s="29">
        <v>1</v>
      </c>
      <c r="N332" s="19">
        <f t="shared" si="86"/>
        <v>2000</v>
      </c>
      <c r="O332" s="26">
        <v>102507.390000001</v>
      </c>
      <c r="P332" s="26">
        <v>485032.39200000098</v>
      </c>
      <c r="Q332" s="7" t="s">
        <v>72</v>
      </c>
      <c r="R332" s="7" t="str">
        <f t="shared" si="79"/>
        <v>102507.390000001,485032.392000001</v>
      </c>
      <c r="S332" s="6" t="str">
        <f t="shared" si="84"/>
        <v>1180.0018</v>
      </c>
      <c r="T332" s="6" t="s">
        <v>145</v>
      </c>
      <c r="U332" t="s">
        <v>798</v>
      </c>
      <c r="V332">
        <v>1</v>
      </c>
      <c r="X332" t="s">
        <v>1043</v>
      </c>
      <c r="Y332" s="32" t="s">
        <v>72</v>
      </c>
      <c r="Z332" s="32" t="s">
        <v>1857</v>
      </c>
      <c r="AA332" s="32" t="str">
        <f t="shared" si="82"/>
        <v>102507.390000001,485032.392000001</v>
      </c>
      <c r="AB332" s="32">
        <v>1</v>
      </c>
      <c r="AC332" s="32">
        <v>1</v>
      </c>
      <c r="AD332" s="32">
        <v>0</v>
      </c>
      <c r="AE332" s="32" t="str">
        <f t="shared" si="87"/>
        <v>1180.018</v>
      </c>
      <c r="AF332" t="s">
        <v>1044</v>
      </c>
    </row>
    <row r="333" spans="1:32" x14ac:dyDescent="0.3">
      <c r="A333" s="17" t="s">
        <v>646</v>
      </c>
      <c r="B333" s="17" t="str">
        <f t="shared" si="85"/>
        <v>1180.019</v>
      </c>
      <c r="C333" s="17" t="s">
        <v>47</v>
      </c>
      <c r="D333" s="13">
        <v>6</v>
      </c>
      <c r="E333" s="17" t="s">
        <v>119</v>
      </c>
      <c r="F333" s="14" t="s">
        <v>780</v>
      </c>
      <c r="G333" s="13" t="s">
        <v>129</v>
      </c>
      <c r="H333" s="14" t="s">
        <v>1014</v>
      </c>
      <c r="I333" s="15" t="s">
        <v>795</v>
      </c>
      <c r="J333" s="16">
        <v>4.88</v>
      </c>
      <c r="K333" s="16">
        <v>0.32</v>
      </c>
      <c r="L333" s="19" t="str">
        <f t="shared" si="83"/>
        <v>2000</v>
      </c>
      <c r="M333" s="29">
        <v>1</v>
      </c>
      <c r="N333" s="19">
        <f t="shared" si="86"/>
        <v>2000</v>
      </c>
      <c r="O333" s="26">
        <v>102513.282000002</v>
      </c>
      <c r="P333" s="26">
        <v>485047.03900000098</v>
      </c>
      <c r="Q333" s="7" t="s">
        <v>72</v>
      </c>
      <c r="R333" s="7" t="str">
        <f t="shared" si="79"/>
        <v>102513.282000002,485047.039000001</v>
      </c>
      <c r="S333" s="6" t="str">
        <f t="shared" si="84"/>
        <v>1180.0019</v>
      </c>
      <c r="T333" s="6" t="s">
        <v>145</v>
      </c>
      <c r="U333" t="s">
        <v>798</v>
      </c>
      <c r="V333">
        <v>1</v>
      </c>
      <c r="X333" t="s">
        <v>1043</v>
      </c>
      <c r="Y333" s="32" t="s">
        <v>72</v>
      </c>
      <c r="Z333" s="32" t="s">
        <v>1857</v>
      </c>
      <c r="AA333" s="32" t="str">
        <f t="shared" si="82"/>
        <v>102513.282000002,485047.039000001</v>
      </c>
      <c r="AB333" s="32">
        <v>1</v>
      </c>
      <c r="AC333" s="32">
        <v>1</v>
      </c>
      <c r="AD333" s="32">
        <v>0</v>
      </c>
      <c r="AE333" s="32" t="str">
        <f t="shared" si="87"/>
        <v>1180.019</v>
      </c>
      <c r="AF333" t="s">
        <v>1044</v>
      </c>
    </row>
    <row r="334" spans="1:32" x14ac:dyDescent="0.3">
      <c r="A334" s="17" t="s">
        <v>647</v>
      </c>
      <c r="B334" s="17" t="str">
        <f t="shared" si="85"/>
        <v>1180.020</v>
      </c>
      <c r="C334" s="17" t="s">
        <v>47</v>
      </c>
      <c r="D334" s="13">
        <v>6</v>
      </c>
      <c r="E334" s="17" t="s">
        <v>119</v>
      </c>
      <c r="F334" s="14" t="s">
        <v>780</v>
      </c>
      <c r="G334" s="13" t="s">
        <v>129</v>
      </c>
      <c r="H334" s="14" t="s">
        <v>1014</v>
      </c>
      <c r="I334" s="15" t="s">
        <v>795</v>
      </c>
      <c r="J334" s="16">
        <v>4.88</v>
      </c>
      <c r="K334" s="16">
        <v>0.32</v>
      </c>
      <c r="L334" s="19" t="str">
        <f t="shared" si="83"/>
        <v>2000</v>
      </c>
      <c r="M334" s="29">
        <v>1</v>
      </c>
      <c r="N334" s="19">
        <f t="shared" si="86"/>
        <v>2000</v>
      </c>
      <c r="O334" s="26">
        <v>102480.096999999</v>
      </c>
      <c r="P334" s="26">
        <v>485042.83500000101</v>
      </c>
      <c r="Q334" s="7" t="s">
        <v>72</v>
      </c>
      <c r="R334" s="7" t="str">
        <f t="shared" si="79"/>
        <v>102480.096999999,485042.835000001</v>
      </c>
      <c r="S334" s="6" t="str">
        <f t="shared" si="84"/>
        <v>1180.0020</v>
      </c>
      <c r="T334" s="6" t="s">
        <v>145</v>
      </c>
      <c r="U334" t="s">
        <v>798</v>
      </c>
      <c r="V334">
        <v>1</v>
      </c>
      <c r="X334" t="s">
        <v>1043</v>
      </c>
      <c r="Y334" s="32" t="s">
        <v>72</v>
      </c>
      <c r="Z334" s="32" t="s">
        <v>1857</v>
      </c>
      <c r="AA334" s="32" t="str">
        <f t="shared" si="82"/>
        <v>102480.096999999,485042.835000001</v>
      </c>
      <c r="AB334" s="32">
        <v>1</v>
      </c>
      <c r="AC334" s="32">
        <v>1</v>
      </c>
      <c r="AD334" s="32">
        <v>0</v>
      </c>
      <c r="AE334" s="32" t="str">
        <f t="shared" si="87"/>
        <v>1180.020</v>
      </c>
      <c r="AF334" t="s">
        <v>1044</v>
      </c>
    </row>
    <row r="335" spans="1:32" x14ac:dyDescent="0.3">
      <c r="A335" s="17" t="s">
        <v>648</v>
      </c>
      <c r="B335" s="17" t="str">
        <f t="shared" si="85"/>
        <v>1180.021</v>
      </c>
      <c r="C335" s="17" t="s">
        <v>47</v>
      </c>
      <c r="D335" s="13">
        <v>6</v>
      </c>
      <c r="E335" s="17" t="s">
        <v>119</v>
      </c>
      <c r="F335" s="14" t="s">
        <v>780</v>
      </c>
      <c r="G335" s="13" t="s">
        <v>129</v>
      </c>
      <c r="H335" s="14" t="s">
        <v>1014</v>
      </c>
      <c r="I335" s="15" t="s">
        <v>795</v>
      </c>
      <c r="J335" s="16">
        <v>4.88</v>
      </c>
      <c r="K335" s="16">
        <v>0.32</v>
      </c>
      <c r="L335" s="19" t="str">
        <f t="shared" si="83"/>
        <v>2000</v>
      </c>
      <c r="M335" s="29">
        <v>1</v>
      </c>
      <c r="N335" s="19">
        <f t="shared" si="86"/>
        <v>2000</v>
      </c>
      <c r="O335" s="26">
        <v>102484.23600000099</v>
      </c>
      <c r="P335" s="26">
        <v>485057.70800000097</v>
      </c>
      <c r="Q335" s="7" t="s">
        <v>72</v>
      </c>
      <c r="R335" s="7" t="str">
        <f t="shared" si="79"/>
        <v>102484.236000001,485057.708000001</v>
      </c>
      <c r="S335" s="6" t="str">
        <f t="shared" si="84"/>
        <v>1180.0021</v>
      </c>
      <c r="T335" s="6" t="s">
        <v>145</v>
      </c>
      <c r="U335" t="s">
        <v>798</v>
      </c>
      <c r="V335">
        <v>1</v>
      </c>
      <c r="X335" t="s">
        <v>1043</v>
      </c>
      <c r="Y335" s="32" t="s">
        <v>72</v>
      </c>
      <c r="Z335" s="32" t="s">
        <v>1857</v>
      </c>
      <c r="AA335" s="32" t="str">
        <f t="shared" si="82"/>
        <v>102484.236000001,485057.708000001</v>
      </c>
      <c r="AB335" s="32">
        <v>1</v>
      </c>
      <c r="AC335" s="32">
        <v>1</v>
      </c>
      <c r="AD335" s="32">
        <v>0</v>
      </c>
      <c r="AE335" s="32" t="str">
        <f t="shared" si="87"/>
        <v>1180.021</v>
      </c>
      <c r="AF335" t="s">
        <v>1044</v>
      </c>
    </row>
    <row r="336" spans="1:32" x14ac:dyDescent="0.3">
      <c r="A336" s="17" t="s">
        <v>649</v>
      </c>
      <c r="B336" s="17" t="str">
        <f t="shared" si="85"/>
        <v>1180.022</v>
      </c>
      <c r="C336" s="17" t="s">
        <v>47</v>
      </c>
      <c r="D336" s="13">
        <v>6</v>
      </c>
      <c r="E336" s="17" t="s">
        <v>119</v>
      </c>
      <c r="F336" s="14" t="s">
        <v>780</v>
      </c>
      <c r="G336" s="13" t="s">
        <v>129</v>
      </c>
      <c r="H336" s="14" t="s">
        <v>1014</v>
      </c>
      <c r="I336" s="15" t="s">
        <v>795</v>
      </c>
      <c r="J336" s="16">
        <v>4.88</v>
      </c>
      <c r="K336" s="16">
        <v>0.32</v>
      </c>
      <c r="L336" s="19" t="str">
        <f t="shared" si="83"/>
        <v>2000</v>
      </c>
      <c r="M336" s="29">
        <v>1</v>
      </c>
      <c r="N336" s="19">
        <f t="shared" si="86"/>
        <v>2000</v>
      </c>
      <c r="O336" s="26">
        <v>102455.217</v>
      </c>
      <c r="P336" s="26">
        <v>485051.71900000097</v>
      </c>
      <c r="Q336" s="7" t="s">
        <v>72</v>
      </c>
      <c r="R336" s="7" t="str">
        <f t="shared" si="79"/>
        <v>102455.217,485051.719000001</v>
      </c>
      <c r="S336" s="6" t="str">
        <f t="shared" si="84"/>
        <v>1180.0022</v>
      </c>
      <c r="T336" s="6" t="s">
        <v>145</v>
      </c>
      <c r="U336" t="s">
        <v>798</v>
      </c>
      <c r="V336">
        <v>1</v>
      </c>
      <c r="X336" t="s">
        <v>1043</v>
      </c>
      <c r="Y336" s="32" t="s">
        <v>72</v>
      </c>
      <c r="Z336" s="32" t="s">
        <v>1857</v>
      </c>
      <c r="AA336" s="32" t="str">
        <f t="shared" si="82"/>
        <v>102455.217,485051.719000001</v>
      </c>
      <c r="AB336" s="32">
        <v>1</v>
      </c>
      <c r="AC336" s="32">
        <v>1</v>
      </c>
      <c r="AD336" s="32">
        <v>0</v>
      </c>
      <c r="AE336" s="32" t="str">
        <f t="shared" si="87"/>
        <v>1180.022</v>
      </c>
      <c r="AF336" t="s">
        <v>1044</v>
      </c>
    </row>
    <row r="337" spans="1:32" x14ac:dyDescent="0.3">
      <c r="A337" s="17" t="s">
        <v>650</v>
      </c>
      <c r="B337" s="17" t="str">
        <f t="shared" si="85"/>
        <v>1180.023</v>
      </c>
      <c r="C337" s="17" t="s">
        <v>47</v>
      </c>
      <c r="D337" s="13">
        <v>6</v>
      </c>
      <c r="E337" s="17" t="s">
        <v>119</v>
      </c>
      <c r="F337" s="14" t="s">
        <v>780</v>
      </c>
      <c r="G337" s="13" t="s">
        <v>129</v>
      </c>
      <c r="H337" s="14" t="s">
        <v>1014</v>
      </c>
      <c r="I337" s="15" t="s">
        <v>795</v>
      </c>
      <c r="J337" s="16">
        <v>4.88</v>
      </c>
      <c r="K337" s="16">
        <v>0.32</v>
      </c>
      <c r="L337" s="19" t="str">
        <f t="shared" si="83"/>
        <v>2000</v>
      </c>
      <c r="M337" s="29">
        <v>1</v>
      </c>
      <c r="N337" s="19">
        <f t="shared" si="86"/>
        <v>2000</v>
      </c>
      <c r="O337" s="26">
        <v>102457.697999999</v>
      </c>
      <c r="P337" s="26">
        <v>485067.51599999901</v>
      </c>
      <c r="Q337" s="7" t="s">
        <v>72</v>
      </c>
      <c r="R337" s="7" t="str">
        <f t="shared" si="79"/>
        <v>102457.697999999,485067.515999999</v>
      </c>
      <c r="S337" s="6" t="str">
        <f t="shared" si="84"/>
        <v>1180.0023</v>
      </c>
      <c r="T337" s="6" t="s">
        <v>145</v>
      </c>
      <c r="U337" t="s">
        <v>798</v>
      </c>
      <c r="V337">
        <v>1</v>
      </c>
      <c r="X337" t="s">
        <v>1043</v>
      </c>
      <c r="Y337" s="32" t="s">
        <v>72</v>
      </c>
      <c r="Z337" s="32" t="s">
        <v>1857</v>
      </c>
      <c r="AA337" s="32" t="str">
        <f t="shared" si="82"/>
        <v>102457.697999999,485067.515999999</v>
      </c>
      <c r="AB337" s="32">
        <v>1</v>
      </c>
      <c r="AC337" s="32">
        <v>1</v>
      </c>
      <c r="AD337" s="32">
        <v>0</v>
      </c>
      <c r="AE337" s="32" t="str">
        <f t="shared" si="87"/>
        <v>1180.023</v>
      </c>
      <c r="AF337" t="s">
        <v>1044</v>
      </c>
    </row>
    <row r="338" spans="1:32" x14ac:dyDescent="0.3">
      <c r="A338" s="17" t="s">
        <v>651</v>
      </c>
      <c r="B338" s="17" t="str">
        <f t="shared" si="85"/>
        <v>1180.024</v>
      </c>
      <c r="C338" s="17" t="s">
        <v>47</v>
      </c>
      <c r="D338" s="13">
        <v>6</v>
      </c>
      <c r="E338" s="17" t="s">
        <v>119</v>
      </c>
      <c r="F338" s="14" t="s">
        <v>780</v>
      </c>
      <c r="G338" s="13" t="s">
        <v>129</v>
      </c>
      <c r="H338" s="14" t="s">
        <v>1014</v>
      </c>
      <c r="I338" s="15" t="s">
        <v>795</v>
      </c>
      <c r="J338" s="16">
        <v>4.88</v>
      </c>
      <c r="K338" s="16">
        <v>0.32</v>
      </c>
      <c r="L338" s="19" t="str">
        <f t="shared" si="83"/>
        <v>2000</v>
      </c>
      <c r="M338" s="29">
        <v>1</v>
      </c>
      <c r="N338" s="19">
        <f t="shared" si="86"/>
        <v>2000</v>
      </c>
      <c r="O338" s="26">
        <v>102430.13300000101</v>
      </c>
      <c r="P338" s="26">
        <v>485061.22700000199</v>
      </c>
      <c r="Q338" s="7" t="s">
        <v>72</v>
      </c>
      <c r="R338" s="7" t="str">
        <f t="shared" si="79"/>
        <v>102430.133000001,485061.227000002</v>
      </c>
      <c r="S338" s="6" t="str">
        <f t="shared" si="84"/>
        <v>1180.0024</v>
      </c>
      <c r="T338" s="6" t="s">
        <v>145</v>
      </c>
      <c r="U338" t="s">
        <v>798</v>
      </c>
      <c r="V338">
        <v>1</v>
      </c>
      <c r="X338" t="s">
        <v>1043</v>
      </c>
      <c r="Y338" s="32" t="s">
        <v>72</v>
      </c>
      <c r="Z338" s="32" t="s">
        <v>1857</v>
      </c>
      <c r="AA338" s="32" t="str">
        <f t="shared" si="82"/>
        <v>102430.133000001,485061.227000002</v>
      </c>
      <c r="AB338" s="32">
        <v>1</v>
      </c>
      <c r="AC338" s="32">
        <v>1</v>
      </c>
      <c r="AD338" s="32">
        <v>0</v>
      </c>
      <c r="AE338" s="32" t="str">
        <f t="shared" si="87"/>
        <v>1180.024</v>
      </c>
      <c r="AF338" t="s">
        <v>1044</v>
      </c>
    </row>
    <row r="339" spans="1:32" x14ac:dyDescent="0.3">
      <c r="A339" s="17" t="s">
        <v>652</v>
      </c>
      <c r="B339" s="17" t="str">
        <f t="shared" si="85"/>
        <v>1180.025</v>
      </c>
      <c r="C339" s="17" t="s">
        <v>47</v>
      </c>
      <c r="D339" s="13">
        <v>6</v>
      </c>
      <c r="E339" s="17" t="s">
        <v>119</v>
      </c>
      <c r="F339" s="14" t="s">
        <v>780</v>
      </c>
      <c r="G339" s="13" t="s">
        <v>129</v>
      </c>
      <c r="H339" s="14" t="s">
        <v>1014</v>
      </c>
      <c r="I339" s="15" t="s">
        <v>795</v>
      </c>
      <c r="J339" s="16">
        <v>4.88</v>
      </c>
      <c r="K339" s="16">
        <v>0.32</v>
      </c>
      <c r="L339" s="19" t="str">
        <f t="shared" si="83"/>
        <v>2000</v>
      </c>
      <c r="M339" s="29">
        <v>1</v>
      </c>
      <c r="N339" s="19">
        <f t="shared" si="86"/>
        <v>2000</v>
      </c>
      <c r="O339" s="26">
        <v>102432.93399999999</v>
      </c>
      <c r="P339" s="26">
        <v>485076.63799999998</v>
      </c>
      <c r="Q339" s="7" t="s">
        <v>72</v>
      </c>
      <c r="R339" s="7" t="str">
        <f t="shared" si="79"/>
        <v>102432.934,485076.638</v>
      </c>
      <c r="S339" s="6" t="str">
        <f t="shared" si="84"/>
        <v>1180.0025</v>
      </c>
      <c r="T339" s="6" t="s">
        <v>145</v>
      </c>
      <c r="U339" t="s">
        <v>798</v>
      </c>
      <c r="V339">
        <v>1</v>
      </c>
      <c r="X339" t="s">
        <v>1043</v>
      </c>
      <c r="Y339" s="32" t="s">
        <v>72</v>
      </c>
      <c r="Z339" s="32" t="s">
        <v>1857</v>
      </c>
      <c r="AA339" s="32" t="str">
        <f t="shared" si="82"/>
        <v>102432.934,485076.638</v>
      </c>
      <c r="AB339" s="32">
        <v>1</v>
      </c>
      <c r="AC339" s="32">
        <v>1</v>
      </c>
      <c r="AD339" s="32">
        <v>0</v>
      </c>
      <c r="AE339" s="32" t="str">
        <f t="shared" si="87"/>
        <v>1180.025</v>
      </c>
      <c r="AF339" t="s">
        <v>1044</v>
      </c>
    </row>
    <row r="340" spans="1:32" x14ac:dyDescent="0.3">
      <c r="A340" s="17" t="s">
        <v>653</v>
      </c>
      <c r="B340" s="17" t="str">
        <f t="shared" si="85"/>
        <v>1180.026</v>
      </c>
      <c r="C340" s="17" t="s">
        <v>47</v>
      </c>
      <c r="D340" s="13">
        <v>6</v>
      </c>
      <c r="E340" s="17" t="s">
        <v>119</v>
      </c>
      <c r="F340" s="14" t="s">
        <v>780</v>
      </c>
      <c r="G340" s="13" t="s">
        <v>129</v>
      </c>
      <c r="H340" s="14" t="s">
        <v>1014</v>
      </c>
      <c r="I340" s="15" t="s">
        <v>795</v>
      </c>
      <c r="J340" s="16">
        <v>4.88</v>
      </c>
      <c r="K340" s="16">
        <v>0.32</v>
      </c>
      <c r="L340" s="19" t="str">
        <f t="shared" si="83"/>
        <v>2000</v>
      </c>
      <c r="M340" s="29">
        <v>1</v>
      </c>
      <c r="N340" s="19">
        <f t="shared" si="86"/>
        <v>2000</v>
      </c>
      <c r="O340" s="26">
        <v>102403.38199999899</v>
      </c>
      <c r="P340" s="26">
        <v>485070.978</v>
      </c>
      <c r="Q340" s="7" t="s">
        <v>72</v>
      </c>
      <c r="R340" s="7" t="str">
        <f t="shared" si="79"/>
        <v>102403.381999999,485070.978</v>
      </c>
      <c r="S340" s="6" t="str">
        <f t="shared" si="84"/>
        <v>1180.0026</v>
      </c>
      <c r="T340" s="6" t="s">
        <v>145</v>
      </c>
      <c r="U340" t="s">
        <v>798</v>
      </c>
      <c r="V340">
        <v>1</v>
      </c>
      <c r="X340" t="s">
        <v>1043</v>
      </c>
      <c r="Y340" s="32" t="s">
        <v>72</v>
      </c>
      <c r="Z340" s="32" t="s">
        <v>1857</v>
      </c>
      <c r="AA340" s="32" t="str">
        <f t="shared" si="82"/>
        <v>102403.381999999,485070.978</v>
      </c>
      <c r="AB340" s="32">
        <v>1</v>
      </c>
      <c r="AC340" s="32">
        <v>1</v>
      </c>
      <c r="AD340" s="32">
        <v>0</v>
      </c>
      <c r="AE340" s="32" t="str">
        <f t="shared" si="87"/>
        <v>1180.026</v>
      </c>
      <c r="AF340" t="s">
        <v>1044</v>
      </c>
    </row>
    <row r="341" spans="1:32" x14ac:dyDescent="0.3">
      <c r="A341" s="17" t="s">
        <v>654</v>
      </c>
      <c r="B341" s="17" t="str">
        <f t="shared" si="85"/>
        <v>1180.027</v>
      </c>
      <c r="C341" s="17" t="s">
        <v>47</v>
      </c>
      <c r="D341" s="13">
        <v>6</v>
      </c>
      <c r="E341" s="17" t="s">
        <v>119</v>
      </c>
      <c r="F341" s="14" t="s">
        <v>780</v>
      </c>
      <c r="G341" s="13" t="s">
        <v>129</v>
      </c>
      <c r="H341" s="14" t="s">
        <v>1014</v>
      </c>
      <c r="I341" s="15" t="s">
        <v>795</v>
      </c>
      <c r="J341" s="16">
        <v>4.88</v>
      </c>
      <c r="K341" s="16">
        <v>0.32</v>
      </c>
      <c r="L341" s="19" t="str">
        <f t="shared" si="83"/>
        <v>2000</v>
      </c>
      <c r="M341" s="29">
        <v>1</v>
      </c>
      <c r="N341" s="19">
        <f t="shared" si="86"/>
        <v>2000</v>
      </c>
      <c r="O341" s="26">
        <v>102408.822000001</v>
      </c>
      <c r="P341" s="26">
        <v>485085.342</v>
      </c>
      <c r="Q341" s="7" t="s">
        <v>72</v>
      </c>
      <c r="R341" s="7" t="str">
        <f t="shared" si="79"/>
        <v>102408.822000001,485085.342</v>
      </c>
      <c r="S341" s="6" t="str">
        <f t="shared" si="84"/>
        <v>1180.0027</v>
      </c>
      <c r="T341" s="6" t="s">
        <v>145</v>
      </c>
      <c r="U341" t="s">
        <v>798</v>
      </c>
      <c r="V341">
        <v>1</v>
      </c>
      <c r="X341" t="s">
        <v>1043</v>
      </c>
      <c r="Y341" s="32" t="s">
        <v>72</v>
      </c>
      <c r="Z341" s="32" t="s">
        <v>1857</v>
      </c>
      <c r="AA341" s="32" t="str">
        <f t="shared" si="82"/>
        <v>102408.822000001,485085.342</v>
      </c>
      <c r="AB341" s="32">
        <v>1</v>
      </c>
      <c r="AC341" s="32">
        <v>1</v>
      </c>
      <c r="AD341" s="32">
        <v>0</v>
      </c>
      <c r="AE341" s="32" t="str">
        <f t="shared" si="87"/>
        <v>1180.027</v>
      </c>
      <c r="AF341" t="s">
        <v>1044</v>
      </c>
    </row>
    <row r="342" spans="1:32" x14ac:dyDescent="0.3">
      <c r="A342" s="17" t="s">
        <v>655</v>
      </c>
      <c r="B342" s="17" t="str">
        <f t="shared" si="85"/>
        <v>1180.028</v>
      </c>
      <c r="C342" s="17" t="s">
        <v>47</v>
      </c>
      <c r="D342" s="13">
        <v>6</v>
      </c>
      <c r="E342" s="17" t="s">
        <v>119</v>
      </c>
      <c r="F342" s="14" t="s">
        <v>780</v>
      </c>
      <c r="G342" s="13" t="s">
        <v>129</v>
      </c>
      <c r="H342" s="14" t="s">
        <v>1014</v>
      </c>
      <c r="I342" s="15" t="s">
        <v>795</v>
      </c>
      <c r="J342" s="16">
        <v>4.88</v>
      </c>
      <c r="K342" s="16">
        <v>0.32</v>
      </c>
      <c r="L342" s="19" t="str">
        <f t="shared" si="83"/>
        <v>2000</v>
      </c>
      <c r="M342" s="29">
        <v>1</v>
      </c>
      <c r="N342" s="19">
        <f t="shared" si="86"/>
        <v>2000</v>
      </c>
      <c r="O342" s="26">
        <v>102380.28900000099</v>
      </c>
      <c r="P342" s="26">
        <v>485079.54800000001</v>
      </c>
      <c r="Q342" s="7" t="s">
        <v>72</v>
      </c>
      <c r="R342" s="7" t="str">
        <f t="shared" si="79"/>
        <v>102380.289000001,485079.548</v>
      </c>
      <c r="S342" s="6" t="str">
        <f t="shared" si="84"/>
        <v>1180.0028</v>
      </c>
      <c r="T342" s="6" t="s">
        <v>145</v>
      </c>
      <c r="U342" t="s">
        <v>798</v>
      </c>
      <c r="V342">
        <v>1</v>
      </c>
      <c r="X342" t="s">
        <v>1043</v>
      </c>
      <c r="Y342" s="32" t="s">
        <v>72</v>
      </c>
      <c r="Z342" s="32" t="s">
        <v>1857</v>
      </c>
      <c r="AA342" s="32" t="str">
        <f t="shared" si="82"/>
        <v>102380.289000001,485079.548</v>
      </c>
      <c r="AB342" s="32">
        <v>1</v>
      </c>
      <c r="AC342" s="32">
        <v>1</v>
      </c>
      <c r="AD342" s="32">
        <v>0</v>
      </c>
      <c r="AE342" s="32" t="str">
        <f t="shared" si="87"/>
        <v>1180.028</v>
      </c>
      <c r="AF342" t="s">
        <v>1044</v>
      </c>
    </row>
    <row r="343" spans="1:32" x14ac:dyDescent="0.3">
      <c r="A343" s="17" t="s">
        <v>656</v>
      </c>
      <c r="B343" s="17" t="str">
        <f t="shared" si="85"/>
        <v>1180.029</v>
      </c>
      <c r="C343" s="17" t="s">
        <v>47</v>
      </c>
      <c r="D343" s="13">
        <v>6</v>
      </c>
      <c r="E343" s="17" t="s">
        <v>119</v>
      </c>
      <c r="F343" s="14" t="s">
        <v>780</v>
      </c>
      <c r="G343" s="13" t="s">
        <v>129</v>
      </c>
      <c r="H343" s="14" t="s">
        <v>1014</v>
      </c>
      <c r="I343" s="15" t="s">
        <v>795</v>
      </c>
      <c r="J343" s="16">
        <v>4.88</v>
      </c>
      <c r="K343" s="16">
        <v>0.32</v>
      </c>
      <c r="L343" s="19" t="str">
        <f t="shared" si="83"/>
        <v>2000</v>
      </c>
      <c r="M343" s="29">
        <v>1</v>
      </c>
      <c r="N343" s="19">
        <f t="shared" si="86"/>
        <v>2000</v>
      </c>
      <c r="O343" s="26">
        <v>102385.56100000101</v>
      </c>
      <c r="P343" s="26">
        <v>485093.97700000199</v>
      </c>
      <c r="Q343" s="7" t="s">
        <v>72</v>
      </c>
      <c r="R343" s="7" t="str">
        <f t="shared" si="79"/>
        <v>102385.561000001,485093.977000002</v>
      </c>
      <c r="S343" s="6" t="str">
        <f t="shared" si="84"/>
        <v>1180.0029</v>
      </c>
      <c r="T343" s="6" t="s">
        <v>145</v>
      </c>
      <c r="U343" t="s">
        <v>798</v>
      </c>
      <c r="V343">
        <v>1</v>
      </c>
      <c r="X343" t="s">
        <v>1043</v>
      </c>
      <c r="Y343" s="32" t="s">
        <v>72</v>
      </c>
      <c r="Z343" s="32" t="s">
        <v>1857</v>
      </c>
      <c r="AA343" s="32" t="str">
        <f t="shared" si="82"/>
        <v>102385.561000001,485093.977000002</v>
      </c>
      <c r="AB343" s="32">
        <v>1</v>
      </c>
      <c r="AC343" s="32">
        <v>1</v>
      </c>
      <c r="AD343" s="32">
        <v>0</v>
      </c>
      <c r="AE343" s="32" t="str">
        <f t="shared" si="87"/>
        <v>1180.029</v>
      </c>
      <c r="AF343" t="s">
        <v>1044</v>
      </c>
    </row>
    <row r="344" spans="1:32" x14ac:dyDescent="0.3">
      <c r="A344" s="17" t="s">
        <v>657</v>
      </c>
      <c r="B344" s="17" t="str">
        <f t="shared" si="85"/>
        <v>1180.030</v>
      </c>
      <c r="C344" s="17" t="s">
        <v>47</v>
      </c>
      <c r="D344" s="13">
        <v>6</v>
      </c>
      <c r="E344" s="17" t="s">
        <v>119</v>
      </c>
      <c r="F344" s="14" t="s">
        <v>780</v>
      </c>
      <c r="G344" s="13" t="s">
        <v>129</v>
      </c>
      <c r="H344" s="14" t="s">
        <v>1014</v>
      </c>
      <c r="I344" s="15" t="s">
        <v>795</v>
      </c>
      <c r="J344" s="16">
        <v>4.88</v>
      </c>
      <c r="K344" s="16">
        <v>0.32</v>
      </c>
      <c r="L344" s="19" t="str">
        <f t="shared" si="83"/>
        <v>2000</v>
      </c>
      <c r="M344" s="29">
        <v>1</v>
      </c>
      <c r="N344" s="19">
        <f t="shared" si="86"/>
        <v>2000</v>
      </c>
      <c r="O344" s="26">
        <v>102355.842999998</v>
      </c>
      <c r="P344" s="26">
        <v>485088.379000001</v>
      </c>
      <c r="Q344" s="7" t="s">
        <v>72</v>
      </c>
      <c r="R344" s="7" t="str">
        <f t="shared" si="79"/>
        <v>102355.842999998,485088.379000001</v>
      </c>
      <c r="S344" s="6" t="str">
        <f t="shared" si="84"/>
        <v>1180.0030</v>
      </c>
      <c r="T344" s="6" t="s">
        <v>145</v>
      </c>
      <c r="U344" t="s">
        <v>798</v>
      </c>
      <c r="V344">
        <v>1</v>
      </c>
      <c r="X344" t="s">
        <v>1043</v>
      </c>
      <c r="Y344" s="32" t="s">
        <v>72</v>
      </c>
      <c r="Z344" s="32" t="s">
        <v>1857</v>
      </c>
      <c r="AA344" s="32" t="str">
        <f t="shared" si="82"/>
        <v>102355.842999998,485088.379000001</v>
      </c>
      <c r="AB344" s="32">
        <v>1</v>
      </c>
      <c r="AC344" s="32">
        <v>1</v>
      </c>
      <c r="AD344" s="32">
        <v>0</v>
      </c>
      <c r="AE344" s="32" t="str">
        <f t="shared" si="87"/>
        <v>1180.030</v>
      </c>
      <c r="AF344" t="s">
        <v>1044</v>
      </c>
    </row>
    <row r="345" spans="1:32" x14ac:dyDescent="0.3">
      <c r="A345" s="17" t="s">
        <v>658</v>
      </c>
      <c r="B345" s="17" t="str">
        <f t="shared" si="85"/>
        <v>1180.031</v>
      </c>
      <c r="C345" s="17" t="s">
        <v>47</v>
      </c>
      <c r="D345" s="13">
        <v>6</v>
      </c>
      <c r="E345" s="17" t="s">
        <v>119</v>
      </c>
      <c r="F345" s="14" t="s">
        <v>780</v>
      </c>
      <c r="G345" s="13" t="s">
        <v>129</v>
      </c>
      <c r="H345" s="14" t="s">
        <v>1014</v>
      </c>
      <c r="I345" s="15" t="s">
        <v>795</v>
      </c>
      <c r="J345" s="16">
        <v>4.88</v>
      </c>
      <c r="K345" s="16">
        <v>0.32</v>
      </c>
      <c r="L345" s="19" t="str">
        <f t="shared" si="83"/>
        <v>2000</v>
      </c>
      <c r="M345" s="29">
        <v>1</v>
      </c>
      <c r="N345" s="19">
        <f t="shared" si="86"/>
        <v>2000</v>
      </c>
      <c r="O345" s="26">
        <v>102358.335000001</v>
      </c>
      <c r="P345" s="26">
        <v>485103.98700000002</v>
      </c>
      <c r="Q345" s="7" t="s">
        <v>72</v>
      </c>
      <c r="R345" s="7" t="str">
        <f t="shared" si="79"/>
        <v>102358.335000001,485103.987</v>
      </c>
      <c r="S345" s="6" t="str">
        <f t="shared" si="84"/>
        <v>1180.0031</v>
      </c>
      <c r="T345" s="6" t="s">
        <v>145</v>
      </c>
      <c r="U345" t="s">
        <v>798</v>
      </c>
      <c r="V345">
        <v>1</v>
      </c>
      <c r="X345" t="s">
        <v>1043</v>
      </c>
      <c r="Y345" s="32" t="s">
        <v>72</v>
      </c>
      <c r="Z345" s="32" t="s">
        <v>1857</v>
      </c>
      <c r="AA345" s="32" t="str">
        <f t="shared" si="82"/>
        <v>102358.335000001,485103.987</v>
      </c>
      <c r="AB345" s="32">
        <v>1</v>
      </c>
      <c r="AC345" s="32">
        <v>1</v>
      </c>
      <c r="AD345" s="32">
        <v>0</v>
      </c>
      <c r="AE345" s="32" t="str">
        <f t="shared" si="87"/>
        <v>1180.031</v>
      </c>
      <c r="AF345" t="s">
        <v>1044</v>
      </c>
    </row>
    <row r="346" spans="1:32" x14ac:dyDescent="0.3">
      <c r="A346" s="17" t="s">
        <v>659</v>
      </c>
      <c r="B346" s="17" t="str">
        <f t="shared" si="85"/>
        <v>1180.032</v>
      </c>
      <c r="C346" s="17" t="s">
        <v>47</v>
      </c>
      <c r="D346" s="13">
        <v>6</v>
      </c>
      <c r="E346" s="17" t="s">
        <v>119</v>
      </c>
      <c r="F346" s="14" t="s">
        <v>780</v>
      </c>
      <c r="G346" s="13" t="s">
        <v>129</v>
      </c>
      <c r="H346" s="14" t="s">
        <v>1014</v>
      </c>
      <c r="I346" s="15" t="s">
        <v>795</v>
      </c>
      <c r="J346" s="16">
        <v>4.88</v>
      </c>
      <c r="K346" s="16">
        <v>0.32</v>
      </c>
      <c r="L346" s="19" t="str">
        <f t="shared" si="83"/>
        <v>2000</v>
      </c>
      <c r="M346" s="29">
        <v>1</v>
      </c>
      <c r="N346" s="19">
        <f t="shared" si="86"/>
        <v>2000</v>
      </c>
      <c r="O346" s="26">
        <v>102329.572000001</v>
      </c>
      <c r="P346" s="26">
        <v>485098.19200000202</v>
      </c>
      <c r="Q346" s="7" t="s">
        <v>72</v>
      </c>
      <c r="R346" s="7" t="str">
        <f t="shared" si="79"/>
        <v>102329.572000001,485098.192000002</v>
      </c>
      <c r="S346" s="6" t="str">
        <f t="shared" si="84"/>
        <v>1180.0032</v>
      </c>
      <c r="T346" s="6" t="s">
        <v>145</v>
      </c>
      <c r="U346" t="s">
        <v>798</v>
      </c>
      <c r="V346">
        <v>1</v>
      </c>
      <c r="X346" t="s">
        <v>1043</v>
      </c>
      <c r="Y346" s="32" t="s">
        <v>72</v>
      </c>
      <c r="Z346" s="32" t="s">
        <v>1857</v>
      </c>
      <c r="AA346" s="32" t="str">
        <f t="shared" si="82"/>
        <v>102329.572000001,485098.192000002</v>
      </c>
      <c r="AB346" s="32">
        <v>1</v>
      </c>
      <c r="AC346" s="32">
        <v>1</v>
      </c>
      <c r="AD346" s="32">
        <v>0</v>
      </c>
      <c r="AE346" s="32" t="str">
        <f t="shared" si="87"/>
        <v>1180.032</v>
      </c>
      <c r="AF346" t="s">
        <v>1044</v>
      </c>
    </row>
    <row r="347" spans="1:32" x14ac:dyDescent="0.3">
      <c r="A347" s="17" t="s">
        <v>660</v>
      </c>
      <c r="B347" s="17" t="str">
        <f t="shared" si="85"/>
        <v>1180.033</v>
      </c>
      <c r="C347" s="17" t="s">
        <v>47</v>
      </c>
      <c r="D347" s="13">
        <v>6</v>
      </c>
      <c r="E347" s="17" t="s">
        <v>119</v>
      </c>
      <c r="F347" s="14" t="s">
        <v>780</v>
      </c>
      <c r="G347" s="13" t="s">
        <v>129</v>
      </c>
      <c r="H347" s="14" t="s">
        <v>1014</v>
      </c>
      <c r="I347" s="15" t="s">
        <v>795</v>
      </c>
      <c r="J347" s="16">
        <v>4.88</v>
      </c>
      <c r="K347" s="16">
        <v>0.32</v>
      </c>
      <c r="L347" s="19" t="str">
        <f t="shared" si="83"/>
        <v>2000</v>
      </c>
      <c r="M347" s="29">
        <v>1</v>
      </c>
      <c r="N347" s="19">
        <f t="shared" si="86"/>
        <v>2000</v>
      </c>
      <c r="O347" s="26">
        <v>102331.818</v>
      </c>
      <c r="P347" s="26">
        <v>485113.54899999901</v>
      </c>
      <c r="Q347" s="7" t="s">
        <v>72</v>
      </c>
      <c r="R347" s="7" t="str">
        <f t="shared" si="79"/>
        <v>102331.818,485113.548999999</v>
      </c>
      <c r="S347" s="6" t="str">
        <f t="shared" si="84"/>
        <v>1180.0033</v>
      </c>
      <c r="T347" s="6" t="s">
        <v>145</v>
      </c>
      <c r="U347" t="s">
        <v>798</v>
      </c>
      <c r="V347">
        <v>1</v>
      </c>
      <c r="X347" t="s">
        <v>1043</v>
      </c>
      <c r="Y347" s="32" t="s">
        <v>72</v>
      </c>
      <c r="Z347" s="32" t="s">
        <v>1857</v>
      </c>
      <c r="AA347" s="32" t="str">
        <f t="shared" si="82"/>
        <v>102331.818,485113.548999999</v>
      </c>
      <c r="AB347" s="32">
        <v>1</v>
      </c>
      <c r="AC347" s="32">
        <v>1</v>
      </c>
      <c r="AD347" s="32">
        <v>0</v>
      </c>
      <c r="AE347" s="32" t="str">
        <f t="shared" si="87"/>
        <v>1180.033</v>
      </c>
      <c r="AF347" t="s">
        <v>1044</v>
      </c>
    </row>
    <row r="348" spans="1:32" x14ac:dyDescent="0.3">
      <c r="A348" s="17" t="s">
        <v>661</v>
      </c>
      <c r="B348" s="17" t="str">
        <f t="shared" si="85"/>
        <v>1180.034</v>
      </c>
      <c r="C348" s="17" t="s">
        <v>47</v>
      </c>
      <c r="D348" s="13">
        <v>6</v>
      </c>
      <c r="E348" s="17" t="s">
        <v>119</v>
      </c>
      <c r="F348" s="14" t="s">
        <v>780</v>
      </c>
      <c r="G348" s="13" t="s">
        <v>129</v>
      </c>
      <c r="H348" s="14" t="s">
        <v>1014</v>
      </c>
      <c r="I348" s="15" t="s">
        <v>795</v>
      </c>
      <c r="J348" s="16">
        <v>4.88</v>
      </c>
      <c r="K348" s="16">
        <v>0.32</v>
      </c>
      <c r="L348" s="19" t="str">
        <f t="shared" si="83"/>
        <v>2000</v>
      </c>
      <c r="M348" s="29">
        <v>1</v>
      </c>
      <c r="N348" s="19">
        <f t="shared" si="86"/>
        <v>2000</v>
      </c>
      <c r="O348" s="26">
        <v>102297.921</v>
      </c>
      <c r="P348" s="26">
        <v>485110.02800000098</v>
      </c>
      <c r="Q348" s="7" t="s">
        <v>72</v>
      </c>
      <c r="R348" s="7" t="str">
        <f t="shared" si="79"/>
        <v>102297.921,485110.028000001</v>
      </c>
      <c r="S348" s="6" t="str">
        <f t="shared" si="84"/>
        <v>1180.0034</v>
      </c>
      <c r="T348" s="6" t="s">
        <v>145</v>
      </c>
      <c r="U348" t="s">
        <v>798</v>
      </c>
      <c r="V348">
        <v>1</v>
      </c>
      <c r="X348" t="s">
        <v>1043</v>
      </c>
      <c r="Y348" s="32" t="s">
        <v>72</v>
      </c>
      <c r="Z348" s="32" t="s">
        <v>1857</v>
      </c>
      <c r="AA348" s="32" t="str">
        <f t="shared" si="82"/>
        <v>102297.921,485110.028000001</v>
      </c>
      <c r="AB348" s="32">
        <v>1</v>
      </c>
      <c r="AC348" s="32">
        <v>1</v>
      </c>
      <c r="AD348" s="32">
        <v>0</v>
      </c>
      <c r="AE348" s="32" t="str">
        <f t="shared" si="87"/>
        <v>1180.034</v>
      </c>
      <c r="AF348" t="s">
        <v>1044</v>
      </c>
    </row>
    <row r="349" spans="1:32" x14ac:dyDescent="0.3">
      <c r="A349" s="17" t="s">
        <v>662</v>
      </c>
      <c r="B349" s="17" t="str">
        <f t="shared" si="85"/>
        <v>1180.035</v>
      </c>
      <c r="C349" s="17" t="s">
        <v>47</v>
      </c>
      <c r="D349" s="13">
        <v>6</v>
      </c>
      <c r="E349" s="17" t="s">
        <v>119</v>
      </c>
      <c r="F349" s="14" t="s">
        <v>780</v>
      </c>
      <c r="G349" s="13" t="s">
        <v>129</v>
      </c>
      <c r="H349" s="14" t="s">
        <v>1014</v>
      </c>
      <c r="I349" s="15" t="s">
        <v>795</v>
      </c>
      <c r="J349" s="16">
        <v>4.88</v>
      </c>
      <c r="K349" s="16">
        <v>0.32</v>
      </c>
      <c r="L349" s="19" t="str">
        <f t="shared" si="83"/>
        <v>2000</v>
      </c>
      <c r="M349" s="29">
        <v>1</v>
      </c>
      <c r="N349" s="19">
        <f t="shared" si="86"/>
        <v>2000</v>
      </c>
      <c r="O349" s="26">
        <v>102303.17900000099</v>
      </c>
      <c r="P349" s="26">
        <v>485124.49800000002</v>
      </c>
      <c r="Q349" s="7" t="s">
        <v>72</v>
      </c>
      <c r="R349" s="7" t="str">
        <f t="shared" si="79"/>
        <v>102303.179000001,485124.498</v>
      </c>
      <c r="S349" s="6" t="str">
        <f t="shared" si="84"/>
        <v>1180.0035</v>
      </c>
      <c r="T349" s="6" t="s">
        <v>145</v>
      </c>
      <c r="U349" t="s">
        <v>798</v>
      </c>
      <c r="V349">
        <v>1</v>
      </c>
      <c r="X349" t="s">
        <v>1043</v>
      </c>
      <c r="Y349" s="32" t="s">
        <v>72</v>
      </c>
      <c r="Z349" s="32" t="s">
        <v>1857</v>
      </c>
      <c r="AA349" s="32" t="str">
        <f t="shared" si="82"/>
        <v>102303.179000001,485124.498</v>
      </c>
      <c r="AB349" s="32">
        <v>1</v>
      </c>
      <c r="AC349" s="32">
        <v>1</v>
      </c>
      <c r="AD349" s="32">
        <v>0</v>
      </c>
      <c r="AE349" s="32" t="str">
        <f t="shared" si="87"/>
        <v>1180.035</v>
      </c>
      <c r="AF349" t="s">
        <v>1044</v>
      </c>
    </row>
    <row r="350" spans="1:32" x14ac:dyDescent="0.3">
      <c r="A350" s="17" t="s">
        <v>663</v>
      </c>
      <c r="B350" s="17" t="str">
        <f t="shared" si="85"/>
        <v>1180.036</v>
      </c>
      <c r="C350" s="17" t="s">
        <v>47</v>
      </c>
      <c r="D350" s="13">
        <v>6</v>
      </c>
      <c r="E350" s="17" t="s">
        <v>119</v>
      </c>
      <c r="F350" s="14" t="s">
        <v>780</v>
      </c>
      <c r="G350" s="13" t="s">
        <v>129</v>
      </c>
      <c r="H350" s="14" t="s">
        <v>1014</v>
      </c>
      <c r="I350" s="15" t="s">
        <v>795</v>
      </c>
      <c r="J350" s="16">
        <v>4.88</v>
      </c>
      <c r="K350" s="16">
        <v>0.32</v>
      </c>
      <c r="L350" s="19" t="str">
        <f t="shared" si="83"/>
        <v>2000</v>
      </c>
      <c r="M350" s="29">
        <v>1</v>
      </c>
      <c r="N350" s="19">
        <f t="shared" si="86"/>
        <v>2000</v>
      </c>
      <c r="O350" s="26">
        <v>102272.392000001</v>
      </c>
      <c r="P350" s="26">
        <v>485119.272</v>
      </c>
      <c r="Q350" s="7" t="s">
        <v>72</v>
      </c>
      <c r="R350" s="7" t="str">
        <f t="shared" si="79"/>
        <v>102272.392000001,485119.272</v>
      </c>
      <c r="S350" s="6" t="str">
        <f t="shared" si="84"/>
        <v>1180.0036</v>
      </c>
      <c r="T350" s="6" t="s">
        <v>145</v>
      </c>
      <c r="U350" t="s">
        <v>798</v>
      </c>
      <c r="V350">
        <v>1</v>
      </c>
      <c r="X350" t="s">
        <v>1043</v>
      </c>
      <c r="Y350" s="32" t="s">
        <v>72</v>
      </c>
      <c r="Z350" s="32" t="s">
        <v>1857</v>
      </c>
      <c r="AA350" s="32" t="str">
        <f t="shared" si="82"/>
        <v>102272.392000001,485119.272</v>
      </c>
      <c r="AB350" s="32">
        <v>1</v>
      </c>
      <c r="AC350" s="32">
        <v>1</v>
      </c>
      <c r="AD350" s="32">
        <v>0</v>
      </c>
      <c r="AE350" s="32" t="str">
        <f t="shared" si="87"/>
        <v>1180.036</v>
      </c>
      <c r="AF350" t="s">
        <v>1044</v>
      </c>
    </row>
    <row r="351" spans="1:32" x14ac:dyDescent="0.3">
      <c r="A351" s="17" t="s">
        <v>664</v>
      </c>
      <c r="B351" s="17" t="str">
        <f t="shared" si="85"/>
        <v>1180.037</v>
      </c>
      <c r="C351" s="17" t="s">
        <v>47</v>
      </c>
      <c r="D351" s="13">
        <v>6</v>
      </c>
      <c r="E351" s="17" t="s">
        <v>119</v>
      </c>
      <c r="F351" s="14" t="s">
        <v>780</v>
      </c>
      <c r="G351" s="13" t="s">
        <v>129</v>
      </c>
      <c r="H351" s="14" t="s">
        <v>1014</v>
      </c>
      <c r="I351" s="15" t="s">
        <v>795</v>
      </c>
      <c r="J351" s="16">
        <v>4.88</v>
      </c>
      <c r="K351" s="16">
        <v>0.32</v>
      </c>
      <c r="L351" s="19" t="str">
        <f t="shared" si="83"/>
        <v>2000</v>
      </c>
      <c r="M351" s="29">
        <v>1</v>
      </c>
      <c r="N351" s="19">
        <f t="shared" si="86"/>
        <v>2000</v>
      </c>
      <c r="O351" s="26">
        <v>102277.20100000101</v>
      </c>
      <c r="P351" s="26">
        <v>485133.88899999898</v>
      </c>
      <c r="Q351" s="7" t="s">
        <v>72</v>
      </c>
      <c r="R351" s="7" t="str">
        <f t="shared" si="79"/>
        <v>102277.201000001,485133.888999999</v>
      </c>
      <c r="S351" s="6" t="str">
        <f t="shared" si="84"/>
        <v>1180.0037</v>
      </c>
      <c r="T351" s="6" t="s">
        <v>145</v>
      </c>
      <c r="U351" t="s">
        <v>798</v>
      </c>
      <c r="V351">
        <v>1</v>
      </c>
      <c r="X351" t="s">
        <v>1043</v>
      </c>
      <c r="Y351" s="32" t="s">
        <v>72</v>
      </c>
      <c r="Z351" s="32" t="s">
        <v>1857</v>
      </c>
      <c r="AA351" s="32" t="str">
        <f t="shared" si="82"/>
        <v>102277.201000001,485133.888999999</v>
      </c>
      <c r="AB351" s="32">
        <v>1</v>
      </c>
      <c r="AC351" s="32">
        <v>1</v>
      </c>
      <c r="AD351" s="32">
        <v>0</v>
      </c>
      <c r="AE351" s="32" t="str">
        <f t="shared" si="87"/>
        <v>1180.037</v>
      </c>
      <c r="AF351" t="s">
        <v>1044</v>
      </c>
    </row>
    <row r="352" spans="1:32" x14ac:dyDescent="0.3">
      <c r="A352" s="17" t="s">
        <v>665</v>
      </c>
      <c r="B352" s="17" t="str">
        <f t="shared" si="85"/>
        <v>1180.038</v>
      </c>
      <c r="C352" s="17" t="s">
        <v>47</v>
      </c>
      <c r="D352" s="13">
        <v>6</v>
      </c>
      <c r="E352" s="17" t="s">
        <v>119</v>
      </c>
      <c r="F352" s="14" t="s">
        <v>780</v>
      </c>
      <c r="G352" s="13" t="s">
        <v>129</v>
      </c>
      <c r="H352" s="14" t="s">
        <v>1014</v>
      </c>
      <c r="I352" s="15" t="s">
        <v>795</v>
      </c>
      <c r="J352" s="16">
        <v>4.88</v>
      </c>
      <c r="K352" s="16">
        <v>0.32</v>
      </c>
      <c r="L352" s="19" t="str">
        <f t="shared" si="83"/>
        <v>2000</v>
      </c>
      <c r="M352" s="29">
        <v>1</v>
      </c>
      <c r="N352" s="19">
        <f t="shared" si="86"/>
        <v>2000</v>
      </c>
      <c r="O352" s="26">
        <v>102244.287</v>
      </c>
      <c r="P352" s="26">
        <v>485129.72700000199</v>
      </c>
      <c r="Q352" s="7" t="s">
        <v>72</v>
      </c>
      <c r="R352" s="7" t="str">
        <f t="shared" si="79"/>
        <v>102244.287,485129.727000002</v>
      </c>
      <c r="S352" s="6" t="str">
        <f t="shared" si="84"/>
        <v>1180.0038</v>
      </c>
      <c r="T352" s="6" t="s">
        <v>145</v>
      </c>
      <c r="U352" t="s">
        <v>798</v>
      </c>
      <c r="V352">
        <v>1</v>
      </c>
      <c r="X352" t="s">
        <v>1043</v>
      </c>
      <c r="Y352" s="32" t="s">
        <v>72</v>
      </c>
      <c r="Z352" s="32" t="s">
        <v>1857</v>
      </c>
      <c r="AA352" s="32" t="str">
        <f t="shared" si="82"/>
        <v>102244.287,485129.727000002</v>
      </c>
      <c r="AB352" s="32">
        <v>1</v>
      </c>
      <c r="AC352" s="32">
        <v>1</v>
      </c>
      <c r="AD352" s="32">
        <v>0</v>
      </c>
      <c r="AE352" s="32" t="str">
        <f t="shared" si="87"/>
        <v>1180.038</v>
      </c>
      <c r="AF352" t="s">
        <v>1044</v>
      </c>
    </row>
    <row r="353" spans="1:32" x14ac:dyDescent="0.3">
      <c r="A353" s="17" t="s">
        <v>666</v>
      </c>
      <c r="B353" s="17" t="str">
        <f t="shared" si="85"/>
        <v>1180.039</v>
      </c>
      <c r="C353" s="17" t="s">
        <v>47</v>
      </c>
      <c r="D353" s="13">
        <v>6</v>
      </c>
      <c r="E353" s="17" t="s">
        <v>119</v>
      </c>
      <c r="F353" s="14" t="s">
        <v>780</v>
      </c>
      <c r="G353" s="13" t="s">
        <v>129</v>
      </c>
      <c r="H353" s="14" t="s">
        <v>1014</v>
      </c>
      <c r="I353" s="15" t="s">
        <v>795</v>
      </c>
      <c r="J353" s="16">
        <v>4.88</v>
      </c>
      <c r="K353" s="16">
        <v>0.32</v>
      </c>
      <c r="L353" s="19" t="str">
        <f t="shared" si="83"/>
        <v>2000</v>
      </c>
      <c r="M353" s="29">
        <v>1</v>
      </c>
      <c r="N353" s="19">
        <f t="shared" si="86"/>
        <v>2000</v>
      </c>
      <c r="O353" s="26">
        <v>102249.143800002</v>
      </c>
      <c r="P353" s="26">
        <v>485144.59319999802</v>
      </c>
      <c r="Q353" s="7" t="s">
        <v>72</v>
      </c>
      <c r="R353" s="7" t="str">
        <f t="shared" si="79"/>
        <v>102249.143800002,485144.593199998</v>
      </c>
      <c r="S353" s="6" t="str">
        <f t="shared" si="84"/>
        <v>1180.0039</v>
      </c>
      <c r="T353" s="6" t="s">
        <v>145</v>
      </c>
      <c r="U353" t="s">
        <v>798</v>
      </c>
      <c r="V353">
        <v>1</v>
      </c>
      <c r="X353" t="s">
        <v>1043</v>
      </c>
      <c r="Y353" s="32" t="s">
        <v>72</v>
      </c>
      <c r="Z353" s="32" t="s">
        <v>1857</v>
      </c>
      <c r="AA353" s="32" t="str">
        <f t="shared" si="82"/>
        <v>102249.143800002,485144.593199998</v>
      </c>
      <c r="AB353" s="32">
        <v>1</v>
      </c>
      <c r="AC353" s="32">
        <v>1</v>
      </c>
      <c r="AD353" s="32">
        <v>0</v>
      </c>
      <c r="AE353" s="32" t="str">
        <f t="shared" si="87"/>
        <v>1180.039</v>
      </c>
      <c r="AF353" t="s">
        <v>1044</v>
      </c>
    </row>
    <row r="354" spans="1:32" x14ac:dyDescent="0.3">
      <c r="A354" s="17" t="s">
        <v>667</v>
      </c>
      <c r="B354" s="17" t="str">
        <f t="shared" si="85"/>
        <v>1180.040</v>
      </c>
      <c r="C354" s="17" t="s">
        <v>47</v>
      </c>
      <c r="D354" s="13">
        <v>6</v>
      </c>
      <c r="E354" s="17" t="s">
        <v>119</v>
      </c>
      <c r="F354" s="14" t="s">
        <v>780</v>
      </c>
      <c r="G354" s="13" t="s">
        <v>129</v>
      </c>
      <c r="H354" s="14" t="s">
        <v>1014</v>
      </c>
      <c r="I354" s="15" t="s">
        <v>795</v>
      </c>
      <c r="J354" s="16">
        <v>4.88</v>
      </c>
      <c r="K354" s="16">
        <v>0.32</v>
      </c>
      <c r="L354" s="19" t="str">
        <f t="shared" si="83"/>
        <v>2000</v>
      </c>
      <c r="M354" s="29">
        <v>1</v>
      </c>
      <c r="N354" s="19">
        <f t="shared" si="86"/>
        <v>2000</v>
      </c>
      <c r="O354" s="26">
        <v>102216.855999999</v>
      </c>
      <c r="P354" s="26">
        <v>485139.86699999898</v>
      </c>
      <c r="Q354" s="7" t="s">
        <v>72</v>
      </c>
      <c r="R354" s="7" t="str">
        <f t="shared" si="79"/>
        <v>102216.855999999,485139.866999999</v>
      </c>
      <c r="S354" s="6" t="str">
        <f t="shared" ref="S354:S365" si="88">A354</f>
        <v>1180.0040</v>
      </c>
      <c r="T354" s="6" t="s">
        <v>145</v>
      </c>
      <c r="U354" t="s">
        <v>798</v>
      </c>
      <c r="V354">
        <v>1</v>
      </c>
      <c r="X354" t="s">
        <v>1043</v>
      </c>
      <c r="Y354" s="32" t="s">
        <v>72</v>
      </c>
      <c r="Z354" s="32" t="s">
        <v>1857</v>
      </c>
      <c r="AA354" s="32" t="str">
        <f t="shared" si="82"/>
        <v>102216.855999999,485139.866999999</v>
      </c>
      <c r="AB354" s="32">
        <v>1</v>
      </c>
      <c r="AC354" s="32">
        <v>1</v>
      </c>
      <c r="AD354" s="32">
        <v>0</v>
      </c>
      <c r="AE354" s="32" t="str">
        <f t="shared" si="87"/>
        <v>1180.040</v>
      </c>
      <c r="AF354" t="s">
        <v>1044</v>
      </c>
    </row>
    <row r="355" spans="1:32" x14ac:dyDescent="0.3">
      <c r="A355" s="17" t="s">
        <v>668</v>
      </c>
      <c r="B355" s="17" t="str">
        <f t="shared" si="85"/>
        <v>1180.041</v>
      </c>
      <c r="C355" s="17" t="s">
        <v>47</v>
      </c>
      <c r="D355" s="13">
        <v>6</v>
      </c>
      <c r="E355" s="17" t="s">
        <v>119</v>
      </c>
      <c r="F355" s="14" t="s">
        <v>780</v>
      </c>
      <c r="G355" s="13" t="s">
        <v>129</v>
      </c>
      <c r="H355" s="14" t="s">
        <v>1014</v>
      </c>
      <c r="I355" s="15" t="s">
        <v>795</v>
      </c>
      <c r="J355" s="16">
        <v>4.88</v>
      </c>
      <c r="K355" s="16">
        <v>0.32</v>
      </c>
      <c r="L355" s="19" t="str">
        <f t="shared" si="83"/>
        <v>2000</v>
      </c>
      <c r="M355" s="29">
        <v>1</v>
      </c>
      <c r="N355" s="19">
        <f t="shared" si="86"/>
        <v>2000</v>
      </c>
      <c r="O355" s="26">
        <v>102222.282000002</v>
      </c>
      <c r="P355" s="26">
        <v>485153.97500000102</v>
      </c>
      <c r="Q355" s="7" t="s">
        <v>72</v>
      </c>
      <c r="R355" s="7" t="str">
        <f t="shared" si="79"/>
        <v>102222.282000002,485153.975000001</v>
      </c>
      <c r="S355" s="6" t="str">
        <f t="shared" si="88"/>
        <v>1180.0041</v>
      </c>
      <c r="T355" s="6" t="s">
        <v>145</v>
      </c>
      <c r="U355" t="s">
        <v>798</v>
      </c>
      <c r="V355">
        <v>1</v>
      </c>
      <c r="X355" t="s">
        <v>1043</v>
      </c>
      <c r="Y355" s="32" t="s">
        <v>72</v>
      </c>
      <c r="Z355" s="32" t="s">
        <v>1857</v>
      </c>
      <c r="AA355" s="32" t="str">
        <f t="shared" si="82"/>
        <v>102222.282000002,485153.975000001</v>
      </c>
      <c r="AB355" s="32">
        <v>1</v>
      </c>
      <c r="AC355" s="32">
        <v>1</v>
      </c>
      <c r="AD355" s="32">
        <v>0</v>
      </c>
      <c r="AE355" s="32" t="str">
        <f t="shared" si="87"/>
        <v>1180.041</v>
      </c>
      <c r="AF355" t="s">
        <v>1044</v>
      </c>
    </row>
    <row r="356" spans="1:32" x14ac:dyDescent="0.3">
      <c r="A356" s="17" t="s">
        <v>669</v>
      </c>
      <c r="B356" s="17" t="str">
        <f t="shared" si="85"/>
        <v>1180.042</v>
      </c>
      <c r="C356" s="17" t="s">
        <v>47</v>
      </c>
      <c r="D356" s="13">
        <v>6</v>
      </c>
      <c r="E356" s="17" t="s">
        <v>119</v>
      </c>
      <c r="F356" s="14" t="s">
        <v>780</v>
      </c>
      <c r="G356" s="13" t="s">
        <v>129</v>
      </c>
      <c r="H356" s="14" t="s">
        <v>1014</v>
      </c>
      <c r="I356" s="15" t="s">
        <v>795</v>
      </c>
      <c r="J356" s="16">
        <v>4.88</v>
      </c>
      <c r="K356" s="16">
        <v>0.32</v>
      </c>
      <c r="L356" s="19" t="str">
        <f t="shared" si="83"/>
        <v>2000</v>
      </c>
      <c r="M356" s="29">
        <v>1</v>
      </c>
      <c r="N356" s="19">
        <f t="shared" si="86"/>
        <v>2000</v>
      </c>
      <c r="O356" s="26">
        <v>102193.217999998</v>
      </c>
      <c r="P356" s="26">
        <v>485148.44500000001</v>
      </c>
      <c r="Q356" s="7" t="s">
        <v>72</v>
      </c>
      <c r="R356" s="7" t="str">
        <f t="shared" si="79"/>
        <v>102193.217999998,485148.445</v>
      </c>
      <c r="S356" s="6" t="str">
        <f t="shared" si="88"/>
        <v>1180.0042</v>
      </c>
      <c r="T356" s="6" t="s">
        <v>145</v>
      </c>
      <c r="U356" t="s">
        <v>798</v>
      </c>
      <c r="V356">
        <v>1</v>
      </c>
      <c r="X356" t="s">
        <v>1043</v>
      </c>
      <c r="Y356" s="32" t="s">
        <v>72</v>
      </c>
      <c r="Z356" s="32" t="s">
        <v>1857</v>
      </c>
      <c r="AA356" s="32" t="str">
        <f t="shared" si="82"/>
        <v>102193.217999998,485148.445</v>
      </c>
      <c r="AB356" s="32">
        <v>1</v>
      </c>
      <c r="AC356" s="32">
        <v>1</v>
      </c>
      <c r="AD356" s="32">
        <v>0</v>
      </c>
      <c r="AE356" s="32" t="str">
        <f t="shared" si="87"/>
        <v>1180.042</v>
      </c>
      <c r="AF356" t="s">
        <v>1044</v>
      </c>
    </row>
    <row r="357" spans="1:32" x14ac:dyDescent="0.3">
      <c r="A357" s="17" t="s">
        <v>670</v>
      </c>
      <c r="B357" s="17" t="str">
        <f t="shared" si="85"/>
        <v>1180.043</v>
      </c>
      <c r="C357" s="17" t="s">
        <v>47</v>
      </c>
      <c r="D357" s="13">
        <v>6</v>
      </c>
      <c r="E357" s="17" t="s">
        <v>119</v>
      </c>
      <c r="F357" s="14" t="s">
        <v>780</v>
      </c>
      <c r="G357" s="13" t="s">
        <v>129</v>
      </c>
      <c r="H357" s="14" t="s">
        <v>1014</v>
      </c>
      <c r="I357" s="15" t="s">
        <v>795</v>
      </c>
      <c r="J357" s="16">
        <v>4.88</v>
      </c>
      <c r="K357" s="16">
        <v>0.32</v>
      </c>
      <c r="L357" s="19" t="str">
        <f t="shared" si="83"/>
        <v>2000</v>
      </c>
      <c r="M357" s="29">
        <v>1</v>
      </c>
      <c r="N357" s="19">
        <f t="shared" si="86"/>
        <v>2000</v>
      </c>
      <c r="O357" s="26">
        <v>102198.26799999901</v>
      </c>
      <c r="P357" s="26">
        <v>485161.87699999998</v>
      </c>
      <c r="Q357" s="7" t="s">
        <v>72</v>
      </c>
      <c r="R357" s="7" t="str">
        <f t="shared" si="79"/>
        <v>102198.267999999,485161.877</v>
      </c>
      <c r="S357" s="6" t="str">
        <f t="shared" si="88"/>
        <v>1180.0043</v>
      </c>
      <c r="T357" s="6" t="s">
        <v>145</v>
      </c>
      <c r="U357" t="s">
        <v>798</v>
      </c>
      <c r="V357">
        <v>1</v>
      </c>
      <c r="X357" t="s">
        <v>1043</v>
      </c>
      <c r="Y357" s="32" t="s">
        <v>72</v>
      </c>
      <c r="Z357" s="32" t="s">
        <v>1857</v>
      </c>
      <c r="AA357" s="32" t="str">
        <f t="shared" si="82"/>
        <v>102198.267999999,485161.877</v>
      </c>
      <c r="AB357" s="32">
        <v>1</v>
      </c>
      <c r="AC357" s="32">
        <v>1</v>
      </c>
      <c r="AD357" s="32">
        <v>0</v>
      </c>
      <c r="AE357" s="32" t="str">
        <f t="shared" si="87"/>
        <v>1180.043</v>
      </c>
      <c r="AF357" t="s">
        <v>1044</v>
      </c>
    </row>
    <row r="358" spans="1:32" x14ac:dyDescent="0.3">
      <c r="A358" s="17" t="s">
        <v>628</v>
      </c>
      <c r="B358" s="17" t="str">
        <f t="shared" si="85"/>
        <v>1180.044</v>
      </c>
      <c r="C358" s="17" t="s">
        <v>47</v>
      </c>
      <c r="D358" s="13">
        <v>8</v>
      </c>
      <c r="E358" s="17" t="s">
        <v>119</v>
      </c>
      <c r="F358" s="14" t="s">
        <v>780</v>
      </c>
      <c r="G358" s="13" t="s">
        <v>627</v>
      </c>
      <c r="H358" s="14" t="s">
        <v>1014</v>
      </c>
      <c r="I358" s="15" t="s">
        <v>795</v>
      </c>
      <c r="J358" s="16">
        <v>4.88</v>
      </c>
      <c r="K358" s="16">
        <v>0.32</v>
      </c>
      <c r="L358" s="19" t="str">
        <f t="shared" si="83"/>
        <v>2000</v>
      </c>
      <c r="M358" s="29">
        <v>1</v>
      </c>
      <c r="N358" s="19">
        <f t="shared" si="86"/>
        <v>2000</v>
      </c>
      <c r="O358" s="26">
        <v>102172.37799999899</v>
      </c>
      <c r="P358" s="26">
        <v>485153.40399999899</v>
      </c>
      <c r="Q358" s="7" t="s">
        <v>72</v>
      </c>
      <c r="R358" s="7" t="str">
        <f t="shared" si="79"/>
        <v>102172.377999999,485153.403999999</v>
      </c>
      <c r="S358" s="6" t="str">
        <f t="shared" si="88"/>
        <v>1180.0044</v>
      </c>
      <c r="T358" s="6" t="s">
        <v>321</v>
      </c>
      <c r="U358" t="s">
        <v>798</v>
      </c>
      <c r="V358">
        <v>1</v>
      </c>
      <c r="X358" t="s">
        <v>1043</v>
      </c>
      <c r="Y358" s="32" t="s">
        <v>72</v>
      </c>
      <c r="Z358" s="32" t="s">
        <v>1857</v>
      </c>
      <c r="AA358" s="32" t="str">
        <f t="shared" si="82"/>
        <v>102172.377999999,485153.403999999</v>
      </c>
      <c r="AB358" s="32">
        <v>1</v>
      </c>
      <c r="AC358" s="32">
        <v>1</v>
      </c>
      <c r="AD358" s="32">
        <v>0</v>
      </c>
      <c r="AE358" s="32" t="str">
        <f t="shared" si="87"/>
        <v>1180.044</v>
      </c>
      <c r="AF358" t="s">
        <v>1044</v>
      </c>
    </row>
    <row r="359" spans="1:32" x14ac:dyDescent="0.3">
      <c r="A359" s="17" t="s">
        <v>629</v>
      </c>
      <c r="B359" s="17" t="str">
        <f t="shared" si="85"/>
        <v>1180.045</v>
      </c>
      <c r="C359" s="17" t="s">
        <v>47</v>
      </c>
      <c r="D359" s="13">
        <v>8</v>
      </c>
      <c r="E359" s="17" t="s">
        <v>119</v>
      </c>
      <c r="F359" s="14" t="s">
        <v>780</v>
      </c>
      <c r="G359" s="13" t="s">
        <v>627</v>
      </c>
      <c r="H359" s="14" t="s">
        <v>1014</v>
      </c>
      <c r="I359" s="15" t="s">
        <v>795</v>
      </c>
      <c r="J359" s="16">
        <v>4.88</v>
      </c>
      <c r="K359" s="16">
        <v>0.32</v>
      </c>
      <c r="L359" s="19" t="str">
        <f t="shared" si="83"/>
        <v>2000</v>
      </c>
      <c r="M359" s="29">
        <v>1</v>
      </c>
      <c r="N359" s="19">
        <f t="shared" si="86"/>
        <v>2000</v>
      </c>
      <c r="O359" s="26">
        <v>102178.17500000101</v>
      </c>
      <c r="P359" s="26">
        <v>485171.37699999998</v>
      </c>
      <c r="Q359" s="7" t="s">
        <v>72</v>
      </c>
      <c r="R359" s="7" t="str">
        <f t="shared" ref="R359:R378" si="89">CONCATENATE(SUBSTITUTE(O359,",","."),",",SUBSTITUTE(P359,",","."))</f>
        <v>102178.175000001,485171.377</v>
      </c>
      <c r="S359" s="6" t="str">
        <f t="shared" si="88"/>
        <v>1180.0045</v>
      </c>
      <c r="T359" s="6" t="s">
        <v>321</v>
      </c>
      <c r="U359" t="s">
        <v>798</v>
      </c>
      <c r="V359">
        <v>1</v>
      </c>
      <c r="X359" t="s">
        <v>1043</v>
      </c>
      <c r="Y359" s="32" t="s">
        <v>72</v>
      </c>
      <c r="Z359" s="32" t="s">
        <v>1857</v>
      </c>
      <c r="AA359" s="32" t="str">
        <f t="shared" si="82"/>
        <v>102178.175000001,485171.377</v>
      </c>
      <c r="AB359" s="32">
        <v>1</v>
      </c>
      <c r="AC359" s="32">
        <v>1</v>
      </c>
      <c r="AD359" s="32">
        <v>0</v>
      </c>
      <c r="AE359" s="32" t="str">
        <f t="shared" si="87"/>
        <v>1180.045</v>
      </c>
      <c r="AF359" t="s">
        <v>1044</v>
      </c>
    </row>
    <row r="360" spans="1:32" x14ac:dyDescent="0.3">
      <c r="A360" s="17" t="s">
        <v>673</v>
      </c>
      <c r="B360" s="17" t="str">
        <f t="shared" si="85"/>
        <v>1180.051</v>
      </c>
      <c r="C360" s="17" t="s">
        <v>47</v>
      </c>
      <c r="D360" s="13">
        <v>4</v>
      </c>
      <c r="E360" s="17" t="s">
        <v>81</v>
      </c>
      <c r="F360" s="14" t="s">
        <v>782</v>
      </c>
      <c r="G360" s="13" t="s">
        <v>80</v>
      </c>
      <c r="H360" s="14" t="s">
        <v>1015</v>
      </c>
      <c r="I360" s="15" t="s">
        <v>794</v>
      </c>
      <c r="J360" s="16" t="s">
        <v>789</v>
      </c>
      <c r="K360" s="16" t="s">
        <v>789</v>
      </c>
      <c r="L360" s="19" t="str">
        <f t="shared" ref="L360:L368" si="90">MID(H360,31,4)</f>
        <v>1500</v>
      </c>
      <c r="M360" s="29">
        <v>1</v>
      </c>
      <c r="N360" s="19">
        <f t="shared" si="86"/>
        <v>1500</v>
      </c>
      <c r="O360" s="26">
        <v>102360.151000001</v>
      </c>
      <c r="P360" s="26">
        <v>485147.87000000098</v>
      </c>
      <c r="Q360" s="7" t="s">
        <v>72</v>
      </c>
      <c r="R360" s="7" t="str">
        <f t="shared" si="89"/>
        <v>102360.151000001,485147.870000001</v>
      </c>
      <c r="S360" s="6" t="str">
        <f t="shared" si="88"/>
        <v>1180.0051</v>
      </c>
      <c r="T360" s="6" t="s">
        <v>398</v>
      </c>
      <c r="U360" t="s">
        <v>798</v>
      </c>
      <c r="V360">
        <v>1</v>
      </c>
      <c r="X360" t="s">
        <v>1034</v>
      </c>
      <c r="Y360" s="32" t="s">
        <v>72</v>
      </c>
      <c r="Z360" s="32" t="s">
        <v>2653</v>
      </c>
      <c r="AA360" s="32" t="str">
        <f t="shared" ref="AA360:AA378" si="91">CONCATENATE(SUBSTITUTE(O360,",","."),",",SUBSTITUTE(P360,",","."))</f>
        <v>102360.151000001,485147.870000001</v>
      </c>
      <c r="AB360" s="32">
        <v>1</v>
      </c>
      <c r="AC360" s="32">
        <v>1</v>
      </c>
      <c r="AD360" s="32">
        <v>0</v>
      </c>
      <c r="AE360" s="32" t="str">
        <f t="shared" si="87"/>
        <v>1180.051</v>
      </c>
      <c r="AF360" t="s">
        <v>1044</v>
      </c>
    </row>
    <row r="361" spans="1:32" x14ac:dyDescent="0.3">
      <c r="A361" s="17" t="s">
        <v>674</v>
      </c>
      <c r="B361" s="17" t="str">
        <f t="shared" si="85"/>
        <v>1180.052</v>
      </c>
      <c r="C361" s="17" t="s">
        <v>47</v>
      </c>
      <c r="D361" s="13">
        <v>4</v>
      </c>
      <c r="E361" s="17" t="s">
        <v>81</v>
      </c>
      <c r="F361" s="14" t="s">
        <v>782</v>
      </c>
      <c r="G361" s="13" t="s">
        <v>80</v>
      </c>
      <c r="H361" s="14" t="s">
        <v>1015</v>
      </c>
      <c r="I361" s="15" t="s">
        <v>794</v>
      </c>
      <c r="J361" s="16" t="s">
        <v>789</v>
      </c>
      <c r="K361" s="16" t="s">
        <v>789</v>
      </c>
      <c r="L361" s="19" t="str">
        <f t="shared" si="90"/>
        <v>1500</v>
      </c>
      <c r="M361" s="29">
        <v>1</v>
      </c>
      <c r="N361" s="19">
        <f t="shared" si="86"/>
        <v>1500</v>
      </c>
      <c r="O361" s="26">
        <v>102377.97509999901</v>
      </c>
      <c r="P361" s="26">
        <v>485137.845800001</v>
      </c>
      <c r="Q361" s="7" t="s">
        <v>72</v>
      </c>
      <c r="R361" s="7" t="str">
        <f t="shared" si="89"/>
        <v>102377.975099999,485137.845800001</v>
      </c>
      <c r="S361" s="6" t="str">
        <f t="shared" si="88"/>
        <v>1180.0052</v>
      </c>
      <c r="T361" s="6" t="s">
        <v>398</v>
      </c>
      <c r="U361" t="s">
        <v>798</v>
      </c>
      <c r="V361">
        <v>1</v>
      </c>
      <c r="X361" t="s">
        <v>1034</v>
      </c>
      <c r="Y361" s="32" t="s">
        <v>72</v>
      </c>
      <c r="Z361" s="32" t="s">
        <v>2653</v>
      </c>
      <c r="AA361" s="32" t="str">
        <f t="shared" si="91"/>
        <v>102377.975099999,485137.845800001</v>
      </c>
      <c r="AB361" s="32">
        <v>1</v>
      </c>
      <c r="AC361" s="32">
        <v>1</v>
      </c>
      <c r="AD361" s="32">
        <v>0</v>
      </c>
      <c r="AE361" s="32" t="str">
        <f t="shared" si="87"/>
        <v>1180.052</v>
      </c>
      <c r="AF361" t="s">
        <v>1044</v>
      </c>
    </row>
    <row r="362" spans="1:32" x14ac:dyDescent="0.3">
      <c r="A362" s="17" t="s">
        <v>675</v>
      </c>
      <c r="B362" s="17" t="str">
        <f t="shared" si="85"/>
        <v>1180.053</v>
      </c>
      <c r="C362" s="17" t="s">
        <v>47</v>
      </c>
      <c r="D362" s="13">
        <v>4</v>
      </c>
      <c r="E362" s="17" t="s">
        <v>81</v>
      </c>
      <c r="F362" s="14" t="s">
        <v>782</v>
      </c>
      <c r="G362" s="13" t="s">
        <v>80</v>
      </c>
      <c r="H362" s="14" t="s">
        <v>1015</v>
      </c>
      <c r="I362" s="15" t="s">
        <v>794</v>
      </c>
      <c r="J362" s="16" t="s">
        <v>789</v>
      </c>
      <c r="K362" s="16" t="s">
        <v>789</v>
      </c>
      <c r="L362" s="19" t="str">
        <f t="shared" si="90"/>
        <v>1500</v>
      </c>
      <c r="M362" s="29">
        <v>1</v>
      </c>
      <c r="N362" s="19">
        <f t="shared" si="86"/>
        <v>1500</v>
      </c>
      <c r="O362" s="26">
        <v>102396.484200001</v>
      </c>
      <c r="P362" s="26">
        <v>485140.23950000101</v>
      </c>
      <c r="Q362" s="7" t="s">
        <v>72</v>
      </c>
      <c r="R362" s="7" t="str">
        <f t="shared" si="89"/>
        <v>102396.484200001,485140.239500001</v>
      </c>
      <c r="S362" s="6" t="str">
        <f t="shared" si="88"/>
        <v>1180.0053</v>
      </c>
      <c r="T362" s="6" t="s">
        <v>398</v>
      </c>
      <c r="U362" t="s">
        <v>798</v>
      </c>
      <c r="V362">
        <v>1</v>
      </c>
      <c r="X362" t="s">
        <v>1034</v>
      </c>
      <c r="Y362" s="32" t="s">
        <v>72</v>
      </c>
      <c r="Z362" s="32" t="s">
        <v>2653</v>
      </c>
      <c r="AA362" s="32" t="str">
        <f t="shared" si="91"/>
        <v>102396.484200001,485140.239500001</v>
      </c>
      <c r="AB362" s="32">
        <v>1</v>
      </c>
      <c r="AC362" s="32">
        <v>1</v>
      </c>
      <c r="AD362" s="32">
        <v>0</v>
      </c>
      <c r="AE362" s="32" t="str">
        <f t="shared" si="87"/>
        <v>1180.053</v>
      </c>
      <c r="AF362" t="s">
        <v>1044</v>
      </c>
    </row>
    <row r="363" spans="1:32" x14ac:dyDescent="0.3">
      <c r="A363" s="17" t="s">
        <v>676</v>
      </c>
      <c r="B363" s="17" t="str">
        <f t="shared" si="85"/>
        <v>1180.054</v>
      </c>
      <c r="C363" s="17" t="s">
        <v>47</v>
      </c>
      <c r="D363" s="13">
        <v>4</v>
      </c>
      <c r="E363" s="17" t="s">
        <v>81</v>
      </c>
      <c r="F363" s="14" t="s">
        <v>782</v>
      </c>
      <c r="G363" s="13" t="s">
        <v>80</v>
      </c>
      <c r="H363" s="14" t="s">
        <v>1015</v>
      </c>
      <c r="I363" s="15" t="s">
        <v>794</v>
      </c>
      <c r="J363" s="16" t="s">
        <v>789</v>
      </c>
      <c r="K363" s="16" t="s">
        <v>789</v>
      </c>
      <c r="L363" s="19" t="str">
        <f t="shared" si="90"/>
        <v>1500</v>
      </c>
      <c r="M363" s="29">
        <v>1</v>
      </c>
      <c r="N363" s="19">
        <f t="shared" si="86"/>
        <v>1500</v>
      </c>
      <c r="O363" s="26">
        <v>102419.126800001</v>
      </c>
      <c r="P363" s="26">
        <v>485145.46229999902</v>
      </c>
      <c r="Q363" s="7" t="s">
        <v>72</v>
      </c>
      <c r="R363" s="7" t="str">
        <f t="shared" si="89"/>
        <v>102419.126800001,485145.462299999</v>
      </c>
      <c r="S363" s="6" t="str">
        <f t="shared" si="88"/>
        <v>1180.0054</v>
      </c>
      <c r="T363" s="6" t="s">
        <v>398</v>
      </c>
      <c r="U363" t="s">
        <v>798</v>
      </c>
      <c r="V363">
        <v>1</v>
      </c>
      <c r="X363" t="s">
        <v>1034</v>
      </c>
      <c r="Y363" s="32" t="s">
        <v>72</v>
      </c>
      <c r="Z363" s="32" t="s">
        <v>2653</v>
      </c>
      <c r="AA363" s="32" t="str">
        <f t="shared" si="91"/>
        <v>102419.126800001,485145.462299999</v>
      </c>
      <c r="AB363" s="32">
        <v>1</v>
      </c>
      <c r="AC363" s="32">
        <v>1</v>
      </c>
      <c r="AD363" s="32">
        <v>0</v>
      </c>
      <c r="AE363" s="32" t="str">
        <f t="shared" si="87"/>
        <v>1180.054</v>
      </c>
      <c r="AF363" t="s">
        <v>1044</v>
      </c>
    </row>
    <row r="364" spans="1:32" x14ac:dyDescent="0.3">
      <c r="A364" s="17" t="s">
        <v>671</v>
      </c>
      <c r="B364" s="17" t="str">
        <f t="shared" si="85"/>
        <v>1180.055</v>
      </c>
      <c r="C364" s="17" t="s">
        <v>47</v>
      </c>
      <c r="D364" s="13">
        <v>5.5</v>
      </c>
      <c r="E364" s="17" t="s">
        <v>119</v>
      </c>
      <c r="F364" s="14" t="s">
        <v>782</v>
      </c>
      <c r="G364" s="13" t="s">
        <v>89</v>
      </c>
      <c r="H364" s="14" t="s">
        <v>1015</v>
      </c>
      <c r="I364" s="15" t="s">
        <v>794</v>
      </c>
      <c r="J364" s="16" t="s">
        <v>789</v>
      </c>
      <c r="K364" s="16" t="s">
        <v>789</v>
      </c>
      <c r="L364" s="19" t="str">
        <f t="shared" si="90"/>
        <v>1500</v>
      </c>
      <c r="M364" s="29">
        <v>1</v>
      </c>
      <c r="N364" s="19">
        <f t="shared" si="86"/>
        <v>1500</v>
      </c>
      <c r="O364" s="26">
        <v>102338.95600000001</v>
      </c>
      <c r="P364" s="26">
        <v>485143.03000000102</v>
      </c>
      <c r="Q364" s="7" t="s">
        <v>72</v>
      </c>
      <c r="R364" s="7" t="str">
        <f t="shared" si="89"/>
        <v>102338.956,485143.030000001</v>
      </c>
      <c r="S364" s="6" t="str">
        <f t="shared" si="88"/>
        <v>1180.0055</v>
      </c>
      <c r="T364" s="6" t="s">
        <v>91</v>
      </c>
      <c r="U364" t="s">
        <v>798</v>
      </c>
      <c r="V364">
        <v>1</v>
      </c>
      <c r="X364" t="s">
        <v>1034</v>
      </c>
      <c r="Y364" s="32" t="s">
        <v>72</v>
      </c>
      <c r="Z364" s="32" t="s">
        <v>2653</v>
      </c>
      <c r="AA364" s="32" t="str">
        <f t="shared" si="91"/>
        <v>102338.956,485143.030000001</v>
      </c>
      <c r="AB364" s="32">
        <v>1</v>
      </c>
      <c r="AC364" s="32">
        <v>1</v>
      </c>
      <c r="AD364" s="32">
        <v>0</v>
      </c>
      <c r="AE364" s="32" t="str">
        <f t="shared" si="87"/>
        <v>1180.055</v>
      </c>
      <c r="AF364" t="s">
        <v>1044</v>
      </c>
    </row>
    <row r="365" spans="1:32" x14ac:dyDescent="0.3">
      <c r="A365" s="17" t="s">
        <v>548</v>
      </c>
      <c r="B365" s="17" t="str">
        <f t="shared" si="85"/>
        <v>1381.001</v>
      </c>
      <c r="C365" s="17" t="s">
        <v>24</v>
      </c>
      <c r="D365" s="13">
        <v>4</v>
      </c>
      <c r="E365" s="17" t="s">
        <v>81</v>
      </c>
      <c r="F365" s="14" t="s">
        <v>782</v>
      </c>
      <c r="G365" s="13" t="s">
        <v>80</v>
      </c>
      <c r="H365" s="14" t="s">
        <v>1005</v>
      </c>
      <c r="I365" s="15" t="s">
        <v>792</v>
      </c>
      <c r="J365" s="16">
        <v>3.41</v>
      </c>
      <c r="K365" s="16">
        <v>0.18</v>
      </c>
      <c r="L365" s="19" t="str">
        <f t="shared" si="90"/>
        <v>2150</v>
      </c>
      <c r="M365" s="29">
        <v>0.95</v>
      </c>
      <c r="N365" s="19">
        <f t="shared" ref="N365:N427" si="92">CEILING(L365*M365,5)</f>
        <v>2045</v>
      </c>
      <c r="O365" s="26">
        <v>101368.427000001</v>
      </c>
      <c r="P365" s="26">
        <v>484229.14400000102</v>
      </c>
      <c r="Q365" s="7" t="s">
        <v>72</v>
      </c>
      <c r="R365" s="7" t="str">
        <f t="shared" si="89"/>
        <v>101368.427000001,484229.144000001</v>
      </c>
      <c r="S365" s="6" t="str">
        <f t="shared" si="88"/>
        <v>1381.1001</v>
      </c>
      <c r="T365" s="6" t="s">
        <v>398</v>
      </c>
      <c r="U365">
        <v>3</v>
      </c>
      <c r="V365">
        <v>1</v>
      </c>
      <c r="X365" t="s">
        <v>1034</v>
      </c>
      <c r="Y365" s="32" t="s">
        <v>72</v>
      </c>
      <c r="Z365" s="32" t="s">
        <v>2653</v>
      </c>
      <c r="AA365" s="32" t="str">
        <f t="shared" si="91"/>
        <v>101368.427000001,484229.144000001</v>
      </c>
      <c r="AB365" s="32">
        <v>1</v>
      </c>
      <c r="AC365" s="32">
        <v>1</v>
      </c>
      <c r="AD365" s="32">
        <v>0</v>
      </c>
      <c r="AE365" s="32" t="str">
        <f t="shared" si="87"/>
        <v>1381.001</v>
      </c>
      <c r="AF365" t="s">
        <v>1044</v>
      </c>
    </row>
    <row r="366" spans="1:32" x14ac:dyDescent="0.3">
      <c r="A366" s="17" t="s">
        <v>549</v>
      </c>
      <c r="B366" s="17" t="str">
        <f t="shared" si="85"/>
        <v>1381.002</v>
      </c>
      <c r="C366" s="17" t="s">
        <v>24</v>
      </c>
      <c r="D366" s="13">
        <v>4</v>
      </c>
      <c r="E366" s="17" t="s">
        <v>81</v>
      </c>
      <c r="F366" s="14" t="s">
        <v>782</v>
      </c>
      <c r="G366" s="13" t="s">
        <v>80</v>
      </c>
      <c r="H366" s="14" t="s">
        <v>1005</v>
      </c>
      <c r="I366" s="15" t="s">
        <v>792</v>
      </c>
      <c r="J366" s="16">
        <v>3.41</v>
      </c>
      <c r="K366" s="16">
        <v>0.18</v>
      </c>
      <c r="L366" s="19" t="str">
        <f t="shared" si="90"/>
        <v>2150</v>
      </c>
      <c r="M366" s="29">
        <v>0.95</v>
      </c>
      <c r="N366" s="19">
        <f t="shared" si="92"/>
        <v>2045</v>
      </c>
      <c r="O366" s="26">
        <v>101361.92500000101</v>
      </c>
      <c r="P366" s="26">
        <v>484210.75900000002</v>
      </c>
      <c r="Q366" s="7" t="s">
        <v>72</v>
      </c>
      <c r="R366" s="7" t="str">
        <f t="shared" si="89"/>
        <v>101361.925000001,484210.759</v>
      </c>
      <c r="S366" s="6" t="str">
        <f t="shared" ref="S366:S378" si="93">A366</f>
        <v>1381.1002</v>
      </c>
      <c r="T366" s="6" t="s">
        <v>398</v>
      </c>
      <c r="U366">
        <v>3</v>
      </c>
      <c r="V366">
        <v>1</v>
      </c>
      <c r="X366" t="s">
        <v>1034</v>
      </c>
      <c r="Y366" s="32" t="s">
        <v>72</v>
      </c>
      <c r="Z366" s="32" t="s">
        <v>2653</v>
      </c>
      <c r="AA366" s="32" t="str">
        <f t="shared" si="91"/>
        <v>101361.925000001,484210.759</v>
      </c>
      <c r="AB366" s="32">
        <v>1</v>
      </c>
      <c r="AC366" s="32">
        <v>1</v>
      </c>
      <c r="AD366" s="32">
        <v>0</v>
      </c>
      <c r="AE366" s="32" t="str">
        <f t="shared" si="87"/>
        <v>1381.002</v>
      </c>
      <c r="AF366" t="s">
        <v>1044</v>
      </c>
    </row>
    <row r="367" spans="1:32" x14ac:dyDescent="0.3">
      <c r="A367" s="17" t="s">
        <v>550</v>
      </c>
      <c r="B367" s="17" t="str">
        <f t="shared" si="85"/>
        <v>1381.003</v>
      </c>
      <c r="C367" s="17" t="s">
        <v>24</v>
      </c>
      <c r="D367" s="13">
        <v>4</v>
      </c>
      <c r="E367" s="17" t="s">
        <v>81</v>
      </c>
      <c r="F367" s="14" t="s">
        <v>782</v>
      </c>
      <c r="G367" s="13" t="s">
        <v>80</v>
      </c>
      <c r="H367" s="14" t="s">
        <v>1005</v>
      </c>
      <c r="I367" s="15" t="s">
        <v>792</v>
      </c>
      <c r="J367" s="16">
        <v>3.41</v>
      </c>
      <c r="K367" s="16">
        <v>0.18</v>
      </c>
      <c r="L367" s="19" t="str">
        <f t="shared" si="90"/>
        <v>2150</v>
      </c>
      <c r="M367" s="29">
        <v>0.95</v>
      </c>
      <c r="N367" s="19">
        <f t="shared" si="92"/>
        <v>2045</v>
      </c>
      <c r="O367" s="26">
        <v>101355.82999999799</v>
      </c>
      <c r="P367" s="26">
        <v>484192.87000000098</v>
      </c>
      <c r="Q367" s="7" t="s">
        <v>72</v>
      </c>
      <c r="R367" s="7" t="str">
        <f t="shared" si="89"/>
        <v>101355.829999998,484192.870000001</v>
      </c>
      <c r="S367" s="6" t="str">
        <f t="shared" si="93"/>
        <v>1381.1003</v>
      </c>
      <c r="T367" s="6" t="s">
        <v>398</v>
      </c>
      <c r="U367">
        <v>3</v>
      </c>
      <c r="V367">
        <v>1</v>
      </c>
      <c r="X367" t="s">
        <v>1034</v>
      </c>
      <c r="Y367" s="32" t="s">
        <v>72</v>
      </c>
      <c r="Z367" s="32" t="s">
        <v>2653</v>
      </c>
      <c r="AA367" s="32" t="str">
        <f t="shared" si="91"/>
        <v>101355.829999998,484192.870000001</v>
      </c>
      <c r="AB367" s="32">
        <v>1</v>
      </c>
      <c r="AC367" s="32">
        <v>1</v>
      </c>
      <c r="AD367" s="32">
        <v>0</v>
      </c>
      <c r="AE367" s="32" t="str">
        <f t="shared" si="87"/>
        <v>1381.003</v>
      </c>
      <c r="AF367" t="s">
        <v>1044</v>
      </c>
    </row>
    <row r="368" spans="1:32" x14ac:dyDescent="0.3">
      <c r="A368" s="17" t="s">
        <v>551</v>
      </c>
      <c r="B368" s="17" t="str">
        <f t="shared" si="85"/>
        <v>1381.004</v>
      </c>
      <c r="C368" s="17" t="s">
        <v>24</v>
      </c>
      <c r="D368" s="13">
        <v>4</v>
      </c>
      <c r="E368" s="17" t="s">
        <v>81</v>
      </c>
      <c r="F368" s="14" t="s">
        <v>782</v>
      </c>
      <c r="G368" s="13" t="s">
        <v>80</v>
      </c>
      <c r="H368" s="14" t="s">
        <v>1005</v>
      </c>
      <c r="I368" s="15" t="s">
        <v>792</v>
      </c>
      <c r="J368" s="16">
        <v>3.06</v>
      </c>
      <c r="K368" s="16">
        <v>0.23</v>
      </c>
      <c r="L368" s="19" t="str">
        <f t="shared" si="90"/>
        <v>2150</v>
      </c>
      <c r="M368" s="29">
        <v>0.95</v>
      </c>
      <c r="N368" s="19">
        <f t="shared" si="92"/>
        <v>2045</v>
      </c>
      <c r="O368" s="26">
        <v>101355.557999998</v>
      </c>
      <c r="P368" s="26">
        <v>484158.78499999997</v>
      </c>
      <c r="Q368" s="7" t="s">
        <v>72</v>
      </c>
      <c r="R368" s="7" t="str">
        <f t="shared" si="89"/>
        <v>101355.557999998,484158.785</v>
      </c>
      <c r="S368" s="6" t="str">
        <f t="shared" si="93"/>
        <v>1381.1004</v>
      </c>
      <c r="T368" s="6" t="s">
        <v>398</v>
      </c>
      <c r="U368">
        <v>3</v>
      </c>
      <c r="V368">
        <v>1</v>
      </c>
      <c r="X368" t="s">
        <v>1034</v>
      </c>
      <c r="Y368" s="32" t="s">
        <v>72</v>
      </c>
      <c r="Z368" s="32" t="s">
        <v>2653</v>
      </c>
      <c r="AA368" s="32" t="str">
        <f t="shared" si="91"/>
        <v>101355.557999998,484158.785</v>
      </c>
      <c r="AB368" s="32">
        <v>1</v>
      </c>
      <c r="AC368" s="32">
        <v>1</v>
      </c>
      <c r="AD368" s="32">
        <v>0</v>
      </c>
      <c r="AE368" s="32" t="str">
        <f t="shared" si="87"/>
        <v>1381.004</v>
      </c>
      <c r="AF368" t="s">
        <v>1044</v>
      </c>
    </row>
    <row r="369" spans="1:32" x14ac:dyDescent="0.3">
      <c r="A369" s="17" t="s">
        <v>552</v>
      </c>
      <c r="B369" s="17" t="str">
        <f t="shared" si="85"/>
        <v>1381.005</v>
      </c>
      <c r="C369" s="17" t="s">
        <v>24</v>
      </c>
      <c r="D369" s="13">
        <v>4</v>
      </c>
      <c r="E369" s="17" t="s">
        <v>81</v>
      </c>
      <c r="F369" s="14" t="s">
        <v>782</v>
      </c>
      <c r="G369" s="13" t="s">
        <v>80</v>
      </c>
      <c r="H369" s="14" t="s">
        <v>1025</v>
      </c>
      <c r="I369" s="15"/>
      <c r="J369" s="16">
        <v>4.79</v>
      </c>
      <c r="K369" s="16">
        <v>0.23</v>
      </c>
      <c r="L369" s="19" t="str">
        <f>MID(H369,32,4)</f>
        <v>1500</v>
      </c>
      <c r="M369" s="29">
        <v>0.55000000000000004</v>
      </c>
      <c r="N369" s="19">
        <f t="shared" si="92"/>
        <v>825</v>
      </c>
      <c r="O369" s="26">
        <v>101319.010000002</v>
      </c>
      <c r="P369" s="26">
        <v>484154.14799999801</v>
      </c>
      <c r="Q369" s="7" t="s">
        <v>72</v>
      </c>
      <c r="R369" s="7" t="str">
        <f t="shared" si="89"/>
        <v>101319.010000002,484154.147999998</v>
      </c>
      <c r="S369" s="6" t="str">
        <f t="shared" si="93"/>
        <v>1381.1005</v>
      </c>
      <c r="T369" s="6" t="s">
        <v>398</v>
      </c>
      <c r="U369">
        <v>3</v>
      </c>
      <c r="V369">
        <v>1</v>
      </c>
      <c r="X369" t="s">
        <v>1034</v>
      </c>
      <c r="Y369" s="32" t="s">
        <v>72</v>
      </c>
      <c r="Z369" s="32" t="s">
        <v>2653</v>
      </c>
      <c r="AA369" s="32" t="str">
        <f t="shared" si="91"/>
        <v>101319.010000002,484154.147999998</v>
      </c>
      <c r="AB369" s="32">
        <v>1</v>
      </c>
      <c r="AC369" s="32">
        <v>1</v>
      </c>
      <c r="AD369" s="32">
        <v>0</v>
      </c>
      <c r="AE369" s="32" t="str">
        <f t="shared" si="87"/>
        <v>1381.005</v>
      </c>
      <c r="AF369" t="s">
        <v>1044</v>
      </c>
    </row>
    <row r="370" spans="1:32" x14ac:dyDescent="0.3">
      <c r="A370" s="17" t="s">
        <v>553</v>
      </c>
      <c r="B370" s="17" t="str">
        <f t="shared" si="85"/>
        <v>1381.006</v>
      </c>
      <c r="C370" s="17" t="s">
        <v>24</v>
      </c>
      <c r="D370" s="13">
        <v>4</v>
      </c>
      <c r="E370" s="17" t="s">
        <v>81</v>
      </c>
      <c r="F370" s="14" t="s">
        <v>782</v>
      </c>
      <c r="G370" s="13" t="s">
        <v>80</v>
      </c>
      <c r="H370" s="14" t="s">
        <v>1005</v>
      </c>
      <c r="I370" s="15" t="s">
        <v>792</v>
      </c>
      <c r="J370" s="16">
        <v>3.06</v>
      </c>
      <c r="K370" s="16">
        <v>0.23</v>
      </c>
      <c r="L370" s="19" t="str">
        <f>MID(H370,31,4)</f>
        <v>2150</v>
      </c>
      <c r="M370" s="29">
        <v>0.95</v>
      </c>
      <c r="N370" s="19">
        <f t="shared" si="92"/>
        <v>2045</v>
      </c>
      <c r="O370" s="26">
        <v>101340.93100000201</v>
      </c>
      <c r="P370" s="26">
        <v>484143.52299999801</v>
      </c>
      <c r="Q370" s="7" t="s">
        <v>72</v>
      </c>
      <c r="R370" s="7" t="str">
        <f t="shared" si="89"/>
        <v>101340.931000002,484143.522999998</v>
      </c>
      <c r="S370" s="6" t="str">
        <f t="shared" si="93"/>
        <v>1381.1006</v>
      </c>
      <c r="T370" s="6" t="s">
        <v>398</v>
      </c>
      <c r="U370">
        <v>3</v>
      </c>
      <c r="V370">
        <v>1</v>
      </c>
      <c r="X370" t="s">
        <v>1034</v>
      </c>
      <c r="Y370" s="32" t="s">
        <v>72</v>
      </c>
      <c r="Z370" s="32" t="s">
        <v>2653</v>
      </c>
      <c r="AA370" s="32" t="str">
        <f t="shared" si="91"/>
        <v>101340.931000002,484143.522999998</v>
      </c>
      <c r="AB370" s="32">
        <v>1</v>
      </c>
      <c r="AC370" s="32">
        <v>1</v>
      </c>
      <c r="AD370" s="32">
        <v>0</v>
      </c>
      <c r="AE370" s="32" t="str">
        <f t="shared" si="87"/>
        <v>1381.006</v>
      </c>
      <c r="AF370" t="s">
        <v>1044</v>
      </c>
    </row>
    <row r="371" spans="1:32" x14ac:dyDescent="0.3">
      <c r="A371" s="17" t="s">
        <v>554</v>
      </c>
      <c r="B371" s="17" t="str">
        <f t="shared" si="85"/>
        <v>1381.007</v>
      </c>
      <c r="C371" s="17" t="s">
        <v>24</v>
      </c>
      <c r="D371" s="13">
        <v>4</v>
      </c>
      <c r="E371" s="17" t="s">
        <v>81</v>
      </c>
      <c r="F371" s="14" t="s">
        <v>782</v>
      </c>
      <c r="G371" s="13" t="s">
        <v>80</v>
      </c>
      <c r="H371" s="14" t="s">
        <v>1005</v>
      </c>
      <c r="I371" s="15" t="s">
        <v>792</v>
      </c>
      <c r="J371" s="16">
        <v>3.06</v>
      </c>
      <c r="K371" s="16">
        <v>0.23</v>
      </c>
      <c r="L371" s="19" t="str">
        <f>MID(H371,31,4)</f>
        <v>2150</v>
      </c>
      <c r="M371" s="29">
        <v>0.95</v>
      </c>
      <c r="N371" s="19">
        <f t="shared" si="92"/>
        <v>2045</v>
      </c>
      <c r="O371" s="26">
        <v>101342.467</v>
      </c>
      <c r="P371" s="26">
        <v>484118.39799999801</v>
      </c>
      <c r="Q371" s="7" t="s">
        <v>72</v>
      </c>
      <c r="R371" s="7" t="str">
        <f t="shared" si="89"/>
        <v>101342.467,484118.397999998</v>
      </c>
      <c r="S371" s="6" t="str">
        <f t="shared" si="93"/>
        <v>1381.1007</v>
      </c>
      <c r="T371" s="6" t="s">
        <v>398</v>
      </c>
      <c r="U371">
        <v>3</v>
      </c>
      <c r="V371">
        <v>1</v>
      </c>
      <c r="X371" t="s">
        <v>1034</v>
      </c>
      <c r="Y371" s="32" t="s">
        <v>72</v>
      </c>
      <c r="Z371" s="32" t="s">
        <v>2653</v>
      </c>
      <c r="AA371" s="32" t="str">
        <f t="shared" si="91"/>
        <v>101342.467,484118.397999998</v>
      </c>
      <c r="AB371" s="32">
        <v>1</v>
      </c>
      <c r="AC371" s="32">
        <v>1</v>
      </c>
      <c r="AD371" s="32">
        <v>0</v>
      </c>
      <c r="AE371" s="32" t="str">
        <f t="shared" si="87"/>
        <v>1381.007</v>
      </c>
      <c r="AF371" t="s">
        <v>1044</v>
      </c>
    </row>
    <row r="372" spans="1:32" x14ac:dyDescent="0.3">
      <c r="A372" s="17" t="s">
        <v>555</v>
      </c>
      <c r="B372" s="17" t="str">
        <f t="shared" si="85"/>
        <v>1381.008</v>
      </c>
      <c r="C372" s="17" t="s">
        <v>24</v>
      </c>
      <c r="D372" s="13">
        <v>4</v>
      </c>
      <c r="E372" s="17" t="s">
        <v>81</v>
      </c>
      <c r="F372" s="14" t="s">
        <v>782</v>
      </c>
      <c r="G372" s="13" t="s">
        <v>80</v>
      </c>
      <c r="H372" s="14" t="s">
        <v>1025</v>
      </c>
      <c r="I372" s="15"/>
      <c r="J372" s="16">
        <v>4.79</v>
      </c>
      <c r="K372" s="16">
        <v>0.23</v>
      </c>
      <c r="L372" s="19" t="str">
        <f>MID(H372,32,4)</f>
        <v>1500</v>
      </c>
      <c r="M372" s="29">
        <v>0.55000000000000004</v>
      </c>
      <c r="N372" s="19">
        <f t="shared" si="92"/>
        <v>825</v>
      </c>
      <c r="O372" s="26">
        <v>101368.77299999799</v>
      </c>
      <c r="P372" s="26">
        <v>484114.35700000101</v>
      </c>
      <c r="Q372" s="7" t="s">
        <v>72</v>
      </c>
      <c r="R372" s="7" t="str">
        <f t="shared" si="89"/>
        <v>101368.772999998,484114.357000001</v>
      </c>
      <c r="S372" s="6" t="str">
        <f t="shared" si="93"/>
        <v>1381.1008</v>
      </c>
      <c r="T372" s="6" t="s">
        <v>398</v>
      </c>
      <c r="U372">
        <v>3</v>
      </c>
      <c r="V372">
        <v>1</v>
      </c>
      <c r="X372" t="s">
        <v>1034</v>
      </c>
      <c r="Y372" s="32" t="s">
        <v>72</v>
      </c>
      <c r="Z372" s="32" t="s">
        <v>2653</v>
      </c>
      <c r="AA372" s="32" t="str">
        <f t="shared" si="91"/>
        <v>101368.772999998,484114.357000001</v>
      </c>
      <c r="AB372" s="32">
        <v>1</v>
      </c>
      <c r="AC372" s="32">
        <v>1</v>
      </c>
      <c r="AD372" s="32">
        <v>0</v>
      </c>
      <c r="AE372" s="32" t="str">
        <f t="shared" si="87"/>
        <v>1381.008</v>
      </c>
      <c r="AF372" t="s">
        <v>1044</v>
      </c>
    </row>
    <row r="373" spans="1:32" x14ac:dyDescent="0.3">
      <c r="A373" s="17" t="s">
        <v>556</v>
      </c>
      <c r="B373" s="17" t="str">
        <f t="shared" si="85"/>
        <v>1381.009</v>
      </c>
      <c r="C373" s="17" t="s">
        <v>24</v>
      </c>
      <c r="D373" s="13">
        <v>4</v>
      </c>
      <c r="E373" s="17" t="s">
        <v>81</v>
      </c>
      <c r="F373" s="14" t="s">
        <v>782</v>
      </c>
      <c r="G373" s="13" t="s">
        <v>80</v>
      </c>
      <c r="H373" s="14" t="s">
        <v>1005</v>
      </c>
      <c r="I373" s="15" t="s">
        <v>792</v>
      </c>
      <c r="J373" s="16">
        <v>3.06</v>
      </c>
      <c r="K373" s="16">
        <v>0.23</v>
      </c>
      <c r="L373" s="19" t="str">
        <f t="shared" ref="L373:L380" si="94">MID(H373,31,4)</f>
        <v>2150</v>
      </c>
      <c r="M373" s="29">
        <v>0.95</v>
      </c>
      <c r="N373" s="19">
        <f t="shared" si="92"/>
        <v>2045</v>
      </c>
      <c r="O373" s="26">
        <v>101358.688000001</v>
      </c>
      <c r="P373" s="26">
        <v>484131.522</v>
      </c>
      <c r="Q373" s="7" t="s">
        <v>72</v>
      </c>
      <c r="R373" s="7" t="str">
        <f t="shared" si="89"/>
        <v>101358.688000001,484131.522</v>
      </c>
      <c r="S373" s="6" t="str">
        <f t="shared" si="93"/>
        <v>1381.1009</v>
      </c>
      <c r="T373" s="6" t="s">
        <v>398</v>
      </c>
      <c r="U373">
        <v>3</v>
      </c>
      <c r="V373">
        <v>1</v>
      </c>
      <c r="X373" t="s">
        <v>1034</v>
      </c>
      <c r="Y373" s="32" t="s">
        <v>72</v>
      </c>
      <c r="Z373" s="32" t="s">
        <v>2653</v>
      </c>
      <c r="AA373" s="32" t="str">
        <f t="shared" si="91"/>
        <v>101358.688000001,484131.522</v>
      </c>
      <c r="AB373" s="32">
        <v>1</v>
      </c>
      <c r="AC373" s="32">
        <v>1</v>
      </c>
      <c r="AD373" s="32">
        <v>0</v>
      </c>
      <c r="AE373" s="32" t="str">
        <f t="shared" si="87"/>
        <v>1381.009</v>
      </c>
      <c r="AF373" t="s">
        <v>1044</v>
      </c>
    </row>
    <row r="374" spans="1:32" x14ac:dyDescent="0.3">
      <c r="A374" s="17" t="s">
        <v>557</v>
      </c>
      <c r="B374" s="17" t="str">
        <f t="shared" si="85"/>
        <v>1381.010</v>
      </c>
      <c r="C374" s="17" t="s">
        <v>24</v>
      </c>
      <c r="D374" s="13">
        <v>4</v>
      </c>
      <c r="E374" s="17" t="s">
        <v>81</v>
      </c>
      <c r="F374" s="14" t="s">
        <v>782</v>
      </c>
      <c r="G374" s="13" t="s">
        <v>80</v>
      </c>
      <c r="H374" s="14" t="s">
        <v>1005</v>
      </c>
      <c r="I374" s="15" t="s">
        <v>792</v>
      </c>
      <c r="J374" s="16">
        <v>3.41</v>
      </c>
      <c r="K374" s="16">
        <v>0.18</v>
      </c>
      <c r="L374" s="19" t="str">
        <f t="shared" si="94"/>
        <v>2150</v>
      </c>
      <c r="M374" s="29">
        <v>0.95</v>
      </c>
      <c r="N374" s="19">
        <f t="shared" si="92"/>
        <v>2045</v>
      </c>
      <c r="O374" s="26">
        <v>101370.828000002</v>
      </c>
      <c r="P374" s="26">
        <v>484172.47700000199</v>
      </c>
      <c r="Q374" s="7" t="s">
        <v>72</v>
      </c>
      <c r="R374" s="7" t="str">
        <f t="shared" si="89"/>
        <v>101370.828000002,484172.477000002</v>
      </c>
      <c r="S374" s="6" t="str">
        <f t="shared" si="93"/>
        <v>1381.1010</v>
      </c>
      <c r="T374" s="6" t="s">
        <v>398</v>
      </c>
      <c r="U374">
        <v>3</v>
      </c>
      <c r="V374">
        <v>1</v>
      </c>
      <c r="X374" t="s">
        <v>1034</v>
      </c>
      <c r="Y374" s="32" t="s">
        <v>72</v>
      </c>
      <c r="Z374" s="32" t="s">
        <v>2653</v>
      </c>
      <c r="AA374" s="32" t="str">
        <f t="shared" si="91"/>
        <v>101370.828000002,484172.477000002</v>
      </c>
      <c r="AB374" s="32">
        <v>1</v>
      </c>
      <c r="AC374" s="32">
        <v>1</v>
      </c>
      <c r="AD374" s="32">
        <v>0</v>
      </c>
      <c r="AE374" s="32" t="str">
        <f t="shared" si="87"/>
        <v>1381.010</v>
      </c>
      <c r="AF374" t="s">
        <v>1044</v>
      </c>
    </row>
    <row r="375" spans="1:32" x14ac:dyDescent="0.3">
      <c r="A375" s="17" t="s">
        <v>558</v>
      </c>
      <c r="B375" s="17" t="str">
        <f t="shared" si="85"/>
        <v>1381.011</v>
      </c>
      <c r="C375" s="17" t="s">
        <v>24</v>
      </c>
      <c r="D375" s="13">
        <v>4</v>
      </c>
      <c r="E375" s="17" t="s">
        <v>81</v>
      </c>
      <c r="F375" s="14" t="s">
        <v>782</v>
      </c>
      <c r="G375" s="13" t="s">
        <v>80</v>
      </c>
      <c r="H375" s="14" t="s">
        <v>1005</v>
      </c>
      <c r="I375" s="15" t="s">
        <v>792</v>
      </c>
      <c r="J375" s="16">
        <v>3.41</v>
      </c>
      <c r="K375" s="16">
        <v>0.18</v>
      </c>
      <c r="L375" s="19" t="str">
        <f t="shared" si="94"/>
        <v>2150</v>
      </c>
      <c r="M375" s="29">
        <v>0.95</v>
      </c>
      <c r="N375" s="19">
        <f t="shared" si="92"/>
        <v>2045</v>
      </c>
      <c r="O375" s="26">
        <v>101381.776999999</v>
      </c>
      <c r="P375" s="26">
        <v>484155.772</v>
      </c>
      <c r="Q375" s="7" t="s">
        <v>72</v>
      </c>
      <c r="R375" s="7" t="str">
        <f t="shared" si="89"/>
        <v>101381.776999999,484155.772</v>
      </c>
      <c r="S375" s="6" t="str">
        <f t="shared" si="93"/>
        <v>1381.1011</v>
      </c>
      <c r="T375" s="6" t="s">
        <v>398</v>
      </c>
      <c r="U375">
        <v>3</v>
      </c>
      <c r="V375">
        <v>1</v>
      </c>
      <c r="X375" t="s">
        <v>1034</v>
      </c>
      <c r="Y375" s="32" t="s">
        <v>72</v>
      </c>
      <c r="Z375" s="32" t="s">
        <v>2653</v>
      </c>
      <c r="AA375" s="32" t="str">
        <f t="shared" si="91"/>
        <v>101381.776999999,484155.772</v>
      </c>
      <c r="AB375" s="32">
        <v>1</v>
      </c>
      <c r="AC375" s="32">
        <v>1</v>
      </c>
      <c r="AD375" s="32">
        <v>0</v>
      </c>
      <c r="AE375" s="32" t="str">
        <f t="shared" si="87"/>
        <v>1381.011</v>
      </c>
      <c r="AF375" t="s">
        <v>1044</v>
      </c>
    </row>
    <row r="376" spans="1:32" x14ac:dyDescent="0.3">
      <c r="A376" s="17" t="s">
        <v>559</v>
      </c>
      <c r="B376" s="17" t="str">
        <f t="shared" si="85"/>
        <v>1381.012</v>
      </c>
      <c r="C376" s="17" t="s">
        <v>24</v>
      </c>
      <c r="D376" s="13">
        <v>4</v>
      </c>
      <c r="E376" s="17" t="s">
        <v>81</v>
      </c>
      <c r="F376" s="14" t="s">
        <v>782</v>
      </c>
      <c r="G376" s="13" t="s">
        <v>80</v>
      </c>
      <c r="H376" s="14" t="s">
        <v>1005</v>
      </c>
      <c r="I376" s="15" t="s">
        <v>792</v>
      </c>
      <c r="J376" s="16">
        <v>3.41</v>
      </c>
      <c r="K376" s="16">
        <v>0.18</v>
      </c>
      <c r="L376" s="19" t="str">
        <f t="shared" si="94"/>
        <v>2150</v>
      </c>
      <c r="M376" s="29">
        <v>0.95</v>
      </c>
      <c r="N376" s="19">
        <f t="shared" si="92"/>
        <v>2045</v>
      </c>
      <c r="O376" s="26">
        <v>101393.16400000099</v>
      </c>
      <c r="P376" s="26">
        <v>484137.98700000002</v>
      </c>
      <c r="Q376" s="7" t="s">
        <v>72</v>
      </c>
      <c r="R376" s="7" t="str">
        <f t="shared" si="89"/>
        <v>101393.164000001,484137.987</v>
      </c>
      <c r="S376" s="6" t="str">
        <f t="shared" si="93"/>
        <v>1381.1012</v>
      </c>
      <c r="T376" s="6" t="s">
        <v>398</v>
      </c>
      <c r="U376">
        <v>3</v>
      </c>
      <c r="V376">
        <v>1</v>
      </c>
      <c r="X376" t="s">
        <v>1034</v>
      </c>
      <c r="Y376" s="32" t="s">
        <v>72</v>
      </c>
      <c r="Z376" s="32" t="s">
        <v>2653</v>
      </c>
      <c r="AA376" s="32" t="str">
        <f t="shared" si="91"/>
        <v>101393.164000001,484137.987</v>
      </c>
      <c r="AB376" s="32">
        <v>1</v>
      </c>
      <c r="AC376" s="32">
        <v>1</v>
      </c>
      <c r="AD376" s="32">
        <v>0</v>
      </c>
      <c r="AE376" s="32" t="str">
        <f t="shared" si="87"/>
        <v>1381.012</v>
      </c>
      <c r="AF376" t="s">
        <v>1044</v>
      </c>
    </row>
    <row r="377" spans="1:32" x14ac:dyDescent="0.3">
      <c r="A377" s="17" t="s">
        <v>560</v>
      </c>
      <c r="B377" s="17" t="str">
        <f t="shared" si="85"/>
        <v>1381.013</v>
      </c>
      <c r="C377" s="17" t="s">
        <v>24</v>
      </c>
      <c r="D377" s="13">
        <v>4</v>
      </c>
      <c r="E377" s="17" t="s">
        <v>81</v>
      </c>
      <c r="F377" s="14" t="s">
        <v>782</v>
      </c>
      <c r="G377" s="13" t="s">
        <v>80</v>
      </c>
      <c r="H377" s="14" t="s">
        <v>1005</v>
      </c>
      <c r="I377" s="15" t="s">
        <v>792</v>
      </c>
      <c r="J377" s="16">
        <v>3.41</v>
      </c>
      <c r="K377" s="16">
        <v>0.18</v>
      </c>
      <c r="L377" s="19" t="str">
        <f t="shared" si="94"/>
        <v>2150</v>
      </c>
      <c r="M377" s="29">
        <v>0.95</v>
      </c>
      <c r="N377" s="19">
        <f t="shared" si="92"/>
        <v>2045</v>
      </c>
      <c r="O377" s="26">
        <v>101403.29300000099</v>
      </c>
      <c r="P377" s="26">
        <v>484123.92399999901</v>
      </c>
      <c r="Q377" s="7" t="s">
        <v>72</v>
      </c>
      <c r="R377" s="7" t="str">
        <f t="shared" si="89"/>
        <v>101403.293000001,484123.923999999</v>
      </c>
      <c r="S377" s="6" t="str">
        <f t="shared" si="93"/>
        <v>1381.1013</v>
      </c>
      <c r="T377" s="6" t="s">
        <v>398</v>
      </c>
      <c r="U377">
        <v>3</v>
      </c>
      <c r="V377">
        <v>1</v>
      </c>
      <c r="X377" t="s">
        <v>1034</v>
      </c>
      <c r="Y377" s="32" t="s">
        <v>72</v>
      </c>
      <c r="Z377" s="32" t="s">
        <v>2653</v>
      </c>
      <c r="AA377" s="32" t="str">
        <f t="shared" si="91"/>
        <v>101403.293000001,484123.923999999</v>
      </c>
      <c r="AB377" s="32">
        <v>1</v>
      </c>
      <c r="AC377" s="32">
        <v>1</v>
      </c>
      <c r="AD377" s="32">
        <v>0</v>
      </c>
      <c r="AE377" s="32" t="str">
        <f t="shared" si="87"/>
        <v>1381.013</v>
      </c>
      <c r="AF377" t="s">
        <v>1044</v>
      </c>
    </row>
    <row r="378" spans="1:32" x14ac:dyDescent="0.3">
      <c r="A378" s="17" t="s">
        <v>561</v>
      </c>
      <c r="B378" s="17" t="str">
        <f t="shared" si="85"/>
        <v>1381.014</v>
      </c>
      <c r="C378" s="17" t="s">
        <v>24</v>
      </c>
      <c r="D378" s="13">
        <v>4</v>
      </c>
      <c r="E378" s="17" t="s">
        <v>81</v>
      </c>
      <c r="F378" s="14" t="s">
        <v>782</v>
      </c>
      <c r="G378" s="13" t="s">
        <v>80</v>
      </c>
      <c r="H378" s="14" t="s">
        <v>1005</v>
      </c>
      <c r="I378" s="15" t="s">
        <v>792</v>
      </c>
      <c r="J378" s="16">
        <v>3.41</v>
      </c>
      <c r="K378" s="16">
        <v>0.18</v>
      </c>
      <c r="L378" s="19" t="str">
        <f t="shared" si="94"/>
        <v>2150</v>
      </c>
      <c r="M378" s="29">
        <v>0.95</v>
      </c>
      <c r="N378" s="19">
        <f t="shared" si="92"/>
        <v>2045</v>
      </c>
      <c r="O378" s="26">
        <v>101426.317000002</v>
      </c>
      <c r="P378" s="26">
        <v>484115.33500000101</v>
      </c>
      <c r="Q378" s="7" t="s">
        <v>72</v>
      </c>
      <c r="R378" s="7" t="str">
        <f t="shared" si="89"/>
        <v>101426.317000002,484115.335000001</v>
      </c>
      <c r="S378" s="6" t="str">
        <f t="shared" si="93"/>
        <v>1381.1014</v>
      </c>
      <c r="T378" s="6" t="s">
        <v>398</v>
      </c>
      <c r="U378">
        <v>3</v>
      </c>
      <c r="V378">
        <v>1</v>
      </c>
      <c r="X378" t="s">
        <v>1034</v>
      </c>
      <c r="Y378" s="32" t="s">
        <v>72</v>
      </c>
      <c r="Z378" s="32" t="s">
        <v>2653</v>
      </c>
      <c r="AA378" s="32" t="str">
        <f t="shared" si="91"/>
        <v>101426.317000002,484115.335000001</v>
      </c>
      <c r="AB378" s="32">
        <v>1</v>
      </c>
      <c r="AC378" s="32">
        <v>1</v>
      </c>
      <c r="AD378" s="32">
        <v>0</v>
      </c>
      <c r="AE378" s="32" t="str">
        <f t="shared" si="87"/>
        <v>1381.014</v>
      </c>
      <c r="AF378" t="s">
        <v>1044</v>
      </c>
    </row>
    <row r="379" spans="1:32" x14ac:dyDescent="0.3">
      <c r="A379" s="17" t="s">
        <v>790</v>
      </c>
      <c r="B379" s="17" t="str">
        <f t="shared" si="85"/>
        <v>Nieuw</v>
      </c>
      <c r="C379" s="17" t="s">
        <v>24</v>
      </c>
      <c r="D379" s="13">
        <v>4</v>
      </c>
      <c r="E379" s="17"/>
      <c r="F379" s="14" t="s">
        <v>782</v>
      </c>
      <c r="G379" s="13"/>
      <c r="H379" s="14" t="s">
        <v>1005</v>
      </c>
      <c r="I379" s="15" t="s">
        <v>792</v>
      </c>
      <c r="J379" s="16">
        <v>3.41</v>
      </c>
      <c r="K379" s="16">
        <v>0.18</v>
      </c>
      <c r="L379" s="19" t="str">
        <f t="shared" si="94"/>
        <v>2150</v>
      </c>
      <c r="M379" s="29">
        <v>0.95</v>
      </c>
      <c r="N379" s="19">
        <f t="shared" si="92"/>
        <v>2045</v>
      </c>
      <c r="O379" s="26">
        <v>101447.0797</v>
      </c>
      <c r="P379" s="26">
        <v>484110.43819999998</v>
      </c>
      <c r="Q379" s="7"/>
      <c r="R379" s="7"/>
      <c r="S379" s="6" t="s">
        <v>872</v>
      </c>
      <c r="T379" s="6"/>
      <c r="U379">
        <v>3</v>
      </c>
      <c r="V379">
        <v>1</v>
      </c>
      <c r="X379" t="s">
        <v>1033</v>
      </c>
      <c r="Y379" s="32" t="s">
        <v>72</v>
      </c>
      <c r="Z379" s="32" t="s">
        <v>1855</v>
      </c>
      <c r="AA379" s="32" t="str">
        <f t="shared" ref="AA379" si="95">CONCATENATE(SUBSTITUTE(O379,",","."),",",SUBSTITUTE(P379,",","."))</f>
        <v>101447.0797,484110.4382</v>
      </c>
      <c r="AB379" s="32">
        <v>1</v>
      </c>
      <c r="AC379" s="32">
        <v>1</v>
      </c>
      <c r="AD379" s="32">
        <v>0</v>
      </c>
      <c r="AE379" s="32" t="str">
        <f t="shared" si="87"/>
        <v>Nieuw</v>
      </c>
      <c r="AF379" t="s">
        <v>1044</v>
      </c>
    </row>
    <row r="380" spans="1:32" x14ac:dyDescent="0.3">
      <c r="A380" s="17" t="s">
        <v>562</v>
      </c>
      <c r="B380" s="17" t="str">
        <f t="shared" si="85"/>
        <v>1381.015</v>
      </c>
      <c r="C380" s="17" t="s">
        <v>24</v>
      </c>
      <c r="D380" s="13">
        <v>4</v>
      </c>
      <c r="E380" s="17" t="s">
        <v>81</v>
      </c>
      <c r="F380" s="14" t="s">
        <v>782</v>
      </c>
      <c r="G380" s="13" t="s">
        <v>80</v>
      </c>
      <c r="H380" s="14" t="s">
        <v>1005</v>
      </c>
      <c r="I380" s="15" t="s">
        <v>792</v>
      </c>
      <c r="J380" s="16">
        <v>4.1100000000000003</v>
      </c>
      <c r="K380" s="16">
        <v>0.18</v>
      </c>
      <c r="L380" s="19" t="str">
        <f t="shared" si="94"/>
        <v>2150</v>
      </c>
      <c r="M380" s="29">
        <v>0.8</v>
      </c>
      <c r="N380" s="19">
        <f t="shared" si="92"/>
        <v>1720</v>
      </c>
      <c r="O380" s="26">
        <v>101421.649999999</v>
      </c>
      <c r="P380" s="26">
        <v>484096.14600000199</v>
      </c>
      <c r="Q380" s="7" t="s">
        <v>72</v>
      </c>
      <c r="R380" s="7" t="str">
        <f t="shared" ref="R380:R411" si="96">CONCATENATE(SUBSTITUTE(O380,",","."),",",SUBSTITUTE(P380,",","."))</f>
        <v>101421.649999999,484096.146000002</v>
      </c>
      <c r="S380" s="6" t="str">
        <f t="shared" ref="S380:S413" si="97">A380</f>
        <v>1381.1015</v>
      </c>
      <c r="T380" s="6" t="s">
        <v>398</v>
      </c>
      <c r="U380">
        <v>3</v>
      </c>
      <c r="V380">
        <v>1</v>
      </c>
      <c r="X380" t="s">
        <v>1034</v>
      </c>
      <c r="Y380" s="32" t="s">
        <v>72</v>
      </c>
      <c r="Z380" s="32" t="s">
        <v>2653</v>
      </c>
      <c r="AA380" s="32" t="str">
        <f t="shared" ref="AA380:AA409" si="98">CONCATENATE(SUBSTITUTE(O380,",","."),",",SUBSTITUTE(P380,",","."))</f>
        <v>101421.649999999,484096.146000002</v>
      </c>
      <c r="AB380" s="32">
        <v>1</v>
      </c>
      <c r="AC380" s="32">
        <v>1</v>
      </c>
      <c r="AD380" s="32">
        <v>0</v>
      </c>
      <c r="AE380" s="32" t="str">
        <f t="shared" si="87"/>
        <v>1381.015</v>
      </c>
      <c r="AF380" t="s">
        <v>1044</v>
      </c>
    </row>
    <row r="381" spans="1:32" x14ac:dyDescent="0.3">
      <c r="A381" s="17" t="s">
        <v>563</v>
      </c>
      <c r="B381" s="17" t="str">
        <f t="shared" si="85"/>
        <v>1381.016</v>
      </c>
      <c r="C381" s="17" t="s">
        <v>24</v>
      </c>
      <c r="D381" s="13">
        <v>4</v>
      </c>
      <c r="E381" s="17" t="s">
        <v>81</v>
      </c>
      <c r="F381" s="14" t="s">
        <v>782</v>
      </c>
      <c r="G381" s="13" t="s">
        <v>80</v>
      </c>
      <c r="H381" s="14" t="s">
        <v>1025</v>
      </c>
      <c r="I381" s="15"/>
      <c r="J381" s="16">
        <v>4.79</v>
      </c>
      <c r="K381" s="16">
        <v>0.23</v>
      </c>
      <c r="L381" s="19" t="str">
        <f>MID(H381,32,4)</f>
        <v>1500</v>
      </c>
      <c r="M381" s="29">
        <v>0.55000000000000004</v>
      </c>
      <c r="N381" s="19">
        <f t="shared" si="92"/>
        <v>825</v>
      </c>
      <c r="O381" s="26">
        <v>101459.323899999</v>
      </c>
      <c r="P381" s="26">
        <v>484094.4485</v>
      </c>
      <c r="Q381" s="7" t="s">
        <v>72</v>
      </c>
      <c r="R381" s="7" t="str">
        <f t="shared" si="96"/>
        <v>101459.323899999,484094.4485</v>
      </c>
      <c r="S381" s="6" t="str">
        <f t="shared" si="97"/>
        <v>1381.1016</v>
      </c>
      <c r="T381" s="6" t="s">
        <v>398</v>
      </c>
      <c r="U381">
        <v>3</v>
      </c>
      <c r="V381">
        <v>1</v>
      </c>
      <c r="X381" t="s">
        <v>1034</v>
      </c>
      <c r="Y381" s="32" t="s">
        <v>72</v>
      </c>
      <c r="Z381" s="32" t="s">
        <v>2653</v>
      </c>
      <c r="AA381" s="32" t="str">
        <f t="shared" si="98"/>
        <v>101459.323899999,484094.4485</v>
      </c>
      <c r="AB381" s="32">
        <v>1</v>
      </c>
      <c r="AC381" s="32">
        <v>1</v>
      </c>
      <c r="AD381" s="32">
        <v>0</v>
      </c>
      <c r="AE381" s="32" t="str">
        <f t="shared" si="87"/>
        <v>1381.016</v>
      </c>
      <c r="AF381" t="s">
        <v>1044</v>
      </c>
    </row>
    <row r="382" spans="1:32" x14ac:dyDescent="0.3">
      <c r="A382" s="17" t="s">
        <v>564</v>
      </c>
      <c r="B382" s="17" t="str">
        <f t="shared" si="85"/>
        <v>1381.017</v>
      </c>
      <c r="C382" s="17" t="s">
        <v>24</v>
      </c>
      <c r="D382" s="13">
        <v>4</v>
      </c>
      <c r="E382" s="17" t="s">
        <v>81</v>
      </c>
      <c r="F382" s="14" t="s">
        <v>782</v>
      </c>
      <c r="G382" s="13" t="s">
        <v>80</v>
      </c>
      <c r="H382" s="14" t="s">
        <v>1025</v>
      </c>
      <c r="I382" s="15"/>
      <c r="J382" s="16">
        <v>4.79</v>
      </c>
      <c r="K382" s="16">
        <v>0.23</v>
      </c>
      <c r="L382" s="19" t="str">
        <f>MID(H382,32,4)</f>
        <v>1500</v>
      </c>
      <c r="M382" s="29">
        <v>0.55000000000000004</v>
      </c>
      <c r="N382" s="19">
        <f t="shared" si="92"/>
        <v>825</v>
      </c>
      <c r="O382" s="26">
        <v>101448.61789999899</v>
      </c>
      <c r="P382" s="26">
        <v>484071.75290000101</v>
      </c>
      <c r="Q382" s="7" t="s">
        <v>72</v>
      </c>
      <c r="R382" s="7" t="str">
        <f t="shared" si="96"/>
        <v>101448.617899999,484071.752900001</v>
      </c>
      <c r="S382" s="6" t="str">
        <f t="shared" si="97"/>
        <v>1381.1017</v>
      </c>
      <c r="T382" s="6" t="s">
        <v>398</v>
      </c>
      <c r="U382">
        <v>3</v>
      </c>
      <c r="V382">
        <v>1</v>
      </c>
      <c r="X382" t="s">
        <v>1034</v>
      </c>
      <c r="Y382" s="32" t="s">
        <v>72</v>
      </c>
      <c r="Z382" s="32" t="s">
        <v>2653</v>
      </c>
      <c r="AA382" s="32" t="str">
        <f t="shared" si="98"/>
        <v>101448.617899999,484071.752900001</v>
      </c>
      <c r="AB382" s="32">
        <v>1</v>
      </c>
      <c r="AC382" s="32">
        <v>1</v>
      </c>
      <c r="AD382" s="32">
        <v>0</v>
      </c>
      <c r="AE382" s="32" t="str">
        <f t="shared" si="87"/>
        <v>1381.017</v>
      </c>
      <c r="AF382" t="s">
        <v>1044</v>
      </c>
    </row>
    <row r="383" spans="1:32" x14ac:dyDescent="0.3">
      <c r="A383" s="17" t="s">
        <v>565</v>
      </c>
      <c r="B383" s="17" t="str">
        <f t="shared" si="85"/>
        <v>1381.018</v>
      </c>
      <c r="C383" s="17" t="s">
        <v>24</v>
      </c>
      <c r="D383" s="13">
        <v>4</v>
      </c>
      <c r="E383" s="17" t="s">
        <v>81</v>
      </c>
      <c r="F383" s="14" t="s">
        <v>782</v>
      </c>
      <c r="G383" s="13" t="s">
        <v>80</v>
      </c>
      <c r="H383" s="14" t="s">
        <v>1005</v>
      </c>
      <c r="I383" s="15" t="s">
        <v>792</v>
      </c>
      <c r="J383" s="16">
        <v>4.1100000000000003</v>
      </c>
      <c r="K383" s="16">
        <v>0.18</v>
      </c>
      <c r="L383" s="19" t="str">
        <f>MID(H383,31,4)</f>
        <v>2150</v>
      </c>
      <c r="M383" s="29">
        <v>0.8</v>
      </c>
      <c r="N383" s="19">
        <f t="shared" si="92"/>
        <v>1720</v>
      </c>
      <c r="O383" s="26">
        <v>101426.86599999999</v>
      </c>
      <c r="P383" s="26">
        <v>484070.31899999798</v>
      </c>
      <c r="Q383" s="7" t="s">
        <v>72</v>
      </c>
      <c r="R383" s="7" t="str">
        <f t="shared" si="96"/>
        <v>101426.866,484070.318999998</v>
      </c>
      <c r="S383" s="6" t="str">
        <f t="shared" si="97"/>
        <v>1381.1018</v>
      </c>
      <c r="T383" s="6" t="s">
        <v>398</v>
      </c>
      <c r="U383">
        <v>3</v>
      </c>
      <c r="V383">
        <v>1</v>
      </c>
      <c r="X383" t="s">
        <v>1034</v>
      </c>
      <c r="Y383" s="32" t="s">
        <v>72</v>
      </c>
      <c r="Z383" s="32" t="s">
        <v>2653</v>
      </c>
      <c r="AA383" s="32" t="str">
        <f t="shared" si="98"/>
        <v>101426.866,484070.318999998</v>
      </c>
      <c r="AB383" s="32">
        <v>1</v>
      </c>
      <c r="AC383" s="32">
        <v>1</v>
      </c>
      <c r="AD383" s="32">
        <v>0</v>
      </c>
      <c r="AE383" s="32" t="str">
        <f t="shared" si="87"/>
        <v>1381.018</v>
      </c>
      <c r="AF383" t="s">
        <v>1044</v>
      </c>
    </row>
    <row r="384" spans="1:32" x14ac:dyDescent="0.3">
      <c r="A384" s="17" t="s">
        <v>566</v>
      </c>
      <c r="B384" s="17" t="str">
        <f t="shared" si="85"/>
        <v>1381.019</v>
      </c>
      <c r="C384" s="17" t="s">
        <v>24</v>
      </c>
      <c r="D384" s="13">
        <v>4</v>
      </c>
      <c r="E384" s="17" t="s">
        <v>81</v>
      </c>
      <c r="F384" s="14" t="s">
        <v>782</v>
      </c>
      <c r="G384" s="13" t="s">
        <v>80</v>
      </c>
      <c r="H384" s="14" t="s">
        <v>1025</v>
      </c>
      <c r="I384" s="15"/>
      <c r="J384" s="16">
        <v>4.79</v>
      </c>
      <c r="K384" s="16">
        <v>0.23</v>
      </c>
      <c r="L384" s="19" t="str">
        <f>MID(H384,32,4)</f>
        <v>1500</v>
      </c>
      <c r="M384" s="29">
        <v>0.55000000000000004</v>
      </c>
      <c r="N384" s="19">
        <f t="shared" si="92"/>
        <v>825</v>
      </c>
      <c r="O384" s="26">
        <v>101413.80430326</v>
      </c>
      <c r="P384" s="26">
        <v>484038.34384625999</v>
      </c>
      <c r="Q384" s="7" t="s">
        <v>72</v>
      </c>
      <c r="R384" s="7" t="str">
        <f t="shared" si="96"/>
        <v>101413.80430326,484038.34384626</v>
      </c>
      <c r="S384" s="6" t="str">
        <f t="shared" si="97"/>
        <v>1381.1019</v>
      </c>
      <c r="T384" s="6" t="s">
        <v>398</v>
      </c>
      <c r="U384">
        <v>3</v>
      </c>
      <c r="V384">
        <v>1</v>
      </c>
      <c r="X384" t="s">
        <v>1034</v>
      </c>
      <c r="Y384" s="32" t="s">
        <v>72</v>
      </c>
      <c r="Z384" s="32" t="s">
        <v>2653</v>
      </c>
      <c r="AA384" s="32" t="str">
        <f t="shared" si="98"/>
        <v>101413.80430326,484038.34384626</v>
      </c>
      <c r="AB384" s="32">
        <v>1</v>
      </c>
      <c r="AC384" s="32">
        <v>1</v>
      </c>
      <c r="AD384" s="32">
        <v>0</v>
      </c>
      <c r="AE384" s="32" t="str">
        <f t="shared" si="87"/>
        <v>1381.019</v>
      </c>
      <c r="AF384" t="s">
        <v>1044</v>
      </c>
    </row>
    <row r="385" spans="1:32" x14ac:dyDescent="0.3">
      <c r="A385" s="17" t="s">
        <v>567</v>
      </c>
      <c r="B385" s="17" t="str">
        <f t="shared" si="85"/>
        <v>1381.020</v>
      </c>
      <c r="C385" s="17" t="s">
        <v>24</v>
      </c>
      <c r="D385" s="13">
        <v>4</v>
      </c>
      <c r="E385" s="17" t="s">
        <v>81</v>
      </c>
      <c r="F385" s="14" t="s">
        <v>782</v>
      </c>
      <c r="G385" s="13" t="s">
        <v>80</v>
      </c>
      <c r="H385" s="14" t="s">
        <v>1005</v>
      </c>
      <c r="I385" s="15" t="s">
        <v>792</v>
      </c>
      <c r="J385" s="16">
        <v>4.1100000000000003</v>
      </c>
      <c r="K385" s="16">
        <v>0.18</v>
      </c>
      <c r="L385" s="19" t="str">
        <f>MID(H385,31,4)</f>
        <v>2150</v>
      </c>
      <c r="M385" s="29">
        <v>0.8</v>
      </c>
      <c r="N385" s="19">
        <f t="shared" si="92"/>
        <v>1720</v>
      </c>
      <c r="O385" s="26">
        <v>101411.48699999999</v>
      </c>
      <c r="P385" s="26">
        <v>484053.63100000098</v>
      </c>
      <c r="Q385" s="7" t="s">
        <v>72</v>
      </c>
      <c r="R385" s="7" t="str">
        <f t="shared" si="96"/>
        <v>101411.487,484053.631000001</v>
      </c>
      <c r="S385" s="6" t="str">
        <f t="shared" si="97"/>
        <v>1381.1020</v>
      </c>
      <c r="T385" s="6" t="s">
        <v>398</v>
      </c>
      <c r="U385">
        <v>3</v>
      </c>
      <c r="V385">
        <v>1</v>
      </c>
      <c r="X385" t="s">
        <v>1034</v>
      </c>
      <c r="Y385" s="32" t="s">
        <v>72</v>
      </c>
      <c r="Z385" s="32" t="s">
        <v>2653</v>
      </c>
      <c r="AA385" s="32" t="str">
        <f t="shared" si="98"/>
        <v>101411.487,484053.631000001</v>
      </c>
      <c r="AB385" s="32">
        <v>1</v>
      </c>
      <c r="AC385" s="32">
        <v>1</v>
      </c>
      <c r="AD385" s="32">
        <v>0</v>
      </c>
      <c r="AE385" s="32" t="str">
        <f t="shared" si="87"/>
        <v>1381.020</v>
      </c>
      <c r="AF385" t="s">
        <v>1044</v>
      </c>
    </row>
    <row r="386" spans="1:32" x14ac:dyDescent="0.3">
      <c r="A386" s="17" t="s">
        <v>568</v>
      </c>
      <c r="B386" s="17" t="str">
        <f t="shared" si="85"/>
        <v>1381.021</v>
      </c>
      <c r="C386" s="17" t="s">
        <v>24</v>
      </c>
      <c r="D386" s="13">
        <v>4</v>
      </c>
      <c r="E386" s="17" t="s">
        <v>81</v>
      </c>
      <c r="F386" s="14" t="s">
        <v>782</v>
      </c>
      <c r="G386" s="13" t="s">
        <v>80</v>
      </c>
      <c r="H386" s="14" t="s">
        <v>1005</v>
      </c>
      <c r="I386" s="15" t="s">
        <v>792</v>
      </c>
      <c r="J386" s="16">
        <v>4.1100000000000003</v>
      </c>
      <c r="K386" s="16">
        <v>0.18</v>
      </c>
      <c r="L386" s="19" t="str">
        <f>MID(H386,31,4)</f>
        <v>2150</v>
      </c>
      <c r="M386" s="29">
        <v>0.8</v>
      </c>
      <c r="N386" s="19">
        <f t="shared" si="92"/>
        <v>1720</v>
      </c>
      <c r="O386" s="26">
        <v>101395.302999999</v>
      </c>
      <c r="P386" s="26">
        <v>484058.80999999901</v>
      </c>
      <c r="Q386" s="7" t="s">
        <v>72</v>
      </c>
      <c r="R386" s="7" t="str">
        <f t="shared" si="96"/>
        <v>101395.302999999,484058.809999999</v>
      </c>
      <c r="S386" s="6" t="str">
        <f t="shared" si="97"/>
        <v>1381.1021</v>
      </c>
      <c r="T386" s="6" t="s">
        <v>398</v>
      </c>
      <c r="U386">
        <v>3</v>
      </c>
      <c r="V386">
        <v>1</v>
      </c>
      <c r="X386" t="s">
        <v>1034</v>
      </c>
      <c r="Y386" s="32" t="s">
        <v>72</v>
      </c>
      <c r="Z386" s="32" t="s">
        <v>2653</v>
      </c>
      <c r="AA386" s="32" t="str">
        <f t="shared" si="98"/>
        <v>101395.302999999,484058.809999999</v>
      </c>
      <c r="AB386" s="32">
        <v>1</v>
      </c>
      <c r="AC386" s="32">
        <v>1</v>
      </c>
      <c r="AD386" s="32">
        <v>0</v>
      </c>
      <c r="AE386" s="32" t="str">
        <f t="shared" si="87"/>
        <v>1381.021</v>
      </c>
      <c r="AF386" t="s">
        <v>1044</v>
      </c>
    </row>
    <row r="387" spans="1:32" x14ac:dyDescent="0.3">
      <c r="A387" s="17" t="s">
        <v>569</v>
      </c>
      <c r="B387" s="17" t="str">
        <f t="shared" si="85"/>
        <v>1381.022</v>
      </c>
      <c r="C387" s="17" t="s">
        <v>24</v>
      </c>
      <c r="D387" s="13">
        <v>4</v>
      </c>
      <c r="E387" s="17" t="s">
        <v>592</v>
      </c>
      <c r="F387" s="14" t="s">
        <v>782</v>
      </c>
      <c r="G387" s="13" t="s">
        <v>80</v>
      </c>
      <c r="H387" s="14" t="s">
        <v>1005</v>
      </c>
      <c r="I387" s="15" t="s">
        <v>792</v>
      </c>
      <c r="J387" s="16">
        <v>4.1100000000000003</v>
      </c>
      <c r="K387" s="16">
        <v>0.18</v>
      </c>
      <c r="L387" s="19" t="str">
        <f>MID(H387,31,4)</f>
        <v>2150</v>
      </c>
      <c r="M387" s="29">
        <v>0.8</v>
      </c>
      <c r="N387" s="19">
        <f t="shared" si="92"/>
        <v>1720</v>
      </c>
      <c r="O387" s="26">
        <v>101379.06399999899</v>
      </c>
      <c r="P387" s="26">
        <v>484064.22600000002</v>
      </c>
      <c r="Q387" s="7" t="s">
        <v>72</v>
      </c>
      <c r="R387" s="7" t="str">
        <f t="shared" si="96"/>
        <v>101379.063999999,484064.226</v>
      </c>
      <c r="S387" s="6" t="str">
        <f t="shared" si="97"/>
        <v>1381.1022</v>
      </c>
      <c r="T387" s="6" t="s">
        <v>398</v>
      </c>
      <c r="U387">
        <v>3</v>
      </c>
      <c r="V387">
        <v>1</v>
      </c>
      <c r="X387" t="s">
        <v>1034</v>
      </c>
      <c r="Y387" s="32" t="s">
        <v>72</v>
      </c>
      <c r="Z387" s="32" t="s">
        <v>2653</v>
      </c>
      <c r="AA387" s="32" t="str">
        <f t="shared" si="98"/>
        <v>101379.063999999,484064.226</v>
      </c>
      <c r="AB387" s="32">
        <v>1</v>
      </c>
      <c r="AC387" s="32">
        <v>1</v>
      </c>
      <c r="AD387" s="32">
        <v>0</v>
      </c>
      <c r="AE387" s="32" t="str">
        <f t="shared" si="87"/>
        <v>1381.022</v>
      </c>
      <c r="AF387" t="s">
        <v>1044</v>
      </c>
    </row>
    <row r="388" spans="1:32" x14ac:dyDescent="0.3">
      <c r="A388" s="17" t="s">
        <v>570</v>
      </c>
      <c r="B388" s="17" t="str">
        <f t="shared" ref="B388:B451" si="99">AE388</f>
        <v>1381.023</v>
      </c>
      <c r="C388" s="17" t="s">
        <v>24</v>
      </c>
      <c r="D388" s="13">
        <v>4</v>
      </c>
      <c r="E388" s="17" t="s">
        <v>81</v>
      </c>
      <c r="F388" s="14" t="s">
        <v>782</v>
      </c>
      <c r="G388" s="13" t="s">
        <v>80</v>
      </c>
      <c r="H388" s="14" t="s">
        <v>1025</v>
      </c>
      <c r="I388" s="15"/>
      <c r="J388" s="16">
        <v>4.79</v>
      </c>
      <c r="K388" s="16">
        <v>0.23</v>
      </c>
      <c r="L388" s="19" t="str">
        <f>MID(H388,32,4)</f>
        <v>1500</v>
      </c>
      <c r="M388" s="29">
        <v>0.55000000000000004</v>
      </c>
      <c r="N388" s="19">
        <f t="shared" si="92"/>
        <v>825</v>
      </c>
      <c r="O388" s="26">
        <v>101354.33100000001</v>
      </c>
      <c r="P388" s="26">
        <v>484049.16600000102</v>
      </c>
      <c r="Q388" s="7" t="s">
        <v>72</v>
      </c>
      <c r="R388" s="7" t="str">
        <f t="shared" si="96"/>
        <v>101354.331,484049.166000001</v>
      </c>
      <c r="S388" s="6" t="str">
        <f t="shared" si="97"/>
        <v>1381.1023</v>
      </c>
      <c r="T388" s="6" t="s">
        <v>398</v>
      </c>
      <c r="U388">
        <v>3</v>
      </c>
      <c r="V388">
        <v>1</v>
      </c>
      <c r="X388" t="s">
        <v>1034</v>
      </c>
      <c r="Y388" s="32" t="s">
        <v>72</v>
      </c>
      <c r="Z388" s="32" t="s">
        <v>2653</v>
      </c>
      <c r="AA388" s="32" t="str">
        <f t="shared" si="98"/>
        <v>101354.331,484049.166000001</v>
      </c>
      <c r="AB388" s="32">
        <v>1</v>
      </c>
      <c r="AC388" s="32">
        <v>1</v>
      </c>
      <c r="AD388" s="32">
        <v>0</v>
      </c>
      <c r="AE388" s="32" t="str">
        <f t="shared" ref="AE388:AE451" si="100">CONCATENATE(MID(A388,1,5),MID(A388,7,3))</f>
        <v>1381.023</v>
      </c>
      <c r="AF388" t="s">
        <v>1044</v>
      </c>
    </row>
    <row r="389" spans="1:32" x14ac:dyDescent="0.3">
      <c r="A389" s="17" t="s">
        <v>571</v>
      </c>
      <c r="B389" s="17" t="str">
        <f t="shared" si="99"/>
        <v>1381.024</v>
      </c>
      <c r="C389" s="17" t="s">
        <v>24</v>
      </c>
      <c r="D389" s="13">
        <v>4</v>
      </c>
      <c r="E389" s="17" t="s">
        <v>81</v>
      </c>
      <c r="F389" s="14" t="s">
        <v>782</v>
      </c>
      <c r="G389" s="13" t="s">
        <v>80</v>
      </c>
      <c r="H389" s="14" t="s">
        <v>1025</v>
      </c>
      <c r="I389" s="15"/>
      <c r="J389" s="16">
        <v>4.79</v>
      </c>
      <c r="K389" s="16">
        <v>0.23</v>
      </c>
      <c r="L389" s="19" t="str">
        <f>MID(H389,32,4)</f>
        <v>1500</v>
      </c>
      <c r="M389" s="29">
        <v>0.55000000000000004</v>
      </c>
      <c r="N389" s="19">
        <f t="shared" si="92"/>
        <v>825</v>
      </c>
      <c r="O389" s="26">
        <v>101328.140000001</v>
      </c>
      <c r="P389" s="26">
        <v>484057.603</v>
      </c>
      <c r="Q389" s="7" t="s">
        <v>72</v>
      </c>
      <c r="R389" s="7" t="str">
        <f t="shared" si="96"/>
        <v>101328.140000001,484057.603</v>
      </c>
      <c r="S389" s="6" t="str">
        <f t="shared" si="97"/>
        <v>1381.1024</v>
      </c>
      <c r="T389" s="6" t="s">
        <v>398</v>
      </c>
      <c r="U389">
        <v>3</v>
      </c>
      <c r="V389">
        <v>1</v>
      </c>
      <c r="X389" t="s">
        <v>1034</v>
      </c>
      <c r="Y389" s="32" t="s">
        <v>72</v>
      </c>
      <c r="Z389" s="32" t="s">
        <v>2653</v>
      </c>
      <c r="AA389" s="32" t="str">
        <f t="shared" si="98"/>
        <v>101328.140000001,484057.603</v>
      </c>
      <c r="AB389" s="32">
        <v>1</v>
      </c>
      <c r="AC389" s="32">
        <v>1</v>
      </c>
      <c r="AD389" s="32">
        <v>0</v>
      </c>
      <c r="AE389" s="32" t="str">
        <f t="shared" si="100"/>
        <v>1381.024</v>
      </c>
      <c r="AF389" t="s">
        <v>1044</v>
      </c>
    </row>
    <row r="390" spans="1:32" x14ac:dyDescent="0.3">
      <c r="A390" s="17" t="s">
        <v>572</v>
      </c>
      <c r="B390" s="17" t="str">
        <f t="shared" si="99"/>
        <v>1381.025</v>
      </c>
      <c r="C390" s="17" t="s">
        <v>24</v>
      </c>
      <c r="D390" s="13">
        <v>4</v>
      </c>
      <c r="E390" s="17" t="s">
        <v>81</v>
      </c>
      <c r="F390" s="14" t="s">
        <v>782</v>
      </c>
      <c r="G390" s="13" t="s">
        <v>80</v>
      </c>
      <c r="H390" s="14" t="s">
        <v>1025</v>
      </c>
      <c r="I390" s="15"/>
      <c r="J390" s="16">
        <v>4.79</v>
      </c>
      <c r="K390" s="16">
        <v>0.23</v>
      </c>
      <c r="L390" s="19" t="str">
        <f>MID(H390,32,4)</f>
        <v>1500</v>
      </c>
      <c r="M390" s="29">
        <v>0.55000000000000004</v>
      </c>
      <c r="N390" s="19">
        <f t="shared" si="92"/>
        <v>825</v>
      </c>
      <c r="O390" s="26">
        <v>101298.282000002</v>
      </c>
      <c r="P390" s="26">
        <v>484067.78700000001</v>
      </c>
      <c r="Q390" s="7" t="s">
        <v>72</v>
      </c>
      <c r="R390" s="7" t="str">
        <f t="shared" si="96"/>
        <v>101298.282000002,484067.787</v>
      </c>
      <c r="S390" s="6" t="str">
        <f t="shared" si="97"/>
        <v>1381.1025</v>
      </c>
      <c r="T390" s="6" t="s">
        <v>398</v>
      </c>
      <c r="U390">
        <v>3</v>
      </c>
      <c r="V390">
        <v>1</v>
      </c>
      <c r="X390" t="s">
        <v>1034</v>
      </c>
      <c r="Y390" s="32" t="s">
        <v>72</v>
      </c>
      <c r="Z390" s="32" t="s">
        <v>2653</v>
      </c>
      <c r="AA390" s="32" t="str">
        <f t="shared" si="98"/>
        <v>101298.282000002,484067.787</v>
      </c>
      <c r="AB390" s="32">
        <v>1</v>
      </c>
      <c r="AC390" s="32">
        <v>1</v>
      </c>
      <c r="AD390" s="32">
        <v>0</v>
      </c>
      <c r="AE390" s="32" t="str">
        <f t="shared" si="100"/>
        <v>1381.025</v>
      </c>
      <c r="AF390" t="s">
        <v>1044</v>
      </c>
    </row>
    <row r="391" spans="1:32" x14ac:dyDescent="0.3">
      <c r="A391" s="17" t="s">
        <v>573</v>
      </c>
      <c r="B391" s="17" t="str">
        <f t="shared" si="99"/>
        <v>1381.026</v>
      </c>
      <c r="C391" s="17" t="s">
        <v>24</v>
      </c>
      <c r="D391" s="13">
        <v>4</v>
      </c>
      <c r="E391" s="17" t="s">
        <v>81</v>
      </c>
      <c r="F391" s="14" t="s">
        <v>782</v>
      </c>
      <c r="G391" s="13" t="s">
        <v>80</v>
      </c>
      <c r="H391" s="14" t="s">
        <v>1025</v>
      </c>
      <c r="I391" s="15"/>
      <c r="J391" s="16">
        <v>4.79</v>
      </c>
      <c r="K391" s="16">
        <v>0.23</v>
      </c>
      <c r="L391" s="19" t="str">
        <f>MID(H391,32,4)</f>
        <v>1500</v>
      </c>
      <c r="M391" s="29">
        <v>0.55000000000000004</v>
      </c>
      <c r="N391" s="19">
        <f t="shared" si="92"/>
        <v>825</v>
      </c>
      <c r="O391" s="26">
        <v>101307.954</v>
      </c>
      <c r="P391" s="26">
        <v>484114.51399999898</v>
      </c>
      <c r="Q391" s="7" t="s">
        <v>72</v>
      </c>
      <c r="R391" s="7" t="str">
        <f t="shared" si="96"/>
        <v>101307.954,484114.513999999</v>
      </c>
      <c r="S391" s="6" t="str">
        <f t="shared" si="97"/>
        <v>1381.1026</v>
      </c>
      <c r="T391" s="6" t="s">
        <v>398</v>
      </c>
      <c r="U391">
        <v>3</v>
      </c>
      <c r="V391">
        <v>1</v>
      </c>
      <c r="X391" t="s">
        <v>1034</v>
      </c>
      <c r="Y391" s="32" t="s">
        <v>72</v>
      </c>
      <c r="Z391" s="32" t="s">
        <v>2653</v>
      </c>
      <c r="AA391" s="32" t="str">
        <f t="shared" si="98"/>
        <v>101307.954,484114.513999999</v>
      </c>
      <c r="AB391" s="32">
        <v>1</v>
      </c>
      <c r="AC391" s="32">
        <v>1</v>
      </c>
      <c r="AD391" s="32">
        <v>0</v>
      </c>
      <c r="AE391" s="32" t="str">
        <f t="shared" si="100"/>
        <v>1381.026</v>
      </c>
      <c r="AF391" t="s">
        <v>1044</v>
      </c>
    </row>
    <row r="392" spans="1:32" x14ac:dyDescent="0.3">
      <c r="A392" s="17" t="s">
        <v>574</v>
      </c>
      <c r="B392" s="17" t="str">
        <f t="shared" si="99"/>
        <v>1381.027</v>
      </c>
      <c r="C392" s="17" t="s">
        <v>24</v>
      </c>
      <c r="D392" s="13">
        <v>4</v>
      </c>
      <c r="E392" s="17" t="s">
        <v>81</v>
      </c>
      <c r="F392" s="14" t="s">
        <v>782</v>
      </c>
      <c r="G392" s="13" t="s">
        <v>80</v>
      </c>
      <c r="H392" s="14" t="s">
        <v>1005</v>
      </c>
      <c r="I392" s="15"/>
      <c r="J392" s="16">
        <v>4.79</v>
      </c>
      <c r="K392" s="16">
        <v>0.23</v>
      </c>
      <c r="L392" s="19" t="str">
        <f>MID(H392,31,4)</f>
        <v>2150</v>
      </c>
      <c r="M392" s="29">
        <v>0.55000000000000004</v>
      </c>
      <c r="N392" s="19">
        <f t="shared" si="92"/>
        <v>1185</v>
      </c>
      <c r="O392" s="26">
        <v>101373.48009999801</v>
      </c>
      <c r="P392" s="26">
        <v>484082.71290000202</v>
      </c>
      <c r="Q392" s="7" t="s">
        <v>72</v>
      </c>
      <c r="R392" s="7" t="str">
        <f t="shared" si="96"/>
        <v>101373.480099998,484082.712900002</v>
      </c>
      <c r="S392" s="6" t="str">
        <f t="shared" si="97"/>
        <v>1381.1027</v>
      </c>
      <c r="T392" s="6" t="s">
        <v>398</v>
      </c>
      <c r="U392">
        <v>3</v>
      </c>
      <c r="V392">
        <v>1</v>
      </c>
      <c r="X392" t="s">
        <v>1034</v>
      </c>
      <c r="Y392" s="32" t="s">
        <v>72</v>
      </c>
      <c r="Z392" s="32" t="s">
        <v>2653</v>
      </c>
      <c r="AA392" s="32" t="str">
        <f t="shared" si="98"/>
        <v>101373.480099998,484082.712900002</v>
      </c>
      <c r="AB392" s="32">
        <v>1</v>
      </c>
      <c r="AC392" s="32">
        <v>1</v>
      </c>
      <c r="AD392" s="32">
        <v>0</v>
      </c>
      <c r="AE392" s="32" t="str">
        <f t="shared" si="100"/>
        <v>1381.027</v>
      </c>
      <c r="AF392" t="s">
        <v>1044</v>
      </c>
    </row>
    <row r="393" spans="1:32" x14ac:dyDescent="0.3">
      <c r="A393" s="17" t="s">
        <v>575</v>
      </c>
      <c r="B393" s="17" t="str">
        <f t="shared" si="99"/>
        <v>1381.028</v>
      </c>
      <c r="C393" s="17" t="s">
        <v>24</v>
      </c>
      <c r="D393" s="13">
        <v>4</v>
      </c>
      <c r="E393" s="17" t="s">
        <v>81</v>
      </c>
      <c r="F393" s="14" t="s">
        <v>782</v>
      </c>
      <c r="G393" s="13" t="s">
        <v>80</v>
      </c>
      <c r="H393" s="14" t="s">
        <v>1005</v>
      </c>
      <c r="I393" s="15"/>
      <c r="J393" s="16">
        <v>4.79</v>
      </c>
      <c r="K393" s="16">
        <v>0.23</v>
      </c>
      <c r="L393" s="19" t="str">
        <f>MID(H393,31,4)</f>
        <v>2150</v>
      </c>
      <c r="M393" s="29">
        <v>0.55000000000000004</v>
      </c>
      <c r="N393" s="19">
        <f t="shared" si="92"/>
        <v>1185</v>
      </c>
      <c r="O393" s="26">
        <v>101378.31960000101</v>
      </c>
      <c r="P393" s="26">
        <v>484101.36250000098</v>
      </c>
      <c r="Q393" s="7" t="s">
        <v>72</v>
      </c>
      <c r="R393" s="7" t="str">
        <f t="shared" si="96"/>
        <v>101378.319600001,484101.362500001</v>
      </c>
      <c r="S393" s="6" t="str">
        <f t="shared" si="97"/>
        <v>1381.1028</v>
      </c>
      <c r="T393" s="6" t="s">
        <v>398</v>
      </c>
      <c r="U393">
        <v>3</v>
      </c>
      <c r="V393">
        <v>1</v>
      </c>
      <c r="X393" t="s">
        <v>1034</v>
      </c>
      <c r="Y393" s="32" t="s">
        <v>72</v>
      </c>
      <c r="Z393" s="32" t="s">
        <v>2653</v>
      </c>
      <c r="AA393" s="32" t="str">
        <f t="shared" si="98"/>
        <v>101378.319600001,484101.362500001</v>
      </c>
      <c r="AB393" s="32">
        <v>1</v>
      </c>
      <c r="AC393" s="32">
        <v>1</v>
      </c>
      <c r="AD393" s="32">
        <v>0</v>
      </c>
      <c r="AE393" s="32" t="str">
        <f t="shared" si="100"/>
        <v>1381.028</v>
      </c>
      <c r="AF393" t="s">
        <v>1044</v>
      </c>
    </row>
    <row r="394" spans="1:32" x14ac:dyDescent="0.3">
      <c r="A394" s="17" t="s">
        <v>576</v>
      </c>
      <c r="B394" s="17" t="str">
        <f t="shared" si="99"/>
        <v>1381.029</v>
      </c>
      <c r="C394" s="17" t="s">
        <v>24</v>
      </c>
      <c r="D394" s="13">
        <v>4</v>
      </c>
      <c r="E394" s="17" t="s">
        <v>81</v>
      </c>
      <c r="F394" s="14" t="s">
        <v>782</v>
      </c>
      <c r="G394" s="13" t="s">
        <v>80</v>
      </c>
      <c r="H394" s="14" t="s">
        <v>1005</v>
      </c>
      <c r="I394" s="15" t="s">
        <v>792</v>
      </c>
      <c r="J394" s="16">
        <v>4.1100000000000003</v>
      </c>
      <c r="K394" s="16">
        <v>0.18</v>
      </c>
      <c r="L394" s="19" t="str">
        <f>MID(H394,31,4)</f>
        <v>2150</v>
      </c>
      <c r="M394" s="29">
        <v>0.8</v>
      </c>
      <c r="N394" s="19">
        <f t="shared" si="92"/>
        <v>1720</v>
      </c>
      <c r="O394" s="26">
        <v>101411.897</v>
      </c>
      <c r="P394" s="26">
        <v>484079.28999999899</v>
      </c>
      <c r="Q394" s="7" t="s">
        <v>72</v>
      </c>
      <c r="R394" s="7" t="str">
        <f t="shared" si="96"/>
        <v>101411.897,484079.289999999</v>
      </c>
      <c r="S394" s="6" t="str">
        <f t="shared" si="97"/>
        <v>1381.1029</v>
      </c>
      <c r="T394" s="6" t="s">
        <v>398</v>
      </c>
      <c r="U394">
        <v>3</v>
      </c>
      <c r="V394">
        <v>1</v>
      </c>
      <c r="X394" t="s">
        <v>1034</v>
      </c>
      <c r="Y394" s="32" t="s">
        <v>72</v>
      </c>
      <c r="Z394" s="32" t="s">
        <v>2653</v>
      </c>
      <c r="AA394" s="32" t="str">
        <f t="shared" si="98"/>
        <v>101411.897,484079.289999999</v>
      </c>
      <c r="AB394" s="32">
        <v>1</v>
      </c>
      <c r="AC394" s="32">
        <v>1</v>
      </c>
      <c r="AD394" s="32">
        <v>0</v>
      </c>
      <c r="AE394" s="32" t="str">
        <f t="shared" si="100"/>
        <v>1381.029</v>
      </c>
      <c r="AF394" t="s">
        <v>1044</v>
      </c>
    </row>
    <row r="395" spans="1:32" x14ac:dyDescent="0.3">
      <c r="A395" s="17" t="s">
        <v>577</v>
      </c>
      <c r="B395" s="17" t="str">
        <f t="shared" si="99"/>
        <v>1381.030</v>
      </c>
      <c r="C395" s="17" t="s">
        <v>24</v>
      </c>
      <c r="D395" s="13">
        <v>4</v>
      </c>
      <c r="E395" s="17" t="s">
        <v>81</v>
      </c>
      <c r="F395" s="14" t="s">
        <v>782</v>
      </c>
      <c r="G395" s="13" t="s">
        <v>80</v>
      </c>
      <c r="H395" s="14" t="s">
        <v>1005</v>
      </c>
      <c r="I395" s="15" t="s">
        <v>792</v>
      </c>
      <c r="J395" s="16">
        <v>3.06</v>
      </c>
      <c r="K395" s="16">
        <v>0.23</v>
      </c>
      <c r="L395" s="19" t="str">
        <f>MID(H395,31,4)</f>
        <v>2150</v>
      </c>
      <c r="M395" s="29">
        <v>0.95</v>
      </c>
      <c r="N395" s="19">
        <f t="shared" si="92"/>
        <v>2045</v>
      </c>
      <c r="O395" s="26">
        <v>101408.478999998</v>
      </c>
      <c r="P395" s="26">
        <v>484154.01700000098</v>
      </c>
      <c r="Q395" s="7" t="s">
        <v>72</v>
      </c>
      <c r="R395" s="7" t="str">
        <f t="shared" si="96"/>
        <v>101408.478999998,484154.017000001</v>
      </c>
      <c r="S395" s="6" t="str">
        <f t="shared" si="97"/>
        <v>1381.1030</v>
      </c>
      <c r="T395" s="6" t="s">
        <v>398</v>
      </c>
      <c r="U395">
        <v>3</v>
      </c>
      <c r="V395">
        <v>1</v>
      </c>
      <c r="X395" t="s">
        <v>1034</v>
      </c>
      <c r="Y395" s="32" t="s">
        <v>72</v>
      </c>
      <c r="Z395" s="32" t="s">
        <v>2653</v>
      </c>
      <c r="AA395" s="32" t="str">
        <f t="shared" si="98"/>
        <v>101408.478999998,484154.017000001</v>
      </c>
      <c r="AB395" s="32">
        <v>1</v>
      </c>
      <c r="AC395" s="32">
        <v>1</v>
      </c>
      <c r="AD395" s="32">
        <v>0</v>
      </c>
      <c r="AE395" s="32" t="str">
        <f t="shared" si="100"/>
        <v>1381.030</v>
      </c>
      <c r="AF395" t="s">
        <v>1044</v>
      </c>
    </row>
    <row r="396" spans="1:32" x14ac:dyDescent="0.3">
      <c r="A396" s="17" t="s">
        <v>578</v>
      </c>
      <c r="B396" s="17" t="str">
        <f t="shared" si="99"/>
        <v>1381.031</v>
      </c>
      <c r="C396" s="17" t="s">
        <v>24</v>
      </c>
      <c r="D396" s="13">
        <v>4</v>
      </c>
      <c r="E396" s="17" t="s">
        <v>81</v>
      </c>
      <c r="F396" s="14" t="s">
        <v>782</v>
      </c>
      <c r="G396" s="13" t="s">
        <v>80</v>
      </c>
      <c r="H396" s="14" t="s">
        <v>1005</v>
      </c>
      <c r="I396" s="15" t="s">
        <v>792</v>
      </c>
      <c r="J396" s="16">
        <v>3.06</v>
      </c>
      <c r="K396" s="16">
        <v>0.23</v>
      </c>
      <c r="L396" s="19" t="str">
        <f>MID(H396,31,4)</f>
        <v>2150</v>
      </c>
      <c r="M396" s="29">
        <v>0.95</v>
      </c>
      <c r="N396" s="19">
        <f t="shared" si="92"/>
        <v>2045</v>
      </c>
      <c r="O396" s="26">
        <v>101436.18600000101</v>
      </c>
      <c r="P396" s="26">
        <v>484148.18800000101</v>
      </c>
      <c r="Q396" s="7" t="s">
        <v>72</v>
      </c>
      <c r="R396" s="7" t="str">
        <f t="shared" si="96"/>
        <v>101436.186000001,484148.188000001</v>
      </c>
      <c r="S396" s="6" t="str">
        <f t="shared" si="97"/>
        <v>1381.1031</v>
      </c>
      <c r="T396" s="6" t="s">
        <v>398</v>
      </c>
      <c r="U396">
        <v>3</v>
      </c>
      <c r="V396">
        <v>1</v>
      </c>
      <c r="X396" t="s">
        <v>1034</v>
      </c>
      <c r="Y396" s="32" t="s">
        <v>72</v>
      </c>
      <c r="Z396" s="32" t="s">
        <v>2653</v>
      </c>
      <c r="AA396" s="32" t="str">
        <f t="shared" si="98"/>
        <v>101436.186000001,484148.188000001</v>
      </c>
      <c r="AB396" s="32">
        <v>1</v>
      </c>
      <c r="AC396" s="32">
        <v>1</v>
      </c>
      <c r="AD396" s="32">
        <v>0</v>
      </c>
      <c r="AE396" s="32" t="str">
        <f t="shared" si="100"/>
        <v>1381.031</v>
      </c>
      <c r="AF396" t="s">
        <v>1044</v>
      </c>
    </row>
    <row r="397" spans="1:32" x14ac:dyDescent="0.3">
      <c r="A397" s="17" t="s">
        <v>579</v>
      </c>
      <c r="B397" s="17" t="str">
        <f t="shared" si="99"/>
        <v>1381.032</v>
      </c>
      <c r="C397" s="17" t="s">
        <v>24</v>
      </c>
      <c r="D397" s="13">
        <v>4</v>
      </c>
      <c r="E397" s="17" t="s">
        <v>81</v>
      </c>
      <c r="F397" s="14" t="s">
        <v>782</v>
      </c>
      <c r="G397" s="13" t="s">
        <v>80</v>
      </c>
      <c r="H397" s="14" t="s">
        <v>1025</v>
      </c>
      <c r="I397" s="15"/>
      <c r="J397" s="16">
        <v>4.79</v>
      </c>
      <c r="K397" s="16">
        <v>0.23</v>
      </c>
      <c r="L397" s="19" t="str">
        <f>MID(H397,32,4)</f>
        <v>1500</v>
      </c>
      <c r="M397" s="29">
        <v>0.55000000000000004</v>
      </c>
      <c r="N397" s="19">
        <f t="shared" si="92"/>
        <v>825</v>
      </c>
      <c r="O397" s="26">
        <v>101467.384500001</v>
      </c>
      <c r="P397" s="26">
        <v>484120.30519999901</v>
      </c>
      <c r="Q397" s="7" t="s">
        <v>72</v>
      </c>
      <c r="R397" s="7" t="str">
        <f t="shared" si="96"/>
        <v>101467.384500001,484120.305199999</v>
      </c>
      <c r="S397" s="6" t="str">
        <f t="shared" si="97"/>
        <v>1381.1032</v>
      </c>
      <c r="T397" s="6" t="s">
        <v>398</v>
      </c>
      <c r="U397">
        <v>3</v>
      </c>
      <c r="V397">
        <v>1</v>
      </c>
      <c r="X397" t="s">
        <v>1034</v>
      </c>
      <c r="Y397" s="32" t="s">
        <v>72</v>
      </c>
      <c r="Z397" s="32" t="s">
        <v>2653</v>
      </c>
      <c r="AA397" s="32" t="str">
        <f t="shared" si="98"/>
        <v>101467.384500001,484120.305199999</v>
      </c>
      <c r="AB397" s="32">
        <v>1</v>
      </c>
      <c r="AC397" s="32">
        <v>1</v>
      </c>
      <c r="AD397" s="32">
        <v>0</v>
      </c>
      <c r="AE397" s="32" t="str">
        <f t="shared" si="100"/>
        <v>1381.032</v>
      </c>
      <c r="AF397" t="s">
        <v>1044</v>
      </c>
    </row>
    <row r="398" spans="1:32" x14ac:dyDescent="0.3">
      <c r="A398" s="17" t="s">
        <v>580</v>
      </c>
      <c r="B398" s="17" t="str">
        <f t="shared" si="99"/>
        <v>1381.033</v>
      </c>
      <c r="C398" s="17" t="s">
        <v>24</v>
      </c>
      <c r="D398" s="13">
        <v>4</v>
      </c>
      <c r="E398" s="17" t="s">
        <v>81</v>
      </c>
      <c r="F398" s="14" t="s">
        <v>782</v>
      </c>
      <c r="G398" s="13" t="s">
        <v>80</v>
      </c>
      <c r="H398" s="14" t="s">
        <v>1025</v>
      </c>
      <c r="I398" s="15"/>
      <c r="J398" s="16">
        <v>4.79</v>
      </c>
      <c r="K398" s="16">
        <v>0.23</v>
      </c>
      <c r="L398" s="19" t="str">
        <f>MID(H398,32,4)</f>
        <v>1500</v>
      </c>
      <c r="M398" s="29">
        <v>0.55000000000000004</v>
      </c>
      <c r="N398" s="19">
        <f t="shared" si="92"/>
        <v>825</v>
      </c>
      <c r="O398" s="26">
        <v>101467.46469999899</v>
      </c>
      <c r="P398" s="26">
        <v>484146.98829999898</v>
      </c>
      <c r="Q398" s="7" t="s">
        <v>72</v>
      </c>
      <c r="R398" s="7" t="str">
        <f t="shared" si="96"/>
        <v>101467.464699999,484146.988299999</v>
      </c>
      <c r="S398" s="6" t="str">
        <f t="shared" si="97"/>
        <v>1381.1033</v>
      </c>
      <c r="T398" s="6" t="s">
        <v>398</v>
      </c>
      <c r="U398">
        <v>3</v>
      </c>
      <c r="V398">
        <v>1</v>
      </c>
      <c r="X398" t="s">
        <v>1034</v>
      </c>
      <c r="Y398" s="32" t="s">
        <v>72</v>
      </c>
      <c r="Z398" s="32" t="s">
        <v>2653</v>
      </c>
      <c r="AA398" s="32" t="str">
        <f t="shared" si="98"/>
        <v>101467.464699999,484146.988299999</v>
      </c>
      <c r="AB398" s="32">
        <v>1</v>
      </c>
      <c r="AC398" s="32">
        <v>1</v>
      </c>
      <c r="AD398" s="32">
        <v>0</v>
      </c>
      <c r="AE398" s="32" t="str">
        <f t="shared" si="100"/>
        <v>1381.033</v>
      </c>
      <c r="AF398" t="s">
        <v>1044</v>
      </c>
    </row>
    <row r="399" spans="1:32" x14ac:dyDescent="0.3">
      <c r="A399" s="17" t="s">
        <v>581</v>
      </c>
      <c r="B399" s="17" t="str">
        <f t="shared" si="99"/>
        <v>1381.034</v>
      </c>
      <c r="C399" s="17" t="s">
        <v>24</v>
      </c>
      <c r="D399" s="13">
        <v>4</v>
      </c>
      <c r="E399" s="17" t="s">
        <v>81</v>
      </c>
      <c r="F399" s="14" t="s">
        <v>782</v>
      </c>
      <c r="G399" s="13" t="s">
        <v>80</v>
      </c>
      <c r="H399" s="14" t="s">
        <v>1025</v>
      </c>
      <c r="I399" s="15"/>
      <c r="J399" s="16">
        <v>4.79</v>
      </c>
      <c r="K399" s="16">
        <v>0.23</v>
      </c>
      <c r="L399" s="19" t="str">
        <f>MID(H399,32,4)</f>
        <v>1500</v>
      </c>
      <c r="M399" s="29">
        <v>0.55000000000000004</v>
      </c>
      <c r="N399" s="19">
        <f t="shared" si="92"/>
        <v>825</v>
      </c>
      <c r="O399" s="26">
        <v>101458.70499999799</v>
      </c>
      <c r="P399" s="26">
        <v>484165.43699999899</v>
      </c>
      <c r="Q399" s="7" t="s">
        <v>72</v>
      </c>
      <c r="R399" s="7" t="str">
        <f t="shared" si="96"/>
        <v>101458.704999998,484165.436999999</v>
      </c>
      <c r="S399" s="6" t="str">
        <f t="shared" si="97"/>
        <v>1381.1034</v>
      </c>
      <c r="T399" s="6" t="s">
        <v>398</v>
      </c>
      <c r="U399">
        <v>3</v>
      </c>
      <c r="V399">
        <v>1</v>
      </c>
      <c r="X399" t="s">
        <v>1034</v>
      </c>
      <c r="Y399" s="32" t="s">
        <v>72</v>
      </c>
      <c r="Z399" s="32" t="s">
        <v>2653</v>
      </c>
      <c r="AA399" s="32" t="str">
        <f t="shared" si="98"/>
        <v>101458.704999998,484165.436999999</v>
      </c>
      <c r="AB399" s="32">
        <v>1</v>
      </c>
      <c r="AC399" s="32">
        <v>1</v>
      </c>
      <c r="AD399" s="32">
        <v>0</v>
      </c>
      <c r="AE399" s="32" t="str">
        <f t="shared" si="100"/>
        <v>1381.034</v>
      </c>
      <c r="AF399" t="s">
        <v>1044</v>
      </c>
    </row>
    <row r="400" spans="1:32" x14ac:dyDescent="0.3">
      <c r="A400" s="17" t="s">
        <v>582</v>
      </c>
      <c r="B400" s="17" t="str">
        <f t="shared" si="99"/>
        <v>1381.035</v>
      </c>
      <c r="C400" s="17" t="s">
        <v>24</v>
      </c>
      <c r="D400" s="13">
        <v>4</v>
      </c>
      <c r="E400" s="17" t="s">
        <v>81</v>
      </c>
      <c r="F400" s="14" t="s">
        <v>782</v>
      </c>
      <c r="G400" s="13" t="s">
        <v>80</v>
      </c>
      <c r="H400" s="14" t="s">
        <v>1005</v>
      </c>
      <c r="I400" s="15" t="s">
        <v>792</v>
      </c>
      <c r="J400" s="16">
        <v>3.06</v>
      </c>
      <c r="K400" s="16">
        <v>0.23</v>
      </c>
      <c r="L400" s="19" t="str">
        <f>MID(H400,31,4)</f>
        <v>2150</v>
      </c>
      <c r="M400" s="29">
        <v>0.95</v>
      </c>
      <c r="N400" s="19">
        <f t="shared" si="92"/>
        <v>2045</v>
      </c>
      <c r="O400" s="26">
        <v>101434.44000000101</v>
      </c>
      <c r="P400" s="26">
        <v>484173.73200000101</v>
      </c>
      <c r="Q400" s="7" t="s">
        <v>72</v>
      </c>
      <c r="R400" s="7" t="str">
        <f t="shared" si="96"/>
        <v>101434.440000001,484173.732000001</v>
      </c>
      <c r="S400" s="6" t="str">
        <f t="shared" si="97"/>
        <v>1381.1035</v>
      </c>
      <c r="T400" s="6" t="s">
        <v>398</v>
      </c>
      <c r="U400">
        <v>3</v>
      </c>
      <c r="V400">
        <v>1</v>
      </c>
      <c r="X400" t="s">
        <v>1034</v>
      </c>
      <c r="Y400" s="32" t="s">
        <v>72</v>
      </c>
      <c r="Z400" s="32" t="s">
        <v>2653</v>
      </c>
      <c r="AA400" s="32" t="str">
        <f t="shared" si="98"/>
        <v>101434.440000001,484173.732000001</v>
      </c>
      <c r="AB400" s="32">
        <v>1</v>
      </c>
      <c r="AC400" s="32">
        <v>1</v>
      </c>
      <c r="AD400" s="32">
        <v>0</v>
      </c>
      <c r="AE400" s="32" t="str">
        <f t="shared" si="100"/>
        <v>1381.035</v>
      </c>
      <c r="AF400" t="s">
        <v>1044</v>
      </c>
    </row>
    <row r="401" spans="1:32" x14ac:dyDescent="0.3">
      <c r="A401" s="17" t="s">
        <v>583</v>
      </c>
      <c r="B401" s="17" t="str">
        <f t="shared" si="99"/>
        <v>1381.036</v>
      </c>
      <c r="C401" s="17" t="s">
        <v>24</v>
      </c>
      <c r="D401" s="13">
        <v>4</v>
      </c>
      <c r="E401" s="17" t="s">
        <v>81</v>
      </c>
      <c r="F401" s="14" t="s">
        <v>782</v>
      </c>
      <c r="G401" s="13" t="s">
        <v>80</v>
      </c>
      <c r="H401" s="14" t="s">
        <v>1005</v>
      </c>
      <c r="I401" s="15" t="s">
        <v>792</v>
      </c>
      <c r="J401" s="16">
        <v>3.06</v>
      </c>
      <c r="K401" s="16">
        <v>0.23</v>
      </c>
      <c r="L401" s="19" t="str">
        <f>MID(H401,31,4)</f>
        <v>2150</v>
      </c>
      <c r="M401" s="29">
        <v>0.95</v>
      </c>
      <c r="N401" s="19">
        <f t="shared" si="92"/>
        <v>2045</v>
      </c>
      <c r="O401" s="26">
        <v>101410.644000001</v>
      </c>
      <c r="P401" s="26">
        <v>484179.14200000098</v>
      </c>
      <c r="Q401" s="7" t="s">
        <v>72</v>
      </c>
      <c r="R401" s="7" t="str">
        <f t="shared" si="96"/>
        <v>101410.644000001,484179.142000001</v>
      </c>
      <c r="S401" s="6" t="str">
        <f t="shared" si="97"/>
        <v>1381.1036</v>
      </c>
      <c r="T401" s="6" t="s">
        <v>398</v>
      </c>
      <c r="U401">
        <v>3</v>
      </c>
      <c r="V401">
        <v>1</v>
      </c>
      <c r="X401" t="s">
        <v>1034</v>
      </c>
      <c r="Y401" s="32" t="s">
        <v>72</v>
      </c>
      <c r="Z401" s="32" t="s">
        <v>2653</v>
      </c>
      <c r="AA401" s="32" t="str">
        <f t="shared" si="98"/>
        <v>101410.644000001,484179.142000001</v>
      </c>
      <c r="AB401" s="32">
        <v>1</v>
      </c>
      <c r="AC401" s="32">
        <v>1</v>
      </c>
      <c r="AD401" s="32">
        <v>0</v>
      </c>
      <c r="AE401" s="32" t="str">
        <f t="shared" si="100"/>
        <v>1381.036</v>
      </c>
      <c r="AF401" t="s">
        <v>1044</v>
      </c>
    </row>
    <row r="402" spans="1:32" x14ac:dyDescent="0.3">
      <c r="A402" s="17" t="s">
        <v>584</v>
      </c>
      <c r="B402" s="17" t="str">
        <f t="shared" si="99"/>
        <v>1381.037</v>
      </c>
      <c r="C402" s="17" t="s">
        <v>24</v>
      </c>
      <c r="D402" s="13">
        <v>4</v>
      </c>
      <c r="E402" s="17" t="s">
        <v>81</v>
      </c>
      <c r="F402" s="14" t="s">
        <v>782</v>
      </c>
      <c r="G402" s="13" t="s">
        <v>80</v>
      </c>
      <c r="H402" s="14" t="s">
        <v>1025</v>
      </c>
      <c r="I402" s="15"/>
      <c r="J402" s="16">
        <v>4.79</v>
      </c>
      <c r="K402" s="16">
        <v>0.23</v>
      </c>
      <c r="L402" s="19" t="str">
        <f t="shared" ref="L402:L409" si="101">MID(H402,32,4)</f>
        <v>1500</v>
      </c>
      <c r="M402" s="29">
        <v>0.55000000000000004</v>
      </c>
      <c r="N402" s="19">
        <f t="shared" si="92"/>
        <v>825</v>
      </c>
      <c r="O402" s="26">
        <v>101380.26300000001</v>
      </c>
      <c r="P402" s="26">
        <v>484196.52299999801</v>
      </c>
      <c r="Q402" s="7" t="s">
        <v>72</v>
      </c>
      <c r="R402" s="7" t="str">
        <f t="shared" si="96"/>
        <v>101380.263,484196.522999998</v>
      </c>
      <c r="S402" s="6" t="str">
        <f t="shared" si="97"/>
        <v>1381.1037</v>
      </c>
      <c r="T402" s="6" t="s">
        <v>398</v>
      </c>
      <c r="U402">
        <v>3</v>
      </c>
      <c r="V402">
        <v>1</v>
      </c>
      <c r="X402" t="s">
        <v>1034</v>
      </c>
      <c r="Y402" s="32" t="s">
        <v>72</v>
      </c>
      <c r="Z402" s="32" t="s">
        <v>2653</v>
      </c>
      <c r="AA402" s="32" t="str">
        <f t="shared" si="98"/>
        <v>101380.263,484196.522999998</v>
      </c>
      <c r="AB402" s="32">
        <v>1</v>
      </c>
      <c r="AC402" s="32">
        <v>1</v>
      </c>
      <c r="AD402" s="32">
        <v>0</v>
      </c>
      <c r="AE402" s="32" t="str">
        <f t="shared" si="100"/>
        <v>1381.037</v>
      </c>
      <c r="AF402" t="s">
        <v>1044</v>
      </c>
    </row>
    <row r="403" spans="1:32" x14ac:dyDescent="0.3">
      <c r="A403" s="17" t="s">
        <v>585</v>
      </c>
      <c r="B403" s="17" t="str">
        <f t="shared" si="99"/>
        <v>1381.038</v>
      </c>
      <c r="C403" s="17" t="s">
        <v>24</v>
      </c>
      <c r="D403" s="13">
        <v>4</v>
      </c>
      <c r="E403" s="17" t="s">
        <v>81</v>
      </c>
      <c r="F403" s="14" t="s">
        <v>782</v>
      </c>
      <c r="G403" s="13" t="s">
        <v>80</v>
      </c>
      <c r="H403" s="14" t="s">
        <v>1025</v>
      </c>
      <c r="I403" s="15"/>
      <c r="J403" s="16">
        <v>4.79</v>
      </c>
      <c r="K403" s="16">
        <v>0.23</v>
      </c>
      <c r="L403" s="19" t="str">
        <f t="shared" si="101"/>
        <v>1500</v>
      </c>
      <c r="M403" s="29">
        <v>0.55000000000000004</v>
      </c>
      <c r="N403" s="19">
        <f t="shared" si="92"/>
        <v>825</v>
      </c>
      <c r="O403" s="26">
        <v>101392.098999999</v>
      </c>
      <c r="P403" s="26">
        <v>484220.42000000202</v>
      </c>
      <c r="Q403" s="7" t="s">
        <v>72</v>
      </c>
      <c r="R403" s="7" t="str">
        <f t="shared" si="96"/>
        <v>101392.098999999,484220.420000002</v>
      </c>
      <c r="S403" s="6" t="str">
        <f t="shared" si="97"/>
        <v>1381.1038</v>
      </c>
      <c r="T403" s="6" t="s">
        <v>398</v>
      </c>
      <c r="U403">
        <v>3</v>
      </c>
      <c r="V403">
        <v>1</v>
      </c>
      <c r="X403" t="s">
        <v>1034</v>
      </c>
      <c r="Y403" s="32" t="s">
        <v>72</v>
      </c>
      <c r="Z403" s="32" t="s">
        <v>2653</v>
      </c>
      <c r="AA403" s="32" t="str">
        <f t="shared" si="98"/>
        <v>101392.098999999,484220.420000002</v>
      </c>
      <c r="AB403" s="32">
        <v>1</v>
      </c>
      <c r="AC403" s="32">
        <v>1</v>
      </c>
      <c r="AD403" s="32">
        <v>0</v>
      </c>
      <c r="AE403" s="32" t="str">
        <f t="shared" si="100"/>
        <v>1381.038</v>
      </c>
      <c r="AF403" t="s">
        <v>1044</v>
      </c>
    </row>
    <row r="404" spans="1:32" x14ac:dyDescent="0.3">
      <c r="A404" s="17" t="s">
        <v>586</v>
      </c>
      <c r="B404" s="17" t="str">
        <f t="shared" si="99"/>
        <v>1381.039</v>
      </c>
      <c r="C404" s="17" t="s">
        <v>24</v>
      </c>
      <c r="D404" s="13">
        <v>4</v>
      </c>
      <c r="E404" s="17" t="s">
        <v>81</v>
      </c>
      <c r="F404" s="14" t="s">
        <v>782</v>
      </c>
      <c r="G404" s="13" t="s">
        <v>80</v>
      </c>
      <c r="H404" s="14" t="s">
        <v>1025</v>
      </c>
      <c r="I404" s="15"/>
      <c r="J404" s="16">
        <v>4.79</v>
      </c>
      <c r="K404" s="16">
        <v>0.23</v>
      </c>
      <c r="L404" s="19" t="str">
        <f t="shared" si="101"/>
        <v>1500</v>
      </c>
      <c r="M404" s="29">
        <v>0.55000000000000004</v>
      </c>
      <c r="N404" s="19">
        <f t="shared" si="92"/>
        <v>825</v>
      </c>
      <c r="O404" s="26">
        <v>101413.65900000199</v>
      </c>
      <c r="P404" s="26">
        <v>484213.02499999898</v>
      </c>
      <c r="Q404" s="7" t="s">
        <v>72</v>
      </c>
      <c r="R404" s="7" t="str">
        <f t="shared" si="96"/>
        <v>101413.659000002,484213.024999999</v>
      </c>
      <c r="S404" s="6" t="str">
        <f t="shared" si="97"/>
        <v>1381.1039</v>
      </c>
      <c r="T404" s="6" t="s">
        <v>398</v>
      </c>
      <c r="U404">
        <v>3</v>
      </c>
      <c r="V404">
        <v>1</v>
      </c>
      <c r="X404" t="s">
        <v>1034</v>
      </c>
      <c r="Y404" s="32" t="s">
        <v>72</v>
      </c>
      <c r="Z404" s="32" t="s">
        <v>2653</v>
      </c>
      <c r="AA404" s="32" t="str">
        <f t="shared" si="98"/>
        <v>101413.659000002,484213.024999999</v>
      </c>
      <c r="AB404" s="32">
        <v>1</v>
      </c>
      <c r="AC404" s="32">
        <v>1</v>
      </c>
      <c r="AD404" s="32">
        <v>0</v>
      </c>
      <c r="AE404" s="32" t="str">
        <f t="shared" si="100"/>
        <v>1381.039</v>
      </c>
      <c r="AF404" t="s">
        <v>1044</v>
      </c>
    </row>
    <row r="405" spans="1:32" x14ac:dyDescent="0.3">
      <c r="A405" s="17" t="s">
        <v>587</v>
      </c>
      <c r="B405" s="17" t="str">
        <f t="shared" si="99"/>
        <v>1381.040</v>
      </c>
      <c r="C405" s="17" t="s">
        <v>24</v>
      </c>
      <c r="D405" s="13">
        <v>4</v>
      </c>
      <c r="E405" s="17" t="s">
        <v>81</v>
      </c>
      <c r="F405" s="14" t="s">
        <v>782</v>
      </c>
      <c r="G405" s="13" t="s">
        <v>80</v>
      </c>
      <c r="H405" s="14" t="s">
        <v>1025</v>
      </c>
      <c r="I405" s="15"/>
      <c r="J405" s="16">
        <v>4.79</v>
      </c>
      <c r="K405" s="16">
        <v>0.23</v>
      </c>
      <c r="L405" s="19" t="str">
        <f t="shared" si="101"/>
        <v>1500</v>
      </c>
      <c r="M405" s="29">
        <v>0.55000000000000004</v>
      </c>
      <c r="N405" s="19">
        <f t="shared" si="92"/>
        <v>825</v>
      </c>
      <c r="O405" s="26">
        <v>101435.318</v>
      </c>
      <c r="P405" s="26">
        <v>484205.48</v>
      </c>
      <c r="Q405" s="7" t="s">
        <v>72</v>
      </c>
      <c r="R405" s="7" t="str">
        <f t="shared" si="96"/>
        <v>101435.318,484205.48</v>
      </c>
      <c r="S405" s="6" t="str">
        <f t="shared" si="97"/>
        <v>1381.1040</v>
      </c>
      <c r="T405" s="6" t="s">
        <v>398</v>
      </c>
      <c r="U405">
        <v>3</v>
      </c>
      <c r="V405">
        <v>1</v>
      </c>
      <c r="X405" t="s">
        <v>1034</v>
      </c>
      <c r="Y405" s="32" t="s">
        <v>72</v>
      </c>
      <c r="Z405" s="32" t="s">
        <v>2653</v>
      </c>
      <c r="AA405" s="32" t="str">
        <f t="shared" si="98"/>
        <v>101435.318,484205.48</v>
      </c>
      <c r="AB405" s="32">
        <v>1</v>
      </c>
      <c r="AC405" s="32">
        <v>1</v>
      </c>
      <c r="AD405" s="32">
        <v>0</v>
      </c>
      <c r="AE405" s="32" t="str">
        <f t="shared" si="100"/>
        <v>1381.040</v>
      </c>
      <c r="AF405" t="s">
        <v>1044</v>
      </c>
    </row>
    <row r="406" spans="1:32" x14ac:dyDescent="0.3">
      <c r="A406" s="17" t="s">
        <v>588</v>
      </c>
      <c r="B406" s="17" t="str">
        <f t="shared" si="99"/>
        <v>1381.041</v>
      </c>
      <c r="C406" s="17" t="s">
        <v>24</v>
      </c>
      <c r="D406" s="13">
        <v>4</v>
      </c>
      <c r="E406" s="17" t="s">
        <v>81</v>
      </c>
      <c r="F406" s="14" t="s">
        <v>782</v>
      </c>
      <c r="G406" s="13" t="s">
        <v>80</v>
      </c>
      <c r="H406" s="14" t="s">
        <v>1025</v>
      </c>
      <c r="I406" s="15"/>
      <c r="J406" s="16">
        <v>4.79</v>
      </c>
      <c r="K406" s="16">
        <v>0.23</v>
      </c>
      <c r="L406" s="19" t="str">
        <f t="shared" si="101"/>
        <v>1500</v>
      </c>
      <c r="M406" s="29">
        <v>0.55000000000000004</v>
      </c>
      <c r="N406" s="19">
        <f t="shared" si="92"/>
        <v>825</v>
      </c>
      <c r="O406" s="26">
        <v>101454.401999999</v>
      </c>
      <c r="P406" s="26">
        <v>484198.76700000098</v>
      </c>
      <c r="Q406" s="7" t="s">
        <v>72</v>
      </c>
      <c r="R406" s="7" t="str">
        <f t="shared" si="96"/>
        <v>101454.401999999,484198.767000001</v>
      </c>
      <c r="S406" s="6" t="str">
        <f t="shared" si="97"/>
        <v>1381.1041</v>
      </c>
      <c r="T406" s="6" t="s">
        <v>398</v>
      </c>
      <c r="U406">
        <v>3</v>
      </c>
      <c r="V406">
        <v>1</v>
      </c>
      <c r="X406" t="s">
        <v>1034</v>
      </c>
      <c r="Y406" s="32" t="s">
        <v>72</v>
      </c>
      <c r="Z406" s="32" t="s">
        <v>2653</v>
      </c>
      <c r="AA406" s="32" t="str">
        <f t="shared" si="98"/>
        <v>101454.401999999,484198.767000001</v>
      </c>
      <c r="AB406" s="32">
        <v>1</v>
      </c>
      <c r="AC406" s="32">
        <v>1</v>
      </c>
      <c r="AD406" s="32">
        <v>0</v>
      </c>
      <c r="AE406" s="32" t="str">
        <f t="shared" si="100"/>
        <v>1381.041</v>
      </c>
      <c r="AF406" t="s">
        <v>1044</v>
      </c>
    </row>
    <row r="407" spans="1:32" x14ac:dyDescent="0.3">
      <c r="A407" s="17" t="s">
        <v>589</v>
      </c>
      <c r="B407" s="17" t="str">
        <f t="shared" si="99"/>
        <v>1381.042</v>
      </c>
      <c r="C407" s="17" t="s">
        <v>24</v>
      </c>
      <c r="D407" s="13">
        <v>4</v>
      </c>
      <c r="E407" s="17" t="s">
        <v>81</v>
      </c>
      <c r="F407" s="14" t="s">
        <v>782</v>
      </c>
      <c r="G407" s="13" t="s">
        <v>80</v>
      </c>
      <c r="H407" s="14" t="s">
        <v>1025</v>
      </c>
      <c r="I407" s="15"/>
      <c r="J407" s="16">
        <v>4.79</v>
      </c>
      <c r="K407" s="16">
        <v>0.23</v>
      </c>
      <c r="L407" s="19" t="str">
        <f t="shared" si="101"/>
        <v>1500</v>
      </c>
      <c r="M407" s="29">
        <v>0.55000000000000004</v>
      </c>
      <c r="N407" s="19">
        <f t="shared" si="92"/>
        <v>825</v>
      </c>
      <c r="O407" s="26">
        <v>101340.927499998</v>
      </c>
      <c r="P407" s="26">
        <v>484240.871800002</v>
      </c>
      <c r="Q407" s="7" t="s">
        <v>72</v>
      </c>
      <c r="R407" s="7" t="str">
        <f t="shared" si="96"/>
        <v>101340.927499998,484240.871800002</v>
      </c>
      <c r="S407" s="6" t="str">
        <f t="shared" si="97"/>
        <v>1381.1042</v>
      </c>
      <c r="T407" s="6" t="s">
        <v>398</v>
      </c>
      <c r="U407">
        <v>3</v>
      </c>
      <c r="V407">
        <v>1</v>
      </c>
      <c r="X407" t="s">
        <v>1034</v>
      </c>
      <c r="Y407" s="32" t="s">
        <v>72</v>
      </c>
      <c r="Z407" s="32" t="s">
        <v>2653</v>
      </c>
      <c r="AA407" s="32" t="str">
        <f t="shared" si="98"/>
        <v>101340.927499998,484240.871800002</v>
      </c>
      <c r="AB407" s="32">
        <v>1</v>
      </c>
      <c r="AC407" s="32">
        <v>1</v>
      </c>
      <c r="AD407" s="32">
        <v>0</v>
      </c>
      <c r="AE407" s="32" t="str">
        <f t="shared" si="100"/>
        <v>1381.042</v>
      </c>
      <c r="AF407" t="s">
        <v>1044</v>
      </c>
    </row>
    <row r="408" spans="1:32" x14ac:dyDescent="0.3">
      <c r="A408" s="17" t="s">
        <v>590</v>
      </c>
      <c r="B408" s="17" t="str">
        <f t="shared" si="99"/>
        <v>1381.043</v>
      </c>
      <c r="C408" s="17" t="s">
        <v>24</v>
      </c>
      <c r="D408" s="13">
        <v>4</v>
      </c>
      <c r="E408" s="17" t="s">
        <v>81</v>
      </c>
      <c r="F408" s="14" t="s">
        <v>782</v>
      </c>
      <c r="G408" s="13" t="s">
        <v>80</v>
      </c>
      <c r="H408" s="14" t="s">
        <v>1025</v>
      </c>
      <c r="I408" s="15"/>
      <c r="J408" s="16">
        <v>4.79</v>
      </c>
      <c r="K408" s="16">
        <v>0.23</v>
      </c>
      <c r="L408" s="19" t="str">
        <f t="shared" si="101"/>
        <v>1500</v>
      </c>
      <c r="M408" s="29">
        <v>0.55000000000000004</v>
      </c>
      <c r="N408" s="19">
        <f t="shared" si="92"/>
        <v>825</v>
      </c>
      <c r="O408" s="26">
        <v>101329.359099999</v>
      </c>
      <c r="P408" s="26">
        <v>484196.55920000002</v>
      </c>
      <c r="Q408" s="7" t="s">
        <v>72</v>
      </c>
      <c r="R408" s="7" t="str">
        <f t="shared" si="96"/>
        <v>101329.359099999,484196.5592</v>
      </c>
      <c r="S408" s="6" t="str">
        <f t="shared" si="97"/>
        <v>1381.1043</v>
      </c>
      <c r="T408" s="6" t="s">
        <v>398</v>
      </c>
      <c r="U408">
        <v>3</v>
      </c>
      <c r="V408">
        <v>1</v>
      </c>
      <c r="X408" t="s">
        <v>1034</v>
      </c>
      <c r="Y408" s="32" t="s">
        <v>72</v>
      </c>
      <c r="Z408" s="32" t="s">
        <v>2653</v>
      </c>
      <c r="AA408" s="32" t="str">
        <f t="shared" si="98"/>
        <v>101329.359099999,484196.5592</v>
      </c>
      <c r="AB408" s="32">
        <v>1</v>
      </c>
      <c r="AC408" s="32">
        <v>1</v>
      </c>
      <c r="AD408" s="32">
        <v>0</v>
      </c>
      <c r="AE408" s="32" t="str">
        <f t="shared" si="100"/>
        <v>1381.043</v>
      </c>
      <c r="AF408" t="s">
        <v>1044</v>
      </c>
    </row>
    <row r="409" spans="1:32" x14ac:dyDescent="0.3">
      <c r="A409" s="17" t="s">
        <v>591</v>
      </c>
      <c r="B409" s="17" t="str">
        <f t="shared" si="99"/>
        <v>1381.044</v>
      </c>
      <c r="C409" s="17" t="s">
        <v>24</v>
      </c>
      <c r="D409" s="13">
        <v>4</v>
      </c>
      <c r="E409" s="17" t="s">
        <v>81</v>
      </c>
      <c r="F409" s="14" t="s">
        <v>782</v>
      </c>
      <c r="G409" s="13" t="s">
        <v>80</v>
      </c>
      <c r="H409" s="14" t="s">
        <v>1025</v>
      </c>
      <c r="I409" s="15"/>
      <c r="J409" s="16">
        <v>4.79</v>
      </c>
      <c r="K409" s="16">
        <v>0.23</v>
      </c>
      <c r="L409" s="19" t="str">
        <f t="shared" si="101"/>
        <v>1500</v>
      </c>
      <c r="M409" s="29">
        <v>0.55000000000000004</v>
      </c>
      <c r="N409" s="19">
        <f t="shared" si="92"/>
        <v>825</v>
      </c>
      <c r="O409" s="26">
        <v>101466.21099999901</v>
      </c>
      <c r="P409" s="26">
        <v>484186.29599999997</v>
      </c>
      <c r="Q409" s="7" t="s">
        <v>72</v>
      </c>
      <c r="R409" s="7" t="str">
        <f t="shared" si="96"/>
        <v>101466.210999999,484186.296</v>
      </c>
      <c r="S409" s="6" t="str">
        <f t="shared" si="97"/>
        <v>1381.1044</v>
      </c>
      <c r="T409" s="6" t="s">
        <v>398</v>
      </c>
      <c r="U409">
        <v>3</v>
      </c>
      <c r="V409">
        <v>1</v>
      </c>
      <c r="X409" t="s">
        <v>1034</v>
      </c>
      <c r="Y409" s="32" t="s">
        <v>72</v>
      </c>
      <c r="Z409" s="32" t="s">
        <v>2653</v>
      </c>
      <c r="AA409" s="32" t="str">
        <f t="shared" si="98"/>
        <v>101466.210999999,484186.296</v>
      </c>
      <c r="AB409" s="32">
        <v>1</v>
      </c>
      <c r="AC409" s="32">
        <v>1</v>
      </c>
      <c r="AD409" s="32">
        <v>0</v>
      </c>
      <c r="AE409" s="32" t="str">
        <f t="shared" si="100"/>
        <v>1381.044</v>
      </c>
      <c r="AF409" t="s">
        <v>1044</v>
      </c>
    </row>
    <row r="410" spans="1:32" x14ac:dyDescent="0.3">
      <c r="A410" s="17" t="s">
        <v>753</v>
      </c>
      <c r="B410" s="17" t="str">
        <f t="shared" si="99"/>
        <v>2430.012</v>
      </c>
      <c r="C410" s="17" t="s">
        <v>48</v>
      </c>
      <c r="D410" s="13">
        <v>7</v>
      </c>
      <c r="E410" s="17" t="s">
        <v>119</v>
      </c>
      <c r="F410" s="14" t="s">
        <v>781</v>
      </c>
      <c r="G410" s="13" t="s">
        <v>206</v>
      </c>
      <c r="H410" s="14" t="s">
        <v>1016</v>
      </c>
      <c r="I410" s="15"/>
      <c r="J410" s="16">
        <v>4.8</v>
      </c>
      <c r="K410" s="16">
        <v>5.3999999999999999E-2</v>
      </c>
      <c r="L410" s="19" t="str">
        <f>MID(H410,33,4)</f>
        <v>2750</v>
      </c>
      <c r="M410" s="29">
        <v>1</v>
      </c>
      <c r="N410" s="19">
        <f t="shared" si="92"/>
        <v>2750</v>
      </c>
      <c r="O410" s="26">
        <v>102426.332782953</v>
      </c>
      <c r="P410" s="26">
        <v>484977.79047057702</v>
      </c>
      <c r="Q410" s="7" t="s">
        <v>72</v>
      </c>
      <c r="R410" s="7" t="str">
        <f t="shared" si="96"/>
        <v>102426.332782953,484977.790470577</v>
      </c>
      <c r="S410" s="6" t="str">
        <f t="shared" si="97"/>
        <v>2430.0012</v>
      </c>
      <c r="T410" s="6" t="s">
        <v>761</v>
      </c>
      <c r="U410" t="s">
        <v>798</v>
      </c>
      <c r="V410">
        <v>1</v>
      </c>
      <c r="X410" t="s">
        <v>1035</v>
      </c>
      <c r="Y410" s="32" t="s">
        <v>72</v>
      </c>
      <c r="Z410" s="32" t="s">
        <v>2651</v>
      </c>
      <c r="AA410" s="32" t="str">
        <f t="shared" ref="AA410:AA415" si="102">CONCATENATE(SUBSTITUTE(O410,",","."),",",SUBSTITUTE(P410,",","."))</f>
        <v>102426.332782953,484977.790470577</v>
      </c>
      <c r="AB410" s="32">
        <v>1</v>
      </c>
      <c r="AC410" s="32">
        <v>1</v>
      </c>
      <c r="AD410" s="32">
        <v>0</v>
      </c>
      <c r="AE410" s="32" t="str">
        <f t="shared" si="100"/>
        <v>2430.012</v>
      </c>
      <c r="AF410" t="s">
        <v>1044</v>
      </c>
    </row>
    <row r="411" spans="1:32" x14ac:dyDescent="0.3">
      <c r="A411" s="17" t="s">
        <v>754</v>
      </c>
      <c r="B411" s="17" t="str">
        <f t="shared" si="99"/>
        <v>2430.013</v>
      </c>
      <c r="C411" s="17" t="s">
        <v>48</v>
      </c>
      <c r="D411" s="13">
        <v>7</v>
      </c>
      <c r="E411" s="17" t="s">
        <v>119</v>
      </c>
      <c r="F411" s="14" t="s">
        <v>781</v>
      </c>
      <c r="G411" s="13" t="s">
        <v>206</v>
      </c>
      <c r="H411" s="14" t="s">
        <v>1016</v>
      </c>
      <c r="I411" s="15"/>
      <c r="J411" s="16">
        <v>4.8</v>
      </c>
      <c r="K411" s="16">
        <v>5.3999999999999999E-2</v>
      </c>
      <c r="L411" s="19" t="str">
        <f>MID(H411,33,4)</f>
        <v>2750</v>
      </c>
      <c r="M411" s="29">
        <v>1</v>
      </c>
      <c r="N411" s="19">
        <f t="shared" si="92"/>
        <v>2750</v>
      </c>
      <c r="O411" s="26">
        <v>102433.725000001</v>
      </c>
      <c r="P411" s="26">
        <v>484995.99099999998</v>
      </c>
      <c r="Q411" s="7" t="s">
        <v>72</v>
      </c>
      <c r="R411" s="7" t="str">
        <f t="shared" si="96"/>
        <v>102433.725000001,484995.991</v>
      </c>
      <c r="S411" s="6" t="str">
        <f t="shared" si="97"/>
        <v>2430.0013</v>
      </c>
      <c r="T411" s="6" t="s">
        <v>761</v>
      </c>
      <c r="U411" t="s">
        <v>798</v>
      </c>
      <c r="V411">
        <v>1</v>
      </c>
      <c r="X411" t="s">
        <v>1035</v>
      </c>
      <c r="Y411" s="32" t="s">
        <v>72</v>
      </c>
      <c r="Z411" s="32" t="s">
        <v>2651</v>
      </c>
      <c r="AA411" s="32" t="str">
        <f t="shared" si="102"/>
        <v>102433.725000001,484995.991</v>
      </c>
      <c r="AB411" s="32">
        <v>1</v>
      </c>
      <c r="AC411" s="32">
        <v>1</v>
      </c>
      <c r="AD411" s="32">
        <v>0</v>
      </c>
      <c r="AE411" s="32" t="str">
        <f t="shared" si="100"/>
        <v>2430.013</v>
      </c>
      <c r="AF411" t="s">
        <v>1044</v>
      </c>
    </row>
    <row r="412" spans="1:32" x14ac:dyDescent="0.3">
      <c r="A412" s="17" t="s">
        <v>755</v>
      </c>
      <c r="B412" s="17" t="str">
        <f t="shared" si="99"/>
        <v>2430.014</v>
      </c>
      <c r="C412" s="17" t="s">
        <v>48</v>
      </c>
      <c r="D412" s="13">
        <v>7</v>
      </c>
      <c r="E412" s="17" t="s">
        <v>119</v>
      </c>
      <c r="F412" s="14" t="s">
        <v>781</v>
      </c>
      <c r="G412" s="13" t="s">
        <v>206</v>
      </c>
      <c r="H412" s="14" t="s">
        <v>1016</v>
      </c>
      <c r="I412" s="15"/>
      <c r="J412" s="16">
        <v>4.8</v>
      </c>
      <c r="K412" s="16">
        <v>5.3999999999999999E-2</v>
      </c>
      <c r="L412" s="19" t="str">
        <f>MID(H412,33,4)</f>
        <v>2750</v>
      </c>
      <c r="M412" s="29">
        <v>1</v>
      </c>
      <c r="N412" s="19">
        <f t="shared" si="92"/>
        <v>2750</v>
      </c>
      <c r="O412" s="26">
        <v>102440.03822494</v>
      </c>
      <c r="P412" s="26">
        <v>485012.13726349</v>
      </c>
      <c r="Q412" s="7" t="s">
        <v>72</v>
      </c>
      <c r="R412" s="7" t="str">
        <f t="shared" ref="R412:R444" si="103">CONCATENATE(SUBSTITUTE(O412,",","."),",",SUBSTITUTE(P412,",","."))</f>
        <v>102440.03822494,485012.13726349</v>
      </c>
      <c r="S412" s="6" t="str">
        <f t="shared" si="97"/>
        <v>2430.0014</v>
      </c>
      <c r="T412" s="6" t="s">
        <v>761</v>
      </c>
      <c r="U412" t="s">
        <v>798</v>
      </c>
      <c r="V412">
        <v>1</v>
      </c>
      <c r="X412" t="s">
        <v>1035</v>
      </c>
      <c r="Y412" s="32" t="s">
        <v>72</v>
      </c>
      <c r="Z412" s="32" t="s">
        <v>2651</v>
      </c>
      <c r="AA412" s="32" t="str">
        <f t="shared" si="102"/>
        <v>102440.03822494,485012.13726349</v>
      </c>
      <c r="AB412" s="32">
        <v>1</v>
      </c>
      <c r="AC412" s="32">
        <v>1</v>
      </c>
      <c r="AD412" s="32">
        <v>0</v>
      </c>
      <c r="AE412" s="32" t="str">
        <f t="shared" si="100"/>
        <v>2430.014</v>
      </c>
      <c r="AF412" t="s">
        <v>1044</v>
      </c>
    </row>
    <row r="413" spans="1:32" x14ac:dyDescent="0.3">
      <c r="A413" s="17" t="s">
        <v>756</v>
      </c>
      <c r="B413" s="17" t="str">
        <f t="shared" si="99"/>
        <v>2430.015</v>
      </c>
      <c r="C413" s="17" t="s">
        <v>48</v>
      </c>
      <c r="D413" s="13">
        <v>7</v>
      </c>
      <c r="E413" s="17" t="s">
        <v>119</v>
      </c>
      <c r="F413" s="14" t="s">
        <v>781</v>
      </c>
      <c r="G413" s="13" t="s">
        <v>206</v>
      </c>
      <c r="H413" s="14" t="s">
        <v>1016</v>
      </c>
      <c r="I413" s="15"/>
      <c r="J413" s="16">
        <v>4.8</v>
      </c>
      <c r="K413" s="16">
        <v>5.3999999999999999E-2</v>
      </c>
      <c r="L413" s="19" t="str">
        <f>MID(H413,33,4)</f>
        <v>2750</v>
      </c>
      <c r="M413" s="29">
        <v>1</v>
      </c>
      <c r="N413" s="19">
        <f t="shared" si="92"/>
        <v>2750</v>
      </c>
      <c r="O413" s="26">
        <v>102447.476</v>
      </c>
      <c r="P413" s="26">
        <v>485029.74300000101</v>
      </c>
      <c r="Q413" s="7" t="s">
        <v>72</v>
      </c>
      <c r="R413" s="7" t="str">
        <f t="shared" si="103"/>
        <v>102447.476,485029.743000001</v>
      </c>
      <c r="S413" s="6" t="str">
        <f t="shared" si="97"/>
        <v>2430.0015</v>
      </c>
      <c r="T413" s="6" t="s">
        <v>761</v>
      </c>
      <c r="U413" t="s">
        <v>798</v>
      </c>
      <c r="V413">
        <v>1</v>
      </c>
      <c r="X413" t="s">
        <v>1035</v>
      </c>
      <c r="Y413" s="32" t="s">
        <v>72</v>
      </c>
      <c r="Z413" s="32" t="s">
        <v>2651</v>
      </c>
      <c r="AA413" s="32" t="str">
        <f t="shared" si="102"/>
        <v>102447.476,485029.743000001</v>
      </c>
      <c r="AB413" s="32">
        <v>1</v>
      </c>
      <c r="AC413" s="32">
        <v>1</v>
      </c>
      <c r="AD413" s="32">
        <v>0</v>
      </c>
      <c r="AE413" s="32" t="str">
        <f t="shared" si="100"/>
        <v>2430.015</v>
      </c>
      <c r="AF413" t="s">
        <v>1044</v>
      </c>
    </row>
    <row r="414" spans="1:32" x14ac:dyDescent="0.3">
      <c r="A414" s="17" t="s">
        <v>720</v>
      </c>
      <c r="B414" s="17" t="str">
        <f t="shared" si="99"/>
        <v>2472.001</v>
      </c>
      <c r="C414" s="17" t="s">
        <v>42</v>
      </c>
      <c r="D414" s="13">
        <v>4</v>
      </c>
      <c r="E414" s="17" t="s">
        <v>401</v>
      </c>
      <c r="F414" s="14" t="s">
        <v>780</v>
      </c>
      <c r="G414" s="13" t="s">
        <v>80</v>
      </c>
      <c r="H414" s="14" t="s">
        <v>1015</v>
      </c>
      <c r="I414" s="15" t="s">
        <v>792</v>
      </c>
      <c r="J414" s="16">
        <v>3.46</v>
      </c>
      <c r="K414" s="16">
        <v>0.19</v>
      </c>
      <c r="L414" s="19" t="str">
        <f>MID(H414,31,4)</f>
        <v>1500</v>
      </c>
      <c r="M414" s="29">
        <v>0.9</v>
      </c>
      <c r="N414" s="19">
        <f t="shared" si="92"/>
        <v>1350</v>
      </c>
      <c r="O414" s="26">
        <v>103532.664299998</v>
      </c>
      <c r="P414" s="26">
        <v>485246.23719999898</v>
      </c>
      <c r="Q414" s="7" t="s">
        <v>72</v>
      </c>
      <c r="R414" s="7" t="str">
        <f t="shared" si="103"/>
        <v>103532.664299998,485246.237199999</v>
      </c>
      <c r="S414" s="6" t="s">
        <v>720</v>
      </c>
      <c r="T414" s="6" t="s">
        <v>397</v>
      </c>
      <c r="U414" t="s">
        <v>797</v>
      </c>
      <c r="V414">
        <v>1</v>
      </c>
      <c r="X414" t="s">
        <v>1042</v>
      </c>
      <c r="Y414" s="32" t="s">
        <v>72</v>
      </c>
      <c r="Z414" s="32" t="s">
        <v>1856</v>
      </c>
      <c r="AA414" s="32" t="str">
        <f t="shared" si="102"/>
        <v>103532.664299998,485246.237199999</v>
      </c>
      <c r="AB414" s="32">
        <v>1</v>
      </c>
      <c r="AC414" s="32">
        <v>1</v>
      </c>
      <c r="AD414" s="32">
        <v>0</v>
      </c>
      <c r="AE414" s="32" t="str">
        <f t="shared" si="100"/>
        <v>2472.001</v>
      </c>
      <c r="AF414" t="s">
        <v>1044</v>
      </c>
    </row>
    <row r="415" spans="1:32" x14ac:dyDescent="0.3">
      <c r="A415" s="17" t="s">
        <v>714</v>
      </c>
      <c r="B415" s="17" t="str">
        <f t="shared" si="99"/>
        <v>2472.002</v>
      </c>
      <c r="C415" s="17" t="s">
        <v>42</v>
      </c>
      <c r="D415" s="13">
        <v>6</v>
      </c>
      <c r="E415" s="17" t="s">
        <v>401</v>
      </c>
      <c r="F415" s="14" t="s">
        <v>780</v>
      </c>
      <c r="G415" s="13" t="s">
        <v>238</v>
      </c>
      <c r="H415" s="14" t="s">
        <v>1017</v>
      </c>
      <c r="I415" s="15" t="s">
        <v>792</v>
      </c>
      <c r="J415" s="16">
        <v>3.46</v>
      </c>
      <c r="K415" s="16">
        <v>0.19</v>
      </c>
      <c r="L415" s="19" t="str">
        <f>MID(H415,33,4)</f>
        <v>2000</v>
      </c>
      <c r="M415" s="29">
        <v>0.9</v>
      </c>
      <c r="N415" s="19">
        <f t="shared" si="92"/>
        <v>1800</v>
      </c>
      <c r="O415" s="26">
        <v>103533.19865999999</v>
      </c>
      <c r="P415" s="26">
        <v>485163.28168249701</v>
      </c>
      <c r="Q415" s="7" t="s">
        <v>72</v>
      </c>
      <c r="R415" s="7" t="str">
        <f t="shared" si="103"/>
        <v>103533.19866,485163.281682497</v>
      </c>
      <c r="S415" s="6" t="s">
        <v>714</v>
      </c>
      <c r="T415" s="6" t="s">
        <v>145</v>
      </c>
      <c r="U415" t="s">
        <v>797</v>
      </c>
      <c r="V415">
        <v>1</v>
      </c>
      <c r="X415" t="s">
        <v>1043</v>
      </c>
      <c r="Y415" s="32" t="s">
        <v>72</v>
      </c>
      <c r="Z415" s="32" t="s">
        <v>1857</v>
      </c>
      <c r="AA415" s="32" t="str">
        <f t="shared" si="102"/>
        <v>103533.19866,485163.281682497</v>
      </c>
      <c r="AB415" s="32">
        <v>1</v>
      </c>
      <c r="AC415" s="32">
        <v>1</v>
      </c>
      <c r="AD415" s="32">
        <v>0</v>
      </c>
      <c r="AE415" s="32" t="str">
        <f t="shared" si="100"/>
        <v>2472.002</v>
      </c>
      <c r="AF415" t="s">
        <v>1044</v>
      </c>
    </row>
    <row r="416" spans="1:32" x14ac:dyDescent="0.3">
      <c r="A416" s="17" t="s">
        <v>715</v>
      </c>
      <c r="B416" s="17" t="str">
        <f t="shared" si="99"/>
        <v>2472.003</v>
      </c>
      <c r="C416" s="17" t="s">
        <v>42</v>
      </c>
      <c r="D416" s="13">
        <v>4</v>
      </c>
      <c r="E416" s="17" t="s">
        <v>401</v>
      </c>
      <c r="F416" s="14" t="s">
        <v>780</v>
      </c>
      <c r="G416" s="13" t="s">
        <v>80</v>
      </c>
      <c r="H416" s="14" t="s">
        <v>1015</v>
      </c>
      <c r="I416" s="15" t="s">
        <v>792</v>
      </c>
      <c r="J416" s="16">
        <v>3.46</v>
      </c>
      <c r="K416" s="16">
        <v>0.19</v>
      </c>
      <c r="L416" s="19" t="str">
        <f>MID(H416,31,4)</f>
        <v>1500</v>
      </c>
      <c r="M416" s="29">
        <v>0.9</v>
      </c>
      <c r="N416" s="19">
        <f t="shared" si="92"/>
        <v>1350</v>
      </c>
      <c r="O416" s="26">
        <v>103518.32</v>
      </c>
      <c r="P416" s="26">
        <v>485170.64200000098</v>
      </c>
      <c r="Q416" s="7" t="s">
        <v>72</v>
      </c>
      <c r="R416" s="7" t="str">
        <f t="shared" si="103"/>
        <v>103518.32,485170.642000001</v>
      </c>
      <c r="S416" s="6" t="s">
        <v>715</v>
      </c>
      <c r="T416" s="6" t="s">
        <v>397</v>
      </c>
      <c r="U416" t="s">
        <v>797</v>
      </c>
      <c r="V416">
        <v>1</v>
      </c>
      <c r="X416" t="s">
        <v>1042</v>
      </c>
      <c r="Y416" s="32" t="s">
        <v>72</v>
      </c>
      <c r="Z416" s="32" t="s">
        <v>1856</v>
      </c>
      <c r="AA416" s="32" t="str">
        <f t="shared" ref="AA416:AA417" si="104">CONCATENATE(SUBSTITUTE(O416,",","."),",",SUBSTITUTE(P416,",","."))</f>
        <v>103518.32,485170.642000001</v>
      </c>
      <c r="AB416" s="32">
        <v>1</v>
      </c>
      <c r="AC416" s="32">
        <v>1</v>
      </c>
      <c r="AD416" s="32">
        <v>0</v>
      </c>
      <c r="AE416" s="32" t="str">
        <f t="shared" si="100"/>
        <v>2472.003</v>
      </c>
      <c r="AF416" t="s">
        <v>1044</v>
      </c>
    </row>
    <row r="417" spans="1:32" x14ac:dyDescent="0.3">
      <c r="A417" s="17" t="s">
        <v>716</v>
      </c>
      <c r="B417" s="17" t="str">
        <f t="shared" si="99"/>
        <v>2472.004</v>
      </c>
      <c r="C417" s="17" t="s">
        <v>42</v>
      </c>
      <c r="D417" s="13">
        <v>6</v>
      </c>
      <c r="E417" s="17" t="s">
        <v>401</v>
      </c>
      <c r="F417" s="14" t="s">
        <v>780</v>
      </c>
      <c r="G417" s="13" t="s">
        <v>238</v>
      </c>
      <c r="H417" s="14" t="s">
        <v>1017</v>
      </c>
      <c r="I417" s="15" t="s">
        <v>792</v>
      </c>
      <c r="J417" s="16">
        <v>3.46</v>
      </c>
      <c r="K417" s="16">
        <v>0.19</v>
      </c>
      <c r="L417" s="19" t="str">
        <f>MID(H417,33,4)</f>
        <v>2000</v>
      </c>
      <c r="M417" s="29">
        <v>0.9</v>
      </c>
      <c r="N417" s="19">
        <f t="shared" si="92"/>
        <v>1800</v>
      </c>
      <c r="O417" s="26">
        <v>103532.86533</v>
      </c>
      <c r="P417" s="26">
        <v>485192.44805749902</v>
      </c>
      <c r="Q417" s="7" t="s">
        <v>72</v>
      </c>
      <c r="R417" s="7" t="str">
        <f t="shared" si="103"/>
        <v>103532.86533,485192.448057499</v>
      </c>
      <c r="S417" s="6" t="s">
        <v>716</v>
      </c>
      <c r="T417" s="6" t="s">
        <v>145</v>
      </c>
      <c r="U417" t="s">
        <v>797</v>
      </c>
      <c r="V417">
        <v>1</v>
      </c>
      <c r="X417" t="s">
        <v>1043</v>
      </c>
      <c r="Y417" s="32" t="s">
        <v>72</v>
      </c>
      <c r="Z417" s="32" t="s">
        <v>1857</v>
      </c>
      <c r="AA417" s="32" t="str">
        <f t="shared" si="104"/>
        <v>103532.86533,485192.448057499</v>
      </c>
      <c r="AB417" s="32">
        <v>1</v>
      </c>
      <c r="AC417" s="32">
        <v>1</v>
      </c>
      <c r="AD417" s="32">
        <v>0</v>
      </c>
      <c r="AE417" s="32" t="str">
        <f t="shared" si="100"/>
        <v>2472.004</v>
      </c>
      <c r="AF417" t="s">
        <v>1044</v>
      </c>
    </row>
    <row r="418" spans="1:32" x14ac:dyDescent="0.3">
      <c r="A418" s="17" t="s">
        <v>717</v>
      </c>
      <c r="B418" s="17" t="str">
        <f t="shared" si="99"/>
        <v>2472.005</v>
      </c>
      <c r="C418" s="17" t="s">
        <v>42</v>
      </c>
      <c r="D418" s="13">
        <v>4</v>
      </c>
      <c r="E418" s="17" t="s">
        <v>401</v>
      </c>
      <c r="F418" s="14" t="s">
        <v>780</v>
      </c>
      <c r="G418" s="13" t="s">
        <v>80</v>
      </c>
      <c r="H418" s="14" t="s">
        <v>1015</v>
      </c>
      <c r="I418" s="15" t="s">
        <v>792</v>
      </c>
      <c r="J418" s="16">
        <v>3.46</v>
      </c>
      <c r="K418" s="16">
        <v>0.19</v>
      </c>
      <c r="L418" s="19" t="str">
        <f>MID(H418,31,4)</f>
        <v>1500</v>
      </c>
      <c r="M418" s="29">
        <v>0.9</v>
      </c>
      <c r="N418" s="19">
        <f t="shared" si="92"/>
        <v>1350</v>
      </c>
      <c r="O418" s="26">
        <v>103518.229200002</v>
      </c>
      <c r="P418" s="26">
        <v>485200.58810000098</v>
      </c>
      <c r="Q418" s="7" t="s">
        <v>72</v>
      </c>
      <c r="R418" s="7" t="str">
        <f t="shared" si="103"/>
        <v>103518.229200002,485200.588100001</v>
      </c>
      <c r="S418" s="6" t="s">
        <v>717</v>
      </c>
      <c r="T418" s="6" t="s">
        <v>397</v>
      </c>
      <c r="U418" t="s">
        <v>797</v>
      </c>
      <c r="V418">
        <v>1</v>
      </c>
      <c r="X418" t="s">
        <v>1042</v>
      </c>
      <c r="Y418" s="32" t="s">
        <v>72</v>
      </c>
      <c r="Z418" s="32" t="s">
        <v>1856</v>
      </c>
      <c r="AA418" s="32" t="str">
        <f t="shared" ref="AA418" si="105">CONCATENATE(SUBSTITUTE(O418,",","."),",",SUBSTITUTE(P418,",","."))</f>
        <v>103518.229200002,485200.588100001</v>
      </c>
      <c r="AB418" s="32">
        <v>1</v>
      </c>
      <c r="AC418" s="32">
        <v>1</v>
      </c>
      <c r="AD418" s="32">
        <v>0</v>
      </c>
      <c r="AE418" s="32" t="str">
        <f t="shared" si="100"/>
        <v>2472.005</v>
      </c>
      <c r="AF418" t="s">
        <v>1044</v>
      </c>
    </row>
    <row r="419" spans="1:32" x14ac:dyDescent="0.3">
      <c r="A419" s="17" t="s">
        <v>718</v>
      </c>
      <c r="B419" s="17" t="str">
        <f t="shared" si="99"/>
        <v>2472.006</v>
      </c>
      <c r="C419" s="17" t="s">
        <v>42</v>
      </c>
      <c r="D419" s="13">
        <v>6</v>
      </c>
      <c r="E419" s="17" t="s">
        <v>119</v>
      </c>
      <c r="F419" s="14" t="s">
        <v>781</v>
      </c>
      <c r="G419" s="13" t="s">
        <v>238</v>
      </c>
      <c r="H419" s="14" t="s">
        <v>1017</v>
      </c>
      <c r="I419" s="15" t="s">
        <v>792</v>
      </c>
      <c r="J419" s="16">
        <v>3.46</v>
      </c>
      <c r="K419" s="16">
        <v>0.19</v>
      </c>
      <c r="L419" s="19" t="str">
        <f t="shared" ref="L419:L442" si="106">MID(H419,33,4)</f>
        <v>2000</v>
      </c>
      <c r="M419" s="29">
        <v>0.9</v>
      </c>
      <c r="N419" s="19">
        <f t="shared" si="92"/>
        <v>1800</v>
      </c>
      <c r="O419" s="26">
        <v>103532.532000002</v>
      </c>
      <c r="P419" s="26">
        <v>485222.22100000101</v>
      </c>
      <c r="Q419" s="7" t="s">
        <v>72</v>
      </c>
      <c r="R419" s="7" t="str">
        <f t="shared" si="103"/>
        <v>103532.532000002,485222.221000001</v>
      </c>
      <c r="S419" s="6" t="s">
        <v>718</v>
      </c>
      <c r="T419" s="6" t="s">
        <v>91</v>
      </c>
      <c r="U419" t="s">
        <v>797</v>
      </c>
      <c r="V419">
        <v>1</v>
      </c>
      <c r="X419" t="s">
        <v>1035</v>
      </c>
      <c r="Y419" s="32" t="s">
        <v>72</v>
      </c>
      <c r="Z419" s="32" t="s">
        <v>2651</v>
      </c>
      <c r="AA419" s="32" t="str">
        <f t="shared" ref="AA419:AA442" si="107">CONCATENATE(SUBSTITUTE(O419,",","."),",",SUBSTITUTE(P419,",","."))</f>
        <v>103532.532000002,485222.221000001</v>
      </c>
      <c r="AB419" s="32">
        <v>1</v>
      </c>
      <c r="AC419" s="32">
        <v>1</v>
      </c>
      <c r="AD419" s="32">
        <v>0</v>
      </c>
      <c r="AE419" s="32" t="str">
        <f t="shared" si="100"/>
        <v>2472.006</v>
      </c>
      <c r="AF419" t="s">
        <v>1044</v>
      </c>
    </row>
    <row r="420" spans="1:32" x14ac:dyDescent="0.3">
      <c r="A420" s="17" t="s">
        <v>719</v>
      </c>
      <c r="B420" s="17" t="str">
        <f t="shared" si="99"/>
        <v>2472.007</v>
      </c>
      <c r="C420" s="17" t="s">
        <v>42</v>
      </c>
      <c r="D420" s="13">
        <v>8</v>
      </c>
      <c r="E420" s="17" t="s">
        <v>119</v>
      </c>
      <c r="F420" s="14" t="s">
        <v>781</v>
      </c>
      <c r="G420" s="13" t="s">
        <v>238</v>
      </c>
      <c r="H420" s="14" t="s">
        <v>1017</v>
      </c>
      <c r="I420" s="15" t="s">
        <v>792</v>
      </c>
      <c r="J420" s="16">
        <v>3.46</v>
      </c>
      <c r="K420" s="16">
        <v>0.19</v>
      </c>
      <c r="L420" s="19" t="str">
        <f t="shared" si="106"/>
        <v>2000</v>
      </c>
      <c r="M420" s="29">
        <v>0.9</v>
      </c>
      <c r="N420" s="19">
        <f t="shared" si="92"/>
        <v>1800</v>
      </c>
      <c r="O420" s="26">
        <v>103519.2412</v>
      </c>
      <c r="P420" s="26">
        <v>485137.64409999899</v>
      </c>
      <c r="Q420" s="7" t="s">
        <v>72</v>
      </c>
      <c r="R420" s="7" t="str">
        <f t="shared" si="103"/>
        <v>103519.2412,485137.644099999</v>
      </c>
      <c r="S420" s="6" t="s">
        <v>719</v>
      </c>
      <c r="T420" s="6" t="s">
        <v>91</v>
      </c>
      <c r="U420" t="s">
        <v>797</v>
      </c>
      <c r="V420">
        <v>1</v>
      </c>
      <c r="X420" t="s">
        <v>1035</v>
      </c>
      <c r="Y420" s="32" t="s">
        <v>72</v>
      </c>
      <c r="Z420" s="32" t="s">
        <v>2651</v>
      </c>
      <c r="AA420" s="32" t="str">
        <f t="shared" si="107"/>
        <v>103519.2412,485137.644099999</v>
      </c>
      <c r="AB420" s="32">
        <v>1</v>
      </c>
      <c r="AC420" s="32">
        <v>1</v>
      </c>
      <c r="AD420" s="32">
        <v>0</v>
      </c>
      <c r="AE420" s="32" t="str">
        <f t="shared" si="100"/>
        <v>2472.007</v>
      </c>
      <c r="AF420" t="s">
        <v>1044</v>
      </c>
    </row>
    <row r="421" spans="1:32" x14ac:dyDescent="0.3">
      <c r="A421" s="17" t="s">
        <v>424</v>
      </c>
      <c r="B421" s="17" t="str">
        <f t="shared" si="99"/>
        <v>1530.001</v>
      </c>
      <c r="C421" s="17" t="s">
        <v>51</v>
      </c>
      <c r="D421" s="13">
        <v>6</v>
      </c>
      <c r="E421" s="17" t="s">
        <v>119</v>
      </c>
      <c r="F421" s="14" t="s">
        <v>780</v>
      </c>
      <c r="G421" s="13" t="s">
        <v>89</v>
      </c>
      <c r="H421" s="14" t="s">
        <v>1018</v>
      </c>
      <c r="I421" s="15" t="s">
        <v>799</v>
      </c>
      <c r="J421" s="16">
        <v>2.87</v>
      </c>
      <c r="K421" s="16">
        <v>0.32</v>
      </c>
      <c r="L421" s="19" t="str">
        <f t="shared" si="106"/>
        <v>1500</v>
      </c>
      <c r="M421" s="29">
        <v>1</v>
      </c>
      <c r="N421" s="19">
        <f t="shared" si="92"/>
        <v>1500</v>
      </c>
      <c r="O421" s="26">
        <v>103177.41400000099</v>
      </c>
      <c r="P421" s="26">
        <v>483912.783</v>
      </c>
      <c r="Q421" s="7" t="s">
        <v>72</v>
      </c>
      <c r="R421" s="7" t="str">
        <f t="shared" si="103"/>
        <v>103177.414000001,483912.783</v>
      </c>
      <c r="S421" s="6" t="str">
        <f t="shared" ref="S421:S461" si="108">A421</f>
        <v>1530.0001</v>
      </c>
      <c r="T421" s="6" t="s">
        <v>145</v>
      </c>
      <c r="U421">
        <v>3</v>
      </c>
      <c r="V421">
        <v>1</v>
      </c>
      <c r="X421" t="s">
        <v>1043</v>
      </c>
      <c r="Y421" s="32" t="s">
        <v>72</v>
      </c>
      <c r="Z421" s="32" t="s">
        <v>1857</v>
      </c>
      <c r="AA421" s="32" t="str">
        <f t="shared" si="107"/>
        <v>103177.414000001,483912.783</v>
      </c>
      <c r="AB421" s="32">
        <v>1</v>
      </c>
      <c r="AC421" s="32">
        <v>1</v>
      </c>
      <c r="AD421" s="32">
        <v>0</v>
      </c>
      <c r="AE421" s="32" t="str">
        <f t="shared" si="100"/>
        <v>1530.001</v>
      </c>
      <c r="AF421" t="s">
        <v>1044</v>
      </c>
    </row>
    <row r="422" spans="1:32" x14ac:dyDescent="0.3">
      <c r="A422" s="17" t="s">
        <v>425</v>
      </c>
      <c r="B422" s="17" t="str">
        <f t="shared" si="99"/>
        <v>1530.002</v>
      </c>
      <c r="C422" s="17" t="s">
        <v>51</v>
      </c>
      <c r="D422" s="13">
        <v>6</v>
      </c>
      <c r="E422" s="17" t="s">
        <v>119</v>
      </c>
      <c r="F422" s="14" t="s">
        <v>780</v>
      </c>
      <c r="G422" s="13" t="s">
        <v>89</v>
      </c>
      <c r="H422" s="14" t="s">
        <v>1018</v>
      </c>
      <c r="I422" s="15" t="s">
        <v>799</v>
      </c>
      <c r="J422" s="16">
        <v>2.87</v>
      </c>
      <c r="K422" s="16">
        <v>0.32</v>
      </c>
      <c r="L422" s="19" t="str">
        <f t="shared" si="106"/>
        <v>1500</v>
      </c>
      <c r="M422" s="29">
        <v>1</v>
      </c>
      <c r="N422" s="19">
        <f t="shared" si="92"/>
        <v>1500</v>
      </c>
      <c r="O422" s="26">
        <v>103158.949000001</v>
      </c>
      <c r="P422" s="26">
        <v>483897.21799999801</v>
      </c>
      <c r="Q422" s="7" t="s">
        <v>72</v>
      </c>
      <c r="R422" s="7" t="str">
        <f t="shared" si="103"/>
        <v>103158.949000001,483897.217999998</v>
      </c>
      <c r="S422" s="6" t="str">
        <f t="shared" si="108"/>
        <v>1530.0002</v>
      </c>
      <c r="T422" s="6" t="s">
        <v>145</v>
      </c>
      <c r="U422">
        <v>3</v>
      </c>
      <c r="V422">
        <v>1</v>
      </c>
      <c r="X422" t="s">
        <v>1043</v>
      </c>
      <c r="Y422" s="32" t="s">
        <v>72</v>
      </c>
      <c r="Z422" s="32" t="s">
        <v>1857</v>
      </c>
      <c r="AA422" s="32" t="str">
        <f t="shared" si="107"/>
        <v>103158.949000001,483897.217999998</v>
      </c>
      <c r="AB422" s="32">
        <v>1</v>
      </c>
      <c r="AC422" s="32">
        <v>1</v>
      </c>
      <c r="AD422" s="32">
        <v>0</v>
      </c>
      <c r="AE422" s="32" t="str">
        <f t="shared" si="100"/>
        <v>1530.002</v>
      </c>
      <c r="AF422" t="s">
        <v>1044</v>
      </c>
    </row>
    <row r="423" spans="1:32" x14ac:dyDescent="0.3">
      <c r="A423" s="17" t="s">
        <v>426</v>
      </c>
      <c r="B423" s="17" t="str">
        <f t="shared" si="99"/>
        <v>1530.003</v>
      </c>
      <c r="C423" s="17" t="s">
        <v>51</v>
      </c>
      <c r="D423" s="13">
        <v>6</v>
      </c>
      <c r="E423" s="17" t="s">
        <v>119</v>
      </c>
      <c r="F423" s="14" t="s">
        <v>780</v>
      </c>
      <c r="G423" s="13" t="s">
        <v>89</v>
      </c>
      <c r="H423" s="14" t="s">
        <v>1018</v>
      </c>
      <c r="I423" s="15" t="s">
        <v>799</v>
      </c>
      <c r="J423" s="16">
        <v>2.87</v>
      </c>
      <c r="K423" s="16">
        <v>0.32</v>
      </c>
      <c r="L423" s="19" t="str">
        <f t="shared" si="106"/>
        <v>1500</v>
      </c>
      <c r="M423" s="29">
        <v>1</v>
      </c>
      <c r="N423" s="19">
        <f t="shared" si="92"/>
        <v>1500</v>
      </c>
      <c r="O423" s="26">
        <v>103139.68399999999</v>
      </c>
      <c r="P423" s="26">
        <v>483881.77399999998</v>
      </c>
      <c r="Q423" s="7" t="s">
        <v>72</v>
      </c>
      <c r="R423" s="7" t="str">
        <f t="shared" si="103"/>
        <v>103139.684,483881.774</v>
      </c>
      <c r="S423" s="6" t="str">
        <f t="shared" si="108"/>
        <v>1530.0003</v>
      </c>
      <c r="T423" s="6" t="s">
        <v>145</v>
      </c>
      <c r="U423">
        <v>3</v>
      </c>
      <c r="V423">
        <v>1</v>
      </c>
      <c r="X423" t="s">
        <v>1043</v>
      </c>
      <c r="Y423" s="32" t="s">
        <v>72</v>
      </c>
      <c r="Z423" s="32" t="s">
        <v>1857</v>
      </c>
      <c r="AA423" s="32" t="str">
        <f t="shared" si="107"/>
        <v>103139.684,483881.774</v>
      </c>
      <c r="AB423" s="32">
        <v>1</v>
      </c>
      <c r="AC423" s="32">
        <v>1</v>
      </c>
      <c r="AD423" s="32">
        <v>0</v>
      </c>
      <c r="AE423" s="32" t="str">
        <f t="shared" si="100"/>
        <v>1530.003</v>
      </c>
      <c r="AF423" t="s">
        <v>1044</v>
      </c>
    </row>
    <row r="424" spans="1:32" x14ac:dyDescent="0.3">
      <c r="A424" s="17" t="s">
        <v>427</v>
      </c>
      <c r="B424" s="17" t="str">
        <f t="shared" si="99"/>
        <v>1530.004</v>
      </c>
      <c r="C424" s="17" t="s">
        <v>51</v>
      </c>
      <c r="D424" s="13">
        <v>6</v>
      </c>
      <c r="E424" s="17" t="s">
        <v>119</v>
      </c>
      <c r="F424" s="14" t="s">
        <v>780</v>
      </c>
      <c r="G424" s="13" t="s">
        <v>89</v>
      </c>
      <c r="H424" s="14" t="s">
        <v>1018</v>
      </c>
      <c r="I424" s="15" t="s">
        <v>799</v>
      </c>
      <c r="J424" s="16">
        <v>2.87</v>
      </c>
      <c r="K424" s="16">
        <v>0.32</v>
      </c>
      <c r="L424" s="19" t="str">
        <f t="shared" si="106"/>
        <v>1500</v>
      </c>
      <c r="M424" s="29">
        <v>1</v>
      </c>
      <c r="N424" s="19">
        <f t="shared" si="92"/>
        <v>1500</v>
      </c>
      <c r="O424" s="26">
        <v>103123.767000001</v>
      </c>
      <c r="P424" s="26">
        <v>483862.62599999801</v>
      </c>
      <c r="Q424" s="7" t="s">
        <v>72</v>
      </c>
      <c r="R424" s="7" t="str">
        <f t="shared" si="103"/>
        <v>103123.767000001,483862.625999998</v>
      </c>
      <c r="S424" s="6" t="str">
        <f t="shared" si="108"/>
        <v>1530.0004</v>
      </c>
      <c r="T424" s="6" t="s">
        <v>145</v>
      </c>
      <c r="U424">
        <v>3</v>
      </c>
      <c r="V424">
        <v>1</v>
      </c>
      <c r="X424" t="s">
        <v>1043</v>
      </c>
      <c r="Y424" s="32" t="s">
        <v>72</v>
      </c>
      <c r="Z424" s="32" t="s">
        <v>1857</v>
      </c>
      <c r="AA424" s="32" t="str">
        <f t="shared" si="107"/>
        <v>103123.767000001,483862.625999998</v>
      </c>
      <c r="AB424" s="32">
        <v>1</v>
      </c>
      <c r="AC424" s="32">
        <v>1</v>
      </c>
      <c r="AD424" s="32">
        <v>0</v>
      </c>
      <c r="AE424" s="32" t="str">
        <f t="shared" si="100"/>
        <v>1530.004</v>
      </c>
      <c r="AF424" t="s">
        <v>1044</v>
      </c>
    </row>
    <row r="425" spans="1:32" x14ac:dyDescent="0.3">
      <c r="A425" s="17" t="s">
        <v>428</v>
      </c>
      <c r="B425" s="17" t="str">
        <f t="shared" si="99"/>
        <v>1530.005</v>
      </c>
      <c r="C425" s="17" t="s">
        <v>51</v>
      </c>
      <c r="D425" s="13">
        <v>6</v>
      </c>
      <c r="E425" s="17" t="s">
        <v>119</v>
      </c>
      <c r="F425" s="14" t="s">
        <v>780</v>
      </c>
      <c r="G425" s="13" t="s">
        <v>89</v>
      </c>
      <c r="H425" s="14" t="s">
        <v>1018</v>
      </c>
      <c r="I425" s="15" t="s">
        <v>799</v>
      </c>
      <c r="J425" s="16">
        <v>2.87</v>
      </c>
      <c r="K425" s="16">
        <v>0.32</v>
      </c>
      <c r="L425" s="19" t="str">
        <f t="shared" si="106"/>
        <v>1500</v>
      </c>
      <c r="M425" s="29">
        <v>1</v>
      </c>
      <c r="N425" s="19">
        <f t="shared" si="92"/>
        <v>1500</v>
      </c>
      <c r="O425" s="26">
        <v>103107.942000002</v>
      </c>
      <c r="P425" s="26">
        <v>483840.85900000099</v>
      </c>
      <c r="Q425" s="7" t="s">
        <v>72</v>
      </c>
      <c r="R425" s="7" t="str">
        <f t="shared" si="103"/>
        <v>103107.942000002,483840.859000001</v>
      </c>
      <c r="S425" s="6" t="str">
        <f t="shared" si="108"/>
        <v>1530.0005</v>
      </c>
      <c r="T425" s="6" t="s">
        <v>145</v>
      </c>
      <c r="U425">
        <v>3</v>
      </c>
      <c r="V425">
        <v>1</v>
      </c>
      <c r="X425" t="s">
        <v>1043</v>
      </c>
      <c r="Y425" s="32" t="s">
        <v>72</v>
      </c>
      <c r="Z425" s="32" t="s">
        <v>1857</v>
      </c>
      <c r="AA425" s="32" t="str">
        <f t="shared" si="107"/>
        <v>103107.942000002,483840.859000001</v>
      </c>
      <c r="AB425" s="32">
        <v>1</v>
      </c>
      <c r="AC425" s="32">
        <v>1</v>
      </c>
      <c r="AD425" s="32">
        <v>0</v>
      </c>
      <c r="AE425" s="32" t="str">
        <f t="shared" si="100"/>
        <v>1530.005</v>
      </c>
      <c r="AF425" t="s">
        <v>1044</v>
      </c>
    </row>
    <row r="426" spans="1:32" x14ac:dyDescent="0.3">
      <c r="A426" s="17" t="s">
        <v>429</v>
      </c>
      <c r="B426" s="17" t="str">
        <f t="shared" si="99"/>
        <v>1530.006</v>
      </c>
      <c r="C426" s="17" t="s">
        <v>51</v>
      </c>
      <c r="D426" s="13">
        <v>6</v>
      </c>
      <c r="E426" s="17" t="s">
        <v>119</v>
      </c>
      <c r="F426" s="14" t="s">
        <v>780</v>
      </c>
      <c r="G426" s="13" t="s">
        <v>89</v>
      </c>
      <c r="H426" s="14" t="s">
        <v>1018</v>
      </c>
      <c r="I426" s="15" t="s">
        <v>799</v>
      </c>
      <c r="J426" s="16">
        <v>2.87</v>
      </c>
      <c r="K426" s="16">
        <v>0.32</v>
      </c>
      <c r="L426" s="19" t="str">
        <f t="shared" si="106"/>
        <v>1500</v>
      </c>
      <c r="M426" s="29">
        <v>1</v>
      </c>
      <c r="N426" s="19">
        <f t="shared" si="92"/>
        <v>1500</v>
      </c>
      <c r="O426" s="26">
        <v>103094.355</v>
      </c>
      <c r="P426" s="26">
        <v>483822.31599999999</v>
      </c>
      <c r="Q426" s="7" t="s">
        <v>72</v>
      </c>
      <c r="R426" s="7" t="str">
        <f t="shared" si="103"/>
        <v>103094.355,483822.316</v>
      </c>
      <c r="S426" s="6" t="str">
        <f t="shared" si="108"/>
        <v>1530.0006</v>
      </c>
      <c r="T426" s="6" t="s">
        <v>145</v>
      </c>
      <c r="U426">
        <v>3</v>
      </c>
      <c r="V426">
        <v>1</v>
      </c>
      <c r="X426" t="s">
        <v>1043</v>
      </c>
      <c r="Y426" s="32" t="s">
        <v>72</v>
      </c>
      <c r="Z426" s="32" t="s">
        <v>1857</v>
      </c>
      <c r="AA426" s="32" t="str">
        <f t="shared" si="107"/>
        <v>103094.355,483822.316</v>
      </c>
      <c r="AB426" s="32">
        <v>1</v>
      </c>
      <c r="AC426" s="32">
        <v>1</v>
      </c>
      <c r="AD426" s="32">
        <v>0</v>
      </c>
      <c r="AE426" s="32" t="str">
        <f t="shared" si="100"/>
        <v>1530.006</v>
      </c>
      <c r="AF426" t="s">
        <v>1044</v>
      </c>
    </row>
    <row r="427" spans="1:32" x14ac:dyDescent="0.3">
      <c r="A427" s="17" t="s">
        <v>430</v>
      </c>
      <c r="B427" s="17" t="str">
        <f t="shared" si="99"/>
        <v>1530.007</v>
      </c>
      <c r="C427" s="17" t="s">
        <v>51</v>
      </c>
      <c r="D427" s="13">
        <v>6</v>
      </c>
      <c r="E427" s="17" t="s">
        <v>119</v>
      </c>
      <c r="F427" s="14" t="s">
        <v>780</v>
      </c>
      <c r="G427" s="13" t="s">
        <v>89</v>
      </c>
      <c r="H427" s="14" t="s">
        <v>1018</v>
      </c>
      <c r="I427" s="15" t="s">
        <v>799</v>
      </c>
      <c r="J427" s="16">
        <v>2.87</v>
      </c>
      <c r="K427" s="16">
        <v>0.32</v>
      </c>
      <c r="L427" s="19" t="str">
        <f t="shared" si="106"/>
        <v>1500</v>
      </c>
      <c r="M427" s="29">
        <v>1</v>
      </c>
      <c r="N427" s="19">
        <f t="shared" si="92"/>
        <v>1500</v>
      </c>
      <c r="O427" s="26">
        <v>103080.533</v>
      </c>
      <c r="P427" s="26">
        <v>483803.39299999899</v>
      </c>
      <c r="Q427" s="7" t="s">
        <v>72</v>
      </c>
      <c r="R427" s="7" t="str">
        <f t="shared" si="103"/>
        <v>103080.533,483803.392999999</v>
      </c>
      <c r="S427" s="6" t="str">
        <f t="shared" si="108"/>
        <v>1530.0007</v>
      </c>
      <c r="T427" s="6" t="s">
        <v>145</v>
      </c>
      <c r="U427">
        <v>3</v>
      </c>
      <c r="V427">
        <v>1</v>
      </c>
      <c r="X427" t="s">
        <v>1043</v>
      </c>
      <c r="Y427" s="32" t="s">
        <v>72</v>
      </c>
      <c r="Z427" s="32" t="s">
        <v>1857</v>
      </c>
      <c r="AA427" s="32" t="str">
        <f t="shared" si="107"/>
        <v>103080.533,483803.392999999</v>
      </c>
      <c r="AB427" s="32">
        <v>1</v>
      </c>
      <c r="AC427" s="32">
        <v>1</v>
      </c>
      <c r="AD427" s="32">
        <v>0</v>
      </c>
      <c r="AE427" s="32" t="str">
        <f t="shared" si="100"/>
        <v>1530.007</v>
      </c>
      <c r="AF427" t="s">
        <v>1044</v>
      </c>
    </row>
    <row r="428" spans="1:32" x14ac:dyDescent="0.3">
      <c r="A428" s="17" t="s">
        <v>431</v>
      </c>
      <c r="B428" s="17" t="str">
        <f t="shared" si="99"/>
        <v>1530.008</v>
      </c>
      <c r="C428" s="17" t="s">
        <v>51</v>
      </c>
      <c r="D428" s="13">
        <v>6</v>
      </c>
      <c r="E428" s="17" t="s">
        <v>119</v>
      </c>
      <c r="F428" s="14" t="s">
        <v>780</v>
      </c>
      <c r="G428" s="13" t="s">
        <v>89</v>
      </c>
      <c r="H428" s="14" t="s">
        <v>1018</v>
      </c>
      <c r="I428" s="15" t="s">
        <v>799</v>
      </c>
      <c r="J428" s="16">
        <v>2.87</v>
      </c>
      <c r="K428" s="16">
        <v>0.32</v>
      </c>
      <c r="L428" s="19" t="str">
        <f t="shared" si="106"/>
        <v>1500</v>
      </c>
      <c r="M428" s="29">
        <v>1</v>
      </c>
      <c r="N428" s="19">
        <f t="shared" ref="N428:N491" si="109">CEILING(L428*M428,5)</f>
        <v>1500</v>
      </c>
      <c r="O428" s="26">
        <v>103065.09</v>
      </c>
      <c r="P428" s="26">
        <v>483781.261</v>
      </c>
      <c r="Q428" s="7" t="s">
        <v>72</v>
      </c>
      <c r="R428" s="7" t="str">
        <f t="shared" si="103"/>
        <v>103065.09,483781.261</v>
      </c>
      <c r="S428" s="6" t="str">
        <f t="shared" si="108"/>
        <v>1530.0008</v>
      </c>
      <c r="T428" s="6" t="s">
        <v>145</v>
      </c>
      <c r="U428">
        <v>3</v>
      </c>
      <c r="V428">
        <v>1</v>
      </c>
      <c r="X428" t="s">
        <v>1043</v>
      </c>
      <c r="Y428" s="32" t="s">
        <v>72</v>
      </c>
      <c r="Z428" s="32" t="s">
        <v>1857</v>
      </c>
      <c r="AA428" s="32" t="str">
        <f t="shared" si="107"/>
        <v>103065.09,483781.261</v>
      </c>
      <c r="AB428" s="32">
        <v>1</v>
      </c>
      <c r="AC428" s="32">
        <v>1</v>
      </c>
      <c r="AD428" s="32">
        <v>0</v>
      </c>
      <c r="AE428" s="32" t="str">
        <f t="shared" si="100"/>
        <v>1530.008</v>
      </c>
      <c r="AF428" t="s">
        <v>1044</v>
      </c>
    </row>
    <row r="429" spans="1:32" x14ac:dyDescent="0.3">
      <c r="A429" s="17" t="s">
        <v>432</v>
      </c>
      <c r="B429" s="17" t="str">
        <f t="shared" si="99"/>
        <v>1530.009</v>
      </c>
      <c r="C429" s="17" t="s">
        <v>51</v>
      </c>
      <c r="D429" s="13">
        <v>6</v>
      </c>
      <c r="E429" s="17" t="s">
        <v>119</v>
      </c>
      <c r="F429" s="14" t="s">
        <v>780</v>
      </c>
      <c r="G429" s="13" t="s">
        <v>89</v>
      </c>
      <c r="H429" s="14" t="s">
        <v>1018</v>
      </c>
      <c r="I429" s="15" t="s">
        <v>799</v>
      </c>
      <c r="J429" s="16">
        <v>2.87</v>
      </c>
      <c r="K429" s="16">
        <v>0.32</v>
      </c>
      <c r="L429" s="19" t="str">
        <f t="shared" si="106"/>
        <v>1500</v>
      </c>
      <c r="M429" s="29">
        <v>1</v>
      </c>
      <c r="N429" s="19">
        <f t="shared" si="109"/>
        <v>1500</v>
      </c>
      <c r="O429" s="26">
        <v>103056.53900000099</v>
      </c>
      <c r="P429" s="26">
        <v>483761.45400000003</v>
      </c>
      <c r="Q429" s="7" t="s">
        <v>72</v>
      </c>
      <c r="R429" s="7" t="str">
        <f t="shared" si="103"/>
        <v>103056.539000001,483761.454</v>
      </c>
      <c r="S429" s="6" t="str">
        <f t="shared" si="108"/>
        <v>1530.0009</v>
      </c>
      <c r="T429" s="6" t="s">
        <v>145</v>
      </c>
      <c r="U429">
        <v>3</v>
      </c>
      <c r="V429">
        <v>1</v>
      </c>
      <c r="X429" t="s">
        <v>1043</v>
      </c>
      <c r="Y429" s="32" t="s">
        <v>72</v>
      </c>
      <c r="Z429" s="32" t="s">
        <v>1857</v>
      </c>
      <c r="AA429" s="32" t="str">
        <f t="shared" si="107"/>
        <v>103056.539000001,483761.454</v>
      </c>
      <c r="AB429" s="32">
        <v>1</v>
      </c>
      <c r="AC429" s="32">
        <v>1</v>
      </c>
      <c r="AD429" s="32">
        <v>0</v>
      </c>
      <c r="AE429" s="32" t="str">
        <f t="shared" si="100"/>
        <v>1530.009</v>
      </c>
      <c r="AF429" t="s">
        <v>1044</v>
      </c>
    </row>
    <row r="430" spans="1:32" x14ac:dyDescent="0.3">
      <c r="A430" s="17" t="s">
        <v>433</v>
      </c>
      <c r="B430" s="17" t="str">
        <f t="shared" si="99"/>
        <v>1530.010</v>
      </c>
      <c r="C430" s="17" t="s">
        <v>51</v>
      </c>
      <c r="D430" s="13">
        <v>6</v>
      </c>
      <c r="E430" s="17" t="s">
        <v>119</v>
      </c>
      <c r="F430" s="14" t="s">
        <v>780</v>
      </c>
      <c r="G430" s="13" t="s">
        <v>89</v>
      </c>
      <c r="H430" s="14" t="s">
        <v>1018</v>
      </c>
      <c r="I430" s="15" t="s">
        <v>799</v>
      </c>
      <c r="J430" s="16">
        <v>2.87</v>
      </c>
      <c r="K430" s="16">
        <v>0.32</v>
      </c>
      <c r="L430" s="19" t="str">
        <f t="shared" si="106"/>
        <v>1500</v>
      </c>
      <c r="M430" s="29">
        <v>1</v>
      </c>
      <c r="N430" s="19">
        <f t="shared" si="109"/>
        <v>1500</v>
      </c>
      <c r="O430" s="26">
        <v>103052.35200000201</v>
      </c>
      <c r="P430" s="26">
        <v>483738.34099999798</v>
      </c>
      <c r="Q430" s="7" t="s">
        <v>72</v>
      </c>
      <c r="R430" s="7" t="str">
        <f t="shared" si="103"/>
        <v>103052.352000002,483738.340999998</v>
      </c>
      <c r="S430" s="6" t="str">
        <f t="shared" si="108"/>
        <v>1530.0010</v>
      </c>
      <c r="T430" s="6" t="s">
        <v>145</v>
      </c>
      <c r="U430">
        <v>3</v>
      </c>
      <c r="V430">
        <v>1</v>
      </c>
      <c r="X430" t="s">
        <v>1043</v>
      </c>
      <c r="Y430" s="32" t="s">
        <v>72</v>
      </c>
      <c r="Z430" s="32" t="s">
        <v>1857</v>
      </c>
      <c r="AA430" s="32" t="str">
        <f t="shared" si="107"/>
        <v>103052.352000002,483738.340999998</v>
      </c>
      <c r="AB430" s="32">
        <v>1</v>
      </c>
      <c r="AC430" s="32">
        <v>1</v>
      </c>
      <c r="AD430" s="32">
        <v>0</v>
      </c>
      <c r="AE430" s="32" t="str">
        <f t="shared" si="100"/>
        <v>1530.010</v>
      </c>
      <c r="AF430" t="s">
        <v>1044</v>
      </c>
    </row>
    <row r="431" spans="1:32" x14ac:dyDescent="0.3">
      <c r="A431" s="17" t="s">
        <v>434</v>
      </c>
      <c r="B431" s="17" t="str">
        <f t="shared" si="99"/>
        <v>1530.011</v>
      </c>
      <c r="C431" s="17" t="s">
        <v>51</v>
      </c>
      <c r="D431" s="13">
        <v>6</v>
      </c>
      <c r="E431" s="17" t="s">
        <v>119</v>
      </c>
      <c r="F431" s="14" t="s">
        <v>780</v>
      </c>
      <c r="G431" s="13" t="s">
        <v>89</v>
      </c>
      <c r="H431" s="14" t="s">
        <v>1018</v>
      </c>
      <c r="I431" s="15" t="s">
        <v>799</v>
      </c>
      <c r="J431" s="16">
        <v>2.87</v>
      </c>
      <c r="K431" s="16">
        <v>0.32</v>
      </c>
      <c r="L431" s="19" t="str">
        <f t="shared" si="106"/>
        <v>1500</v>
      </c>
      <c r="M431" s="29">
        <v>1</v>
      </c>
      <c r="N431" s="19">
        <f t="shared" si="109"/>
        <v>1500</v>
      </c>
      <c r="O431" s="26">
        <v>103052.870999999</v>
      </c>
      <c r="P431" s="26">
        <v>483720.00699999899</v>
      </c>
      <c r="Q431" s="7" t="s">
        <v>72</v>
      </c>
      <c r="R431" s="7" t="str">
        <f t="shared" si="103"/>
        <v>103052.870999999,483720.006999999</v>
      </c>
      <c r="S431" s="6" t="str">
        <f t="shared" si="108"/>
        <v>1530.0011</v>
      </c>
      <c r="T431" s="6" t="s">
        <v>145</v>
      </c>
      <c r="U431">
        <v>3</v>
      </c>
      <c r="V431">
        <v>1</v>
      </c>
      <c r="X431" t="s">
        <v>1043</v>
      </c>
      <c r="Y431" s="32" t="s">
        <v>72</v>
      </c>
      <c r="Z431" s="32" t="s">
        <v>1857</v>
      </c>
      <c r="AA431" s="32" t="str">
        <f t="shared" si="107"/>
        <v>103052.870999999,483720.006999999</v>
      </c>
      <c r="AB431" s="32">
        <v>1</v>
      </c>
      <c r="AC431" s="32">
        <v>1</v>
      </c>
      <c r="AD431" s="32">
        <v>0</v>
      </c>
      <c r="AE431" s="32" t="str">
        <f t="shared" si="100"/>
        <v>1530.011</v>
      </c>
      <c r="AF431" t="s">
        <v>1044</v>
      </c>
    </row>
    <row r="432" spans="1:32" x14ac:dyDescent="0.3">
      <c r="A432" s="17" t="s">
        <v>413</v>
      </c>
      <c r="B432" s="17" t="str">
        <f t="shared" si="99"/>
        <v>1540.001</v>
      </c>
      <c r="C432" s="17" t="s">
        <v>52</v>
      </c>
      <c r="D432" s="13">
        <v>6</v>
      </c>
      <c r="E432" s="17" t="s">
        <v>119</v>
      </c>
      <c r="F432" s="14" t="s">
        <v>780</v>
      </c>
      <c r="G432" s="13" t="s">
        <v>129</v>
      </c>
      <c r="H432" s="14" t="s">
        <v>1017</v>
      </c>
      <c r="I432" s="15" t="s">
        <v>792</v>
      </c>
      <c r="J432" s="16">
        <v>3.62</v>
      </c>
      <c r="K432" s="16">
        <v>0.19</v>
      </c>
      <c r="L432" s="19" t="str">
        <f t="shared" si="106"/>
        <v>2000</v>
      </c>
      <c r="M432" s="29">
        <v>0.85</v>
      </c>
      <c r="N432" s="19">
        <f t="shared" si="109"/>
        <v>1700</v>
      </c>
      <c r="O432" s="26">
        <v>103234.726</v>
      </c>
      <c r="P432" s="26">
        <v>483859.24900000199</v>
      </c>
      <c r="Q432" s="7" t="s">
        <v>72</v>
      </c>
      <c r="R432" s="7" t="str">
        <f t="shared" si="103"/>
        <v>103234.726,483859.249000002</v>
      </c>
      <c r="S432" s="6" t="str">
        <f t="shared" si="108"/>
        <v>1540.0001</v>
      </c>
      <c r="T432" s="6" t="s">
        <v>145</v>
      </c>
      <c r="U432">
        <v>3</v>
      </c>
      <c r="V432">
        <v>1</v>
      </c>
      <c r="X432" t="s">
        <v>1043</v>
      </c>
      <c r="Y432" s="32" t="s">
        <v>72</v>
      </c>
      <c r="Z432" s="32" t="s">
        <v>1857</v>
      </c>
      <c r="AA432" s="32" t="str">
        <f t="shared" si="107"/>
        <v>103234.726,483859.249000002</v>
      </c>
      <c r="AB432" s="32">
        <v>1</v>
      </c>
      <c r="AC432" s="32">
        <v>1</v>
      </c>
      <c r="AD432" s="32">
        <v>0</v>
      </c>
      <c r="AE432" s="32" t="str">
        <f t="shared" si="100"/>
        <v>1540.001</v>
      </c>
      <c r="AF432" t="s">
        <v>1044</v>
      </c>
    </row>
    <row r="433" spans="1:32" x14ac:dyDescent="0.3">
      <c r="A433" s="17" t="s">
        <v>414</v>
      </c>
      <c r="B433" s="17" t="str">
        <f t="shared" si="99"/>
        <v>1540.002</v>
      </c>
      <c r="C433" s="17" t="s">
        <v>52</v>
      </c>
      <c r="D433" s="13">
        <v>6</v>
      </c>
      <c r="E433" s="17" t="s">
        <v>119</v>
      </c>
      <c r="F433" s="14" t="s">
        <v>780</v>
      </c>
      <c r="G433" s="13" t="s">
        <v>129</v>
      </c>
      <c r="H433" s="14" t="s">
        <v>1017</v>
      </c>
      <c r="I433" s="15" t="s">
        <v>792</v>
      </c>
      <c r="J433" s="16">
        <v>3.62</v>
      </c>
      <c r="K433" s="16">
        <v>0.19</v>
      </c>
      <c r="L433" s="19" t="str">
        <f t="shared" si="106"/>
        <v>2000</v>
      </c>
      <c r="M433" s="29">
        <v>0.85</v>
      </c>
      <c r="N433" s="19">
        <f t="shared" si="109"/>
        <v>1700</v>
      </c>
      <c r="O433" s="26">
        <v>103217.552000001</v>
      </c>
      <c r="P433" s="26">
        <v>483883.27399999998</v>
      </c>
      <c r="Q433" s="7" t="s">
        <v>72</v>
      </c>
      <c r="R433" s="7" t="str">
        <f t="shared" si="103"/>
        <v>103217.552000001,483883.274</v>
      </c>
      <c r="S433" s="6" t="str">
        <f t="shared" si="108"/>
        <v>1540.0002</v>
      </c>
      <c r="T433" s="6" t="s">
        <v>145</v>
      </c>
      <c r="U433">
        <v>3</v>
      </c>
      <c r="V433">
        <v>1</v>
      </c>
      <c r="X433" t="s">
        <v>1043</v>
      </c>
      <c r="Y433" s="32" t="s">
        <v>72</v>
      </c>
      <c r="Z433" s="32" t="s">
        <v>1857</v>
      </c>
      <c r="AA433" s="32" t="str">
        <f t="shared" si="107"/>
        <v>103217.552000001,483883.274</v>
      </c>
      <c r="AB433" s="32">
        <v>1</v>
      </c>
      <c r="AC433" s="32">
        <v>1</v>
      </c>
      <c r="AD433" s="32">
        <v>0</v>
      </c>
      <c r="AE433" s="32" t="str">
        <f t="shared" si="100"/>
        <v>1540.002</v>
      </c>
      <c r="AF433" t="s">
        <v>1044</v>
      </c>
    </row>
    <row r="434" spans="1:32" x14ac:dyDescent="0.3">
      <c r="A434" s="17" t="s">
        <v>415</v>
      </c>
      <c r="B434" s="17" t="str">
        <f t="shared" si="99"/>
        <v>1540.003</v>
      </c>
      <c r="C434" s="17" t="s">
        <v>52</v>
      </c>
      <c r="D434" s="13">
        <v>6</v>
      </c>
      <c r="E434" s="17" t="s">
        <v>119</v>
      </c>
      <c r="F434" s="14" t="s">
        <v>780</v>
      </c>
      <c r="G434" s="13" t="s">
        <v>129</v>
      </c>
      <c r="H434" s="14" t="s">
        <v>1017</v>
      </c>
      <c r="I434" s="15" t="s">
        <v>792</v>
      </c>
      <c r="J434" s="16">
        <v>3.62</v>
      </c>
      <c r="K434" s="16">
        <v>0.19</v>
      </c>
      <c r="L434" s="19" t="str">
        <f t="shared" si="106"/>
        <v>2000</v>
      </c>
      <c r="M434" s="29">
        <v>0.85</v>
      </c>
      <c r="N434" s="19">
        <f t="shared" si="109"/>
        <v>1700</v>
      </c>
      <c r="O434" s="26">
        <v>103203.647</v>
      </c>
      <c r="P434" s="26">
        <v>483900.31599999999</v>
      </c>
      <c r="Q434" s="7" t="s">
        <v>72</v>
      </c>
      <c r="R434" s="7" t="str">
        <f t="shared" si="103"/>
        <v>103203.647,483900.316</v>
      </c>
      <c r="S434" s="6" t="str">
        <f t="shared" si="108"/>
        <v>1540.0003</v>
      </c>
      <c r="T434" s="6" t="s">
        <v>145</v>
      </c>
      <c r="U434">
        <v>3</v>
      </c>
      <c r="V434">
        <v>1</v>
      </c>
      <c r="X434" t="s">
        <v>1043</v>
      </c>
      <c r="Y434" s="32" t="s">
        <v>72</v>
      </c>
      <c r="Z434" s="32" t="s">
        <v>1857</v>
      </c>
      <c r="AA434" s="32" t="str">
        <f t="shared" si="107"/>
        <v>103203.647,483900.316</v>
      </c>
      <c r="AB434" s="32">
        <v>1</v>
      </c>
      <c r="AC434" s="32">
        <v>1</v>
      </c>
      <c r="AD434" s="32">
        <v>0</v>
      </c>
      <c r="AE434" s="32" t="str">
        <f t="shared" si="100"/>
        <v>1540.003</v>
      </c>
      <c r="AF434" t="s">
        <v>1044</v>
      </c>
    </row>
    <row r="435" spans="1:32" x14ac:dyDescent="0.3">
      <c r="A435" s="17" t="s">
        <v>416</v>
      </c>
      <c r="B435" s="17" t="str">
        <f t="shared" si="99"/>
        <v>1540.005</v>
      </c>
      <c r="C435" s="17" t="s">
        <v>52</v>
      </c>
      <c r="D435" s="13">
        <v>6</v>
      </c>
      <c r="E435" s="17" t="s">
        <v>119</v>
      </c>
      <c r="F435" s="14" t="s">
        <v>780</v>
      </c>
      <c r="G435" s="13" t="s">
        <v>129</v>
      </c>
      <c r="H435" s="14" t="s">
        <v>1017</v>
      </c>
      <c r="I435" s="15" t="s">
        <v>792</v>
      </c>
      <c r="J435" s="16">
        <v>3.62</v>
      </c>
      <c r="K435" s="16">
        <v>0.19</v>
      </c>
      <c r="L435" s="19" t="str">
        <f t="shared" si="106"/>
        <v>2000</v>
      </c>
      <c r="M435" s="29">
        <v>0.85</v>
      </c>
      <c r="N435" s="19">
        <f t="shared" si="109"/>
        <v>1700</v>
      </c>
      <c r="O435" s="26">
        <v>103190.55600000201</v>
      </c>
      <c r="P435" s="26">
        <v>483915.96400000202</v>
      </c>
      <c r="Q435" s="7" t="s">
        <v>72</v>
      </c>
      <c r="R435" s="7" t="str">
        <f t="shared" si="103"/>
        <v>103190.556000002,483915.964000002</v>
      </c>
      <c r="S435" s="6" t="str">
        <f t="shared" si="108"/>
        <v>1540.0005</v>
      </c>
      <c r="T435" s="6" t="s">
        <v>145</v>
      </c>
      <c r="U435">
        <v>3</v>
      </c>
      <c r="V435">
        <v>1</v>
      </c>
      <c r="X435" t="s">
        <v>1043</v>
      </c>
      <c r="Y435" s="32" t="s">
        <v>72</v>
      </c>
      <c r="Z435" s="32" t="s">
        <v>1857</v>
      </c>
      <c r="AA435" s="32" t="str">
        <f t="shared" si="107"/>
        <v>103190.556000002,483915.964000002</v>
      </c>
      <c r="AB435" s="32">
        <v>1</v>
      </c>
      <c r="AC435" s="32">
        <v>1</v>
      </c>
      <c r="AD435" s="32">
        <v>0</v>
      </c>
      <c r="AE435" s="32" t="str">
        <f t="shared" si="100"/>
        <v>1540.005</v>
      </c>
      <c r="AF435" t="s">
        <v>1044</v>
      </c>
    </row>
    <row r="436" spans="1:32" x14ac:dyDescent="0.3">
      <c r="A436" s="17" t="s">
        <v>417</v>
      </c>
      <c r="B436" s="17" t="str">
        <f t="shared" si="99"/>
        <v>1540.006</v>
      </c>
      <c r="C436" s="17" t="s">
        <v>52</v>
      </c>
      <c r="D436" s="13">
        <v>6</v>
      </c>
      <c r="E436" s="17" t="s">
        <v>119</v>
      </c>
      <c r="F436" s="14" t="s">
        <v>780</v>
      </c>
      <c r="G436" s="13" t="s">
        <v>129</v>
      </c>
      <c r="H436" s="14" t="s">
        <v>1017</v>
      </c>
      <c r="I436" s="15" t="s">
        <v>792</v>
      </c>
      <c r="J436" s="16">
        <v>3.62</v>
      </c>
      <c r="K436" s="16">
        <v>0.19</v>
      </c>
      <c r="L436" s="19" t="str">
        <f t="shared" si="106"/>
        <v>2000</v>
      </c>
      <c r="M436" s="29">
        <v>0.85</v>
      </c>
      <c r="N436" s="19">
        <f t="shared" si="109"/>
        <v>1700</v>
      </c>
      <c r="O436" s="26">
        <v>103176.188000001</v>
      </c>
      <c r="P436" s="26">
        <v>483933.57999999798</v>
      </c>
      <c r="Q436" s="7" t="s">
        <v>72</v>
      </c>
      <c r="R436" s="7" t="str">
        <f t="shared" si="103"/>
        <v>103176.188000001,483933.579999998</v>
      </c>
      <c r="S436" s="6" t="str">
        <f t="shared" si="108"/>
        <v>1540.0006</v>
      </c>
      <c r="T436" s="6" t="s">
        <v>145</v>
      </c>
      <c r="U436">
        <v>3</v>
      </c>
      <c r="V436">
        <v>1</v>
      </c>
      <c r="X436" t="s">
        <v>1043</v>
      </c>
      <c r="Y436" s="32" t="s">
        <v>72</v>
      </c>
      <c r="Z436" s="32" t="s">
        <v>1857</v>
      </c>
      <c r="AA436" s="32" t="str">
        <f t="shared" si="107"/>
        <v>103176.188000001,483933.579999998</v>
      </c>
      <c r="AB436" s="32">
        <v>1</v>
      </c>
      <c r="AC436" s="32">
        <v>1</v>
      </c>
      <c r="AD436" s="32">
        <v>0</v>
      </c>
      <c r="AE436" s="32" t="str">
        <f t="shared" si="100"/>
        <v>1540.006</v>
      </c>
      <c r="AF436" t="s">
        <v>1044</v>
      </c>
    </row>
    <row r="437" spans="1:32" x14ac:dyDescent="0.3">
      <c r="A437" s="17" t="s">
        <v>418</v>
      </c>
      <c r="B437" s="17" t="str">
        <f t="shared" si="99"/>
        <v>1540.007</v>
      </c>
      <c r="C437" s="17" t="s">
        <v>52</v>
      </c>
      <c r="D437" s="13">
        <v>6</v>
      </c>
      <c r="E437" s="17" t="s">
        <v>119</v>
      </c>
      <c r="F437" s="14" t="s">
        <v>780</v>
      </c>
      <c r="G437" s="13" t="s">
        <v>129</v>
      </c>
      <c r="H437" s="14" t="s">
        <v>1017</v>
      </c>
      <c r="I437" s="15" t="s">
        <v>792</v>
      </c>
      <c r="J437" s="16">
        <v>3.62</v>
      </c>
      <c r="K437" s="16">
        <v>0.19</v>
      </c>
      <c r="L437" s="19" t="str">
        <f t="shared" si="106"/>
        <v>2000</v>
      </c>
      <c r="M437" s="29">
        <v>0.85</v>
      </c>
      <c r="N437" s="19">
        <f t="shared" si="109"/>
        <v>1700</v>
      </c>
      <c r="O437" s="26">
        <v>103162.51399999901</v>
      </c>
      <c r="P437" s="26">
        <v>483950.46900000097</v>
      </c>
      <c r="Q437" s="7" t="s">
        <v>72</v>
      </c>
      <c r="R437" s="7" t="str">
        <f t="shared" si="103"/>
        <v>103162.513999999,483950.469000001</v>
      </c>
      <c r="S437" s="6" t="str">
        <f t="shared" si="108"/>
        <v>1540.0007</v>
      </c>
      <c r="T437" s="6" t="s">
        <v>145</v>
      </c>
      <c r="U437">
        <v>3</v>
      </c>
      <c r="V437">
        <v>1</v>
      </c>
      <c r="X437" t="s">
        <v>1043</v>
      </c>
      <c r="Y437" s="32" t="s">
        <v>72</v>
      </c>
      <c r="Z437" s="32" t="s">
        <v>1857</v>
      </c>
      <c r="AA437" s="32" t="str">
        <f t="shared" si="107"/>
        <v>103162.513999999,483950.469000001</v>
      </c>
      <c r="AB437" s="32">
        <v>1</v>
      </c>
      <c r="AC437" s="32">
        <v>1</v>
      </c>
      <c r="AD437" s="32">
        <v>0</v>
      </c>
      <c r="AE437" s="32" t="str">
        <f t="shared" si="100"/>
        <v>1540.007</v>
      </c>
      <c r="AF437" t="s">
        <v>1044</v>
      </c>
    </row>
    <row r="438" spans="1:32" x14ac:dyDescent="0.3">
      <c r="A438" s="17" t="s">
        <v>419</v>
      </c>
      <c r="B438" s="17" t="str">
        <f t="shared" si="99"/>
        <v>1540.008</v>
      </c>
      <c r="C438" s="17" t="s">
        <v>52</v>
      </c>
      <c r="D438" s="13">
        <v>6</v>
      </c>
      <c r="E438" s="17" t="s">
        <v>119</v>
      </c>
      <c r="F438" s="14" t="s">
        <v>780</v>
      </c>
      <c r="G438" s="13" t="s">
        <v>129</v>
      </c>
      <c r="H438" s="14" t="s">
        <v>1017</v>
      </c>
      <c r="I438" s="15" t="s">
        <v>792</v>
      </c>
      <c r="J438" s="16">
        <v>3.62</v>
      </c>
      <c r="K438" s="16">
        <v>0.19</v>
      </c>
      <c r="L438" s="19" t="str">
        <f t="shared" si="106"/>
        <v>2000</v>
      </c>
      <c r="M438" s="29">
        <v>0.85</v>
      </c>
      <c r="N438" s="19">
        <f t="shared" si="109"/>
        <v>1700</v>
      </c>
      <c r="O438" s="26">
        <v>103140.88300000101</v>
      </c>
      <c r="P438" s="26">
        <v>483966.26000000199</v>
      </c>
      <c r="Q438" s="7" t="s">
        <v>72</v>
      </c>
      <c r="R438" s="7" t="str">
        <f t="shared" si="103"/>
        <v>103140.883000001,483966.260000002</v>
      </c>
      <c r="S438" s="6" t="str">
        <f t="shared" si="108"/>
        <v>1540.0008</v>
      </c>
      <c r="T438" s="6" t="s">
        <v>145</v>
      </c>
      <c r="U438">
        <v>3</v>
      </c>
      <c r="V438">
        <v>1</v>
      </c>
      <c r="X438" t="s">
        <v>1043</v>
      </c>
      <c r="Y438" s="32" t="s">
        <v>72</v>
      </c>
      <c r="Z438" s="32" t="s">
        <v>1857</v>
      </c>
      <c r="AA438" s="32" t="str">
        <f t="shared" si="107"/>
        <v>103140.883000001,483966.260000002</v>
      </c>
      <c r="AB438" s="32">
        <v>1</v>
      </c>
      <c r="AC438" s="32">
        <v>1</v>
      </c>
      <c r="AD438" s="32">
        <v>0</v>
      </c>
      <c r="AE438" s="32" t="str">
        <f t="shared" si="100"/>
        <v>1540.008</v>
      </c>
      <c r="AF438" t="s">
        <v>1044</v>
      </c>
    </row>
    <row r="439" spans="1:32" x14ac:dyDescent="0.3">
      <c r="A439" s="17" t="s">
        <v>420</v>
      </c>
      <c r="B439" s="17" t="str">
        <f t="shared" si="99"/>
        <v>1540.009</v>
      </c>
      <c r="C439" s="17" t="s">
        <v>52</v>
      </c>
      <c r="D439" s="13">
        <v>6</v>
      </c>
      <c r="E439" s="17" t="s">
        <v>119</v>
      </c>
      <c r="F439" s="14" t="s">
        <v>780</v>
      </c>
      <c r="G439" s="13" t="s">
        <v>129</v>
      </c>
      <c r="H439" s="14" t="s">
        <v>1017</v>
      </c>
      <c r="I439" s="15" t="s">
        <v>792</v>
      </c>
      <c r="J439" s="16">
        <v>3.62</v>
      </c>
      <c r="K439" s="16">
        <v>0.19</v>
      </c>
      <c r="L439" s="19" t="str">
        <f t="shared" si="106"/>
        <v>2000</v>
      </c>
      <c r="M439" s="29">
        <v>0.85</v>
      </c>
      <c r="N439" s="19">
        <f t="shared" si="109"/>
        <v>1700</v>
      </c>
      <c r="O439" s="26">
        <v>103129.19000000101</v>
      </c>
      <c r="P439" s="26">
        <v>483992.06700000202</v>
      </c>
      <c r="Q439" s="7" t="s">
        <v>72</v>
      </c>
      <c r="R439" s="7" t="str">
        <f t="shared" si="103"/>
        <v>103129.190000001,483992.067000002</v>
      </c>
      <c r="S439" s="6" t="str">
        <f t="shared" si="108"/>
        <v>1540.0009</v>
      </c>
      <c r="T439" s="6" t="s">
        <v>145</v>
      </c>
      <c r="U439">
        <v>3</v>
      </c>
      <c r="V439">
        <v>1</v>
      </c>
      <c r="X439" t="s">
        <v>1043</v>
      </c>
      <c r="Y439" s="32" t="s">
        <v>72</v>
      </c>
      <c r="Z439" s="32" t="s">
        <v>1857</v>
      </c>
      <c r="AA439" s="32" t="str">
        <f t="shared" si="107"/>
        <v>103129.190000001,483992.067000002</v>
      </c>
      <c r="AB439" s="32">
        <v>1</v>
      </c>
      <c r="AC439" s="32">
        <v>1</v>
      </c>
      <c r="AD439" s="32">
        <v>0</v>
      </c>
      <c r="AE439" s="32" t="str">
        <f t="shared" si="100"/>
        <v>1540.009</v>
      </c>
      <c r="AF439" t="s">
        <v>1044</v>
      </c>
    </row>
    <row r="440" spans="1:32" x14ac:dyDescent="0.3">
      <c r="A440" s="17" t="s">
        <v>421</v>
      </c>
      <c r="B440" s="17" t="str">
        <f t="shared" si="99"/>
        <v>1540.010</v>
      </c>
      <c r="C440" s="17" t="s">
        <v>52</v>
      </c>
      <c r="D440" s="13">
        <v>6</v>
      </c>
      <c r="E440" s="17" t="s">
        <v>119</v>
      </c>
      <c r="F440" s="14" t="s">
        <v>780</v>
      </c>
      <c r="G440" s="13" t="s">
        <v>129</v>
      </c>
      <c r="H440" s="14" t="s">
        <v>1017</v>
      </c>
      <c r="I440" s="15" t="s">
        <v>792</v>
      </c>
      <c r="J440" s="16">
        <v>3.62</v>
      </c>
      <c r="K440" s="16">
        <v>0.19</v>
      </c>
      <c r="L440" s="19" t="str">
        <f t="shared" si="106"/>
        <v>2000</v>
      </c>
      <c r="M440" s="29">
        <v>0.85</v>
      </c>
      <c r="N440" s="19">
        <f t="shared" si="109"/>
        <v>1700</v>
      </c>
      <c r="O440" s="26">
        <v>103111.702</v>
      </c>
      <c r="P440" s="26">
        <v>484013.63400000002</v>
      </c>
      <c r="Q440" s="7" t="s">
        <v>72</v>
      </c>
      <c r="R440" s="7" t="str">
        <f t="shared" si="103"/>
        <v>103111.702,484013.634</v>
      </c>
      <c r="S440" s="6" t="str">
        <f t="shared" si="108"/>
        <v>1540.0010</v>
      </c>
      <c r="T440" s="6" t="s">
        <v>145</v>
      </c>
      <c r="U440">
        <v>3</v>
      </c>
      <c r="V440">
        <v>1</v>
      </c>
      <c r="X440" t="s">
        <v>1043</v>
      </c>
      <c r="Y440" s="32" t="s">
        <v>72</v>
      </c>
      <c r="Z440" s="32" t="s">
        <v>1857</v>
      </c>
      <c r="AA440" s="32" t="str">
        <f t="shared" si="107"/>
        <v>103111.702,484013.634</v>
      </c>
      <c r="AB440" s="32">
        <v>1</v>
      </c>
      <c r="AC440" s="32">
        <v>1</v>
      </c>
      <c r="AD440" s="32">
        <v>0</v>
      </c>
      <c r="AE440" s="32" t="str">
        <f t="shared" si="100"/>
        <v>1540.010</v>
      </c>
      <c r="AF440" t="s">
        <v>1044</v>
      </c>
    </row>
    <row r="441" spans="1:32" x14ac:dyDescent="0.3">
      <c r="A441" s="17" t="s">
        <v>422</v>
      </c>
      <c r="B441" s="17" t="str">
        <f t="shared" si="99"/>
        <v>1540.011</v>
      </c>
      <c r="C441" s="17" t="s">
        <v>52</v>
      </c>
      <c r="D441" s="13">
        <v>6</v>
      </c>
      <c r="E441" s="17" t="s">
        <v>119</v>
      </c>
      <c r="F441" s="14" t="s">
        <v>780</v>
      </c>
      <c r="G441" s="13" t="s">
        <v>129</v>
      </c>
      <c r="H441" s="14" t="s">
        <v>1017</v>
      </c>
      <c r="I441" s="15" t="s">
        <v>792</v>
      </c>
      <c r="J441" s="16">
        <v>3.62</v>
      </c>
      <c r="K441" s="16">
        <v>0.19</v>
      </c>
      <c r="L441" s="19" t="str">
        <f t="shared" si="106"/>
        <v>2000</v>
      </c>
      <c r="M441" s="29">
        <v>0.85</v>
      </c>
      <c r="N441" s="19">
        <f t="shared" si="109"/>
        <v>1700</v>
      </c>
      <c r="O441" s="26">
        <v>103091.765000001</v>
      </c>
      <c r="P441" s="26">
        <v>484038.30299999902</v>
      </c>
      <c r="Q441" s="7" t="s">
        <v>72</v>
      </c>
      <c r="R441" s="7" t="str">
        <f t="shared" si="103"/>
        <v>103091.765000001,484038.302999999</v>
      </c>
      <c r="S441" s="6" t="str">
        <f t="shared" si="108"/>
        <v>1540.0011</v>
      </c>
      <c r="T441" s="6" t="s">
        <v>145</v>
      </c>
      <c r="U441">
        <v>3</v>
      </c>
      <c r="V441">
        <v>1</v>
      </c>
      <c r="X441" t="s">
        <v>1043</v>
      </c>
      <c r="Y441" s="32" t="s">
        <v>72</v>
      </c>
      <c r="Z441" s="32" t="s">
        <v>1857</v>
      </c>
      <c r="AA441" s="32" t="str">
        <f t="shared" si="107"/>
        <v>103091.765000001,484038.302999999</v>
      </c>
      <c r="AB441" s="32">
        <v>1</v>
      </c>
      <c r="AC441" s="32">
        <v>1</v>
      </c>
      <c r="AD441" s="32">
        <v>0</v>
      </c>
      <c r="AE441" s="32" t="str">
        <f t="shared" si="100"/>
        <v>1540.011</v>
      </c>
      <c r="AF441" t="s">
        <v>1044</v>
      </c>
    </row>
    <row r="442" spans="1:32" x14ac:dyDescent="0.3">
      <c r="A442" s="17" t="s">
        <v>423</v>
      </c>
      <c r="B442" s="17" t="str">
        <f t="shared" si="99"/>
        <v>1540.012</v>
      </c>
      <c r="C442" s="17" t="s">
        <v>52</v>
      </c>
      <c r="D442" s="13">
        <v>6</v>
      </c>
      <c r="E442" s="17" t="s">
        <v>119</v>
      </c>
      <c r="F442" s="14" t="s">
        <v>780</v>
      </c>
      <c r="G442" s="13" t="s">
        <v>129</v>
      </c>
      <c r="H442" s="14" t="s">
        <v>1017</v>
      </c>
      <c r="I442" s="15" t="s">
        <v>792</v>
      </c>
      <c r="J442" s="16">
        <v>3.62</v>
      </c>
      <c r="K442" s="16">
        <v>0.19</v>
      </c>
      <c r="L442" s="19" t="str">
        <f t="shared" si="106"/>
        <v>2000</v>
      </c>
      <c r="M442" s="29">
        <v>0.85</v>
      </c>
      <c r="N442" s="19">
        <f t="shared" si="109"/>
        <v>1700</v>
      </c>
      <c r="O442" s="26">
        <v>103072.903000001</v>
      </c>
      <c r="P442" s="26">
        <v>484061.52399999998</v>
      </c>
      <c r="Q442" s="7" t="s">
        <v>72</v>
      </c>
      <c r="R442" s="7" t="str">
        <f t="shared" si="103"/>
        <v>103072.903000001,484061.524</v>
      </c>
      <c r="S442" s="6" t="str">
        <f t="shared" si="108"/>
        <v>1540.0012</v>
      </c>
      <c r="T442" s="6" t="s">
        <v>145</v>
      </c>
      <c r="U442">
        <v>3</v>
      </c>
      <c r="V442">
        <v>1</v>
      </c>
      <c r="X442" t="s">
        <v>1043</v>
      </c>
      <c r="Y442" s="32" t="s">
        <v>72</v>
      </c>
      <c r="Z442" s="32" t="s">
        <v>1857</v>
      </c>
      <c r="AA442" s="32" t="str">
        <f t="shared" si="107"/>
        <v>103072.903000001,484061.524</v>
      </c>
      <c r="AB442" s="32">
        <v>1</v>
      </c>
      <c r="AC442" s="32">
        <v>1</v>
      </c>
      <c r="AD442" s="32">
        <v>0</v>
      </c>
      <c r="AE442" s="32" t="str">
        <f t="shared" si="100"/>
        <v>1540.012</v>
      </c>
      <c r="AF442" t="s">
        <v>1044</v>
      </c>
    </row>
    <row r="443" spans="1:32" x14ac:dyDescent="0.3">
      <c r="A443" s="17" t="s">
        <v>380</v>
      </c>
      <c r="B443" s="17" t="str">
        <f t="shared" si="99"/>
        <v>1590.004</v>
      </c>
      <c r="C443" s="17" t="s">
        <v>16</v>
      </c>
      <c r="D443" s="13">
        <v>4</v>
      </c>
      <c r="E443" s="17" t="s">
        <v>81</v>
      </c>
      <c r="F443" s="14" t="s">
        <v>782</v>
      </c>
      <c r="G443" s="13" t="s">
        <v>80</v>
      </c>
      <c r="H443" s="14" t="s">
        <v>1006</v>
      </c>
      <c r="I443" s="15" t="s">
        <v>792</v>
      </c>
      <c r="J443" s="16">
        <v>3.03</v>
      </c>
      <c r="K443" s="16">
        <v>0.21</v>
      </c>
      <c r="L443" s="19" t="str">
        <f>MID(H443,31,4)</f>
        <v>2300</v>
      </c>
      <c r="M443" s="29">
        <v>1</v>
      </c>
      <c r="N443" s="19">
        <f t="shared" si="109"/>
        <v>2300</v>
      </c>
      <c r="O443" s="26">
        <v>102065.024999999</v>
      </c>
      <c r="P443" s="26">
        <v>485268.47600000002</v>
      </c>
      <c r="Q443" s="7" t="s">
        <v>72</v>
      </c>
      <c r="R443" s="7" t="str">
        <f t="shared" si="103"/>
        <v>102065.024999999,485268.476</v>
      </c>
      <c r="S443" s="6" t="str">
        <f t="shared" si="108"/>
        <v>1590.0004</v>
      </c>
      <c r="T443" s="6" t="s">
        <v>398</v>
      </c>
      <c r="U443">
        <v>1</v>
      </c>
      <c r="V443">
        <v>1</v>
      </c>
      <c r="X443" t="s">
        <v>1034</v>
      </c>
      <c r="Y443" s="32" t="s">
        <v>72</v>
      </c>
      <c r="Z443" s="32" t="s">
        <v>2653</v>
      </c>
      <c r="AA443" s="32" t="str">
        <f t="shared" ref="AA443:AA446" si="110">CONCATENATE(SUBSTITUTE(O443,",","."),",",SUBSTITUTE(P443,",","."))</f>
        <v>102065.024999999,485268.476</v>
      </c>
      <c r="AB443" s="32">
        <v>1</v>
      </c>
      <c r="AC443" s="32">
        <v>1</v>
      </c>
      <c r="AD443" s="32">
        <v>0</v>
      </c>
      <c r="AE443" s="32" t="str">
        <f t="shared" si="100"/>
        <v>1590.004</v>
      </c>
      <c r="AF443" t="s">
        <v>1044</v>
      </c>
    </row>
    <row r="444" spans="1:32" x14ac:dyDescent="0.3">
      <c r="A444" s="17" t="s">
        <v>381</v>
      </c>
      <c r="B444" s="17" t="str">
        <f t="shared" si="99"/>
        <v>1590.005</v>
      </c>
      <c r="C444" s="17" t="s">
        <v>16</v>
      </c>
      <c r="D444" s="13">
        <v>4</v>
      </c>
      <c r="E444" s="17" t="s">
        <v>81</v>
      </c>
      <c r="F444" s="14" t="s">
        <v>782</v>
      </c>
      <c r="G444" s="13" t="s">
        <v>80</v>
      </c>
      <c r="H444" s="14" t="s">
        <v>1006</v>
      </c>
      <c r="I444" s="15" t="s">
        <v>792</v>
      </c>
      <c r="J444" s="16">
        <v>3.03</v>
      </c>
      <c r="K444" s="16">
        <v>0.21</v>
      </c>
      <c r="L444" s="19" t="str">
        <f>MID(H444,31,4)</f>
        <v>2300</v>
      </c>
      <c r="M444" s="29">
        <v>1</v>
      </c>
      <c r="N444" s="19">
        <f t="shared" si="109"/>
        <v>2300</v>
      </c>
      <c r="O444" s="26">
        <v>102091.472785458</v>
      </c>
      <c r="P444" s="26">
        <v>485271.13746173901</v>
      </c>
      <c r="Q444" s="7" t="s">
        <v>72</v>
      </c>
      <c r="R444" s="7" t="str">
        <f t="shared" si="103"/>
        <v>102091.472785458,485271.137461739</v>
      </c>
      <c r="S444" s="6" t="str">
        <f t="shared" si="108"/>
        <v>1590.0005</v>
      </c>
      <c r="T444" s="6" t="s">
        <v>398</v>
      </c>
      <c r="U444">
        <v>1</v>
      </c>
      <c r="V444">
        <v>1</v>
      </c>
      <c r="X444" t="s">
        <v>1034</v>
      </c>
      <c r="Y444" s="32" t="s">
        <v>72</v>
      </c>
      <c r="Z444" s="32" t="s">
        <v>2653</v>
      </c>
      <c r="AA444" s="32" t="str">
        <f t="shared" si="110"/>
        <v>102091.472785458,485271.137461739</v>
      </c>
      <c r="AB444" s="32">
        <v>1</v>
      </c>
      <c r="AC444" s="32">
        <v>1</v>
      </c>
      <c r="AD444" s="32">
        <v>0</v>
      </c>
      <c r="AE444" s="32" t="str">
        <f t="shared" si="100"/>
        <v>1590.005</v>
      </c>
      <c r="AF444" t="s">
        <v>1044</v>
      </c>
    </row>
    <row r="445" spans="1:32" x14ac:dyDescent="0.3">
      <c r="A445" s="17" t="s">
        <v>177</v>
      </c>
      <c r="B445" s="17" t="str">
        <f t="shared" si="99"/>
        <v>Onbeknd</v>
      </c>
      <c r="C445" s="17" t="s">
        <v>16</v>
      </c>
      <c r="D445" s="13">
        <v>4</v>
      </c>
      <c r="E445" s="17" t="s">
        <v>81</v>
      </c>
      <c r="F445" s="14" t="s">
        <v>780</v>
      </c>
      <c r="G445" s="13" t="s">
        <v>80</v>
      </c>
      <c r="H445" s="14" t="s">
        <v>1006</v>
      </c>
      <c r="I445" s="15" t="s">
        <v>792</v>
      </c>
      <c r="J445" s="16">
        <v>3.03</v>
      </c>
      <c r="K445" s="16">
        <v>0.21</v>
      </c>
      <c r="L445" s="19" t="str">
        <f>MID(H445,31,4)</f>
        <v>2300</v>
      </c>
      <c r="M445" s="29">
        <v>1</v>
      </c>
      <c r="N445" s="19">
        <f t="shared" si="109"/>
        <v>2300</v>
      </c>
      <c r="O445" s="26">
        <v>102073.1682</v>
      </c>
      <c r="P445" s="26">
        <v>485291.07760000002</v>
      </c>
      <c r="Q445" s="7"/>
      <c r="R445" s="7"/>
      <c r="S445" s="6" t="str">
        <f t="shared" si="108"/>
        <v>Onbekend</v>
      </c>
      <c r="T445" s="6"/>
      <c r="U445"/>
      <c r="X445" t="s">
        <v>1042</v>
      </c>
      <c r="Y445" s="32" t="s">
        <v>72</v>
      </c>
      <c r="Z445" s="32" t="s">
        <v>1856</v>
      </c>
      <c r="AA445" s="32" t="str">
        <f t="shared" si="110"/>
        <v>102073.1682,485291.0776</v>
      </c>
      <c r="AB445" s="32">
        <v>1</v>
      </c>
      <c r="AC445" s="32">
        <v>1</v>
      </c>
      <c r="AD445" s="32">
        <v>0</v>
      </c>
      <c r="AE445" s="32" t="str">
        <f t="shared" si="100"/>
        <v>Onbeknd</v>
      </c>
      <c r="AF445" t="s">
        <v>1044</v>
      </c>
    </row>
    <row r="446" spans="1:32" x14ac:dyDescent="0.3">
      <c r="A446" s="17" t="s">
        <v>177</v>
      </c>
      <c r="B446" s="17" t="str">
        <f t="shared" si="99"/>
        <v>Onbeknd</v>
      </c>
      <c r="C446" s="17" t="s">
        <v>16</v>
      </c>
      <c r="D446" s="13">
        <v>4</v>
      </c>
      <c r="E446" s="17" t="s">
        <v>81</v>
      </c>
      <c r="F446" s="14" t="s">
        <v>780</v>
      </c>
      <c r="G446" s="13" t="s">
        <v>80</v>
      </c>
      <c r="H446" s="14" t="s">
        <v>1006</v>
      </c>
      <c r="I446" s="15" t="s">
        <v>792</v>
      </c>
      <c r="J446" s="16">
        <v>3.03</v>
      </c>
      <c r="K446" s="16">
        <v>0.21</v>
      </c>
      <c r="L446" s="19" t="str">
        <f>MID(H446,31,4)</f>
        <v>2300</v>
      </c>
      <c r="M446" s="29">
        <v>1</v>
      </c>
      <c r="N446" s="19">
        <f t="shared" si="109"/>
        <v>2300</v>
      </c>
      <c r="O446" s="26">
        <v>102099.4</v>
      </c>
      <c r="P446" s="26">
        <v>485295</v>
      </c>
      <c r="Q446" s="7"/>
      <c r="R446" s="7"/>
      <c r="S446" s="6" t="str">
        <f t="shared" si="108"/>
        <v>Onbekend</v>
      </c>
      <c r="T446" s="6"/>
      <c r="U446"/>
      <c r="X446" t="s">
        <v>1042</v>
      </c>
      <c r="Y446" s="32" t="s">
        <v>72</v>
      </c>
      <c r="Z446" s="32" t="s">
        <v>1856</v>
      </c>
      <c r="AA446" s="32" t="str">
        <f t="shared" si="110"/>
        <v>102099.4,485295</v>
      </c>
      <c r="AB446" s="32">
        <v>1</v>
      </c>
      <c r="AC446" s="32">
        <v>1</v>
      </c>
      <c r="AD446" s="32">
        <v>0</v>
      </c>
      <c r="AE446" s="32" t="str">
        <f t="shared" si="100"/>
        <v>Onbeknd</v>
      </c>
      <c r="AF446" t="s">
        <v>1044</v>
      </c>
    </row>
    <row r="447" spans="1:32" x14ac:dyDescent="0.3">
      <c r="A447" s="17" t="s">
        <v>382</v>
      </c>
      <c r="B447" s="17" t="str">
        <f t="shared" si="99"/>
        <v>1590.007</v>
      </c>
      <c r="C447" s="17" t="s">
        <v>16</v>
      </c>
      <c r="D447" s="13">
        <v>4</v>
      </c>
      <c r="E447" s="17" t="s">
        <v>81</v>
      </c>
      <c r="F447" s="14" t="s">
        <v>782</v>
      </c>
      <c r="G447" s="13" t="s">
        <v>80</v>
      </c>
      <c r="H447" s="14" t="s">
        <v>1006</v>
      </c>
      <c r="I447" s="15" t="s">
        <v>792</v>
      </c>
      <c r="J447" s="16">
        <v>3.03</v>
      </c>
      <c r="K447" s="16">
        <v>0.21</v>
      </c>
      <c r="L447" s="19" t="str">
        <f>MID(H447,31,4)</f>
        <v>2300</v>
      </c>
      <c r="M447" s="29">
        <v>1</v>
      </c>
      <c r="N447" s="19">
        <f t="shared" si="109"/>
        <v>2300</v>
      </c>
      <c r="O447" s="26">
        <v>102098.592716889</v>
      </c>
      <c r="P447" s="26">
        <v>485291.628971709</v>
      </c>
      <c r="Q447" s="7" t="s">
        <v>72</v>
      </c>
      <c r="R447" s="7" t="str">
        <f t="shared" ref="R447:R482" si="111">CONCATENATE(SUBSTITUTE(O447,",","."),",",SUBSTITUTE(P447,",","."))</f>
        <v>102098.592716889,485291.628971709</v>
      </c>
      <c r="S447" s="6" t="str">
        <f t="shared" si="108"/>
        <v>1590.0007</v>
      </c>
      <c r="T447" s="6" t="s">
        <v>398</v>
      </c>
      <c r="U447">
        <v>1</v>
      </c>
      <c r="V447">
        <v>1</v>
      </c>
      <c r="X447" t="s">
        <v>1034</v>
      </c>
      <c r="Y447" s="32" t="s">
        <v>72</v>
      </c>
      <c r="Z447" s="32" t="s">
        <v>2653</v>
      </c>
      <c r="AA447" s="32" t="str">
        <f t="shared" ref="AA447:AA450" si="112">CONCATENATE(SUBSTITUTE(O447,",","."),",",SUBSTITUTE(P447,",","."))</f>
        <v>102098.592716889,485291.628971709</v>
      </c>
      <c r="AB447" s="32">
        <v>1</v>
      </c>
      <c r="AC447" s="32">
        <v>1</v>
      </c>
      <c r="AD447" s="32">
        <v>0</v>
      </c>
      <c r="AE447" s="32" t="str">
        <f t="shared" si="100"/>
        <v>1590.007</v>
      </c>
      <c r="AF447" t="s">
        <v>1044</v>
      </c>
    </row>
    <row r="448" spans="1:32" x14ac:dyDescent="0.3">
      <c r="A448" s="17" t="s">
        <v>383</v>
      </c>
      <c r="B448" s="17" t="str">
        <f t="shared" si="99"/>
        <v>1590.008</v>
      </c>
      <c r="C448" s="17" t="s">
        <v>16</v>
      </c>
      <c r="D448" s="13">
        <v>6</v>
      </c>
      <c r="E448" s="17" t="s">
        <v>119</v>
      </c>
      <c r="F448" s="14" t="s">
        <v>780</v>
      </c>
      <c r="G448" s="13" t="s">
        <v>129</v>
      </c>
      <c r="H448" s="14" t="s">
        <v>1008</v>
      </c>
      <c r="I448" s="15" t="s">
        <v>792</v>
      </c>
      <c r="J448" s="16">
        <v>3.36</v>
      </c>
      <c r="K448" s="16">
        <v>0.18</v>
      </c>
      <c r="L448" s="19" t="str">
        <f>MID(H448,33,4)</f>
        <v>1500</v>
      </c>
      <c r="M448" s="29">
        <v>1</v>
      </c>
      <c r="N448" s="19">
        <f t="shared" si="109"/>
        <v>1500</v>
      </c>
      <c r="O448" s="26">
        <v>102086.69500000001</v>
      </c>
      <c r="P448" s="26">
        <v>485326.185400002</v>
      </c>
      <c r="Q448" s="7" t="s">
        <v>72</v>
      </c>
      <c r="R448" s="7" t="str">
        <f t="shared" si="111"/>
        <v>102086.695,485326.185400002</v>
      </c>
      <c r="S448" s="6" t="str">
        <f t="shared" si="108"/>
        <v>1590.0008</v>
      </c>
      <c r="T448" s="6" t="s">
        <v>145</v>
      </c>
      <c r="U448">
        <v>1</v>
      </c>
      <c r="V448">
        <v>1</v>
      </c>
      <c r="X448" t="s">
        <v>1043</v>
      </c>
      <c r="Y448" s="32" t="s">
        <v>72</v>
      </c>
      <c r="Z448" s="32" t="s">
        <v>1857</v>
      </c>
      <c r="AA448" s="32" t="str">
        <f t="shared" si="112"/>
        <v>102086.695,485326.185400002</v>
      </c>
      <c r="AB448" s="32">
        <v>1</v>
      </c>
      <c r="AC448" s="32">
        <v>1</v>
      </c>
      <c r="AD448" s="32">
        <v>0</v>
      </c>
      <c r="AE448" s="32" t="str">
        <f t="shared" si="100"/>
        <v>1590.008</v>
      </c>
      <c r="AF448" t="s">
        <v>1044</v>
      </c>
    </row>
    <row r="449" spans="1:32" x14ac:dyDescent="0.3">
      <c r="A449" s="17" t="s">
        <v>384</v>
      </c>
      <c r="B449" s="17" t="str">
        <f t="shared" si="99"/>
        <v>1590.009</v>
      </c>
      <c r="C449" s="17" t="s">
        <v>16</v>
      </c>
      <c r="D449" s="13">
        <v>6</v>
      </c>
      <c r="E449" s="17" t="s">
        <v>119</v>
      </c>
      <c r="F449" s="14" t="s">
        <v>780</v>
      </c>
      <c r="G449" s="13" t="s">
        <v>129</v>
      </c>
      <c r="H449" s="14" t="s">
        <v>1008</v>
      </c>
      <c r="I449" s="15" t="s">
        <v>792</v>
      </c>
      <c r="J449" s="16">
        <v>3.36</v>
      </c>
      <c r="K449" s="16">
        <v>0.18</v>
      </c>
      <c r="L449" s="19" t="str">
        <f>MID(H449,33,4)</f>
        <v>1500</v>
      </c>
      <c r="M449" s="29">
        <v>1</v>
      </c>
      <c r="N449" s="19">
        <f t="shared" si="109"/>
        <v>1500</v>
      </c>
      <c r="O449" s="26">
        <v>102076.79760000099</v>
      </c>
      <c r="P449" s="26">
        <v>485358.35819999903</v>
      </c>
      <c r="Q449" s="7" t="s">
        <v>72</v>
      </c>
      <c r="R449" s="7" t="str">
        <f t="shared" si="111"/>
        <v>102076.797600001,485358.358199999</v>
      </c>
      <c r="S449" s="6" t="str">
        <f t="shared" si="108"/>
        <v>1590.0009</v>
      </c>
      <c r="T449" s="6" t="s">
        <v>145</v>
      </c>
      <c r="U449">
        <v>1</v>
      </c>
      <c r="V449">
        <v>1</v>
      </c>
      <c r="X449" t="s">
        <v>1043</v>
      </c>
      <c r="Y449" s="32" t="s">
        <v>72</v>
      </c>
      <c r="Z449" s="32" t="s">
        <v>1857</v>
      </c>
      <c r="AA449" s="32" t="str">
        <f t="shared" si="112"/>
        <v>102076.797600001,485358.358199999</v>
      </c>
      <c r="AB449" s="32">
        <v>1</v>
      </c>
      <c r="AC449" s="32">
        <v>1</v>
      </c>
      <c r="AD449" s="32">
        <v>0</v>
      </c>
      <c r="AE449" s="32" t="str">
        <f t="shared" si="100"/>
        <v>1590.009</v>
      </c>
      <c r="AF449" t="s">
        <v>1044</v>
      </c>
    </row>
    <row r="450" spans="1:32" x14ac:dyDescent="0.3">
      <c r="A450" s="17" t="s">
        <v>385</v>
      </c>
      <c r="B450" s="17" t="str">
        <f t="shared" si="99"/>
        <v>1590.010</v>
      </c>
      <c r="C450" s="17" t="s">
        <v>16</v>
      </c>
      <c r="D450" s="13">
        <v>6</v>
      </c>
      <c r="E450" s="17" t="s">
        <v>119</v>
      </c>
      <c r="F450" s="14" t="s">
        <v>780</v>
      </c>
      <c r="G450" s="13" t="s">
        <v>129</v>
      </c>
      <c r="H450" s="14" t="s">
        <v>1008</v>
      </c>
      <c r="I450" s="15" t="s">
        <v>792</v>
      </c>
      <c r="J450" s="16">
        <v>3.36</v>
      </c>
      <c r="K450" s="16">
        <v>0.18</v>
      </c>
      <c r="L450" s="19" t="str">
        <f>MID(H450,33,4)</f>
        <v>1500</v>
      </c>
      <c r="M450" s="29">
        <v>1</v>
      </c>
      <c r="N450" s="19">
        <f t="shared" si="109"/>
        <v>1500</v>
      </c>
      <c r="O450" s="26">
        <v>102095.771000002</v>
      </c>
      <c r="P450" s="26">
        <v>485352.52299999801</v>
      </c>
      <c r="Q450" s="7" t="s">
        <v>72</v>
      </c>
      <c r="R450" s="7" t="str">
        <f t="shared" si="111"/>
        <v>102095.771000002,485352.522999998</v>
      </c>
      <c r="S450" s="6" t="str">
        <f t="shared" si="108"/>
        <v>1590.0010</v>
      </c>
      <c r="T450" s="6" t="s">
        <v>145</v>
      </c>
      <c r="U450">
        <v>1</v>
      </c>
      <c r="V450">
        <v>1</v>
      </c>
      <c r="X450" t="s">
        <v>1043</v>
      </c>
      <c r="Y450" s="32" t="s">
        <v>72</v>
      </c>
      <c r="Z450" s="32" t="s">
        <v>1857</v>
      </c>
      <c r="AA450" s="32" t="str">
        <f t="shared" si="112"/>
        <v>102095.771000002,485352.522999998</v>
      </c>
      <c r="AB450" s="32">
        <v>1</v>
      </c>
      <c r="AC450" s="32">
        <v>1</v>
      </c>
      <c r="AD450" s="32">
        <v>0</v>
      </c>
      <c r="AE450" s="32" t="str">
        <f t="shared" si="100"/>
        <v>1590.010</v>
      </c>
      <c r="AF450" t="s">
        <v>1044</v>
      </c>
    </row>
    <row r="451" spans="1:32" x14ac:dyDescent="0.3">
      <c r="A451" s="17" t="s">
        <v>386</v>
      </c>
      <c r="B451" s="17" t="str">
        <f t="shared" si="99"/>
        <v>1590.011</v>
      </c>
      <c r="C451" s="17" t="s">
        <v>16</v>
      </c>
      <c r="D451" s="13">
        <v>4</v>
      </c>
      <c r="E451" s="17" t="s">
        <v>81</v>
      </c>
      <c r="F451" s="14" t="s">
        <v>780</v>
      </c>
      <c r="G451" s="13" t="s">
        <v>80</v>
      </c>
      <c r="H451" s="14" t="s">
        <v>1025</v>
      </c>
      <c r="I451" s="15"/>
      <c r="J451" s="16" t="s">
        <v>789</v>
      </c>
      <c r="K451" s="16" t="s">
        <v>789</v>
      </c>
      <c r="L451" s="19" t="str">
        <f>MID(H451,32,4)</f>
        <v>1500</v>
      </c>
      <c r="M451" s="29">
        <v>0.55000000000000004</v>
      </c>
      <c r="N451" s="19">
        <f t="shared" si="109"/>
        <v>825</v>
      </c>
      <c r="O451" s="26">
        <v>102093.901000001</v>
      </c>
      <c r="P451" s="26">
        <v>485375.22760000097</v>
      </c>
      <c r="Q451" s="7" t="s">
        <v>72</v>
      </c>
      <c r="R451" s="7" t="str">
        <f t="shared" si="111"/>
        <v>102093.901000001,485375.227600001</v>
      </c>
      <c r="S451" s="6" t="str">
        <f t="shared" si="108"/>
        <v>1590.0011</v>
      </c>
      <c r="T451" s="6" t="s">
        <v>397</v>
      </c>
      <c r="U451">
        <v>1</v>
      </c>
      <c r="V451">
        <v>1</v>
      </c>
      <c r="X451" t="s">
        <v>1042</v>
      </c>
      <c r="Y451" s="32" t="s">
        <v>72</v>
      </c>
      <c r="Z451" s="32" t="s">
        <v>1856</v>
      </c>
      <c r="AA451" s="32" t="str">
        <f t="shared" ref="AA451:AA461" si="113">CONCATENATE(SUBSTITUTE(O451,",","."),",",SUBSTITUTE(P451,",","."))</f>
        <v>102093.901000001,485375.227600001</v>
      </c>
      <c r="AB451" s="32">
        <v>1</v>
      </c>
      <c r="AC451" s="32">
        <v>1</v>
      </c>
      <c r="AD451" s="32">
        <v>0</v>
      </c>
      <c r="AE451" s="32" t="str">
        <f t="shared" si="100"/>
        <v>1590.011</v>
      </c>
      <c r="AF451" t="s">
        <v>1044</v>
      </c>
    </row>
    <row r="452" spans="1:32" x14ac:dyDescent="0.3">
      <c r="A452" s="17" t="s">
        <v>387</v>
      </c>
      <c r="B452" s="17" t="str">
        <f t="shared" ref="B452:B515" si="114">AE452</f>
        <v>1590.012</v>
      </c>
      <c r="C452" s="17" t="s">
        <v>16</v>
      </c>
      <c r="D452" s="13">
        <v>4</v>
      </c>
      <c r="E452" s="17" t="s">
        <v>81</v>
      </c>
      <c r="F452" s="14" t="s">
        <v>780</v>
      </c>
      <c r="G452" s="13" t="s">
        <v>80</v>
      </c>
      <c r="H452" s="14" t="s">
        <v>1015</v>
      </c>
      <c r="I452" s="15"/>
      <c r="J452" s="16" t="s">
        <v>789</v>
      </c>
      <c r="K452" s="16" t="s">
        <v>789</v>
      </c>
      <c r="L452" s="19" t="str">
        <f>MID(H452,31,4)</f>
        <v>1500</v>
      </c>
      <c r="M452" s="29">
        <v>0.55000000000000004</v>
      </c>
      <c r="N452" s="19">
        <f t="shared" si="109"/>
        <v>825</v>
      </c>
      <c r="O452" s="26">
        <v>102100.20499999799</v>
      </c>
      <c r="P452" s="26">
        <v>485392.08500000101</v>
      </c>
      <c r="Q452" s="7" t="s">
        <v>72</v>
      </c>
      <c r="R452" s="7" t="str">
        <f t="shared" si="111"/>
        <v>102100.204999998,485392.085000001</v>
      </c>
      <c r="S452" s="6" t="str">
        <f t="shared" si="108"/>
        <v>1590.0012</v>
      </c>
      <c r="T452" s="6" t="s">
        <v>397</v>
      </c>
      <c r="U452">
        <v>1</v>
      </c>
      <c r="V452">
        <v>1</v>
      </c>
      <c r="X452" t="s">
        <v>1042</v>
      </c>
      <c r="Y452" s="32" t="s">
        <v>72</v>
      </c>
      <c r="Z452" s="32" t="s">
        <v>1856</v>
      </c>
      <c r="AA452" s="32" t="str">
        <f t="shared" si="113"/>
        <v>102100.204999998,485392.085000001</v>
      </c>
      <c r="AB452" s="32">
        <v>1</v>
      </c>
      <c r="AC452" s="32">
        <v>1</v>
      </c>
      <c r="AD452" s="32">
        <v>0</v>
      </c>
      <c r="AE452" s="32" t="str">
        <f t="shared" ref="AE452:AE515" si="115">CONCATENATE(MID(A452,1,5),MID(A452,7,3))</f>
        <v>1590.012</v>
      </c>
      <c r="AF452" t="s">
        <v>1044</v>
      </c>
    </row>
    <row r="453" spans="1:32" x14ac:dyDescent="0.3">
      <c r="A453" s="17" t="s">
        <v>388</v>
      </c>
      <c r="B453" s="17" t="str">
        <f t="shared" si="114"/>
        <v>1590.013</v>
      </c>
      <c r="C453" s="17" t="s">
        <v>16</v>
      </c>
      <c r="D453" s="13">
        <v>4</v>
      </c>
      <c r="E453" s="17" t="s">
        <v>81</v>
      </c>
      <c r="F453" s="14" t="s">
        <v>780</v>
      </c>
      <c r="G453" s="13" t="s">
        <v>80</v>
      </c>
      <c r="H453" s="14" t="s">
        <v>1015</v>
      </c>
      <c r="I453" s="15"/>
      <c r="J453" s="16" t="s">
        <v>789</v>
      </c>
      <c r="K453" s="16" t="s">
        <v>789</v>
      </c>
      <c r="L453" s="19" t="str">
        <f>MID(H453,31,4)</f>
        <v>1500</v>
      </c>
      <c r="M453" s="29">
        <v>0.55000000000000004</v>
      </c>
      <c r="N453" s="19">
        <f t="shared" si="109"/>
        <v>825</v>
      </c>
      <c r="O453" s="26">
        <v>102117.088</v>
      </c>
      <c r="P453" s="26">
        <v>485378.57809999998</v>
      </c>
      <c r="Q453" s="7" t="s">
        <v>72</v>
      </c>
      <c r="R453" s="7" t="str">
        <f t="shared" si="111"/>
        <v>102117.088,485378.5781</v>
      </c>
      <c r="S453" s="6" t="str">
        <f t="shared" si="108"/>
        <v>1590.0013</v>
      </c>
      <c r="T453" s="6" t="s">
        <v>397</v>
      </c>
      <c r="U453">
        <v>1</v>
      </c>
      <c r="V453">
        <v>1</v>
      </c>
      <c r="X453" t="s">
        <v>1042</v>
      </c>
      <c r="Y453" s="32" t="s">
        <v>72</v>
      </c>
      <c r="Z453" s="32" t="s">
        <v>1856</v>
      </c>
      <c r="AA453" s="32" t="str">
        <f t="shared" si="113"/>
        <v>102117.088,485378.5781</v>
      </c>
      <c r="AB453" s="32">
        <v>1</v>
      </c>
      <c r="AC453" s="32">
        <v>1</v>
      </c>
      <c r="AD453" s="32">
        <v>0</v>
      </c>
      <c r="AE453" s="32" t="str">
        <f t="shared" si="115"/>
        <v>1590.013</v>
      </c>
      <c r="AF453" t="s">
        <v>1044</v>
      </c>
    </row>
    <row r="454" spans="1:32" x14ac:dyDescent="0.3">
      <c r="A454" s="17" t="s">
        <v>389</v>
      </c>
      <c r="B454" s="17" t="str">
        <f t="shared" si="114"/>
        <v>1590.014</v>
      </c>
      <c r="C454" s="17" t="s">
        <v>16</v>
      </c>
      <c r="D454" s="13">
        <v>4</v>
      </c>
      <c r="E454" s="17" t="s">
        <v>81</v>
      </c>
      <c r="F454" s="14" t="s">
        <v>780</v>
      </c>
      <c r="G454" s="13" t="s">
        <v>80</v>
      </c>
      <c r="H454" s="14" t="s">
        <v>1015</v>
      </c>
      <c r="I454" s="15"/>
      <c r="J454" s="16" t="s">
        <v>789</v>
      </c>
      <c r="K454" s="16" t="s">
        <v>789</v>
      </c>
      <c r="L454" s="19" t="str">
        <f>MID(H454,31,4)</f>
        <v>1500</v>
      </c>
      <c r="M454" s="29">
        <v>0.55000000000000004</v>
      </c>
      <c r="N454" s="19">
        <f t="shared" si="109"/>
        <v>825</v>
      </c>
      <c r="O454" s="26">
        <v>102122.68499999899</v>
      </c>
      <c r="P454" s="26">
        <v>485366.55400000099</v>
      </c>
      <c r="Q454" s="7" t="s">
        <v>72</v>
      </c>
      <c r="R454" s="7" t="str">
        <f t="shared" si="111"/>
        <v>102122.684999999,485366.554000001</v>
      </c>
      <c r="S454" s="6" t="str">
        <f t="shared" si="108"/>
        <v>1590.0014</v>
      </c>
      <c r="T454" s="6" t="s">
        <v>397</v>
      </c>
      <c r="U454">
        <v>1</v>
      </c>
      <c r="V454">
        <v>1</v>
      </c>
      <c r="X454" t="s">
        <v>1042</v>
      </c>
      <c r="Y454" s="32" t="s">
        <v>72</v>
      </c>
      <c r="Z454" s="32" t="s">
        <v>1856</v>
      </c>
      <c r="AA454" s="32" t="str">
        <f t="shared" si="113"/>
        <v>102122.684999999,485366.554000001</v>
      </c>
      <c r="AB454" s="32">
        <v>1</v>
      </c>
      <c r="AC454" s="32">
        <v>1</v>
      </c>
      <c r="AD454" s="32">
        <v>0</v>
      </c>
      <c r="AE454" s="32" t="str">
        <f t="shared" si="115"/>
        <v>1590.014</v>
      </c>
      <c r="AF454" t="s">
        <v>1044</v>
      </c>
    </row>
    <row r="455" spans="1:32" x14ac:dyDescent="0.3">
      <c r="A455" s="17" t="s">
        <v>390</v>
      </c>
      <c r="B455" s="17" t="str">
        <f t="shared" si="114"/>
        <v>1590.015</v>
      </c>
      <c r="C455" s="17" t="s">
        <v>16</v>
      </c>
      <c r="D455" s="13">
        <v>4</v>
      </c>
      <c r="E455" s="17" t="s">
        <v>81</v>
      </c>
      <c r="F455" s="14" t="s">
        <v>780</v>
      </c>
      <c r="G455" s="13" t="s">
        <v>80</v>
      </c>
      <c r="H455" s="14" t="s">
        <v>1015</v>
      </c>
      <c r="I455" s="15"/>
      <c r="J455" s="16" t="s">
        <v>789</v>
      </c>
      <c r="K455" s="16" t="s">
        <v>789</v>
      </c>
      <c r="L455" s="19" t="str">
        <f>MID(H455,31,4)</f>
        <v>1500</v>
      </c>
      <c r="M455" s="29">
        <v>0.55000000000000004</v>
      </c>
      <c r="N455" s="19">
        <f t="shared" si="109"/>
        <v>825</v>
      </c>
      <c r="O455" s="26">
        <v>102128.390999999</v>
      </c>
      <c r="P455" s="26">
        <v>485350.02499999898</v>
      </c>
      <c r="Q455" s="7" t="s">
        <v>72</v>
      </c>
      <c r="R455" s="7" t="str">
        <f t="shared" si="111"/>
        <v>102128.390999999,485350.024999999</v>
      </c>
      <c r="S455" s="6" t="str">
        <f t="shared" si="108"/>
        <v>1590.0015</v>
      </c>
      <c r="T455" s="6" t="s">
        <v>397</v>
      </c>
      <c r="U455">
        <v>1</v>
      </c>
      <c r="V455">
        <v>1</v>
      </c>
      <c r="X455" t="s">
        <v>1042</v>
      </c>
      <c r="Y455" s="32" t="s">
        <v>72</v>
      </c>
      <c r="Z455" s="32" t="s">
        <v>1856</v>
      </c>
      <c r="AA455" s="32" t="str">
        <f t="shared" si="113"/>
        <v>102128.390999999,485350.024999999</v>
      </c>
      <c r="AB455" s="32">
        <v>1</v>
      </c>
      <c r="AC455" s="32">
        <v>1</v>
      </c>
      <c r="AD455" s="32">
        <v>0</v>
      </c>
      <c r="AE455" s="32" t="str">
        <f t="shared" si="115"/>
        <v>1590.015</v>
      </c>
      <c r="AF455" t="s">
        <v>1044</v>
      </c>
    </row>
    <row r="456" spans="1:32" x14ac:dyDescent="0.3">
      <c r="A456" s="17" t="s">
        <v>391</v>
      </c>
      <c r="B456" s="17" t="str">
        <f t="shared" si="114"/>
        <v>1590.016</v>
      </c>
      <c r="C456" s="17" t="s">
        <v>16</v>
      </c>
      <c r="D456" s="13">
        <v>4</v>
      </c>
      <c r="E456" s="17" t="s">
        <v>81</v>
      </c>
      <c r="F456" s="14" t="s">
        <v>780</v>
      </c>
      <c r="G456" s="13" t="s">
        <v>80</v>
      </c>
      <c r="H456" s="14" t="s">
        <v>1015</v>
      </c>
      <c r="I456" s="15"/>
      <c r="J456" s="16" t="s">
        <v>789</v>
      </c>
      <c r="K456" s="16" t="s">
        <v>789</v>
      </c>
      <c r="L456" s="19" t="str">
        <f>MID(H456,31,4)</f>
        <v>1500</v>
      </c>
      <c r="M456" s="29">
        <v>0.55000000000000004</v>
      </c>
      <c r="N456" s="19">
        <f t="shared" si="109"/>
        <v>825</v>
      </c>
      <c r="O456" s="26">
        <v>102106.522</v>
      </c>
      <c r="P456" s="26">
        <v>485357.34</v>
      </c>
      <c r="Q456" s="7" t="s">
        <v>72</v>
      </c>
      <c r="R456" s="7" t="str">
        <f t="shared" si="111"/>
        <v>102106.522,485357.34</v>
      </c>
      <c r="S456" s="6" t="str">
        <f t="shared" si="108"/>
        <v>1590.0016</v>
      </c>
      <c r="T456" s="6" t="s">
        <v>397</v>
      </c>
      <c r="U456">
        <v>1</v>
      </c>
      <c r="V456">
        <v>1</v>
      </c>
      <c r="X456" t="s">
        <v>1042</v>
      </c>
      <c r="Y456" s="32" t="s">
        <v>72</v>
      </c>
      <c r="Z456" s="32" t="s">
        <v>1856</v>
      </c>
      <c r="AA456" s="32" t="str">
        <f t="shared" si="113"/>
        <v>102106.522,485357.34</v>
      </c>
      <c r="AB456" s="32">
        <v>1</v>
      </c>
      <c r="AC456" s="32">
        <v>1</v>
      </c>
      <c r="AD456" s="32">
        <v>0</v>
      </c>
      <c r="AE456" s="32" t="str">
        <f t="shared" si="115"/>
        <v>1590.016</v>
      </c>
      <c r="AF456" t="s">
        <v>1044</v>
      </c>
    </row>
    <row r="457" spans="1:32" x14ac:dyDescent="0.3">
      <c r="A457" s="17" t="s">
        <v>392</v>
      </c>
      <c r="B457" s="17" t="str">
        <f t="shared" si="114"/>
        <v>1590.017</v>
      </c>
      <c r="C457" s="17" t="s">
        <v>16</v>
      </c>
      <c r="D457" s="13">
        <v>6</v>
      </c>
      <c r="E457" s="17" t="s">
        <v>119</v>
      </c>
      <c r="F457" s="14" t="s">
        <v>780</v>
      </c>
      <c r="G457" s="13" t="s">
        <v>129</v>
      </c>
      <c r="H457" s="14" t="s">
        <v>1008</v>
      </c>
      <c r="I457" s="15" t="s">
        <v>792</v>
      </c>
      <c r="J457" s="16">
        <v>3.36</v>
      </c>
      <c r="K457" s="16">
        <v>0.18</v>
      </c>
      <c r="L457" s="19" t="str">
        <f>MID(H457,33,4)</f>
        <v>1500</v>
      </c>
      <c r="M457" s="29">
        <v>1</v>
      </c>
      <c r="N457" s="19">
        <f t="shared" si="109"/>
        <v>1500</v>
      </c>
      <c r="O457" s="26">
        <v>102088.3048</v>
      </c>
      <c r="P457" s="26">
        <v>485317.05710000201</v>
      </c>
      <c r="Q457" s="7" t="s">
        <v>72</v>
      </c>
      <c r="R457" s="7" t="str">
        <f t="shared" si="111"/>
        <v>102088.3048,485317.057100002</v>
      </c>
      <c r="S457" s="6" t="str">
        <f t="shared" si="108"/>
        <v>1590.0017</v>
      </c>
      <c r="T457" s="6" t="s">
        <v>145</v>
      </c>
      <c r="U457">
        <v>1</v>
      </c>
      <c r="V457">
        <v>1</v>
      </c>
      <c r="X457" t="s">
        <v>1043</v>
      </c>
      <c r="Y457" s="32" t="s">
        <v>72</v>
      </c>
      <c r="Z457" s="32" t="s">
        <v>1857</v>
      </c>
      <c r="AA457" s="32" t="str">
        <f t="shared" si="113"/>
        <v>102088.3048,485317.057100002</v>
      </c>
      <c r="AB457" s="32">
        <v>1</v>
      </c>
      <c r="AC457" s="32">
        <v>1</v>
      </c>
      <c r="AD457" s="32">
        <v>0</v>
      </c>
      <c r="AE457" s="32" t="str">
        <f t="shared" si="115"/>
        <v>1590.017</v>
      </c>
      <c r="AF457" t="s">
        <v>1044</v>
      </c>
    </row>
    <row r="458" spans="1:32" x14ac:dyDescent="0.3">
      <c r="A458" s="17" t="s">
        <v>393</v>
      </c>
      <c r="B458" s="17" t="str">
        <f t="shared" si="114"/>
        <v>1590.018</v>
      </c>
      <c r="C458" s="17" t="s">
        <v>16</v>
      </c>
      <c r="D458" s="13">
        <v>6</v>
      </c>
      <c r="E458" s="17" t="s">
        <v>119</v>
      </c>
      <c r="F458" s="14" t="s">
        <v>780</v>
      </c>
      <c r="G458" s="13" t="s">
        <v>129</v>
      </c>
      <c r="H458" s="14" t="s">
        <v>1008</v>
      </c>
      <c r="I458" s="15" t="s">
        <v>792</v>
      </c>
      <c r="J458" s="16">
        <v>3.36</v>
      </c>
      <c r="K458" s="16">
        <v>0.18</v>
      </c>
      <c r="L458" s="19" t="str">
        <f>MID(H458,33,4)</f>
        <v>1500</v>
      </c>
      <c r="M458" s="29">
        <v>1</v>
      </c>
      <c r="N458" s="19">
        <f t="shared" si="109"/>
        <v>1500</v>
      </c>
      <c r="O458" s="26">
        <v>102111.63699999799</v>
      </c>
      <c r="P458" s="26">
        <v>485309.55499999999</v>
      </c>
      <c r="Q458" s="7" t="s">
        <v>72</v>
      </c>
      <c r="R458" s="7" t="str">
        <f t="shared" si="111"/>
        <v>102111.636999998,485309.555</v>
      </c>
      <c r="S458" s="6" t="str">
        <f t="shared" si="108"/>
        <v>1590.0018</v>
      </c>
      <c r="T458" s="6" t="s">
        <v>145</v>
      </c>
      <c r="U458">
        <v>1</v>
      </c>
      <c r="V458">
        <v>1</v>
      </c>
      <c r="X458" t="s">
        <v>1043</v>
      </c>
      <c r="Y458" s="32" t="s">
        <v>72</v>
      </c>
      <c r="Z458" s="32" t="s">
        <v>1857</v>
      </c>
      <c r="AA458" s="32" t="str">
        <f t="shared" si="113"/>
        <v>102111.636999998,485309.555</v>
      </c>
      <c r="AB458" s="32">
        <v>1</v>
      </c>
      <c r="AC458" s="32">
        <v>1</v>
      </c>
      <c r="AD458" s="32">
        <v>0</v>
      </c>
      <c r="AE458" s="32" t="str">
        <f t="shared" si="115"/>
        <v>1590.018</v>
      </c>
      <c r="AF458" t="s">
        <v>1044</v>
      </c>
    </row>
    <row r="459" spans="1:32" x14ac:dyDescent="0.3">
      <c r="A459" s="17" t="s">
        <v>394</v>
      </c>
      <c r="B459" s="17" t="str">
        <f t="shared" si="114"/>
        <v>1590.019</v>
      </c>
      <c r="C459" s="17" t="s">
        <v>16</v>
      </c>
      <c r="D459" s="13">
        <v>6</v>
      </c>
      <c r="E459" s="17" t="s">
        <v>119</v>
      </c>
      <c r="F459" s="14" t="s">
        <v>780</v>
      </c>
      <c r="G459" s="13" t="s">
        <v>129</v>
      </c>
      <c r="H459" s="14" t="s">
        <v>1008</v>
      </c>
      <c r="I459" s="15" t="s">
        <v>792</v>
      </c>
      <c r="J459" s="16">
        <v>3.36</v>
      </c>
      <c r="K459" s="16">
        <v>0.18</v>
      </c>
      <c r="L459" s="19" t="str">
        <f>MID(H459,33,4)</f>
        <v>1500</v>
      </c>
      <c r="M459" s="29">
        <v>1</v>
      </c>
      <c r="N459" s="19">
        <f t="shared" si="109"/>
        <v>1500</v>
      </c>
      <c r="O459" s="26">
        <v>102148.94599999901</v>
      </c>
      <c r="P459" s="26">
        <v>485296.511</v>
      </c>
      <c r="Q459" s="7" t="s">
        <v>72</v>
      </c>
      <c r="R459" s="7" t="str">
        <f t="shared" si="111"/>
        <v>102148.945999999,485296.511</v>
      </c>
      <c r="S459" s="6" t="str">
        <f t="shared" si="108"/>
        <v>1590.0019</v>
      </c>
      <c r="T459" s="6" t="s">
        <v>145</v>
      </c>
      <c r="U459">
        <v>1</v>
      </c>
      <c r="V459">
        <v>1</v>
      </c>
      <c r="X459" t="s">
        <v>1043</v>
      </c>
      <c r="Y459" s="32" t="s">
        <v>72</v>
      </c>
      <c r="Z459" s="32" t="s">
        <v>1857</v>
      </c>
      <c r="AA459" s="32" t="str">
        <f t="shared" si="113"/>
        <v>102148.945999999,485296.511</v>
      </c>
      <c r="AB459" s="32">
        <v>1</v>
      </c>
      <c r="AC459" s="32">
        <v>1</v>
      </c>
      <c r="AD459" s="32">
        <v>0</v>
      </c>
      <c r="AE459" s="32" t="str">
        <f t="shared" si="115"/>
        <v>1590.019</v>
      </c>
      <c r="AF459" t="s">
        <v>1044</v>
      </c>
    </row>
    <row r="460" spans="1:32" x14ac:dyDescent="0.3">
      <c r="A460" s="17" t="s">
        <v>395</v>
      </c>
      <c r="B460" s="17" t="str">
        <f t="shared" si="114"/>
        <v>1590.020</v>
      </c>
      <c r="C460" s="17" t="s">
        <v>16</v>
      </c>
      <c r="D460" s="13">
        <v>6</v>
      </c>
      <c r="E460" s="17" t="s">
        <v>119</v>
      </c>
      <c r="F460" s="14" t="s">
        <v>780</v>
      </c>
      <c r="G460" s="13" t="s">
        <v>129</v>
      </c>
      <c r="H460" s="14" t="s">
        <v>1008</v>
      </c>
      <c r="I460" s="15" t="s">
        <v>792</v>
      </c>
      <c r="J460" s="16">
        <v>3.36</v>
      </c>
      <c r="K460" s="16">
        <v>0.18</v>
      </c>
      <c r="L460" s="19" t="str">
        <f>MID(H460,33,4)</f>
        <v>1500</v>
      </c>
      <c r="M460" s="29">
        <v>1</v>
      </c>
      <c r="N460" s="19">
        <f t="shared" si="109"/>
        <v>1500</v>
      </c>
      <c r="O460" s="26">
        <v>102163.359000001</v>
      </c>
      <c r="P460" s="26">
        <v>485275.36200000002</v>
      </c>
      <c r="Q460" s="7" t="s">
        <v>72</v>
      </c>
      <c r="R460" s="7" t="str">
        <f t="shared" si="111"/>
        <v>102163.359000001,485275.362</v>
      </c>
      <c r="S460" s="6" t="str">
        <f t="shared" si="108"/>
        <v>1590.0020</v>
      </c>
      <c r="T460" s="6" t="s">
        <v>145</v>
      </c>
      <c r="U460">
        <v>1</v>
      </c>
      <c r="V460">
        <v>1</v>
      </c>
      <c r="X460" t="s">
        <v>1043</v>
      </c>
      <c r="Y460" s="32" t="s">
        <v>72</v>
      </c>
      <c r="Z460" s="32" t="s">
        <v>1857</v>
      </c>
      <c r="AA460" s="32" t="str">
        <f t="shared" si="113"/>
        <v>102163.359000001,485275.362</v>
      </c>
      <c r="AB460" s="32">
        <v>1</v>
      </c>
      <c r="AC460" s="32">
        <v>1</v>
      </c>
      <c r="AD460" s="32">
        <v>0</v>
      </c>
      <c r="AE460" s="32" t="str">
        <f t="shared" si="115"/>
        <v>1590.020</v>
      </c>
      <c r="AF460" t="s">
        <v>1044</v>
      </c>
    </row>
    <row r="461" spans="1:32" x14ac:dyDescent="0.3">
      <c r="A461" s="17" t="s">
        <v>396</v>
      </c>
      <c r="B461" s="17" t="str">
        <f t="shared" si="114"/>
        <v>1590.021</v>
      </c>
      <c r="C461" s="17" t="s">
        <v>16</v>
      </c>
      <c r="D461" s="13">
        <v>6</v>
      </c>
      <c r="E461" s="17" t="s">
        <v>119</v>
      </c>
      <c r="F461" s="14" t="s">
        <v>780</v>
      </c>
      <c r="G461" s="13" t="s">
        <v>129</v>
      </c>
      <c r="H461" s="14" t="s">
        <v>1008</v>
      </c>
      <c r="I461" s="15" t="s">
        <v>792</v>
      </c>
      <c r="J461" s="16">
        <v>3.36</v>
      </c>
      <c r="K461" s="16">
        <v>0.18</v>
      </c>
      <c r="L461" s="19" t="str">
        <f>MID(H461,33,4)</f>
        <v>1500</v>
      </c>
      <c r="M461" s="29">
        <v>1</v>
      </c>
      <c r="N461" s="19">
        <f t="shared" si="109"/>
        <v>1500</v>
      </c>
      <c r="O461" s="26">
        <v>102123.772962192</v>
      </c>
      <c r="P461" s="26">
        <v>485288.503148155</v>
      </c>
      <c r="Q461" s="7" t="s">
        <v>72</v>
      </c>
      <c r="R461" s="7" t="str">
        <f t="shared" si="111"/>
        <v>102123.772962192,485288.503148155</v>
      </c>
      <c r="S461" s="6" t="str">
        <f t="shared" si="108"/>
        <v>1590.0021</v>
      </c>
      <c r="T461" s="6" t="s">
        <v>145</v>
      </c>
      <c r="U461">
        <v>1</v>
      </c>
      <c r="V461">
        <v>1</v>
      </c>
      <c r="X461" t="s">
        <v>1043</v>
      </c>
      <c r="Y461" s="32" t="s">
        <v>72</v>
      </c>
      <c r="Z461" s="32" t="s">
        <v>1857</v>
      </c>
      <c r="AA461" s="32" t="str">
        <f t="shared" si="113"/>
        <v>102123.772962192,485288.503148155</v>
      </c>
      <c r="AB461" s="32">
        <v>1</v>
      </c>
      <c r="AC461" s="32">
        <v>1</v>
      </c>
      <c r="AD461" s="32">
        <v>0</v>
      </c>
      <c r="AE461" s="32" t="str">
        <f t="shared" si="115"/>
        <v>1590.021</v>
      </c>
      <c r="AF461" t="s">
        <v>1044</v>
      </c>
    </row>
    <row r="462" spans="1:32" x14ac:dyDescent="0.3">
      <c r="A462" s="17" t="s">
        <v>686</v>
      </c>
      <c r="B462" s="17" t="str">
        <f t="shared" si="114"/>
        <v>1550.001</v>
      </c>
      <c r="C462" s="17" t="s">
        <v>33</v>
      </c>
      <c r="D462" s="13">
        <v>4</v>
      </c>
      <c r="E462" s="17" t="s">
        <v>401</v>
      </c>
      <c r="F462" s="14" t="s">
        <v>780</v>
      </c>
      <c r="G462" s="13" t="s">
        <v>80</v>
      </c>
      <c r="H462" s="14" t="s">
        <v>1025</v>
      </c>
      <c r="I462" s="15" t="s">
        <v>794</v>
      </c>
      <c r="J462" s="16">
        <v>3.68</v>
      </c>
      <c r="K462" s="16">
        <v>0.3</v>
      </c>
      <c r="L462" s="19" t="str">
        <f>MID(H462,32,4)</f>
        <v>1500</v>
      </c>
      <c r="M462" s="29">
        <v>0.55000000000000004</v>
      </c>
      <c r="N462" s="19">
        <f t="shared" si="109"/>
        <v>825</v>
      </c>
      <c r="O462" s="26">
        <v>103137.62717376</v>
      </c>
      <c r="P462" s="26">
        <v>484932.55022018502</v>
      </c>
      <c r="Q462" s="7" t="s">
        <v>72</v>
      </c>
      <c r="R462" s="7" t="str">
        <f t="shared" si="111"/>
        <v>103137.62717376,484932.550220185</v>
      </c>
      <c r="S462" s="6" t="s">
        <v>686</v>
      </c>
      <c r="T462" s="6" t="s">
        <v>397</v>
      </c>
      <c r="U462" t="s">
        <v>769</v>
      </c>
      <c r="V462">
        <v>1</v>
      </c>
      <c r="X462" t="s">
        <v>1042</v>
      </c>
      <c r="Y462" s="32" t="s">
        <v>72</v>
      </c>
      <c r="Z462" s="32" t="s">
        <v>1856</v>
      </c>
      <c r="AA462" s="32" t="str">
        <f t="shared" ref="AA462:AA463" si="116">CONCATENATE(SUBSTITUTE(O462,",","."),",",SUBSTITUTE(P462,",","."))</f>
        <v>103137.62717376,484932.550220185</v>
      </c>
      <c r="AB462" s="32">
        <v>1</v>
      </c>
      <c r="AC462" s="32">
        <v>1</v>
      </c>
      <c r="AD462" s="32">
        <v>0</v>
      </c>
      <c r="AE462" s="32" t="str">
        <f t="shared" si="115"/>
        <v>1550.001</v>
      </c>
      <c r="AF462" t="s">
        <v>1044</v>
      </c>
    </row>
    <row r="463" spans="1:32" x14ac:dyDescent="0.3">
      <c r="A463" s="17" t="s">
        <v>687</v>
      </c>
      <c r="B463" s="17" t="str">
        <f t="shared" si="114"/>
        <v>1550.002</v>
      </c>
      <c r="C463" s="17" t="s">
        <v>33</v>
      </c>
      <c r="D463" s="13">
        <v>4</v>
      </c>
      <c r="E463" s="17" t="s">
        <v>401</v>
      </c>
      <c r="F463" s="14" t="s">
        <v>780</v>
      </c>
      <c r="G463" s="13" t="s">
        <v>80</v>
      </c>
      <c r="H463" s="14" t="s">
        <v>1025</v>
      </c>
      <c r="I463" s="15" t="s">
        <v>794</v>
      </c>
      <c r="J463" s="16">
        <v>3.68</v>
      </c>
      <c r="K463" s="16">
        <v>0.3</v>
      </c>
      <c r="L463" s="19" t="str">
        <f>MID(H463,32,4)</f>
        <v>1500</v>
      </c>
      <c r="M463" s="29">
        <v>0.55000000000000004</v>
      </c>
      <c r="N463" s="19">
        <f t="shared" si="109"/>
        <v>825</v>
      </c>
      <c r="O463" s="26">
        <v>103141.79565217999</v>
      </c>
      <c r="P463" s="26">
        <v>484942.77608115203</v>
      </c>
      <c r="Q463" s="7" t="s">
        <v>72</v>
      </c>
      <c r="R463" s="7" t="str">
        <f t="shared" si="111"/>
        <v>103141.79565218,484942.776081152</v>
      </c>
      <c r="S463" s="6" t="s">
        <v>687</v>
      </c>
      <c r="T463" s="6" t="s">
        <v>397</v>
      </c>
      <c r="U463" t="s">
        <v>769</v>
      </c>
      <c r="V463">
        <v>1</v>
      </c>
      <c r="X463" t="s">
        <v>1042</v>
      </c>
      <c r="Y463" s="32" t="s">
        <v>72</v>
      </c>
      <c r="Z463" s="32" t="s">
        <v>1856</v>
      </c>
      <c r="AA463" s="32" t="str">
        <f t="shared" si="116"/>
        <v>103141.79565218,484942.776081152</v>
      </c>
      <c r="AB463" s="32">
        <v>1</v>
      </c>
      <c r="AC463" s="32">
        <v>1</v>
      </c>
      <c r="AD463" s="32">
        <v>0</v>
      </c>
      <c r="AE463" s="32" t="str">
        <f t="shared" si="115"/>
        <v>1550.002</v>
      </c>
      <c r="AF463" t="s">
        <v>1044</v>
      </c>
    </row>
    <row r="464" spans="1:32" x14ac:dyDescent="0.3">
      <c r="A464" s="17" t="s">
        <v>98</v>
      </c>
      <c r="B464" s="17" t="str">
        <f t="shared" si="114"/>
        <v>1640.001</v>
      </c>
      <c r="C464" s="17" t="s">
        <v>9</v>
      </c>
      <c r="D464" s="13">
        <v>4</v>
      </c>
      <c r="E464" s="17" t="s">
        <v>81</v>
      </c>
      <c r="F464" s="14" t="s">
        <v>782</v>
      </c>
      <c r="G464" s="13" t="s">
        <v>80</v>
      </c>
      <c r="H464" s="14" t="s">
        <v>1005</v>
      </c>
      <c r="I464" s="15" t="s">
        <v>792</v>
      </c>
      <c r="J464" s="16">
        <v>3.81</v>
      </c>
      <c r="K464" s="16">
        <v>0.21</v>
      </c>
      <c r="L464" s="19" t="str">
        <f t="shared" ref="L464:L471" si="117">MID(H464,31,4)</f>
        <v>2150</v>
      </c>
      <c r="M464" s="29">
        <v>0.8</v>
      </c>
      <c r="N464" s="19">
        <f t="shared" si="109"/>
        <v>1720</v>
      </c>
      <c r="O464" s="26">
        <v>102184.057999998</v>
      </c>
      <c r="P464" s="26">
        <v>486185.11599999998</v>
      </c>
      <c r="Q464" s="7" t="s">
        <v>72</v>
      </c>
      <c r="R464" s="7" t="str">
        <f t="shared" si="111"/>
        <v>102184.057999998,486185.116</v>
      </c>
      <c r="S464" s="6" t="str">
        <f t="shared" ref="S464:S482" si="118">A464</f>
        <v>1640.0001</v>
      </c>
      <c r="T464" s="6" t="s">
        <v>398</v>
      </c>
      <c r="U464">
        <v>1</v>
      </c>
      <c r="V464">
        <v>1</v>
      </c>
      <c r="X464" t="s">
        <v>1034</v>
      </c>
      <c r="Y464" s="32" t="s">
        <v>72</v>
      </c>
      <c r="Z464" s="32" t="s">
        <v>2653</v>
      </c>
      <c r="AA464" s="32" t="str">
        <f t="shared" ref="AA464:AA478" si="119">CONCATENATE(SUBSTITUTE(O464,",","."),",",SUBSTITUTE(P464,",","."))</f>
        <v>102184.057999998,486185.116</v>
      </c>
      <c r="AB464" s="32">
        <v>1</v>
      </c>
      <c r="AC464" s="32">
        <v>1</v>
      </c>
      <c r="AD464" s="32">
        <v>0</v>
      </c>
      <c r="AE464" s="32" t="str">
        <f t="shared" si="115"/>
        <v>1640.001</v>
      </c>
      <c r="AF464" t="s">
        <v>1044</v>
      </c>
    </row>
    <row r="465" spans="1:32" x14ac:dyDescent="0.3">
      <c r="A465" s="17" t="s">
        <v>99</v>
      </c>
      <c r="B465" s="17" t="str">
        <f t="shared" si="114"/>
        <v>1640.002</v>
      </c>
      <c r="C465" s="17" t="s">
        <v>9</v>
      </c>
      <c r="D465" s="13">
        <v>4</v>
      </c>
      <c r="E465" s="17" t="s">
        <v>81</v>
      </c>
      <c r="F465" s="14" t="s">
        <v>782</v>
      </c>
      <c r="G465" s="13" t="s">
        <v>80</v>
      </c>
      <c r="H465" s="14" t="s">
        <v>1005</v>
      </c>
      <c r="I465" s="15" t="s">
        <v>792</v>
      </c>
      <c r="J465" s="16">
        <v>3.81</v>
      </c>
      <c r="K465" s="16">
        <v>0.21</v>
      </c>
      <c r="L465" s="19" t="str">
        <f t="shared" si="117"/>
        <v>2150</v>
      </c>
      <c r="M465" s="29">
        <v>0.8</v>
      </c>
      <c r="N465" s="19">
        <f t="shared" si="109"/>
        <v>1720</v>
      </c>
      <c r="O465" s="26">
        <v>102203.32</v>
      </c>
      <c r="P465" s="26">
        <v>486191.46900000097</v>
      </c>
      <c r="Q465" s="7" t="s">
        <v>72</v>
      </c>
      <c r="R465" s="7" t="str">
        <f t="shared" si="111"/>
        <v>102203.32,486191.469000001</v>
      </c>
      <c r="S465" s="6" t="str">
        <f t="shared" si="118"/>
        <v>1640.0002</v>
      </c>
      <c r="T465" s="6" t="s">
        <v>398</v>
      </c>
      <c r="U465">
        <v>1</v>
      </c>
      <c r="V465">
        <v>1</v>
      </c>
      <c r="X465" t="s">
        <v>1034</v>
      </c>
      <c r="Y465" s="32" t="s">
        <v>72</v>
      </c>
      <c r="Z465" s="32" t="s">
        <v>2653</v>
      </c>
      <c r="AA465" s="32" t="str">
        <f t="shared" si="119"/>
        <v>102203.32,486191.469000001</v>
      </c>
      <c r="AB465" s="32">
        <v>1</v>
      </c>
      <c r="AC465" s="32">
        <v>1</v>
      </c>
      <c r="AD465" s="32">
        <v>0</v>
      </c>
      <c r="AE465" s="32" t="str">
        <f t="shared" si="115"/>
        <v>1640.002</v>
      </c>
      <c r="AF465" t="s">
        <v>1044</v>
      </c>
    </row>
    <row r="466" spans="1:32" x14ac:dyDescent="0.3">
      <c r="A466" s="17" t="s">
        <v>100</v>
      </c>
      <c r="B466" s="17" t="str">
        <f t="shared" si="114"/>
        <v>1640.003</v>
      </c>
      <c r="C466" s="17" t="s">
        <v>9</v>
      </c>
      <c r="D466" s="13">
        <v>4</v>
      </c>
      <c r="E466" s="17" t="s">
        <v>81</v>
      </c>
      <c r="F466" s="14" t="s">
        <v>782</v>
      </c>
      <c r="G466" s="13" t="s">
        <v>80</v>
      </c>
      <c r="H466" s="14" t="s">
        <v>1005</v>
      </c>
      <c r="I466" s="15" t="s">
        <v>792</v>
      </c>
      <c r="J466" s="16">
        <v>3.81</v>
      </c>
      <c r="K466" s="16">
        <v>0.21</v>
      </c>
      <c r="L466" s="19" t="str">
        <f t="shared" si="117"/>
        <v>2150</v>
      </c>
      <c r="M466" s="29">
        <v>0.8</v>
      </c>
      <c r="N466" s="19">
        <f t="shared" si="109"/>
        <v>1720</v>
      </c>
      <c r="O466" s="26">
        <v>102215.557999998</v>
      </c>
      <c r="P466" s="26">
        <v>486211.14999999898</v>
      </c>
      <c r="Q466" s="7" t="s">
        <v>72</v>
      </c>
      <c r="R466" s="7" t="str">
        <f t="shared" si="111"/>
        <v>102215.557999998,486211.149999999</v>
      </c>
      <c r="S466" s="6" t="str">
        <f t="shared" si="118"/>
        <v>1640.0003</v>
      </c>
      <c r="T466" s="6" t="s">
        <v>398</v>
      </c>
      <c r="U466">
        <v>1</v>
      </c>
      <c r="V466">
        <v>1</v>
      </c>
      <c r="X466" t="s">
        <v>1034</v>
      </c>
      <c r="Y466" s="32" t="s">
        <v>72</v>
      </c>
      <c r="Z466" s="32" t="s">
        <v>2653</v>
      </c>
      <c r="AA466" s="32" t="str">
        <f t="shared" si="119"/>
        <v>102215.557999998,486211.149999999</v>
      </c>
      <c r="AB466" s="32">
        <v>1</v>
      </c>
      <c r="AC466" s="32">
        <v>1</v>
      </c>
      <c r="AD466" s="32">
        <v>0</v>
      </c>
      <c r="AE466" s="32" t="str">
        <f t="shared" si="115"/>
        <v>1640.003</v>
      </c>
      <c r="AF466" t="s">
        <v>1044</v>
      </c>
    </row>
    <row r="467" spans="1:32" x14ac:dyDescent="0.3">
      <c r="A467" s="17" t="s">
        <v>101</v>
      </c>
      <c r="B467" s="17" t="str">
        <f t="shared" si="114"/>
        <v>1640.004</v>
      </c>
      <c r="C467" s="17" t="s">
        <v>9</v>
      </c>
      <c r="D467" s="13">
        <v>4</v>
      </c>
      <c r="E467" s="17" t="s">
        <v>81</v>
      </c>
      <c r="F467" s="14" t="s">
        <v>782</v>
      </c>
      <c r="G467" s="13" t="s">
        <v>80</v>
      </c>
      <c r="H467" s="14" t="s">
        <v>1005</v>
      </c>
      <c r="I467" s="15" t="s">
        <v>792</v>
      </c>
      <c r="J467" s="16">
        <v>3.81</v>
      </c>
      <c r="K467" s="16">
        <v>0.21</v>
      </c>
      <c r="L467" s="19" t="str">
        <f t="shared" si="117"/>
        <v>2150</v>
      </c>
      <c r="M467" s="29">
        <v>0.8</v>
      </c>
      <c r="N467" s="19">
        <f t="shared" si="109"/>
        <v>1720</v>
      </c>
      <c r="O467" s="26">
        <v>102233.717</v>
      </c>
      <c r="P467" s="26">
        <v>486217.33900000202</v>
      </c>
      <c r="Q467" s="7" t="s">
        <v>72</v>
      </c>
      <c r="R467" s="7" t="str">
        <f t="shared" si="111"/>
        <v>102233.717,486217.339000002</v>
      </c>
      <c r="S467" s="6" t="str">
        <f t="shared" si="118"/>
        <v>1640.0004</v>
      </c>
      <c r="T467" s="6" t="s">
        <v>398</v>
      </c>
      <c r="U467">
        <v>1</v>
      </c>
      <c r="V467">
        <v>1</v>
      </c>
      <c r="X467" t="s">
        <v>1034</v>
      </c>
      <c r="Y467" s="32" t="s">
        <v>72</v>
      </c>
      <c r="Z467" s="32" t="s">
        <v>2653</v>
      </c>
      <c r="AA467" s="32" t="str">
        <f t="shared" si="119"/>
        <v>102233.717,486217.339000002</v>
      </c>
      <c r="AB467" s="32">
        <v>1</v>
      </c>
      <c r="AC467" s="32">
        <v>1</v>
      </c>
      <c r="AD467" s="32">
        <v>0</v>
      </c>
      <c r="AE467" s="32" t="str">
        <f t="shared" si="115"/>
        <v>1640.004</v>
      </c>
      <c r="AF467" t="s">
        <v>1044</v>
      </c>
    </row>
    <row r="468" spans="1:32" x14ac:dyDescent="0.3">
      <c r="A468" s="17" t="s">
        <v>102</v>
      </c>
      <c r="B468" s="17" t="str">
        <f t="shared" si="114"/>
        <v>1640.005</v>
      </c>
      <c r="C468" s="17" t="s">
        <v>9</v>
      </c>
      <c r="D468" s="13">
        <v>4</v>
      </c>
      <c r="E468" s="17" t="s">
        <v>81</v>
      </c>
      <c r="F468" s="14" t="s">
        <v>782</v>
      </c>
      <c r="G468" s="13" t="s">
        <v>80</v>
      </c>
      <c r="H468" s="14" t="s">
        <v>1005</v>
      </c>
      <c r="I468" s="15" t="s">
        <v>792</v>
      </c>
      <c r="J468" s="16">
        <v>3.81</v>
      </c>
      <c r="K468" s="16">
        <v>0.21</v>
      </c>
      <c r="L468" s="19" t="str">
        <f t="shared" si="117"/>
        <v>2150</v>
      </c>
      <c r="M468" s="29">
        <v>0.8</v>
      </c>
      <c r="N468" s="19">
        <f t="shared" si="109"/>
        <v>1720</v>
      </c>
      <c r="O468" s="26">
        <v>102251.425999999</v>
      </c>
      <c r="P468" s="26">
        <v>486232.65199999901</v>
      </c>
      <c r="Q468" s="7" t="s">
        <v>72</v>
      </c>
      <c r="R468" s="7" t="str">
        <f t="shared" si="111"/>
        <v>102251.425999999,486232.651999999</v>
      </c>
      <c r="S468" s="6" t="str">
        <f t="shared" si="118"/>
        <v>1640.0005</v>
      </c>
      <c r="T468" s="6" t="s">
        <v>398</v>
      </c>
      <c r="U468">
        <v>1</v>
      </c>
      <c r="V468">
        <v>1</v>
      </c>
      <c r="X468" t="s">
        <v>1034</v>
      </c>
      <c r="Y468" s="32" t="s">
        <v>72</v>
      </c>
      <c r="Z468" s="32" t="s">
        <v>2653</v>
      </c>
      <c r="AA468" s="32" t="str">
        <f t="shared" si="119"/>
        <v>102251.425999999,486232.651999999</v>
      </c>
      <c r="AB468" s="32">
        <v>1</v>
      </c>
      <c r="AC468" s="32">
        <v>1</v>
      </c>
      <c r="AD468" s="32">
        <v>0</v>
      </c>
      <c r="AE468" s="32" t="str">
        <f t="shared" si="115"/>
        <v>1640.005</v>
      </c>
      <c r="AF468" t="s">
        <v>1044</v>
      </c>
    </row>
    <row r="469" spans="1:32" x14ac:dyDescent="0.3">
      <c r="A469" s="17" t="s">
        <v>103</v>
      </c>
      <c r="B469" s="17" t="str">
        <f t="shared" si="114"/>
        <v>1640.006</v>
      </c>
      <c r="C469" s="17" t="s">
        <v>9</v>
      </c>
      <c r="D469" s="13">
        <v>4</v>
      </c>
      <c r="E469" s="17" t="s">
        <v>81</v>
      </c>
      <c r="F469" s="14" t="s">
        <v>782</v>
      </c>
      <c r="G469" s="13" t="s">
        <v>80</v>
      </c>
      <c r="H469" s="14" t="s">
        <v>1005</v>
      </c>
      <c r="I469" s="15" t="s">
        <v>792</v>
      </c>
      <c r="J469" s="16">
        <v>3.81</v>
      </c>
      <c r="K469" s="16">
        <v>0.21</v>
      </c>
      <c r="L469" s="19" t="str">
        <f t="shared" si="117"/>
        <v>2150</v>
      </c>
      <c r="M469" s="29">
        <v>0.8</v>
      </c>
      <c r="N469" s="19">
        <f t="shared" si="109"/>
        <v>1720</v>
      </c>
      <c r="O469" s="26">
        <v>102263.028000001</v>
      </c>
      <c r="P469" s="26">
        <v>486254.64899999998</v>
      </c>
      <c r="Q469" s="7" t="s">
        <v>72</v>
      </c>
      <c r="R469" s="7" t="str">
        <f t="shared" si="111"/>
        <v>102263.028000001,486254.649</v>
      </c>
      <c r="S469" s="6" t="str">
        <f t="shared" si="118"/>
        <v>1640.0006</v>
      </c>
      <c r="T469" s="6" t="s">
        <v>398</v>
      </c>
      <c r="U469">
        <v>1</v>
      </c>
      <c r="V469">
        <v>1</v>
      </c>
      <c r="X469" t="s">
        <v>1034</v>
      </c>
      <c r="Y469" s="32" t="s">
        <v>72</v>
      </c>
      <c r="Z469" s="32" t="s">
        <v>2653</v>
      </c>
      <c r="AA469" s="32" t="str">
        <f t="shared" si="119"/>
        <v>102263.028000001,486254.649</v>
      </c>
      <c r="AB469" s="32">
        <v>1</v>
      </c>
      <c r="AC469" s="32">
        <v>1</v>
      </c>
      <c r="AD469" s="32">
        <v>0</v>
      </c>
      <c r="AE469" s="32" t="str">
        <f t="shared" si="115"/>
        <v>1640.006</v>
      </c>
      <c r="AF469" t="s">
        <v>1044</v>
      </c>
    </row>
    <row r="470" spans="1:32" x14ac:dyDescent="0.3">
      <c r="A470" s="17" t="s">
        <v>104</v>
      </c>
      <c r="B470" s="17" t="str">
        <f t="shared" si="114"/>
        <v>1640.007</v>
      </c>
      <c r="C470" s="17" t="s">
        <v>9</v>
      </c>
      <c r="D470" s="13">
        <v>4</v>
      </c>
      <c r="E470" s="17" t="s">
        <v>81</v>
      </c>
      <c r="F470" s="14" t="s">
        <v>782</v>
      </c>
      <c r="G470" s="13" t="s">
        <v>80</v>
      </c>
      <c r="H470" s="14" t="s">
        <v>1005</v>
      </c>
      <c r="I470" s="15" t="s">
        <v>792</v>
      </c>
      <c r="J470" s="16">
        <v>3.81</v>
      </c>
      <c r="K470" s="16">
        <v>0.21</v>
      </c>
      <c r="L470" s="19" t="str">
        <f t="shared" si="117"/>
        <v>2150</v>
      </c>
      <c r="M470" s="29">
        <v>0.8</v>
      </c>
      <c r="N470" s="19">
        <f t="shared" si="109"/>
        <v>1720</v>
      </c>
      <c r="O470" s="26">
        <v>102282.649</v>
      </c>
      <c r="P470" s="26">
        <v>486261.30900000001</v>
      </c>
      <c r="Q470" s="7" t="s">
        <v>72</v>
      </c>
      <c r="R470" s="7" t="str">
        <f t="shared" si="111"/>
        <v>102282.649,486261.309</v>
      </c>
      <c r="S470" s="6" t="str">
        <f t="shared" si="118"/>
        <v>1640.0007</v>
      </c>
      <c r="T470" s="6" t="s">
        <v>398</v>
      </c>
      <c r="U470">
        <v>1</v>
      </c>
      <c r="V470">
        <v>1</v>
      </c>
      <c r="X470" t="s">
        <v>1034</v>
      </c>
      <c r="Y470" s="32" t="s">
        <v>72</v>
      </c>
      <c r="Z470" s="32" t="s">
        <v>2653</v>
      </c>
      <c r="AA470" s="32" t="str">
        <f t="shared" si="119"/>
        <v>102282.649,486261.309</v>
      </c>
      <c r="AB470" s="32">
        <v>1</v>
      </c>
      <c r="AC470" s="32">
        <v>1</v>
      </c>
      <c r="AD470" s="32">
        <v>0</v>
      </c>
      <c r="AE470" s="32" t="str">
        <f t="shared" si="115"/>
        <v>1640.007</v>
      </c>
      <c r="AF470" t="s">
        <v>1044</v>
      </c>
    </row>
    <row r="471" spans="1:32" x14ac:dyDescent="0.3">
      <c r="A471" s="17" t="s">
        <v>105</v>
      </c>
      <c r="B471" s="17" t="str">
        <f t="shared" si="114"/>
        <v>1640.008</v>
      </c>
      <c r="C471" s="17" t="s">
        <v>9</v>
      </c>
      <c r="D471" s="13">
        <v>4</v>
      </c>
      <c r="E471" s="17" t="s">
        <v>81</v>
      </c>
      <c r="F471" s="14" t="s">
        <v>782</v>
      </c>
      <c r="G471" s="13" t="s">
        <v>80</v>
      </c>
      <c r="H471" s="14" t="s">
        <v>1005</v>
      </c>
      <c r="I471" s="15" t="s">
        <v>792</v>
      </c>
      <c r="J471" s="16">
        <v>3.81</v>
      </c>
      <c r="K471" s="16">
        <v>0.21</v>
      </c>
      <c r="L471" s="19" t="str">
        <f t="shared" si="117"/>
        <v>2150</v>
      </c>
      <c r="M471" s="29">
        <v>0.8</v>
      </c>
      <c r="N471" s="19">
        <f t="shared" si="109"/>
        <v>1720</v>
      </c>
      <c r="O471" s="26">
        <v>102296.673</v>
      </c>
      <c r="P471" s="26">
        <v>486276.61599999998</v>
      </c>
      <c r="Q471" s="7" t="s">
        <v>72</v>
      </c>
      <c r="R471" s="7" t="str">
        <f t="shared" si="111"/>
        <v>102296.673,486276.616</v>
      </c>
      <c r="S471" s="6" t="str">
        <f t="shared" si="118"/>
        <v>1640.0008</v>
      </c>
      <c r="T471" s="6" t="s">
        <v>398</v>
      </c>
      <c r="U471">
        <v>1</v>
      </c>
      <c r="V471">
        <v>1</v>
      </c>
      <c r="X471" t="s">
        <v>1034</v>
      </c>
      <c r="Y471" s="32" t="s">
        <v>72</v>
      </c>
      <c r="Z471" s="32" t="s">
        <v>2653</v>
      </c>
      <c r="AA471" s="32" t="str">
        <f t="shared" si="119"/>
        <v>102296.673,486276.616</v>
      </c>
      <c r="AB471" s="32">
        <v>1</v>
      </c>
      <c r="AC471" s="32">
        <v>1</v>
      </c>
      <c r="AD471" s="32">
        <v>0</v>
      </c>
      <c r="AE471" s="32" t="str">
        <f t="shared" si="115"/>
        <v>1640.008</v>
      </c>
      <c r="AF471" t="s">
        <v>1044</v>
      </c>
    </row>
    <row r="472" spans="1:32" x14ac:dyDescent="0.3">
      <c r="A472" s="17" t="s">
        <v>597</v>
      </c>
      <c r="B472" s="17" t="str">
        <f t="shared" si="114"/>
        <v>1660.001</v>
      </c>
      <c r="C472" s="17" t="s">
        <v>21</v>
      </c>
      <c r="D472" s="13">
        <v>6</v>
      </c>
      <c r="E472" s="17" t="s">
        <v>119</v>
      </c>
      <c r="F472" s="14" t="s">
        <v>780</v>
      </c>
      <c r="G472" s="13" t="s">
        <v>206</v>
      </c>
      <c r="H472" s="14" t="s">
        <v>1019</v>
      </c>
      <c r="I472" s="15" t="s">
        <v>792</v>
      </c>
      <c r="J472" s="16">
        <v>3.87</v>
      </c>
      <c r="K472" s="16">
        <v>0.2</v>
      </c>
      <c r="L472" s="19" t="str">
        <f t="shared" ref="L472:L478" si="120">MID(H472,33,4)</f>
        <v>2500</v>
      </c>
      <c r="M472" s="29">
        <v>0.8</v>
      </c>
      <c r="N472" s="19">
        <f t="shared" si="109"/>
        <v>2000</v>
      </c>
      <c r="O472" s="26">
        <v>101947.037</v>
      </c>
      <c r="P472" s="26">
        <v>484973.82999999798</v>
      </c>
      <c r="Q472" s="7" t="s">
        <v>72</v>
      </c>
      <c r="R472" s="7" t="str">
        <f t="shared" si="111"/>
        <v>101947.037,484973.829999998</v>
      </c>
      <c r="S472" s="6" t="str">
        <f t="shared" si="118"/>
        <v>1660.0001</v>
      </c>
      <c r="T472" s="6" t="s">
        <v>145</v>
      </c>
      <c r="U472" t="s">
        <v>798</v>
      </c>
      <c r="V472">
        <v>1</v>
      </c>
      <c r="X472" t="s">
        <v>1043</v>
      </c>
      <c r="Y472" s="32" t="s">
        <v>72</v>
      </c>
      <c r="Z472" s="32" t="s">
        <v>1857</v>
      </c>
      <c r="AA472" s="32" t="str">
        <f t="shared" si="119"/>
        <v>101947.037,484973.829999998</v>
      </c>
      <c r="AB472" s="32">
        <v>1</v>
      </c>
      <c r="AC472" s="32">
        <v>1</v>
      </c>
      <c r="AD472" s="32">
        <v>0</v>
      </c>
      <c r="AE472" s="32" t="str">
        <f t="shared" si="115"/>
        <v>1660.001</v>
      </c>
      <c r="AF472" t="s">
        <v>1044</v>
      </c>
    </row>
    <row r="473" spans="1:32" x14ac:dyDescent="0.3">
      <c r="A473" s="17" t="s">
        <v>598</v>
      </c>
      <c r="B473" s="17" t="str">
        <f t="shared" si="114"/>
        <v>1660.002</v>
      </c>
      <c r="C473" s="17" t="s">
        <v>21</v>
      </c>
      <c r="D473" s="13">
        <v>6</v>
      </c>
      <c r="E473" s="17" t="s">
        <v>119</v>
      </c>
      <c r="F473" s="14" t="s">
        <v>780</v>
      </c>
      <c r="G473" s="13" t="s">
        <v>206</v>
      </c>
      <c r="H473" s="14" t="s">
        <v>1019</v>
      </c>
      <c r="I473" s="15" t="s">
        <v>792</v>
      </c>
      <c r="J473" s="16">
        <v>3.87</v>
      </c>
      <c r="K473" s="16">
        <v>0.2</v>
      </c>
      <c r="L473" s="19" t="str">
        <f t="shared" si="120"/>
        <v>2500</v>
      </c>
      <c r="M473" s="29">
        <v>0.8</v>
      </c>
      <c r="N473" s="19">
        <f t="shared" si="109"/>
        <v>2000</v>
      </c>
      <c r="O473" s="26">
        <v>101945.70699999901</v>
      </c>
      <c r="P473" s="26">
        <v>484993.43400000001</v>
      </c>
      <c r="Q473" s="7" t="s">
        <v>72</v>
      </c>
      <c r="R473" s="7" t="str">
        <f t="shared" si="111"/>
        <v>101945.706999999,484993.434</v>
      </c>
      <c r="S473" s="6" t="str">
        <f t="shared" si="118"/>
        <v>1660.0002</v>
      </c>
      <c r="T473" s="6" t="s">
        <v>145</v>
      </c>
      <c r="U473" t="s">
        <v>798</v>
      </c>
      <c r="V473">
        <v>1</v>
      </c>
      <c r="X473" t="s">
        <v>1043</v>
      </c>
      <c r="Y473" s="32" t="s">
        <v>72</v>
      </c>
      <c r="Z473" s="32" t="s">
        <v>1857</v>
      </c>
      <c r="AA473" s="32" t="str">
        <f t="shared" si="119"/>
        <v>101945.706999999,484993.434</v>
      </c>
      <c r="AB473" s="32">
        <v>1</v>
      </c>
      <c r="AC473" s="32">
        <v>1</v>
      </c>
      <c r="AD473" s="32">
        <v>0</v>
      </c>
      <c r="AE473" s="32" t="str">
        <f t="shared" si="115"/>
        <v>1660.002</v>
      </c>
      <c r="AF473" t="s">
        <v>1044</v>
      </c>
    </row>
    <row r="474" spans="1:32" x14ac:dyDescent="0.3">
      <c r="A474" s="17" t="s">
        <v>599</v>
      </c>
      <c r="B474" s="17" t="str">
        <f t="shared" si="114"/>
        <v>1660.003</v>
      </c>
      <c r="C474" s="17" t="s">
        <v>21</v>
      </c>
      <c r="D474" s="13">
        <v>6</v>
      </c>
      <c r="E474" s="17" t="s">
        <v>119</v>
      </c>
      <c r="F474" s="14" t="s">
        <v>780</v>
      </c>
      <c r="G474" s="13" t="s">
        <v>206</v>
      </c>
      <c r="H474" s="14" t="s">
        <v>1019</v>
      </c>
      <c r="I474" s="15" t="s">
        <v>792</v>
      </c>
      <c r="J474" s="16">
        <v>3.87</v>
      </c>
      <c r="K474" s="16">
        <v>0.2</v>
      </c>
      <c r="L474" s="19" t="str">
        <f t="shared" si="120"/>
        <v>2500</v>
      </c>
      <c r="M474" s="29">
        <v>0.8</v>
      </c>
      <c r="N474" s="19">
        <f t="shared" si="109"/>
        <v>2000</v>
      </c>
      <c r="O474" s="26">
        <v>101931.620000001</v>
      </c>
      <c r="P474" s="26">
        <v>485012.75199999998</v>
      </c>
      <c r="Q474" s="7" t="s">
        <v>72</v>
      </c>
      <c r="R474" s="7" t="str">
        <f t="shared" si="111"/>
        <v>101931.620000001,485012.752</v>
      </c>
      <c r="S474" s="6" t="str">
        <f t="shared" si="118"/>
        <v>1660.0003</v>
      </c>
      <c r="T474" s="6" t="s">
        <v>145</v>
      </c>
      <c r="U474" t="s">
        <v>798</v>
      </c>
      <c r="V474">
        <v>1</v>
      </c>
      <c r="X474" t="s">
        <v>1043</v>
      </c>
      <c r="Y474" s="32" t="s">
        <v>72</v>
      </c>
      <c r="Z474" s="32" t="s">
        <v>1857</v>
      </c>
      <c r="AA474" s="32" t="str">
        <f t="shared" si="119"/>
        <v>101931.620000001,485012.752</v>
      </c>
      <c r="AB474" s="32">
        <v>1</v>
      </c>
      <c r="AC474" s="32">
        <v>1</v>
      </c>
      <c r="AD474" s="32">
        <v>0</v>
      </c>
      <c r="AE474" s="32" t="str">
        <f t="shared" si="115"/>
        <v>1660.003</v>
      </c>
      <c r="AF474" t="s">
        <v>1044</v>
      </c>
    </row>
    <row r="475" spans="1:32" x14ac:dyDescent="0.3">
      <c r="A475" s="17" t="s">
        <v>600</v>
      </c>
      <c r="B475" s="17" t="str">
        <f t="shared" si="114"/>
        <v>1660.004</v>
      </c>
      <c r="C475" s="17" t="s">
        <v>21</v>
      </c>
      <c r="D475" s="13">
        <v>6</v>
      </c>
      <c r="E475" s="17" t="s">
        <v>119</v>
      </c>
      <c r="F475" s="14" t="s">
        <v>780</v>
      </c>
      <c r="G475" s="13" t="s">
        <v>206</v>
      </c>
      <c r="H475" s="14" t="s">
        <v>1019</v>
      </c>
      <c r="I475" s="15" t="s">
        <v>792</v>
      </c>
      <c r="J475" s="16">
        <v>3.87</v>
      </c>
      <c r="K475" s="16">
        <v>0.2</v>
      </c>
      <c r="L475" s="19" t="str">
        <f t="shared" si="120"/>
        <v>2500</v>
      </c>
      <c r="M475" s="29">
        <v>0.8</v>
      </c>
      <c r="N475" s="19">
        <f t="shared" si="109"/>
        <v>2000</v>
      </c>
      <c r="O475" s="26">
        <v>101908.601</v>
      </c>
      <c r="P475" s="26">
        <v>485032.67199999798</v>
      </c>
      <c r="Q475" s="7" t="s">
        <v>72</v>
      </c>
      <c r="R475" s="7" t="str">
        <f t="shared" si="111"/>
        <v>101908.601,485032.671999998</v>
      </c>
      <c r="S475" s="6" t="str">
        <f t="shared" si="118"/>
        <v>1660.0004</v>
      </c>
      <c r="T475" s="6" t="s">
        <v>145</v>
      </c>
      <c r="U475" t="s">
        <v>798</v>
      </c>
      <c r="V475">
        <v>1</v>
      </c>
      <c r="X475" t="s">
        <v>1043</v>
      </c>
      <c r="Y475" s="32" t="s">
        <v>72</v>
      </c>
      <c r="Z475" s="32" t="s">
        <v>1857</v>
      </c>
      <c r="AA475" s="32" t="str">
        <f t="shared" si="119"/>
        <v>101908.601,485032.671999998</v>
      </c>
      <c r="AB475" s="32">
        <v>1</v>
      </c>
      <c r="AC475" s="32">
        <v>1</v>
      </c>
      <c r="AD475" s="32">
        <v>0</v>
      </c>
      <c r="AE475" s="32" t="str">
        <f t="shared" si="115"/>
        <v>1660.004</v>
      </c>
      <c r="AF475" t="s">
        <v>1044</v>
      </c>
    </row>
    <row r="476" spans="1:32" x14ac:dyDescent="0.3">
      <c r="A476" s="17" t="s">
        <v>601</v>
      </c>
      <c r="B476" s="17" t="str">
        <f t="shared" si="114"/>
        <v>1660.005</v>
      </c>
      <c r="C476" s="17" t="s">
        <v>21</v>
      </c>
      <c r="D476" s="13">
        <v>6</v>
      </c>
      <c r="E476" s="17" t="s">
        <v>119</v>
      </c>
      <c r="F476" s="14" t="s">
        <v>780</v>
      </c>
      <c r="G476" s="13" t="s">
        <v>206</v>
      </c>
      <c r="H476" s="14" t="s">
        <v>1019</v>
      </c>
      <c r="I476" s="15" t="s">
        <v>792</v>
      </c>
      <c r="J476" s="16">
        <v>3.87</v>
      </c>
      <c r="K476" s="16">
        <v>0.2</v>
      </c>
      <c r="L476" s="19" t="str">
        <f t="shared" si="120"/>
        <v>2500</v>
      </c>
      <c r="M476" s="29">
        <v>0.8</v>
      </c>
      <c r="N476" s="19">
        <f t="shared" si="109"/>
        <v>2000</v>
      </c>
      <c r="O476" s="26">
        <v>101877.67399999899</v>
      </c>
      <c r="P476" s="26">
        <v>485042.30400000099</v>
      </c>
      <c r="Q476" s="7" t="s">
        <v>72</v>
      </c>
      <c r="R476" s="7" t="str">
        <f t="shared" si="111"/>
        <v>101877.673999999,485042.304000001</v>
      </c>
      <c r="S476" s="6" t="str">
        <f t="shared" si="118"/>
        <v>1660.0005</v>
      </c>
      <c r="T476" s="6" t="s">
        <v>145</v>
      </c>
      <c r="U476" t="s">
        <v>798</v>
      </c>
      <c r="V476">
        <v>1</v>
      </c>
      <c r="X476" t="s">
        <v>1043</v>
      </c>
      <c r="Y476" s="32" t="s">
        <v>72</v>
      </c>
      <c r="Z476" s="32" t="s">
        <v>1857</v>
      </c>
      <c r="AA476" s="32" t="str">
        <f t="shared" si="119"/>
        <v>101877.673999999,485042.304000001</v>
      </c>
      <c r="AB476" s="32">
        <v>1</v>
      </c>
      <c r="AC476" s="32">
        <v>1</v>
      </c>
      <c r="AD476" s="32">
        <v>0</v>
      </c>
      <c r="AE476" s="32" t="str">
        <f t="shared" si="115"/>
        <v>1660.005</v>
      </c>
      <c r="AF476" t="s">
        <v>1044</v>
      </c>
    </row>
    <row r="477" spans="1:32" x14ac:dyDescent="0.3">
      <c r="A477" s="17" t="s">
        <v>602</v>
      </c>
      <c r="B477" s="17" t="str">
        <f t="shared" si="114"/>
        <v>1660.006</v>
      </c>
      <c r="C477" s="17" t="s">
        <v>21</v>
      </c>
      <c r="D477" s="13">
        <v>6</v>
      </c>
      <c r="E477" s="17" t="s">
        <v>119</v>
      </c>
      <c r="F477" s="14" t="s">
        <v>780</v>
      </c>
      <c r="G477" s="13" t="s">
        <v>206</v>
      </c>
      <c r="H477" s="14" t="s">
        <v>1019</v>
      </c>
      <c r="I477" s="15" t="s">
        <v>792</v>
      </c>
      <c r="J477" s="16">
        <v>3.87</v>
      </c>
      <c r="K477" s="16">
        <v>0.2</v>
      </c>
      <c r="L477" s="19" t="str">
        <f t="shared" si="120"/>
        <v>2500</v>
      </c>
      <c r="M477" s="29">
        <v>0.8</v>
      </c>
      <c r="N477" s="19">
        <f t="shared" si="109"/>
        <v>2000</v>
      </c>
      <c r="O477" s="26">
        <v>101846.903000001</v>
      </c>
      <c r="P477" s="26">
        <v>485051.87799999898</v>
      </c>
      <c r="Q477" s="7" t="s">
        <v>72</v>
      </c>
      <c r="R477" s="7" t="str">
        <f t="shared" si="111"/>
        <v>101846.903000001,485051.877999999</v>
      </c>
      <c r="S477" s="6" t="str">
        <f t="shared" si="118"/>
        <v>1660.0006</v>
      </c>
      <c r="T477" s="6" t="s">
        <v>145</v>
      </c>
      <c r="U477" t="s">
        <v>798</v>
      </c>
      <c r="V477">
        <v>1</v>
      </c>
      <c r="X477" t="s">
        <v>1043</v>
      </c>
      <c r="Y477" s="32" t="s">
        <v>72</v>
      </c>
      <c r="Z477" s="32" t="s">
        <v>1857</v>
      </c>
      <c r="AA477" s="32" t="str">
        <f t="shared" si="119"/>
        <v>101846.903000001,485051.877999999</v>
      </c>
      <c r="AB477" s="32">
        <v>1</v>
      </c>
      <c r="AC477" s="32">
        <v>1</v>
      </c>
      <c r="AD477" s="32">
        <v>0</v>
      </c>
      <c r="AE477" s="32" t="str">
        <f t="shared" si="115"/>
        <v>1660.006</v>
      </c>
      <c r="AF477" t="s">
        <v>1044</v>
      </c>
    </row>
    <row r="478" spans="1:32" x14ac:dyDescent="0.3">
      <c r="A478" s="17" t="s">
        <v>603</v>
      </c>
      <c r="B478" s="17" t="str">
        <f t="shared" si="114"/>
        <v>1660.007</v>
      </c>
      <c r="C478" s="17" t="s">
        <v>21</v>
      </c>
      <c r="D478" s="13">
        <v>6</v>
      </c>
      <c r="E478" s="17" t="s">
        <v>119</v>
      </c>
      <c r="F478" s="14" t="s">
        <v>780</v>
      </c>
      <c r="G478" s="13" t="s">
        <v>206</v>
      </c>
      <c r="H478" s="14" t="s">
        <v>1019</v>
      </c>
      <c r="I478" s="15" t="s">
        <v>792</v>
      </c>
      <c r="J478" s="16">
        <v>3.87</v>
      </c>
      <c r="K478" s="16">
        <v>0.2</v>
      </c>
      <c r="L478" s="19" t="str">
        <f t="shared" si="120"/>
        <v>2500</v>
      </c>
      <c r="M478" s="29">
        <v>0.8</v>
      </c>
      <c r="N478" s="19">
        <f t="shared" si="109"/>
        <v>2000</v>
      </c>
      <c r="O478" s="26">
        <v>101827.55499999999</v>
      </c>
      <c r="P478" s="26">
        <v>485056.17300000001</v>
      </c>
      <c r="Q478" s="7" t="s">
        <v>72</v>
      </c>
      <c r="R478" s="7" t="str">
        <f t="shared" si="111"/>
        <v>101827.555,485056.173</v>
      </c>
      <c r="S478" s="6" t="str">
        <f t="shared" si="118"/>
        <v>1660.0007</v>
      </c>
      <c r="T478" s="6" t="s">
        <v>145</v>
      </c>
      <c r="U478" t="s">
        <v>798</v>
      </c>
      <c r="V478">
        <v>1</v>
      </c>
      <c r="X478" t="s">
        <v>1043</v>
      </c>
      <c r="Y478" s="32" t="s">
        <v>72</v>
      </c>
      <c r="Z478" s="32" t="s">
        <v>1857</v>
      </c>
      <c r="AA478" s="32" t="str">
        <f t="shared" si="119"/>
        <v>101827.555,485056.173</v>
      </c>
      <c r="AB478" s="32">
        <v>1</v>
      </c>
      <c r="AC478" s="32">
        <v>1</v>
      </c>
      <c r="AD478" s="32">
        <v>0</v>
      </c>
      <c r="AE478" s="32" t="str">
        <f t="shared" si="115"/>
        <v>1660.007</v>
      </c>
      <c r="AF478" t="s">
        <v>1044</v>
      </c>
    </row>
    <row r="479" spans="1:32" x14ac:dyDescent="0.3">
      <c r="A479" s="17" t="s">
        <v>343</v>
      </c>
      <c r="B479" s="17" t="str">
        <f t="shared" si="114"/>
        <v>1680.007</v>
      </c>
      <c r="C479" s="17" t="s">
        <v>41</v>
      </c>
      <c r="D479" s="13">
        <v>4</v>
      </c>
      <c r="E479" s="17" t="s">
        <v>81</v>
      </c>
      <c r="F479" s="14" t="s">
        <v>782</v>
      </c>
      <c r="G479" s="13" t="s">
        <v>80</v>
      </c>
      <c r="H479" s="14" t="s">
        <v>1005</v>
      </c>
      <c r="I479" s="15" t="s">
        <v>792</v>
      </c>
      <c r="J479" s="16">
        <v>3</v>
      </c>
      <c r="K479" s="16">
        <v>0.2</v>
      </c>
      <c r="L479" s="19" t="str">
        <f t="shared" ref="L479:L491" si="121">MID(H479,31,4)</f>
        <v>2150</v>
      </c>
      <c r="M479" s="29">
        <v>1</v>
      </c>
      <c r="N479" s="19">
        <f t="shared" si="109"/>
        <v>2150</v>
      </c>
      <c r="O479" s="26">
        <v>103547.631000001</v>
      </c>
      <c r="P479" s="26">
        <v>485233.99099999998</v>
      </c>
      <c r="Q479" s="7" t="s">
        <v>72</v>
      </c>
      <c r="R479" s="7" t="str">
        <f t="shared" si="111"/>
        <v>103547.631000001,485233.991</v>
      </c>
      <c r="S479" s="6" t="str">
        <f t="shared" si="118"/>
        <v>1680.0007</v>
      </c>
      <c r="T479" s="6" t="s">
        <v>398</v>
      </c>
      <c r="U479" t="s">
        <v>797</v>
      </c>
      <c r="V479">
        <v>1</v>
      </c>
      <c r="X479" t="s">
        <v>1034</v>
      </c>
      <c r="Y479" s="32" t="s">
        <v>72</v>
      </c>
      <c r="Z479" s="32" t="s">
        <v>2653</v>
      </c>
      <c r="AA479" s="32" t="str">
        <f t="shared" ref="AA479:AA483" si="122">CONCATENATE(SUBSTITUTE(O479,",","."),",",SUBSTITUTE(P479,",","."))</f>
        <v>103547.631000001,485233.991</v>
      </c>
      <c r="AB479" s="32">
        <v>1</v>
      </c>
      <c r="AC479" s="32">
        <v>1</v>
      </c>
      <c r="AD479" s="32">
        <v>0</v>
      </c>
      <c r="AE479" s="32" t="str">
        <f t="shared" si="115"/>
        <v>1680.007</v>
      </c>
      <c r="AF479" t="s">
        <v>1044</v>
      </c>
    </row>
    <row r="480" spans="1:32" x14ac:dyDescent="0.3">
      <c r="A480" s="17" t="s">
        <v>344</v>
      </c>
      <c r="B480" s="17" t="str">
        <f t="shared" si="114"/>
        <v>1680.008</v>
      </c>
      <c r="C480" s="17" t="s">
        <v>41</v>
      </c>
      <c r="D480" s="13">
        <v>4</v>
      </c>
      <c r="E480" s="17" t="s">
        <v>81</v>
      </c>
      <c r="F480" s="14" t="s">
        <v>782</v>
      </c>
      <c r="G480" s="13" t="s">
        <v>80</v>
      </c>
      <c r="H480" s="14" t="s">
        <v>1005</v>
      </c>
      <c r="I480" s="15" t="s">
        <v>792</v>
      </c>
      <c r="J480" s="16">
        <v>3</v>
      </c>
      <c r="K480" s="16">
        <v>0.2</v>
      </c>
      <c r="L480" s="19" t="str">
        <f t="shared" si="121"/>
        <v>2150</v>
      </c>
      <c r="M480" s="29">
        <v>1</v>
      </c>
      <c r="N480" s="19">
        <f t="shared" si="109"/>
        <v>2150</v>
      </c>
      <c r="O480" s="26">
        <v>103575.296999998</v>
      </c>
      <c r="P480" s="26">
        <v>485234.69000000099</v>
      </c>
      <c r="Q480" s="7" t="s">
        <v>72</v>
      </c>
      <c r="R480" s="7" t="str">
        <f t="shared" si="111"/>
        <v>103575.296999998,485234.690000001</v>
      </c>
      <c r="S480" s="6" t="str">
        <f t="shared" si="118"/>
        <v>1680.0008</v>
      </c>
      <c r="T480" s="6" t="s">
        <v>91</v>
      </c>
      <c r="U480" t="s">
        <v>797</v>
      </c>
      <c r="V480">
        <v>1</v>
      </c>
      <c r="X480" t="s">
        <v>1034</v>
      </c>
      <c r="Y480" s="32" t="s">
        <v>72</v>
      </c>
      <c r="Z480" s="32" t="s">
        <v>2653</v>
      </c>
      <c r="AA480" s="32" t="str">
        <f t="shared" si="122"/>
        <v>103575.296999998,485234.690000001</v>
      </c>
      <c r="AB480" s="32">
        <v>1</v>
      </c>
      <c r="AC480" s="32">
        <v>1</v>
      </c>
      <c r="AD480" s="32">
        <v>0</v>
      </c>
      <c r="AE480" s="32" t="str">
        <f t="shared" si="115"/>
        <v>1680.008</v>
      </c>
      <c r="AF480" t="s">
        <v>1044</v>
      </c>
    </row>
    <row r="481" spans="1:32" x14ac:dyDescent="0.3">
      <c r="A481" s="17" t="s">
        <v>345</v>
      </c>
      <c r="B481" s="17" t="str">
        <f t="shared" si="114"/>
        <v>1680.009</v>
      </c>
      <c r="C481" s="17" t="s">
        <v>41</v>
      </c>
      <c r="D481" s="13">
        <v>4</v>
      </c>
      <c r="E481" s="17" t="s">
        <v>81</v>
      </c>
      <c r="F481" s="14" t="s">
        <v>782</v>
      </c>
      <c r="G481" s="13" t="s">
        <v>80</v>
      </c>
      <c r="H481" s="14" t="s">
        <v>1006</v>
      </c>
      <c r="I481" s="15" t="s">
        <v>792</v>
      </c>
      <c r="J481" s="16">
        <v>3</v>
      </c>
      <c r="K481" s="16">
        <v>0.2</v>
      </c>
      <c r="L481" s="19" t="str">
        <f t="shared" si="121"/>
        <v>2300</v>
      </c>
      <c r="M481" s="29">
        <v>1</v>
      </c>
      <c r="N481" s="19">
        <f t="shared" si="109"/>
        <v>2300</v>
      </c>
      <c r="O481" s="26">
        <v>103587.93600000101</v>
      </c>
      <c r="P481" s="26">
        <v>485211.23400000099</v>
      </c>
      <c r="Q481" s="7" t="s">
        <v>72</v>
      </c>
      <c r="R481" s="7" t="str">
        <f t="shared" si="111"/>
        <v>103587.936000001,485211.234000001</v>
      </c>
      <c r="S481" s="6" t="str">
        <f t="shared" si="118"/>
        <v>1680.0009</v>
      </c>
      <c r="T481" s="6" t="s">
        <v>398</v>
      </c>
      <c r="U481" t="s">
        <v>797</v>
      </c>
      <c r="V481">
        <v>1</v>
      </c>
      <c r="X481" t="s">
        <v>1034</v>
      </c>
      <c r="Y481" s="32" t="s">
        <v>72</v>
      </c>
      <c r="Z481" s="32" t="s">
        <v>2653</v>
      </c>
      <c r="AA481" s="32" t="str">
        <f t="shared" si="122"/>
        <v>103587.936000001,485211.234000001</v>
      </c>
      <c r="AB481" s="32">
        <v>1</v>
      </c>
      <c r="AC481" s="32">
        <v>1</v>
      </c>
      <c r="AD481" s="32">
        <v>0</v>
      </c>
      <c r="AE481" s="32" t="str">
        <f t="shared" si="115"/>
        <v>1680.009</v>
      </c>
      <c r="AF481" t="s">
        <v>1044</v>
      </c>
    </row>
    <row r="482" spans="1:32" x14ac:dyDescent="0.3">
      <c r="A482" s="17" t="s">
        <v>346</v>
      </c>
      <c r="B482" s="17" t="str">
        <f t="shared" si="114"/>
        <v>1680.010</v>
      </c>
      <c r="C482" s="17" t="s">
        <v>41</v>
      </c>
      <c r="D482" s="13">
        <v>4</v>
      </c>
      <c r="E482" s="17" t="s">
        <v>81</v>
      </c>
      <c r="F482" s="14" t="s">
        <v>782</v>
      </c>
      <c r="G482" s="13" t="s">
        <v>80</v>
      </c>
      <c r="H482" s="14" t="s">
        <v>1006</v>
      </c>
      <c r="I482" s="15" t="s">
        <v>792</v>
      </c>
      <c r="J482" s="16">
        <v>3</v>
      </c>
      <c r="K482" s="16">
        <v>0.2</v>
      </c>
      <c r="L482" s="19" t="str">
        <f t="shared" si="121"/>
        <v>2300</v>
      </c>
      <c r="M482" s="29">
        <v>1</v>
      </c>
      <c r="N482" s="19">
        <f t="shared" si="109"/>
        <v>2300</v>
      </c>
      <c r="O482" s="26">
        <v>103612.85200000201</v>
      </c>
      <c r="P482" s="26">
        <v>485211.08399999898</v>
      </c>
      <c r="Q482" s="7" t="s">
        <v>72</v>
      </c>
      <c r="R482" s="7" t="str">
        <f t="shared" si="111"/>
        <v>103612.852000002,485211.083999999</v>
      </c>
      <c r="S482" s="6" t="str">
        <f t="shared" si="118"/>
        <v>1680.0010</v>
      </c>
      <c r="T482" s="6" t="s">
        <v>91</v>
      </c>
      <c r="U482" t="s">
        <v>797</v>
      </c>
      <c r="V482">
        <v>1</v>
      </c>
      <c r="X482" t="s">
        <v>1034</v>
      </c>
      <c r="Y482" s="32" t="s">
        <v>72</v>
      </c>
      <c r="Z482" s="32" t="s">
        <v>2653</v>
      </c>
      <c r="AA482" s="32" t="str">
        <f t="shared" si="122"/>
        <v>103612.852000002,485211.083999999</v>
      </c>
      <c r="AB482" s="32">
        <v>1</v>
      </c>
      <c r="AC482" s="32">
        <v>1</v>
      </c>
      <c r="AD482" s="32">
        <v>0</v>
      </c>
      <c r="AE482" s="32" t="str">
        <f t="shared" si="115"/>
        <v>1680.010</v>
      </c>
      <c r="AF482" t="s">
        <v>1044</v>
      </c>
    </row>
    <row r="483" spans="1:32" x14ac:dyDescent="0.3">
      <c r="A483" s="17" t="s">
        <v>790</v>
      </c>
      <c r="B483" s="17" t="str">
        <f t="shared" si="114"/>
        <v>Nieuw</v>
      </c>
      <c r="C483" s="17" t="s">
        <v>41</v>
      </c>
      <c r="D483" s="13">
        <v>4</v>
      </c>
      <c r="E483" s="17"/>
      <c r="F483" s="14" t="s">
        <v>782</v>
      </c>
      <c r="G483" s="13"/>
      <c r="H483" s="14" t="s">
        <v>1006</v>
      </c>
      <c r="I483" s="15" t="s">
        <v>792</v>
      </c>
      <c r="J483" s="16">
        <v>3</v>
      </c>
      <c r="K483" s="16">
        <v>0.2</v>
      </c>
      <c r="L483" s="19" t="str">
        <f t="shared" si="121"/>
        <v>2300</v>
      </c>
      <c r="M483" s="29">
        <v>1</v>
      </c>
      <c r="N483" s="19">
        <f t="shared" si="109"/>
        <v>2300</v>
      </c>
      <c r="O483" s="26">
        <v>103579.7</v>
      </c>
      <c r="P483" s="26">
        <v>485224.2</v>
      </c>
      <c r="Q483" s="7"/>
      <c r="R483" s="7"/>
      <c r="S483" s="6" t="s">
        <v>872</v>
      </c>
      <c r="T483" s="6"/>
      <c r="U483" t="s">
        <v>797</v>
      </c>
      <c r="X483" t="s">
        <v>1033</v>
      </c>
      <c r="Y483" s="32" t="s">
        <v>72</v>
      </c>
      <c r="Z483" s="32" t="s">
        <v>1855</v>
      </c>
      <c r="AA483" s="32" t="str">
        <f t="shared" si="122"/>
        <v>103579.7,485224.2</v>
      </c>
      <c r="AB483" s="32">
        <v>1</v>
      </c>
      <c r="AC483" s="32">
        <v>1</v>
      </c>
      <c r="AD483" s="32">
        <v>0</v>
      </c>
      <c r="AE483" s="32" t="str">
        <f t="shared" si="115"/>
        <v>Nieuw</v>
      </c>
      <c r="AF483" t="s">
        <v>1044</v>
      </c>
    </row>
    <row r="484" spans="1:32" x14ac:dyDescent="0.3">
      <c r="A484" s="17" t="s">
        <v>347</v>
      </c>
      <c r="B484" s="17" t="str">
        <f t="shared" si="114"/>
        <v>1680.011</v>
      </c>
      <c r="C484" s="17" t="s">
        <v>41</v>
      </c>
      <c r="D484" s="13">
        <v>4</v>
      </c>
      <c r="E484" s="17" t="s">
        <v>81</v>
      </c>
      <c r="F484" s="14" t="s">
        <v>782</v>
      </c>
      <c r="G484" s="13" t="s">
        <v>80</v>
      </c>
      <c r="H484" s="14" t="s">
        <v>1006</v>
      </c>
      <c r="I484" s="15" t="s">
        <v>792</v>
      </c>
      <c r="J484" s="16">
        <v>3</v>
      </c>
      <c r="K484" s="16">
        <v>0.2</v>
      </c>
      <c r="L484" s="19" t="str">
        <f t="shared" si="121"/>
        <v>2300</v>
      </c>
      <c r="M484" s="29">
        <v>1</v>
      </c>
      <c r="N484" s="19">
        <f t="shared" si="109"/>
        <v>2300</v>
      </c>
      <c r="O484" s="26">
        <v>103620.136703775</v>
      </c>
      <c r="P484" s="26">
        <v>485237.05980909202</v>
      </c>
      <c r="Q484" s="7" t="s">
        <v>72</v>
      </c>
      <c r="R484" s="7" t="str">
        <f t="shared" ref="R484:R515" si="123">CONCATENATE(SUBSTITUTE(O484,",","."),",",SUBSTITUTE(P484,",","."))</f>
        <v>103620.136703775,485237.059809092</v>
      </c>
      <c r="S484" s="6" t="str">
        <f t="shared" ref="S484:S515" si="124">A484</f>
        <v>1680.0011</v>
      </c>
      <c r="T484" s="6" t="s">
        <v>91</v>
      </c>
      <c r="U484" t="s">
        <v>797</v>
      </c>
      <c r="V484">
        <v>1</v>
      </c>
      <c r="X484" t="s">
        <v>1034</v>
      </c>
      <c r="Y484" s="32" t="s">
        <v>72</v>
      </c>
      <c r="Z484" s="32" t="s">
        <v>2653</v>
      </c>
      <c r="AA484" s="32" t="str">
        <f t="shared" ref="AA484:AA505" si="125">CONCATENATE(SUBSTITUTE(O484,",","."),",",SUBSTITUTE(P484,",","."))</f>
        <v>103620.136703775,485237.059809092</v>
      </c>
      <c r="AB484" s="32">
        <v>1</v>
      </c>
      <c r="AC484" s="32">
        <v>1</v>
      </c>
      <c r="AD484" s="32">
        <v>0</v>
      </c>
      <c r="AE484" s="32" t="str">
        <f t="shared" si="115"/>
        <v>1680.011</v>
      </c>
      <c r="AF484" t="s">
        <v>1044</v>
      </c>
    </row>
    <row r="485" spans="1:32" x14ac:dyDescent="0.3">
      <c r="A485" s="17" t="s">
        <v>106</v>
      </c>
      <c r="B485" s="17" t="str">
        <f t="shared" si="114"/>
        <v>1710.001</v>
      </c>
      <c r="C485" s="17" t="s">
        <v>11</v>
      </c>
      <c r="D485" s="13">
        <v>4</v>
      </c>
      <c r="E485" s="17" t="s">
        <v>81</v>
      </c>
      <c r="F485" s="14" t="s">
        <v>782</v>
      </c>
      <c r="G485" s="13" t="s">
        <v>80</v>
      </c>
      <c r="H485" s="14" t="s">
        <v>1005</v>
      </c>
      <c r="I485" s="15" t="s">
        <v>792</v>
      </c>
      <c r="J485" s="16">
        <v>3.6</v>
      </c>
      <c r="K485" s="16">
        <v>0.17</v>
      </c>
      <c r="L485" s="19" t="str">
        <f t="shared" si="121"/>
        <v>2150</v>
      </c>
      <c r="M485" s="29">
        <v>0.85</v>
      </c>
      <c r="N485" s="19">
        <f t="shared" si="109"/>
        <v>1830</v>
      </c>
      <c r="O485" s="26">
        <v>102046.155000001</v>
      </c>
      <c r="P485" s="26">
        <v>486038.55699999997</v>
      </c>
      <c r="Q485" s="7" t="s">
        <v>72</v>
      </c>
      <c r="R485" s="7" t="str">
        <f t="shared" si="123"/>
        <v>102046.155000001,486038.557</v>
      </c>
      <c r="S485" s="6" t="str">
        <f t="shared" si="124"/>
        <v>1710.0001</v>
      </c>
      <c r="T485" s="6" t="s">
        <v>398</v>
      </c>
      <c r="U485">
        <v>1</v>
      </c>
      <c r="V485">
        <v>1</v>
      </c>
      <c r="X485" t="s">
        <v>1034</v>
      </c>
      <c r="Y485" s="32" t="s">
        <v>72</v>
      </c>
      <c r="Z485" s="32" t="s">
        <v>2653</v>
      </c>
      <c r="AA485" s="32" t="str">
        <f t="shared" si="125"/>
        <v>102046.155000001,486038.557</v>
      </c>
      <c r="AB485" s="32">
        <v>1</v>
      </c>
      <c r="AC485" s="32">
        <v>1</v>
      </c>
      <c r="AD485" s="32">
        <v>0</v>
      </c>
      <c r="AE485" s="32" t="str">
        <f t="shared" si="115"/>
        <v>1710.001</v>
      </c>
      <c r="AF485" t="s">
        <v>1044</v>
      </c>
    </row>
    <row r="486" spans="1:32" x14ac:dyDescent="0.3">
      <c r="A486" s="17" t="s">
        <v>107</v>
      </c>
      <c r="B486" s="17" t="str">
        <f t="shared" si="114"/>
        <v>1710.002</v>
      </c>
      <c r="C486" s="17" t="s">
        <v>11</v>
      </c>
      <c r="D486" s="13">
        <v>4</v>
      </c>
      <c r="E486" s="17" t="s">
        <v>81</v>
      </c>
      <c r="F486" s="14" t="s">
        <v>782</v>
      </c>
      <c r="G486" s="13" t="s">
        <v>80</v>
      </c>
      <c r="H486" s="14" t="s">
        <v>1005</v>
      </c>
      <c r="I486" s="15" t="s">
        <v>792</v>
      </c>
      <c r="J486" s="16">
        <v>3.6</v>
      </c>
      <c r="K486" s="16">
        <v>0.17</v>
      </c>
      <c r="L486" s="19" t="str">
        <f t="shared" si="121"/>
        <v>2150</v>
      </c>
      <c r="M486" s="29">
        <v>0.85</v>
      </c>
      <c r="N486" s="19">
        <f t="shared" si="109"/>
        <v>1830</v>
      </c>
      <c r="O486" s="26">
        <v>102047.59600000099</v>
      </c>
      <c r="P486" s="26">
        <v>486065.90500000102</v>
      </c>
      <c r="Q486" s="7" t="s">
        <v>72</v>
      </c>
      <c r="R486" s="7" t="str">
        <f t="shared" si="123"/>
        <v>102047.596000001,486065.905000001</v>
      </c>
      <c r="S486" s="6" t="str">
        <f t="shared" si="124"/>
        <v>1710.0002</v>
      </c>
      <c r="T486" s="6" t="s">
        <v>398</v>
      </c>
      <c r="U486">
        <v>1</v>
      </c>
      <c r="V486">
        <v>1</v>
      </c>
      <c r="X486" t="s">
        <v>1034</v>
      </c>
      <c r="Y486" s="32" t="s">
        <v>72</v>
      </c>
      <c r="Z486" s="32" t="s">
        <v>2653</v>
      </c>
      <c r="AA486" s="32" t="str">
        <f t="shared" si="125"/>
        <v>102047.596000001,486065.905000001</v>
      </c>
      <c r="AB486" s="32">
        <v>1</v>
      </c>
      <c r="AC486" s="32">
        <v>1</v>
      </c>
      <c r="AD486" s="32">
        <v>0</v>
      </c>
      <c r="AE486" s="32" t="str">
        <f t="shared" si="115"/>
        <v>1710.002</v>
      </c>
      <c r="AF486" t="s">
        <v>1044</v>
      </c>
    </row>
    <row r="487" spans="1:32" x14ac:dyDescent="0.3">
      <c r="A487" s="17" t="s">
        <v>108</v>
      </c>
      <c r="B487" s="17" t="str">
        <f t="shared" si="114"/>
        <v>1710.003</v>
      </c>
      <c r="C487" s="17" t="s">
        <v>11</v>
      </c>
      <c r="D487" s="13">
        <v>4</v>
      </c>
      <c r="E487" s="17" t="s">
        <v>81</v>
      </c>
      <c r="F487" s="14" t="s">
        <v>782</v>
      </c>
      <c r="G487" s="13" t="s">
        <v>80</v>
      </c>
      <c r="H487" s="14" t="s">
        <v>1005</v>
      </c>
      <c r="I487" s="15" t="s">
        <v>792</v>
      </c>
      <c r="J487" s="16">
        <v>3.6</v>
      </c>
      <c r="K487" s="16">
        <v>0.17</v>
      </c>
      <c r="L487" s="19" t="str">
        <f t="shared" si="121"/>
        <v>2150</v>
      </c>
      <c r="M487" s="29">
        <v>0.85</v>
      </c>
      <c r="N487" s="19">
        <f t="shared" si="109"/>
        <v>1830</v>
      </c>
      <c r="O487" s="26">
        <v>102061.061999999</v>
      </c>
      <c r="P487" s="26">
        <v>486079.56800000003</v>
      </c>
      <c r="Q487" s="7" t="s">
        <v>72</v>
      </c>
      <c r="R487" s="7" t="str">
        <f t="shared" si="123"/>
        <v>102061.061999999,486079.568</v>
      </c>
      <c r="S487" s="6" t="str">
        <f t="shared" si="124"/>
        <v>1710.0003</v>
      </c>
      <c r="T487" s="6" t="s">
        <v>398</v>
      </c>
      <c r="U487">
        <v>1</v>
      </c>
      <c r="V487">
        <v>1</v>
      </c>
      <c r="X487" t="s">
        <v>1034</v>
      </c>
      <c r="Y487" s="32" t="s">
        <v>72</v>
      </c>
      <c r="Z487" s="32" t="s">
        <v>2653</v>
      </c>
      <c r="AA487" s="32" t="str">
        <f t="shared" si="125"/>
        <v>102061.061999999,486079.568</v>
      </c>
      <c r="AB487" s="32">
        <v>1</v>
      </c>
      <c r="AC487" s="32">
        <v>1</v>
      </c>
      <c r="AD487" s="32">
        <v>0</v>
      </c>
      <c r="AE487" s="32" t="str">
        <f t="shared" si="115"/>
        <v>1710.003</v>
      </c>
      <c r="AF487" t="s">
        <v>1044</v>
      </c>
    </row>
    <row r="488" spans="1:32" x14ac:dyDescent="0.3">
      <c r="A488" s="17" t="s">
        <v>109</v>
      </c>
      <c r="B488" s="17" t="str">
        <f t="shared" si="114"/>
        <v>1710.004</v>
      </c>
      <c r="C488" s="17" t="s">
        <v>11</v>
      </c>
      <c r="D488" s="13">
        <v>4</v>
      </c>
      <c r="E488" s="17" t="s">
        <v>81</v>
      </c>
      <c r="F488" s="14" t="s">
        <v>782</v>
      </c>
      <c r="G488" s="13" t="s">
        <v>80</v>
      </c>
      <c r="H488" s="14" t="s">
        <v>1005</v>
      </c>
      <c r="I488" s="15" t="s">
        <v>792</v>
      </c>
      <c r="J488" s="16">
        <v>3.6</v>
      </c>
      <c r="K488" s="16">
        <v>0.17</v>
      </c>
      <c r="L488" s="19" t="str">
        <f t="shared" si="121"/>
        <v>2150</v>
      </c>
      <c r="M488" s="29">
        <v>0.85</v>
      </c>
      <c r="N488" s="19">
        <f t="shared" si="109"/>
        <v>1830</v>
      </c>
      <c r="O488" s="26">
        <v>102067.407000002</v>
      </c>
      <c r="P488" s="26">
        <v>486100.98200000101</v>
      </c>
      <c r="Q488" s="7" t="s">
        <v>72</v>
      </c>
      <c r="R488" s="7" t="str">
        <f t="shared" si="123"/>
        <v>102067.407000002,486100.982000001</v>
      </c>
      <c r="S488" s="6" t="str">
        <f t="shared" si="124"/>
        <v>1710.0004</v>
      </c>
      <c r="T488" s="6" t="s">
        <v>398</v>
      </c>
      <c r="U488">
        <v>1</v>
      </c>
      <c r="V488">
        <v>1</v>
      </c>
      <c r="X488" t="s">
        <v>1034</v>
      </c>
      <c r="Y488" s="32" t="s">
        <v>72</v>
      </c>
      <c r="Z488" s="32" t="s">
        <v>2653</v>
      </c>
      <c r="AA488" s="32" t="str">
        <f t="shared" si="125"/>
        <v>102067.407000002,486100.982000001</v>
      </c>
      <c r="AB488" s="32">
        <v>1</v>
      </c>
      <c r="AC488" s="32">
        <v>1</v>
      </c>
      <c r="AD488" s="32">
        <v>0</v>
      </c>
      <c r="AE488" s="32" t="str">
        <f t="shared" si="115"/>
        <v>1710.004</v>
      </c>
      <c r="AF488" t="s">
        <v>1044</v>
      </c>
    </row>
    <row r="489" spans="1:32" x14ac:dyDescent="0.3">
      <c r="A489" s="17" t="s">
        <v>110</v>
      </c>
      <c r="B489" s="17" t="str">
        <f t="shared" si="114"/>
        <v>1710.005</v>
      </c>
      <c r="C489" s="17" t="s">
        <v>11</v>
      </c>
      <c r="D489" s="13">
        <v>4</v>
      </c>
      <c r="E489" s="17" t="s">
        <v>81</v>
      </c>
      <c r="F489" s="14" t="s">
        <v>782</v>
      </c>
      <c r="G489" s="13" t="s">
        <v>80</v>
      </c>
      <c r="H489" s="14" t="s">
        <v>1005</v>
      </c>
      <c r="I489" s="15" t="s">
        <v>792</v>
      </c>
      <c r="J489" s="16">
        <v>3.6</v>
      </c>
      <c r="K489" s="16">
        <v>0.17</v>
      </c>
      <c r="L489" s="19" t="str">
        <f t="shared" si="121"/>
        <v>2150</v>
      </c>
      <c r="M489" s="29">
        <v>0.85</v>
      </c>
      <c r="N489" s="19">
        <f t="shared" si="109"/>
        <v>1830</v>
      </c>
      <c r="O489" s="26">
        <v>102085.596999999</v>
      </c>
      <c r="P489" s="26">
        <v>486111.75</v>
      </c>
      <c r="Q489" s="7" t="s">
        <v>72</v>
      </c>
      <c r="R489" s="7" t="str">
        <f t="shared" si="123"/>
        <v>102085.596999999,486111.75</v>
      </c>
      <c r="S489" s="6" t="str">
        <f t="shared" si="124"/>
        <v>1710.0005</v>
      </c>
      <c r="T489" s="6" t="s">
        <v>398</v>
      </c>
      <c r="U489">
        <v>1</v>
      </c>
      <c r="V489">
        <v>1</v>
      </c>
      <c r="X489" t="s">
        <v>1034</v>
      </c>
      <c r="Y489" s="32" t="s">
        <v>72</v>
      </c>
      <c r="Z489" s="32" t="s">
        <v>2653</v>
      </c>
      <c r="AA489" s="32" t="str">
        <f t="shared" si="125"/>
        <v>102085.596999999,486111.75</v>
      </c>
      <c r="AB489" s="32">
        <v>1</v>
      </c>
      <c r="AC489" s="32">
        <v>1</v>
      </c>
      <c r="AD489" s="32">
        <v>0</v>
      </c>
      <c r="AE489" s="32" t="str">
        <f t="shared" si="115"/>
        <v>1710.005</v>
      </c>
      <c r="AF489" t="s">
        <v>1044</v>
      </c>
    </row>
    <row r="490" spans="1:32" x14ac:dyDescent="0.3">
      <c r="A490" s="17" t="s">
        <v>111</v>
      </c>
      <c r="B490" s="17" t="str">
        <f t="shared" si="114"/>
        <v>1710.006</v>
      </c>
      <c r="C490" s="17" t="s">
        <v>11</v>
      </c>
      <c r="D490" s="13">
        <v>4</v>
      </c>
      <c r="E490" s="17" t="s">
        <v>81</v>
      </c>
      <c r="F490" s="14" t="s">
        <v>782</v>
      </c>
      <c r="G490" s="13" t="s">
        <v>80</v>
      </c>
      <c r="H490" s="14" t="s">
        <v>1005</v>
      </c>
      <c r="I490" s="15" t="s">
        <v>792</v>
      </c>
      <c r="J490" s="16">
        <v>3.6</v>
      </c>
      <c r="K490" s="16">
        <v>0.17</v>
      </c>
      <c r="L490" s="19" t="str">
        <f t="shared" si="121"/>
        <v>2150</v>
      </c>
      <c r="M490" s="29">
        <v>0.85</v>
      </c>
      <c r="N490" s="19">
        <f t="shared" si="109"/>
        <v>1830</v>
      </c>
      <c r="O490" s="26">
        <v>102094.916999999</v>
      </c>
      <c r="P490" s="26">
        <v>486132.82800000202</v>
      </c>
      <c r="Q490" s="7" t="s">
        <v>72</v>
      </c>
      <c r="R490" s="7" t="str">
        <f t="shared" si="123"/>
        <v>102094.916999999,486132.828000002</v>
      </c>
      <c r="S490" s="6" t="str">
        <f t="shared" si="124"/>
        <v>1710.0006</v>
      </c>
      <c r="T490" s="6" t="s">
        <v>398</v>
      </c>
      <c r="U490">
        <v>1</v>
      </c>
      <c r="V490">
        <v>1</v>
      </c>
      <c r="X490" t="s">
        <v>1034</v>
      </c>
      <c r="Y490" s="32" t="s">
        <v>72</v>
      </c>
      <c r="Z490" s="32" t="s">
        <v>2653</v>
      </c>
      <c r="AA490" s="32" t="str">
        <f t="shared" si="125"/>
        <v>102094.916999999,486132.828000002</v>
      </c>
      <c r="AB490" s="32">
        <v>1</v>
      </c>
      <c r="AC490" s="32">
        <v>1</v>
      </c>
      <c r="AD490" s="32">
        <v>0</v>
      </c>
      <c r="AE490" s="32" t="str">
        <f t="shared" si="115"/>
        <v>1710.006</v>
      </c>
      <c r="AF490" t="s">
        <v>1044</v>
      </c>
    </row>
    <row r="491" spans="1:32" x14ac:dyDescent="0.3">
      <c r="A491" s="17" t="s">
        <v>112</v>
      </c>
      <c r="B491" s="17" t="str">
        <f t="shared" si="114"/>
        <v>1710.007</v>
      </c>
      <c r="C491" s="17" t="s">
        <v>11</v>
      </c>
      <c r="D491" s="13">
        <v>4</v>
      </c>
      <c r="E491" s="17" t="s">
        <v>81</v>
      </c>
      <c r="F491" s="14" t="s">
        <v>782</v>
      </c>
      <c r="G491" s="13" t="s">
        <v>80</v>
      </c>
      <c r="H491" s="14" t="s">
        <v>1005</v>
      </c>
      <c r="I491" s="15" t="s">
        <v>792</v>
      </c>
      <c r="J491" s="16">
        <v>3.6</v>
      </c>
      <c r="K491" s="16">
        <v>0.17</v>
      </c>
      <c r="L491" s="19" t="str">
        <f t="shared" si="121"/>
        <v>2150</v>
      </c>
      <c r="M491" s="29">
        <v>0.85</v>
      </c>
      <c r="N491" s="19">
        <f t="shared" si="109"/>
        <v>1830</v>
      </c>
      <c r="O491" s="26">
        <v>102113.92900000099</v>
      </c>
      <c r="P491" s="26">
        <v>486144.71599999798</v>
      </c>
      <c r="Q491" s="7" t="s">
        <v>72</v>
      </c>
      <c r="R491" s="7" t="str">
        <f t="shared" si="123"/>
        <v>102113.929000001,486144.715999998</v>
      </c>
      <c r="S491" s="6" t="str">
        <f t="shared" si="124"/>
        <v>1710.0007</v>
      </c>
      <c r="T491" s="6" t="s">
        <v>398</v>
      </c>
      <c r="U491">
        <v>1</v>
      </c>
      <c r="V491">
        <v>1</v>
      </c>
      <c r="X491" t="s">
        <v>1034</v>
      </c>
      <c r="Y491" s="32" t="s">
        <v>72</v>
      </c>
      <c r="Z491" s="32" t="s">
        <v>2653</v>
      </c>
      <c r="AA491" s="32" t="str">
        <f t="shared" si="125"/>
        <v>102113.929000001,486144.715999998</v>
      </c>
      <c r="AB491" s="32">
        <v>1</v>
      </c>
      <c r="AC491" s="32">
        <v>1</v>
      </c>
      <c r="AD491" s="32">
        <v>0</v>
      </c>
      <c r="AE491" s="32" t="str">
        <f t="shared" si="115"/>
        <v>1710.007</v>
      </c>
      <c r="AF491" t="s">
        <v>1044</v>
      </c>
    </row>
    <row r="492" spans="1:32" x14ac:dyDescent="0.3">
      <c r="A492" s="17" t="s">
        <v>178</v>
      </c>
      <c r="B492" s="17" t="str">
        <f t="shared" si="114"/>
        <v>1750.001</v>
      </c>
      <c r="C492" s="17" t="s">
        <v>25</v>
      </c>
      <c r="D492" s="13">
        <v>6</v>
      </c>
      <c r="E492" s="17" t="s">
        <v>119</v>
      </c>
      <c r="F492" s="14" t="s">
        <v>780</v>
      </c>
      <c r="G492" s="13" t="s">
        <v>129</v>
      </c>
      <c r="H492" s="14" t="s">
        <v>1008</v>
      </c>
      <c r="I492" s="15" t="s">
        <v>792</v>
      </c>
      <c r="J492" s="16">
        <v>3.09</v>
      </c>
      <c r="K492" s="16">
        <v>0.28000000000000003</v>
      </c>
      <c r="L492" s="19" t="str">
        <f t="shared" ref="L492:L505" si="126">MID(H492,33,4)</f>
        <v>1500</v>
      </c>
      <c r="M492" s="29">
        <v>0.9</v>
      </c>
      <c r="N492" s="19">
        <f t="shared" ref="N492:N555" si="127">CEILING(L492*M492,5)</f>
        <v>1350</v>
      </c>
      <c r="O492" s="26">
        <v>102893.03900000099</v>
      </c>
      <c r="P492" s="26">
        <v>486043.29699999798</v>
      </c>
      <c r="Q492" s="7" t="s">
        <v>72</v>
      </c>
      <c r="R492" s="7" t="str">
        <f t="shared" si="123"/>
        <v>102893.039000001,486043.296999998</v>
      </c>
      <c r="S492" s="6" t="str">
        <f t="shared" si="124"/>
        <v>1750.0001</v>
      </c>
      <c r="T492" s="6" t="s">
        <v>145</v>
      </c>
      <c r="U492">
        <v>1</v>
      </c>
      <c r="V492">
        <v>1</v>
      </c>
      <c r="X492" t="s">
        <v>1043</v>
      </c>
      <c r="Y492" s="32" t="s">
        <v>72</v>
      </c>
      <c r="Z492" s="32" t="s">
        <v>1857</v>
      </c>
      <c r="AA492" s="32" t="str">
        <f t="shared" si="125"/>
        <v>102893.039000001,486043.296999998</v>
      </c>
      <c r="AB492" s="32">
        <v>1</v>
      </c>
      <c r="AC492" s="32">
        <v>1</v>
      </c>
      <c r="AD492" s="32">
        <v>0</v>
      </c>
      <c r="AE492" s="32" t="str">
        <f t="shared" si="115"/>
        <v>1750.001</v>
      </c>
      <c r="AF492" t="s">
        <v>1044</v>
      </c>
    </row>
    <row r="493" spans="1:32" x14ac:dyDescent="0.3">
      <c r="A493" s="17" t="s">
        <v>179</v>
      </c>
      <c r="B493" s="17" t="str">
        <f t="shared" si="114"/>
        <v>1750.002</v>
      </c>
      <c r="C493" s="17" t="s">
        <v>25</v>
      </c>
      <c r="D493" s="13">
        <v>6</v>
      </c>
      <c r="E493" s="17" t="s">
        <v>119</v>
      </c>
      <c r="F493" s="14" t="s">
        <v>780</v>
      </c>
      <c r="G493" s="13" t="s">
        <v>129</v>
      </c>
      <c r="H493" s="14" t="s">
        <v>1008</v>
      </c>
      <c r="I493" s="15" t="s">
        <v>792</v>
      </c>
      <c r="J493" s="16">
        <v>3.09</v>
      </c>
      <c r="K493" s="16">
        <v>0.28000000000000003</v>
      </c>
      <c r="L493" s="19" t="str">
        <f t="shared" si="126"/>
        <v>1500</v>
      </c>
      <c r="M493" s="29">
        <v>0.9</v>
      </c>
      <c r="N493" s="19">
        <f t="shared" si="127"/>
        <v>1350</v>
      </c>
      <c r="O493" s="26">
        <v>102899.473999999</v>
      </c>
      <c r="P493" s="26">
        <v>486066.77499999898</v>
      </c>
      <c r="Q493" s="7" t="s">
        <v>72</v>
      </c>
      <c r="R493" s="7" t="str">
        <f t="shared" si="123"/>
        <v>102899.473999999,486066.774999999</v>
      </c>
      <c r="S493" s="6" t="str">
        <f t="shared" si="124"/>
        <v>1750.0002</v>
      </c>
      <c r="T493" s="6" t="s">
        <v>145</v>
      </c>
      <c r="U493">
        <v>1</v>
      </c>
      <c r="V493">
        <v>1</v>
      </c>
      <c r="X493" t="s">
        <v>1043</v>
      </c>
      <c r="Y493" s="32" t="s">
        <v>72</v>
      </c>
      <c r="Z493" s="32" t="s">
        <v>1857</v>
      </c>
      <c r="AA493" s="32" t="str">
        <f t="shared" si="125"/>
        <v>102899.473999999,486066.774999999</v>
      </c>
      <c r="AB493" s="32">
        <v>1</v>
      </c>
      <c r="AC493" s="32">
        <v>1</v>
      </c>
      <c r="AD493" s="32">
        <v>0</v>
      </c>
      <c r="AE493" s="32" t="str">
        <f t="shared" si="115"/>
        <v>1750.002</v>
      </c>
      <c r="AF493" t="s">
        <v>1044</v>
      </c>
    </row>
    <row r="494" spans="1:32" x14ac:dyDescent="0.3">
      <c r="A494" s="17" t="s">
        <v>180</v>
      </c>
      <c r="B494" s="17" t="str">
        <f t="shared" si="114"/>
        <v>1750.003</v>
      </c>
      <c r="C494" s="17" t="s">
        <v>25</v>
      </c>
      <c r="D494" s="13">
        <v>6</v>
      </c>
      <c r="E494" s="17" t="s">
        <v>119</v>
      </c>
      <c r="F494" s="14" t="s">
        <v>780</v>
      </c>
      <c r="G494" s="13" t="s">
        <v>129</v>
      </c>
      <c r="H494" s="14" t="s">
        <v>1008</v>
      </c>
      <c r="I494" s="15" t="s">
        <v>792</v>
      </c>
      <c r="J494" s="16">
        <v>3.09</v>
      </c>
      <c r="K494" s="16">
        <v>0.28000000000000003</v>
      </c>
      <c r="L494" s="19" t="str">
        <f t="shared" si="126"/>
        <v>1500</v>
      </c>
      <c r="M494" s="29">
        <v>0.9</v>
      </c>
      <c r="N494" s="19">
        <f t="shared" si="127"/>
        <v>1350</v>
      </c>
      <c r="O494" s="26">
        <v>102906.17000000201</v>
      </c>
      <c r="P494" s="26">
        <v>486093.87000000098</v>
      </c>
      <c r="Q494" s="7" t="s">
        <v>72</v>
      </c>
      <c r="R494" s="7" t="str">
        <f t="shared" si="123"/>
        <v>102906.170000002,486093.870000001</v>
      </c>
      <c r="S494" s="6" t="str">
        <f t="shared" si="124"/>
        <v>1750.0003</v>
      </c>
      <c r="T494" s="6" t="s">
        <v>145</v>
      </c>
      <c r="U494">
        <v>1</v>
      </c>
      <c r="V494">
        <v>1</v>
      </c>
      <c r="X494" t="s">
        <v>1043</v>
      </c>
      <c r="Y494" s="32" t="s">
        <v>72</v>
      </c>
      <c r="Z494" s="32" t="s">
        <v>1857</v>
      </c>
      <c r="AA494" s="32" t="str">
        <f t="shared" si="125"/>
        <v>102906.170000002,486093.870000001</v>
      </c>
      <c r="AB494" s="32">
        <v>1</v>
      </c>
      <c r="AC494" s="32">
        <v>1</v>
      </c>
      <c r="AD494" s="32">
        <v>0</v>
      </c>
      <c r="AE494" s="32" t="str">
        <f t="shared" si="115"/>
        <v>1750.003</v>
      </c>
      <c r="AF494" t="s">
        <v>1044</v>
      </c>
    </row>
    <row r="495" spans="1:32" x14ac:dyDescent="0.3">
      <c r="A495" s="17" t="s">
        <v>181</v>
      </c>
      <c r="B495" s="17" t="str">
        <f t="shared" si="114"/>
        <v>1750.004</v>
      </c>
      <c r="C495" s="17" t="s">
        <v>25</v>
      </c>
      <c r="D495" s="13">
        <v>6</v>
      </c>
      <c r="E495" s="17" t="s">
        <v>119</v>
      </c>
      <c r="F495" s="14" t="s">
        <v>780</v>
      </c>
      <c r="G495" s="13" t="s">
        <v>129</v>
      </c>
      <c r="H495" s="14" t="s">
        <v>1008</v>
      </c>
      <c r="I495" s="15" t="s">
        <v>792</v>
      </c>
      <c r="J495" s="16">
        <v>3.09</v>
      </c>
      <c r="K495" s="16">
        <v>0.28000000000000003</v>
      </c>
      <c r="L495" s="19" t="str">
        <f t="shared" si="126"/>
        <v>1500</v>
      </c>
      <c r="M495" s="29">
        <v>0.9</v>
      </c>
      <c r="N495" s="19">
        <f t="shared" si="127"/>
        <v>1350</v>
      </c>
      <c r="O495" s="26">
        <v>102912.625</v>
      </c>
      <c r="P495" s="26">
        <v>486119.19099999999</v>
      </c>
      <c r="Q495" s="7" t="s">
        <v>72</v>
      </c>
      <c r="R495" s="7" t="str">
        <f t="shared" si="123"/>
        <v>102912.625,486119.191</v>
      </c>
      <c r="S495" s="6" t="str">
        <f t="shared" si="124"/>
        <v>1750.0004</v>
      </c>
      <c r="T495" s="6" t="s">
        <v>145</v>
      </c>
      <c r="U495">
        <v>1</v>
      </c>
      <c r="V495">
        <v>1</v>
      </c>
      <c r="X495" t="s">
        <v>1043</v>
      </c>
      <c r="Y495" s="32" t="s">
        <v>72</v>
      </c>
      <c r="Z495" s="32" t="s">
        <v>1857</v>
      </c>
      <c r="AA495" s="32" t="str">
        <f t="shared" si="125"/>
        <v>102912.625,486119.191</v>
      </c>
      <c r="AB495" s="32">
        <v>1</v>
      </c>
      <c r="AC495" s="32">
        <v>1</v>
      </c>
      <c r="AD495" s="32">
        <v>0</v>
      </c>
      <c r="AE495" s="32" t="str">
        <f t="shared" si="115"/>
        <v>1750.004</v>
      </c>
      <c r="AF495" t="s">
        <v>1044</v>
      </c>
    </row>
    <row r="496" spans="1:32" x14ac:dyDescent="0.3">
      <c r="A496" s="17" t="s">
        <v>182</v>
      </c>
      <c r="B496" s="17" t="str">
        <f t="shared" si="114"/>
        <v>1750.005</v>
      </c>
      <c r="C496" s="17" t="s">
        <v>25</v>
      </c>
      <c r="D496" s="13">
        <v>6</v>
      </c>
      <c r="E496" s="17" t="s">
        <v>119</v>
      </c>
      <c r="F496" s="14" t="s">
        <v>780</v>
      </c>
      <c r="G496" s="13" t="s">
        <v>129</v>
      </c>
      <c r="H496" s="14" t="s">
        <v>1008</v>
      </c>
      <c r="I496" s="15" t="s">
        <v>792</v>
      </c>
      <c r="J496" s="16">
        <v>3.09</v>
      </c>
      <c r="K496" s="16">
        <v>0.28000000000000003</v>
      </c>
      <c r="L496" s="19" t="str">
        <f t="shared" si="126"/>
        <v>1500</v>
      </c>
      <c r="M496" s="29">
        <v>0.9</v>
      </c>
      <c r="N496" s="19">
        <f t="shared" si="127"/>
        <v>1350</v>
      </c>
      <c r="O496" s="26">
        <v>102918.577</v>
      </c>
      <c r="P496" s="26">
        <v>486144.65399999899</v>
      </c>
      <c r="Q496" s="7" t="s">
        <v>72</v>
      </c>
      <c r="R496" s="7" t="str">
        <f t="shared" si="123"/>
        <v>102918.577,486144.653999999</v>
      </c>
      <c r="S496" s="6" t="str">
        <f t="shared" si="124"/>
        <v>1750.0005</v>
      </c>
      <c r="T496" s="6" t="s">
        <v>145</v>
      </c>
      <c r="U496">
        <v>1</v>
      </c>
      <c r="V496">
        <v>1</v>
      </c>
      <c r="X496" t="s">
        <v>1043</v>
      </c>
      <c r="Y496" s="32" t="s">
        <v>72</v>
      </c>
      <c r="Z496" s="32" t="s">
        <v>1857</v>
      </c>
      <c r="AA496" s="32" t="str">
        <f t="shared" si="125"/>
        <v>102918.577,486144.653999999</v>
      </c>
      <c r="AB496" s="32">
        <v>1</v>
      </c>
      <c r="AC496" s="32">
        <v>1</v>
      </c>
      <c r="AD496" s="32">
        <v>0</v>
      </c>
      <c r="AE496" s="32" t="str">
        <f t="shared" si="115"/>
        <v>1750.005</v>
      </c>
      <c r="AF496" t="s">
        <v>1044</v>
      </c>
    </row>
    <row r="497" spans="1:32" x14ac:dyDescent="0.3">
      <c r="A497" s="17" t="s">
        <v>183</v>
      </c>
      <c r="B497" s="17" t="str">
        <f t="shared" si="114"/>
        <v>1750.006</v>
      </c>
      <c r="C497" s="17" t="s">
        <v>25</v>
      </c>
      <c r="D497" s="13">
        <v>6</v>
      </c>
      <c r="E497" s="17" t="s">
        <v>119</v>
      </c>
      <c r="F497" s="14" t="s">
        <v>780</v>
      </c>
      <c r="G497" s="13" t="s">
        <v>129</v>
      </c>
      <c r="H497" s="14" t="s">
        <v>1008</v>
      </c>
      <c r="I497" s="15" t="s">
        <v>792</v>
      </c>
      <c r="J497" s="16">
        <v>3.09</v>
      </c>
      <c r="K497" s="16">
        <v>0.28000000000000003</v>
      </c>
      <c r="L497" s="19" t="str">
        <f t="shared" si="126"/>
        <v>1500</v>
      </c>
      <c r="M497" s="29">
        <v>0.9</v>
      </c>
      <c r="N497" s="19">
        <f t="shared" si="127"/>
        <v>1350</v>
      </c>
      <c r="O497" s="26">
        <v>102929.48200000099</v>
      </c>
      <c r="P497" s="26">
        <v>486153.16899999999</v>
      </c>
      <c r="Q497" s="7" t="s">
        <v>72</v>
      </c>
      <c r="R497" s="7" t="str">
        <f t="shared" si="123"/>
        <v>102929.482000001,486153.169</v>
      </c>
      <c r="S497" s="6" t="str">
        <f t="shared" si="124"/>
        <v>1750.0006</v>
      </c>
      <c r="T497" s="6" t="s">
        <v>145</v>
      </c>
      <c r="U497">
        <v>1</v>
      </c>
      <c r="V497">
        <v>1</v>
      </c>
      <c r="X497" t="s">
        <v>1043</v>
      </c>
      <c r="Y497" s="32" t="s">
        <v>72</v>
      </c>
      <c r="Z497" s="32" t="s">
        <v>1857</v>
      </c>
      <c r="AA497" s="32" t="str">
        <f t="shared" si="125"/>
        <v>102929.482000001,486153.169</v>
      </c>
      <c r="AB497" s="32">
        <v>1</v>
      </c>
      <c r="AC497" s="32">
        <v>1</v>
      </c>
      <c r="AD497" s="32">
        <v>0</v>
      </c>
      <c r="AE497" s="32" t="str">
        <f t="shared" si="115"/>
        <v>1750.006</v>
      </c>
      <c r="AF497" t="s">
        <v>1044</v>
      </c>
    </row>
    <row r="498" spans="1:32" x14ac:dyDescent="0.3">
      <c r="A498" s="17" t="s">
        <v>184</v>
      </c>
      <c r="B498" s="17" t="str">
        <f t="shared" si="114"/>
        <v>1750.007</v>
      </c>
      <c r="C498" s="17" t="s">
        <v>25</v>
      </c>
      <c r="D498" s="13">
        <v>6</v>
      </c>
      <c r="E498" s="17" t="s">
        <v>119</v>
      </c>
      <c r="F498" s="14" t="s">
        <v>780</v>
      </c>
      <c r="G498" s="13" t="s">
        <v>129</v>
      </c>
      <c r="H498" s="14" t="s">
        <v>1008</v>
      </c>
      <c r="I498" s="15" t="s">
        <v>792</v>
      </c>
      <c r="J498" s="16">
        <v>3.09</v>
      </c>
      <c r="K498" s="16">
        <v>0.28000000000000003</v>
      </c>
      <c r="L498" s="19" t="str">
        <f t="shared" si="126"/>
        <v>1500</v>
      </c>
      <c r="M498" s="29">
        <v>0.9</v>
      </c>
      <c r="N498" s="19">
        <f t="shared" si="127"/>
        <v>1350</v>
      </c>
      <c r="O498" s="26">
        <v>102909.50800000101</v>
      </c>
      <c r="P498" s="26">
        <v>486168.54599999997</v>
      </c>
      <c r="Q498" s="7" t="s">
        <v>72</v>
      </c>
      <c r="R498" s="7" t="str">
        <f t="shared" si="123"/>
        <v>102909.508000001,486168.546</v>
      </c>
      <c r="S498" s="6" t="str">
        <f t="shared" si="124"/>
        <v>1750.0007</v>
      </c>
      <c r="T498" s="6" t="s">
        <v>145</v>
      </c>
      <c r="U498">
        <v>1</v>
      </c>
      <c r="V498">
        <v>1</v>
      </c>
      <c r="X498" t="s">
        <v>1043</v>
      </c>
      <c r="Y498" s="32" t="s">
        <v>72</v>
      </c>
      <c r="Z498" s="32" t="s">
        <v>1857</v>
      </c>
      <c r="AA498" s="32" t="str">
        <f t="shared" si="125"/>
        <v>102909.508000001,486168.546</v>
      </c>
      <c r="AB498" s="32">
        <v>1</v>
      </c>
      <c r="AC498" s="32">
        <v>1</v>
      </c>
      <c r="AD498" s="32">
        <v>0</v>
      </c>
      <c r="AE498" s="32" t="str">
        <f t="shared" si="115"/>
        <v>1750.007</v>
      </c>
      <c r="AF498" t="s">
        <v>1044</v>
      </c>
    </row>
    <row r="499" spans="1:32" x14ac:dyDescent="0.3">
      <c r="A499" s="17" t="s">
        <v>185</v>
      </c>
      <c r="B499" s="17" t="str">
        <f t="shared" si="114"/>
        <v>1750.008</v>
      </c>
      <c r="C499" s="17" t="s">
        <v>25</v>
      </c>
      <c r="D499" s="13">
        <v>6</v>
      </c>
      <c r="E499" s="17" t="s">
        <v>119</v>
      </c>
      <c r="F499" s="14" t="s">
        <v>780</v>
      </c>
      <c r="G499" s="13" t="s">
        <v>129</v>
      </c>
      <c r="H499" s="14" t="s">
        <v>1008</v>
      </c>
      <c r="I499" s="15" t="s">
        <v>792</v>
      </c>
      <c r="J499" s="16">
        <v>3.09</v>
      </c>
      <c r="K499" s="16">
        <v>0.28000000000000003</v>
      </c>
      <c r="L499" s="19" t="str">
        <f t="shared" si="126"/>
        <v>1500</v>
      </c>
      <c r="M499" s="29">
        <v>0.9</v>
      </c>
      <c r="N499" s="19">
        <f t="shared" si="127"/>
        <v>1350</v>
      </c>
      <c r="O499" s="26">
        <v>102934.767000001</v>
      </c>
      <c r="P499" s="26">
        <v>486169.66</v>
      </c>
      <c r="Q499" s="7" t="s">
        <v>72</v>
      </c>
      <c r="R499" s="7" t="str">
        <f t="shared" si="123"/>
        <v>102934.767000001,486169.66</v>
      </c>
      <c r="S499" s="6" t="str">
        <f t="shared" si="124"/>
        <v>1750.0008</v>
      </c>
      <c r="T499" s="6" t="s">
        <v>145</v>
      </c>
      <c r="U499">
        <v>1</v>
      </c>
      <c r="V499">
        <v>1</v>
      </c>
      <c r="X499" t="s">
        <v>1043</v>
      </c>
      <c r="Y499" s="32" t="s">
        <v>72</v>
      </c>
      <c r="Z499" s="32" t="s">
        <v>1857</v>
      </c>
      <c r="AA499" s="32" t="str">
        <f t="shared" si="125"/>
        <v>102934.767000001,486169.66</v>
      </c>
      <c r="AB499" s="32">
        <v>1</v>
      </c>
      <c r="AC499" s="32">
        <v>1</v>
      </c>
      <c r="AD499" s="32">
        <v>0</v>
      </c>
      <c r="AE499" s="32" t="str">
        <f t="shared" si="115"/>
        <v>1750.008</v>
      </c>
      <c r="AF499" t="s">
        <v>1044</v>
      </c>
    </row>
    <row r="500" spans="1:32" x14ac:dyDescent="0.3">
      <c r="A500" s="17" t="s">
        <v>186</v>
      </c>
      <c r="B500" s="17" t="str">
        <f t="shared" si="114"/>
        <v>1750.009</v>
      </c>
      <c r="C500" s="17" t="s">
        <v>25</v>
      </c>
      <c r="D500" s="13">
        <v>4</v>
      </c>
      <c r="E500" s="17" t="s">
        <v>81</v>
      </c>
      <c r="F500" s="14" t="s">
        <v>780</v>
      </c>
      <c r="G500" s="13" t="s">
        <v>129</v>
      </c>
      <c r="H500" s="14" t="s">
        <v>1004</v>
      </c>
      <c r="I500" s="15" t="s">
        <v>792</v>
      </c>
      <c r="J500" s="16">
        <v>3.09</v>
      </c>
      <c r="K500" s="16">
        <v>0.28000000000000003</v>
      </c>
      <c r="L500" s="19" t="str">
        <f t="shared" si="126"/>
        <v>1050</v>
      </c>
      <c r="M500" s="29">
        <v>0.85</v>
      </c>
      <c r="N500" s="19">
        <f t="shared" si="127"/>
        <v>895</v>
      </c>
      <c r="O500" s="26">
        <v>102935.124000002</v>
      </c>
      <c r="P500" s="26">
        <v>486178.73600000102</v>
      </c>
      <c r="Q500" s="7" t="s">
        <v>72</v>
      </c>
      <c r="R500" s="7" t="str">
        <f t="shared" si="123"/>
        <v>102935.124000002,486178.736000001</v>
      </c>
      <c r="S500" s="6" t="str">
        <f t="shared" si="124"/>
        <v>1750.0009</v>
      </c>
      <c r="T500" s="6" t="s">
        <v>397</v>
      </c>
      <c r="U500">
        <v>1</v>
      </c>
      <c r="V500">
        <v>1</v>
      </c>
      <c r="X500" t="s">
        <v>1043</v>
      </c>
      <c r="Y500" s="32" t="s">
        <v>72</v>
      </c>
      <c r="Z500" s="32" t="s">
        <v>1856</v>
      </c>
      <c r="AA500" s="32" t="str">
        <f t="shared" si="125"/>
        <v>102935.124000002,486178.736000001</v>
      </c>
      <c r="AB500" s="32">
        <v>1</v>
      </c>
      <c r="AC500" s="32">
        <v>1</v>
      </c>
      <c r="AD500" s="32">
        <v>0</v>
      </c>
      <c r="AE500" s="32" t="str">
        <f t="shared" si="115"/>
        <v>1750.009</v>
      </c>
      <c r="AF500" t="s">
        <v>1044</v>
      </c>
    </row>
    <row r="501" spans="1:32" x14ac:dyDescent="0.3">
      <c r="A501" s="17" t="s">
        <v>187</v>
      </c>
      <c r="B501" s="17" t="str">
        <f t="shared" si="114"/>
        <v>1750.010</v>
      </c>
      <c r="C501" s="17" t="s">
        <v>25</v>
      </c>
      <c r="D501" s="13">
        <v>4</v>
      </c>
      <c r="E501" s="17" t="s">
        <v>81</v>
      </c>
      <c r="F501" s="14" t="s">
        <v>780</v>
      </c>
      <c r="G501" s="13" t="s">
        <v>129</v>
      </c>
      <c r="H501" s="14" t="s">
        <v>1004</v>
      </c>
      <c r="I501" s="15" t="s">
        <v>792</v>
      </c>
      <c r="J501" s="16">
        <v>3.09</v>
      </c>
      <c r="K501" s="16">
        <v>0.28000000000000003</v>
      </c>
      <c r="L501" s="19" t="str">
        <f t="shared" si="126"/>
        <v>1050</v>
      </c>
      <c r="M501" s="29">
        <v>0.85</v>
      </c>
      <c r="N501" s="19">
        <f t="shared" si="127"/>
        <v>895</v>
      </c>
      <c r="O501" s="26">
        <v>102934.865643331</v>
      </c>
      <c r="P501" s="26">
        <v>486198.21671240497</v>
      </c>
      <c r="Q501" s="7" t="s">
        <v>72</v>
      </c>
      <c r="R501" s="7" t="str">
        <f t="shared" si="123"/>
        <v>102934.865643331,486198.216712405</v>
      </c>
      <c r="S501" s="6" t="str">
        <f t="shared" si="124"/>
        <v>1750.0010</v>
      </c>
      <c r="T501" s="6" t="s">
        <v>397</v>
      </c>
      <c r="U501">
        <v>1</v>
      </c>
      <c r="V501">
        <v>1</v>
      </c>
      <c r="X501" t="s">
        <v>1043</v>
      </c>
      <c r="Y501" s="32" t="s">
        <v>72</v>
      </c>
      <c r="Z501" s="32" t="s">
        <v>1856</v>
      </c>
      <c r="AA501" s="32" t="str">
        <f t="shared" si="125"/>
        <v>102934.865643331,486198.216712405</v>
      </c>
      <c r="AB501" s="32">
        <v>1</v>
      </c>
      <c r="AC501" s="32">
        <v>1</v>
      </c>
      <c r="AD501" s="32">
        <v>0</v>
      </c>
      <c r="AE501" s="32" t="str">
        <f t="shared" si="115"/>
        <v>1750.010</v>
      </c>
      <c r="AF501" t="s">
        <v>1044</v>
      </c>
    </row>
    <row r="502" spans="1:32" x14ac:dyDescent="0.3">
      <c r="A502" s="17" t="s">
        <v>188</v>
      </c>
      <c r="B502" s="17" t="str">
        <f t="shared" si="114"/>
        <v>1750.011</v>
      </c>
      <c r="C502" s="17" t="s">
        <v>25</v>
      </c>
      <c r="D502" s="13">
        <v>4</v>
      </c>
      <c r="E502" s="17" t="s">
        <v>81</v>
      </c>
      <c r="F502" s="14" t="s">
        <v>780</v>
      </c>
      <c r="G502" s="13" t="s">
        <v>129</v>
      </c>
      <c r="H502" s="14" t="s">
        <v>1004</v>
      </c>
      <c r="I502" s="15" t="s">
        <v>792</v>
      </c>
      <c r="J502" s="16">
        <v>3.09</v>
      </c>
      <c r="K502" s="16">
        <v>0.28000000000000003</v>
      </c>
      <c r="L502" s="19" t="str">
        <f t="shared" si="126"/>
        <v>1050</v>
      </c>
      <c r="M502" s="29">
        <v>0.85</v>
      </c>
      <c r="N502" s="19">
        <f t="shared" si="127"/>
        <v>895</v>
      </c>
      <c r="O502" s="26">
        <v>102940.949000001</v>
      </c>
      <c r="P502" s="26">
        <v>486219</v>
      </c>
      <c r="Q502" s="7" t="s">
        <v>72</v>
      </c>
      <c r="R502" s="7" t="str">
        <f t="shared" si="123"/>
        <v>102940.949000001,486219</v>
      </c>
      <c r="S502" s="6" t="str">
        <f t="shared" si="124"/>
        <v>1750.0011</v>
      </c>
      <c r="T502" s="6" t="s">
        <v>397</v>
      </c>
      <c r="U502">
        <v>1</v>
      </c>
      <c r="V502">
        <v>1</v>
      </c>
      <c r="X502" t="s">
        <v>1043</v>
      </c>
      <c r="Y502" s="32" t="s">
        <v>72</v>
      </c>
      <c r="Z502" s="32" t="s">
        <v>1856</v>
      </c>
      <c r="AA502" s="32" t="str">
        <f t="shared" si="125"/>
        <v>102940.949000001,486219</v>
      </c>
      <c r="AB502" s="32">
        <v>1</v>
      </c>
      <c r="AC502" s="32">
        <v>1</v>
      </c>
      <c r="AD502" s="32">
        <v>0</v>
      </c>
      <c r="AE502" s="32" t="str">
        <f t="shared" si="115"/>
        <v>1750.011</v>
      </c>
      <c r="AF502" t="s">
        <v>1044</v>
      </c>
    </row>
    <row r="503" spans="1:32" x14ac:dyDescent="0.3">
      <c r="A503" s="17" t="s">
        <v>189</v>
      </c>
      <c r="B503" s="17" t="str">
        <f t="shared" si="114"/>
        <v>1750.012</v>
      </c>
      <c r="C503" s="17" t="s">
        <v>25</v>
      </c>
      <c r="D503" s="13">
        <v>6</v>
      </c>
      <c r="E503" s="17" t="s">
        <v>119</v>
      </c>
      <c r="F503" s="14" t="s">
        <v>780</v>
      </c>
      <c r="G503" s="13" t="s">
        <v>129</v>
      </c>
      <c r="H503" s="14" t="s">
        <v>1008</v>
      </c>
      <c r="I503" s="15" t="s">
        <v>792</v>
      </c>
      <c r="J503" s="16">
        <v>3.09</v>
      </c>
      <c r="K503" s="16">
        <v>0.28000000000000003</v>
      </c>
      <c r="L503" s="19" t="str">
        <f t="shared" si="126"/>
        <v>1500</v>
      </c>
      <c r="M503" s="29">
        <v>0.9</v>
      </c>
      <c r="N503" s="19">
        <f t="shared" si="127"/>
        <v>1350</v>
      </c>
      <c r="O503" s="26">
        <v>102957.43499999899</v>
      </c>
      <c r="P503" s="26">
        <v>486152.640000001</v>
      </c>
      <c r="Q503" s="7" t="s">
        <v>72</v>
      </c>
      <c r="R503" s="7" t="str">
        <f t="shared" si="123"/>
        <v>102957.434999999,486152.640000001</v>
      </c>
      <c r="S503" s="6" t="str">
        <f t="shared" si="124"/>
        <v>1750.0012</v>
      </c>
      <c r="T503" s="6" t="s">
        <v>145</v>
      </c>
      <c r="U503">
        <v>1</v>
      </c>
      <c r="V503">
        <v>1</v>
      </c>
      <c r="X503" t="s">
        <v>1043</v>
      </c>
      <c r="Y503" s="32" t="s">
        <v>72</v>
      </c>
      <c r="Z503" s="32" t="s">
        <v>1857</v>
      </c>
      <c r="AA503" s="32" t="str">
        <f t="shared" si="125"/>
        <v>102957.434999999,486152.640000001</v>
      </c>
      <c r="AB503" s="32">
        <v>1</v>
      </c>
      <c r="AC503" s="32">
        <v>1</v>
      </c>
      <c r="AD503" s="32">
        <v>0</v>
      </c>
      <c r="AE503" s="32" t="str">
        <f t="shared" si="115"/>
        <v>1750.012</v>
      </c>
      <c r="AF503" t="s">
        <v>1044</v>
      </c>
    </row>
    <row r="504" spans="1:32" x14ac:dyDescent="0.3">
      <c r="A504" s="17" t="s">
        <v>190</v>
      </c>
      <c r="B504" s="17" t="str">
        <f t="shared" si="114"/>
        <v>1750.013</v>
      </c>
      <c r="C504" s="17" t="s">
        <v>25</v>
      </c>
      <c r="D504" s="13">
        <v>6</v>
      </c>
      <c r="E504" s="17" t="s">
        <v>119</v>
      </c>
      <c r="F504" s="14" t="s">
        <v>780</v>
      </c>
      <c r="G504" s="13" t="s">
        <v>129</v>
      </c>
      <c r="H504" s="14" t="s">
        <v>1008</v>
      </c>
      <c r="I504" s="15" t="s">
        <v>792</v>
      </c>
      <c r="J504" s="16">
        <v>3.09</v>
      </c>
      <c r="K504" s="16">
        <v>0.28000000000000003</v>
      </c>
      <c r="L504" s="19" t="str">
        <f t="shared" si="126"/>
        <v>1500</v>
      </c>
      <c r="M504" s="29">
        <v>0.9</v>
      </c>
      <c r="N504" s="19">
        <f t="shared" si="127"/>
        <v>1350</v>
      </c>
      <c r="O504" s="26">
        <v>102981.78900000099</v>
      </c>
      <c r="P504" s="26">
        <v>486155.47899999801</v>
      </c>
      <c r="Q504" s="7" t="s">
        <v>72</v>
      </c>
      <c r="R504" s="7" t="str">
        <f t="shared" si="123"/>
        <v>102981.789000001,486155.478999998</v>
      </c>
      <c r="S504" s="6" t="str">
        <f t="shared" si="124"/>
        <v>1750.0013</v>
      </c>
      <c r="T504" s="6" t="s">
        <v>145</v>
      </c>
      <c r="U504">
        <v>1</v>
      </c>
      <c r="V504">
        <v>1</v>
      </c>
      <c r="X504" t="s">
        <v>1043</v>
      </c>
      <c r="Y504" s="32" t="s">
        <v>72</v>
      </c>
      <c r="Z504" s="32" t="s">
        <v>1857</v>
      </c>
      <c r="AA504" s="32" t="str">
        <f t="shared" si="125"/>
        <v>102981.789000001,486155.478999998</v>
      </c>
      <c r="AB504" s="32">
        <v>1</v>
      </c>
      <c r="AC504" s="32">
        <v>1</v>
      </c>
      <c r="AD504" s="32">
        <v>0</v>
      </c>
      <c r="AE504" s="32" t="str">
        <f t="shared" si="115"/>
        <v>1750.013</v>
      </c>
      <c r="AF504" t="s">
        <v>1044</v>
      </c>
    </row>
    <row r="505" spans="1:32" x14ac:dyDescent="0.3">
      <c r="A505" s="17" t="s">
        <v>191</v>
      </c>
      <c r="B505" s="17" t="str">
        <f t="shared" si="114"/>
        <v>1750.014</v>
      </c>
      <c r="C505" s="17" t="s">
        <v>25</v>
      </c>
      <c r="D505" s="13">
        <v>6</v>
      </c>
      <c r="E505" s="17" t="s">
        <v>119</v>
      </c>
      <c r="F505" s="14" t="s">
        <v>780</v>
      </c>
      <c r="G505" s="13" t="s">
        <v>129</v>
      </c>
      <c r="H505" s="14" t="s">
        <v>1008</v>
      </c>
      <c r="I505" s="15" t="s">
        <v>792</v>
      </c>
      <c r="J505" s="16">
        <v>3.09</v>
      </c>
      <c r="K505" s="16">
        <v>0.28000000000000003</v>
      </c>
      <c r="L505" s="19" t="str">
        <f t="shared" si="126"/>
        <v>1500</v>
      </c>
      <c r="M505" s="29">
        <v>0.9</v>
      </c>
      <c r="N505" s="19">
        <f t="shared" si="127"/>
        <v>1350</v>
      </c>
      <c r="O505" s="26">
        <v>103006.90399999901</v>
      </c>
      <c r="P505" s="26">
        <v>486156.82600000099</v>
      </c>
      <c r="Q505" s="7" t="s">
        <v>72</v>
      </c>
      <c r="R505" s="7" t="str">
        <f t="shared" si="123"/>
        <v>103006.903999999,486156.826000001</v>
      </c>
      <c r="S505" s="6" t="str">
        <f t="shared" si="124"/>
        <v>1750.0014</v>
      </c>
      <c r="T505" s="6" t="s">
        <v>145</v>
      </c>
      <c r="U505">
        <v>1</v>
      </c>
      <c r="V505">
        <v>1</v>
      </c>
      <c r="X505" t="s">
        <v>1043</v>
      </c>
      <c r="Y505" s="32" t="s">
        <v>72</v>
      </c>
      <c r="Z505" s="32" t="s">
        <v>1857</v>
      </c>
      <c r="AA505" s="32" t="str">
        <f t="shared" si="125"/>
        <v>103006.903999999,486156.826000001</v>
      </c>
      <c r="AB505" s="32">
        <v>1</v>
      </c>
      <c r="AC505" s="32">
        <v>1</v>
      </c>
      <c r="AD505" s="32">
        <v>0</v>
      </c>
      <c r="AE505" s="32" t="str">
        <f t="shared" si="115"/>
        <v>1750.014</v>
      </c>
      <c r="AF505" t="s">
        <v>1044</v>
      </c>
    </row>
    <row r="506" spans="1:32" x14ac:dyDescent="0.3">
      <c r="A506" s="17" t="s">
        <v>192</v>
      </c>
      <c r="B506" s="17" t="str">
        <f t="shared" si="114"/>
        <v>1750.015</v>
      </c>
      <c r="C506" s="17" t="s">
        <v>25</v>
      </c>
      <c r="D506" s="13">
        <v>4</v>
      </c>
      <c r="E506" s="17" t="s">
        <v>81</v>
      </c>
      <c r="F506" s="14" t="s">
        <v>780</v>
      </c>
      <c r="G506" s="13" t="s">
        <v>129</v>
      </c>
      <c r="H506" s="14" t="s">
        <v>1015</v>
      </c>
      <c r="I506" s="15"/>
      <c r="J506" s="16" t="s">
        <v>789</v>
      </c>
      <c r="K506" s="16" t="s">
        <v>789</v>
      </c>
      <c r="L506" s="19" t="str">
        <f>MID(H506,31,4)</f>
        <v>1500</v>
      </c>
      <c r="M506" s="29">
        <v>0.85</v>
      </c>
      <c r="N506" s="19">
        <f t="shared" si="127"/>
        <v>1275</v>
      </c>
      <c r="O506" s="26">
        <v>102985.26300000001</v>
      </c>
      <c r="P506" s="26">
        <v>486138.07600000099</v>
      </c>
      <c r="Q506" s="7" t="s">
        <v>72</v>
      </c>
      <c r="R506" s="7" t="str">
        <f t="shared" si="123"/>
        <v>102985.263,486138.076000001</v>
      </c>
      <c r="S506" s="6" t="str">
        <f t="shared" si="124"/>
        <v>1750.0015</v>
      </c>
      <c r="T506" s="6" t="s">
        <v>397</v>
      </c>
      <c r="U506">
        <v>1</v>
      </c>
      <c r="V506">
        <v>1</v>
      </c>
      <c r="X506" t="s">
        <v>1042</v>
      </c>
      <c r="Y506" s="32" t="s">
        <v>72</v>
      </c>
      <c r="Z506" s="32" t="s">
        <v>1856</v>
      </c>
      <c r="AA506" s="32" t="str">
        <f t="shared" ref="AA506:AA509" si="128">CONCATENATE(SUBSTITUTE(O506,",","."),",",SUBSTITUTE(P506,",","."))</f>
        <v>102985.263,486138.076000001</v>
      </c>
      <c r="AB506" s="32">
        <v>1</v>
      </c>
      <c r="AC506" s="32">
        <v>1</v>
      </c>
      <c r="AD506" s="32">
        <v>0</v>
      </c>
      <c r="AE506" s="32" t="str">
        <f t="shared" si="115"/>
        <v>1750.015</v>
      </c>
      <c r="AF506" t="s">
        <v>1044</v>
      </c>
    </row>
    <row r="507" spans="1:32" x14ac:dyDescent="0.3">
      <c r="A507" s="17" t="s">
        <v>193</v>
      </c>
      <c r="B507" s="17" t="str">
        <f t="shared" si="114"/>
        <v>1750.016</v>
      </c>
      <c r="C507" s="17" t="s">
        <v>25</v>
      </c>
      <c r="D507" s="13">
        <v>4</v>
      </c>
      <c r="E507" s="17" t="s">
        <v>81</v>
      </c>
      <c r="F507" s="14" t="s">
        <v>780</v>
      </c>
      <c r="G507" s="13" t="s">
        <v>129</v>
      </c>
      <c r="H507" s="14" t="s">
        <v>1015</v>
      </c>
      <c r="I507" s="15"/>
      <c r="J507" s="16" t="s">
        <v>789</v>
      </c>
      <c r="K507" s="16" t="s">
        <v>789</v>
      </c>
      <c r="L507" s="19" t="str">
        <f>MID(H507,31,4)</f>
        <v>1500</v>
      </c>
      <c r="M507" s="29">
        <v>0.85</v>
      </c>
      <c r="N507" s="19">
        <f t="shared" si="127"/>
        <v>1275</v>
      </c>
      <c r="O507" s="26">
        <v>103003.68571762599</v>
      </c>
      <c r="P507" s="26">
        <v>486127.895836465</v>
      </c>
      <c r="Q507" s="7" t="s">
        <v>72</v>
      </c>
      <c r="R507" s="7" t="str">
        <f t="shared" si="123"/>
        <v>103003.685717626,486127.895836465</v>
      </c>
      <c r="S507" s="6" t="str">
        <f t="shared" si="124"/>
        <v>1750.0016</v>
      </c>
      <c r="T507" s="6" t="s">
        <v>397</v>
      </c>
      <c r="U507">
        <v>1</v>
      </c>
      <c r="V507">
        <v>1</v>
      </c>
      <c r="X507" t="s">
        <v>1042</v>
      </c>
      <c r="Y507" s="32" t="s">
        <v>72</v>
      </c>
      <c r="Z507" s="32" t="s">
        <v>1856</v>
      </c>
      <c r="AA507" s="32" t="str">
        <f t="shared" si="128"/>
        <v>103003.685717626,486127.895836465</v>
      </c>
      <c r="AB507" s="32">
        <v>1</v>
      </c>
      <c r="AC507" s="32">
        <v>1</v>
      </c>
      <c r="AD507" s="32">
        <v>0</v>
      </c>
      <c r="AE507" s="32" t="str">
        <f t="shared" si="115"/>
        <v>1750.016</v>
      </c>
      <c r="AF507" t="s">
        <v>1044</v>
      </c>
    </row>
    <row r="508" spans="1:32" x14ac:dyDescent="0.3">
      <c r="A508" s="17" t="s">
        <v>194</v>
      </c>
      <c r="B508" s="17" t="str">
        <f t="shared" si="114"/>
        <v>1751.001</v>
      </c>
      <c r="C508" s="17" t="s">
        <v>26</v>
      </c>
      <c r="D508" s="13">
        <v>6</v>
      </c>
      <c r="E508" s="17" t="s">
        <v>119</v>
      </c>
      <c r="F508" s="14" t="s">
        <v>780</v>
      </c>
      <c r="G508" s="13" t="s">
        <v>129</v>
      </c>
      <c r="H508" s="14" t="s">
        <v>1007</v>
      </c>
      <c r="I508" s="15" t="s">
        <v>792</v>
      </c>
      <c r="J508" s="16">
        <v>2.98</v>
      </c>
      <c r="K508" s="16">
        <v>0.19</v>
      </c>
      <c r="L508" s="19" t="str">
        <f>MID(H508,33,4)</f>
        <v>1800</v>
      </c>
      <c r="M508" s="29">
        <v>1</v>
      </c>
      <c r="N508" s="19">
        <f t="shared" si="127"/>
        <v>1800</v>
      </c>
      <c r="O508" s="26">
        <v>103035.999000002</v>
      </c>
      <c r="P508" s="26">
        <v>486136.32499999902</v>
      </c>
      <c r="Q508" s="7" t="s">
        <v>72</v>
      </c>
      <c r="R508" s="7" t="str">
        <f t="shared" si="123"/>
        <v>103035.999000002,486136.324999999</v>
      </c>
      <c r="S508" s="6" t="str">
        <f t="shared" si="124"/>
        <v>1751.1001</v>
      </c>
      <c r="T508" s="6" t="s">
        <v>145</v>
      </c>
      <c r="U508">
        <v>1</v>
      </c>
      <c r="V508">
        <v>1</v>
      </c>
      <c r="X508" t="s">
        <v>1043</v>
      </c>
      <c r="Y508" s="32" t="s">
        <v>72</v>
      </c>
      <c r="Z508" s="32" t="s">
        <v>1857</v>
      </c>
      <c r="AA508" s="32" t="str">
        <f t="shared" si="128"/>
        <v>103035.999000002,486136.324999999</v>
      </c>
      <c r="AB508" s="32">
        <v>1</v>
      </c>
      <c r="AC508" s="32">
        <v>1</v>
      </c>
      <c r="AD508" s="32">
        <v>0</v>
      </c>
      <c r="AE508" s="32" t="str">
        <f t="shared" si="115"/>
        <v>1751.001</v>
      </c>
      <c r="AF508" t="s">
        <v>1044</v>
      </c>
    </row>
    <row r="509" spans="1:32" x14ac:dyDescent="0.3">
      <c r="A509" s="17" t="s">
        <v>195</v>
      </c>
      <c r="B509" s="17" t="str">
        <f t="shared" si="114"/>
        <v>1751.002</v>
      </c>
      <c r="C509" s="17" t="s">
        <v>26</v>
      </c>
      <c r="D509" s="13">
        <v>6</v>
      </c>
      <c r="E509" s="17" t="s">
        <v>119</v>
      </c>
      <c r="F509" s="14" t="s">
        <v>780</v>
      </c>
      <c r="G509" s="13" t="s">
        <v>129</v>
      </c>
      <c r="H509" s="14" t="s">
        <v>1007</v>
      </c>
      <c r="I509" s="15" t="s">
        <v>792</v>
      </c>
      <c r="J509" s="16">
        <v>2.98</v>
      </c>
      <c r="K509" s="16">
        <v>0.19</v>
      </c>
      <c r="L509" s="19" t="str">
        <f>MID(H509,33,4)</f>
        <v>1800</v>
      </c>
      <c r="M509" s="29">
        <v>1</v>
      </c>
      <c r="N509" s="19">
        <f t="shared" si="127"/>
        <v>1800</v>
      </c>
      <c r="O509" s="26">
        <v>103058.533</v>
      </c>
      <c r="P509" s="26">
        <v>486137.04199999903</v>
      </c>
      <c r="Q509" s="7" t="s">
        <v>72</v>
      </c>
      <c r="R509" s="7" t="str">
        <f t="shared" si="123"/>
        <v>103058.533,486137.041999999</v>
      </c>
      <c r="S509" s="6" t="str">
        <f t="shared" si="124"/>
        <v>1751.1002</v>
      </c>
      <c r="T509" s="6" t="s">
        <v>145</v>
      </c>
      <c r="U509">
        <v>1</v>
      </c>
      <c r="V509">
        <v>1</v>
      </c>
      <c r="X509" t="s">
        <v>1043</v>
      </c>
      <c r="Y509" s="32" t="s">
        <v>72</v>
      </c>
      <c r="Z509" s="32" t="s">
        <v>1857</v>
      </c>
      <c r="AA509" s="32" t="str">
        <f t="shared" si="128"/>
        <v>103058.533,486137.041999999</v>
      </c>
      <c r="AB509" s="32">
        <v>1</v>
      </c>
      <c r="AC509" s="32">
        <v>1</v>
      </c>
      <c r="AD509" s="32">
        <v>0</v>
      </c>
      <c r="AE509" s="32" t="str">
        <f t="shared" si="115"/>
        <v>1751.002</v>
      </c>
      <c r="AF509" t="s">
        <v>1044</v>
      </c>
    </row>
    <row r="510" spans="1:32" x14ac:dyDescent="0.3">
      <c r="A510" s="17" t="s">
        <v>113</v>
      </c>
      <c r="B510" s="17" t="str">
        <f t="shared" si="114"/>
        <v>0017.006</v>
      </c>
      <c r="C510" s="17" t="s">
        <v>59</v>
      </c>
      <c r="D510" s="13">
        <v>5.5</v>
      </c>
      <c r="E510" s="17" t="s">
        <v>119</v>
      </c>
      <c r="F510" s="14" t="s">
        <v>782</v>
      </c>
      <c r="G510" s="13" t="s">
        <v>89</v>
      </c>
      <c r="H510" s="14" t="s">
        <v>1005</v>
      </c>
      <c r="I510" s="15" t="s">
        <v>792</v>
      </c>
      <c r="J510" s="16">
        <v>2.99</v>
      </c>
      <c r="K510" s="16">
        <v>0.27</v>
      </c>
      <c r="L510" s="19" t="str">
        <f t="shared" ref="L510:L538" si="129">MID(H510,31,4)</f>
        <v>2150</v>
      </c>
      <c r="M510" s="29">
        <v>1</v>
      </c>
      <c r="N510" s="19">
        <f t="shared" si="127"/>
        <v>2150</v>
      </c>
      <c r="O510" s="26">
        <v>101564.261570836</v>
      </c>
      <c r="P510" s="26">
        <v>485830.10459132702</v>
      </c>
      <c r="Q510" s="7" t="s">
        <v>72</v>
      </c>
      <c r="R510" s="7" t="str">
        <f t="shared" si="123"/>
        <v>101564.261570836,485830.104591327</v>
      </c>
      <c r="S510" s="6" t="str">
        <f t="shared" si="124"/>
        <v>0017.7006</v>
      </c>
      <c r="T510" s="6" t="s">
        <v>91</v>
      </c>
      <c r="U510">
        <v>1</v>
      </c>
      <c r="V510">
        <v>1</v>
      </c>
      <c r="X510" t="s">
        <v>1034</v>
      </c>
      <c r="Y510" s="32" t="s">
        <v>72</v>
      </c>
      <c r="Z510" s="32" t="s">
        <v>2653</v>
      </c>
      <c r="AA510" s="32" t="str">
        <f t="shared" ref="AA510:AA542" si="130">CONCATENATE(SUBSTITUTE(O510,",","."),",",SUBSTITUTE(P510,",","."))</f>
        <v>101564.261570836,485830.104591327</v>
      </c>
      <c r="AB510" s="32">
        <v>1</v>
      </c>
      <c r="AC510" s="32">
        <v>1</v>
      </c>
      <c r="AD510" s="32">
        <v>0</v>
      </c>
      <c r="AE510" s="32" t="str">
        <f t="shared" si="115"/>
        <v>0017.006</v>
      </c>
      <c r="AF510" t="s">
        <v>1044</v>
      </c>
    </row>
    <row r="511" spans="1:32" x14ac:dyDescent="0.3">
      <c r="A511" s="17" t="s">
        <v>114</v>
      </c>
      <c r="B511" s="17" t="str">
        <f t="shared" si="114"/>
        <v>0970.001</v>
      </c>
      <c r="C511" s="17" t="s">
        <v>59</v>
      </c>
      <c r="D511" s="13">
        <v>6</v>
      </c>
      <c r="E511" s="17" t="s">
        <v>119</v>
      </c>
      <c r="F511" s="14" t="s">
        <v>782</v>
      </c>
      <c r="G511" s="13" t="s">
        <v>89</v>
      </c>
      <c r="H511" s="14" t="s">
        <v>1005</v>
      </c>
      <c r="I511" s="15" t="s">
        <v>792</v>
      </c>
      <c r="J511" s="16">
        <v>2.99</v>
      </c>
      <c r="K511" s="16">
        <v>0.27</v>
      </c>
      <c r="L511" s="19" t="str">
        <f t="shared" si="129"/>
        <v>2150</v>
      </c>
      <c r="M511" s="29">
        <v>1</v>
      </c>
      <c r="N511" s="19">
        <f t="shared" si="127"/>
        <v>2150</v>
      </c>
      <c r="O511" s="26">
        <v>101692.405000001</v>
      </c>
      <c r="P511" s="26">
        <v>485828.33300000097</v>
      </c>
      <c r="Q511" s="7" t="s">
        <v>72</v>
      </c>
      <c r="R511" s="7" t="str">
        <f t="shared" si="123"/>
        <v>101692.405000001,485828.333000001</v>
      </c>
      <c r="S511" s="6" t="str">
        <f t="shared" si="124"/>
        <v>0970.0001</v>
      </c>
      <c r="T511" s="6" t="s">
        <v>91</v>
      </c>
      <c r="U511">
        <v>1</v>
      </c>
      <c r="V511">
        <v>1</v>
      </c>
      <c r="X511" t="s">
        <v>1034</v>
      </c>
      <c r="Y511" s="32" t="s">
        <v>72</v>
      </c>
      <c r="Z511" s="32" t="s">
        <v>2653</v>
      </c>
      <c r="AA511" s="32" t="str">
        <f t="shared" si="130"/>
        <v>101692.405000001,485828.333000001</v>
      </c>
      <c r="AB511" s="32">
        <v>1</v>
      </c>
      <c r="AC511" s="32">
        <v>1</v>
      </c>
      <c r="AD511" s="32">
        <v>0</v>
      </c>
      <c r="AE511" s="32" t="str">
        <f t="shared" si="115"/>
        <v>0970.001</v>
      </c>
      <c r="AF511" t="s">
        <v>1044</v>
      </c>
    </row>
    <row r="512" spans="1:32" x14ac:dyDescent="0.3">
      <c r="A512" s="17" t="s">
        <v>115</v>
      </c>
      <c r="B512" s="17" t="str">
        <f t="shared" si="114"/>
        <v>0970.002</v>
      </c>
      <c r="C512" s="17" t="s">
        <v>59</v>
      </c>
      <c r="D512" s="13">
        <v>5.5</v>
      </c>
      <c r="E512" s="17" t="s">
        <v>119</v>
      </c>
      <c r="F512" s="14" t="s">
        <v>782</v>
      </c>
      <c r="G512" s="13" t="s">
        <v>89</v>
      </c>
      <c r="H512" s="14" t="s">
        <v>1005</v>
      </c>
      <c r="I512" s="15" t="s">
        <v>792</v>
      </c>
      <c r="J512" s="16">
        <v>2.99</v>
      </c>
      <c r="K512" s="16">
        <v>0.27</v>
      </c>
      <c r="L512" s="19" t="str">
        <f t="shared" si="129"/>
        <v>2150</v>
      </c>
      <c r="M512" s="29">
        <v>1</v>
      </c>
      <c r="N512" s="19">
        <f t="shared" si="127"/>
        <v>2150</v>
      </c>
      <c r="O512" s="26">
        <v>101668.578000002</v>
      </c>
      <c r="P512" s="26">
        <v>485829.80799999798</v>
      </c>
      <c r="Q512" s="7" t="s">
        <v>72</v>
      </c>
      <c r="R512" s="7" t="str">
        <f t="shared" si="123"/>
        <v>101668.578000002,485829.807999998</v>
      </c>
      <c r="S512" s="6" t="str">
        <f t="shared" si="124"/>
        <v>0970.0002</v>
      </c>
      <c r="T512" s="6" t="s">
        <v>91</v>
      </c>
      <c r="U512">
        <v>1</v>
      </c>
      <c r="V512">
        <v>1</v>
      </c>
      <c r="X512" t="s">
        <v>1034</v>
      </c>
      <c r="Y512" s="32" t="s">
        <v>72</v>
      </c>
      <c r="Z512" s="32" t="s">
        <v>2653</v>
      </c>
      <c r="AA512" s="32" t="str">
        <f t="shared" si="130"/>
        <v>101668.578000002,485829.807999998</v>
      </c>
      <c r="AB512" s="32">
        <v>1</v>
      </c>
      <c r="AC512" s="32">
        <v>1</v>
      </c>
      <c r="AD512" s="32">
        <v>0</v>
      </c>
      <c r="AE512" s="32" t="str">
        <f t="shared" si="115"/>
        <v>0970.002</v>
      </c>
      <c r="AF512" t="s">
        <v>1044</v>
      </c>
    </row>
    <row r="513" spans="1:32" x14ac:dyDescent="0.3">
      <c r="A513" s="17" t="s">
        <v>116</v>
      </c>
      <c r="B513" s="17" t="str">
        <f t="shared" si="114"/>
        <v>0970.003</v>
      </c>
      <c r="C513" s="17" t="s">
        <v>59</v>
      </c>
      <c r="D513" s="13">
        <v>5.5</v>
      </c>
      <c r="E513" s="17" t="s">
        <v>119</v>
      </c>
      <c r="F513" s="14" t="s">
        <v>782</v>
      </c>
      <c r="G513" s="13" t="s">
        <v>89</v>
      </c>
      <c r="H513" s="14" t="s">
        <v>1005</v>
      </c>
      <c r="I513" s="15" t="s">
        <v>792</v>
      </c>
      <c r="J513" s="16">
        <v>2.99</v>
      </c>
      <c r="K513" s="16">
        <v>0.27</v>
      </c>
      <c r="L513" s="19" t="str">
        <f t="shared" si="129"/>
        <v>2150</v>
      </c>
      <c r="M513" s="29">
        <v>1</v>
      </c>
      <c r="N513" s="19">
        <f t="shared" si="127"/>
        <v>2150</v>
      </c>
      <c r="O513" s="26">
        <v>101641.717</v>
      </c>
      <c r="P513" s="26">
        <v>485830.53499999997</v>
      </c>
      <c r="Q513" s="7" t="s">
        <v>72</v>
      </c>
      <c r="R513" s="7" t="str">
        <f t="shared" si="123"/>
        <v>101641.717,485830.535</v>
      </c>
      <c r="S513" s="6" t="str">
        <f t="shared" si="124"/>
        <v>0970.0003</v>
      </c>
      <c r="T513" s="6" t="s">
        <v>91</v>
      </c>
      <c r="U513">
        <v>1</v>
      </c>
      <c r="V513">
        <v>1</v>
      </c>
      <c r="X513" t="s">
        <v>1034</v>
      </c>
      <c r="Y513" s="32" t="s">
        <v>72</v>
      </c>
      <c r="Z513" s="32" t="s">
        <v>2653</v>
      </c>
      <c r="AA513" s="32" t="str">
        <f t="shared" si="130"/>
        <v>101641.717,485830.535</v>
      </c>
      <c r="AB513" s="32">
        <v>1</v>
      </c>
      <c r="AC513" s="32">
        <v>1</v>
      </c>
      <c r="AD513" s="32">
        <v>0</v>
      </c>
      <c r="AE513" s="32" t="str">
        <f t="shared" si="115"/>
        <v>0970.003</v>
      </c>
      <c r="AF513" t="s">
        <v>1044</v>
      </c>
    </row>
    <row r="514" spans="1:32" x14ac:dyDescent="0.3">
      <c r="A514" s="17" t="s">
        <v>117</v>
      </c>
      <c r="B514" s="17" t="str">
        <f t="shared" si="114"/>
        <v>0970.004</v>
      </c>
      <c r="C514" s="17" t="s">
        <v>59</v>
      </c>
      <c r="D514" s="13">
        <v>5.5</v>
      </c>
      <c r="E514" s="17" t="s">
        <v>119</v>
      </c>
      <c r="F514" s="14" t="s">
        <v>782</v>
      </c>
      <c r="G514" s="13" t="s">
        <v>89</v>
      </c>
      <c r="H514" s="14" t="s">
        <v>1005</v>
      </c>
      <c r="I514" s="15" t="s">
        <v>792</v>
      </c>
      <c r="J514" s="16">
        <v>2.99</v>
      </c>
      <c r="K514" s="16">
        <v>0.27</v>
      </c>
      <c r="L514" s="19" t="str">
        <f t="shared" si="129"/>
        <v>2150</v>
      </c>
      <c r="M514" s="29">
        <v>1</v>
      </c>
      <c r="N514" s="19">
        <f t="shared" si="127"/>
        <v>2150</v>
      </c>
      <c r="O514" s="26">
        <v>101614.88699999799</v>
      </c>
      <c r="P514" s="26">
        <v>485830.82</v>
      </c>
      <c r="Q514" s="7" t="s">
        <v>72</v>
      </c>
      <c r="R514" s="7" t="str">
        <f t="shared" si="123"/>
        <v>101614.886999998,485830.82</v>
      </c>
      <c r="S514" s="6" t="str">
        <f t="shared" si="124"/>
        <v>0970.0004</v>
      </c>
      <c r="T514" s="6" t="s">
        <v>91</v>
      </c>
      <c r="U514">
        <v>1</v>
      </c>
      <c r="V514">
        <v>1</v>
      </c>
      <c r="X514" t="s">
        <v>1034</v>
      </c>
      <c r="Y514" s="32" t="s">
        <v>72</v>
      </c>
      <c r="Z514" s="32" t="s">
        <v>2653</v>
      </c>
      <c r="AA514" s="32" t="str">
        <f t="shared" si="130"/>
        <v>101614.886999998,485830.82</v>
      </c>
      <c r="AB514" s="32">
        <v>1</v>
      </c>
      <c r="AC514" s="32">
        <v>1</v>
      </c>
      <c r="AD514" s="32">
        <v>0</v>
      </c>
      <c r="AE514" s="32" t="str">
        <f t="shared" si="115"/>
        <v>0970.004</v>
      </c>
      <c r="AF514" t="s">
        <v>1044</v>
      </c>
    </row>
    <row r="515" spans="1:32" x14ac:dyDescent="0.3">
      <c r="A515" s="17" t="s">
        <v>118</v>
      </c>
      <c r="B515" s="17" t="str">
        <f t="shared" si="114"/>
        <v>0970.005</v>
      </c>
      <c r="C515" s="17" t="s">
        <v>59</v>
      </c>
      <c r="D515" s="13">
        <v>5.5</v>
      </c>
      <c r="E515" s="17" t="s">
        <v>119</v>
      </c>
      <c r="F515" s="14" t="s">
        <v>782</v>
      </c>
      <c r="G515" s="13" t="s">
        <v>89</v>
      </c>
      <c r="H515" s="14" t="s">
        <v>1005</v>
      </c>
      <c r="I515" s="15" t="s">
        <v>792</v>
      </c>
      <c r="J515" s="16">
        <v>2.99</v>
      </c>
      <c r="K515" s="16">
        <v>0.27</v>
      </c>
      <c r="L515" s="19" t="str">
        <f t="shared" si="129"/>
        <v>2150</v>
      </c>
      <c r="M515" s="29">
        <v>1</v>
      </c>
      <c r="N515" s="19">
        <f t="shared" si="127"/>
        <v>2150</v>
      </c>
      <c r="O515" s="26">
        <v>101589.337000001</v>
      </c>
      <c r="P515" s="26">
        <v>485830.21200000099</v>
      </c>
      <c r="Q515" s="7" t="s">
        <v>72</v>
      </c>
      <c r="R515" s="7" t="str">
        <f t="shared" si="123"/>
        <v>101589.337000001,485830.212000001</v>
      </c>
      <c r="S515" s="6" t="str">
        <f t="shared" si="124"/>
        <v>0970.0005</v>
      </c>
      <c r="T515" s="6" t="s">
        <v>91</v>
      </c>
      <c r="U515">
        <v>1</v>
      </c>
      <c r="V515">
        <v>1</v>
      </c>
      <c r="X515" t="s">
        <v>1034</v>
      </c>
      <c r="Y515" s="32" t="s">
        <v>72</v>
      </c>
      <c r="Z515" s="32" t="s">
        <v>2653</v>
      </c>
      <c r="AA515" s="32" t="str">
        <f t="shared" si="130"/>
        <v>101589.337000001,485830.212000001</v>
      </c>
      <c r="AB515" s="32">
        <v>1</v>
      </c>
      <c r="AC515" s="32">
        <v>1</v>
      </c>
      <c r="AD515" s="32">
        <v>0</v>
      </c>
      <c r="AE515" s="32" t="str">
        <f t="shared" si="115"/>
        <v>0970.005</v>
      </c>
      <c r="AF515" t="s">
        <v>1044</v>
      </c>
    </row>
    <row r="516" spans="1:32" x14ac:dyDescent="0.3">
      <c r="A516" s="17" t="s">
        <v>615</v>
      </c>
      <c r="B516" s="17" t="str">
        <f t="shared" ref="B516:B579" si="131">AE516</f>
        <v>0060.001</v>
      </c>
      <c r="C516" s="17" t="s">
        <v>18</v>
      </c>
      <c r="D516" s="13">
        <v>4</v>
      </c>
      <c r="E516" s="17" t="s">
        <v>81</v>
      </c>
      <c r="F516" s="14" t="s">
        <v>782</v>
      </c>
      <c r="G516" s="13" t="s">
        <v>80</v>
      </c>
      <c r="H516" s="14" t="s">
        <v>1020</v>
      </c>
      <c r="I516" s="15" t="s">
        <v>792</v>
      </c>
      <c r="J516" s="16">
        <v>3.62</v>
      </c>
      <c r="K516" s="16">
        <v>0.26</v>
      </c>
      <c r="L516" s="19" t="str">
        <f t="shared" si="129"/>
        <v>3000</v>
      </c>
      <c r="M516" s="29">
        <v>0.85</v>
      </c>
      <c r="N516" s="19">
        <f t="shared" si="127"/>
        <v>2550</v>
      </c>
      <c r="O516" s="26">
        <v>102081.6666</v>
      </c>
      <c r="P516" s="26">
        <v>485031.1041</v>
      </c>
      <c r="Q516" s="7" t="s">
        <v>72</v>
      </c>
      <c r="R516" s="7" t="str">
        <f t="shared" ref="R516:R542" si="132">CONCATENATE(SUBSTITUTE(O516,",","."),",",SUBSTITUTE(P516,",","."))</f>
        <v>102081.6666,485031.1041</v>
      </c>
      <c r="S516" s="6" t="str">
        <f t="shared" ref="S516:S542" si="133">A516</f>
        <v>0060.0001</v>
      </c>
      <c r="T516" s="6" t="s">
        <v>398</v>
      </c>
      <c r="U516" t="s">
        <v>798</v>
      </c>
      <c r="V516">
        <v>1</v>
      </c>
      <c r="X516" t="s">
        <v>1034</v>
      </c>
      <c r="Y516" s="32" t="s">
        <v>72</v>
      </c>
      <c r="Z516" s="32" t="s">
        <v>2653</v>
      </c>
      <c r="AA516" s="32" t="str">
        <f t="shared" si="130"/>
        <v>102081.6666,485031.1041</v>
      </c>
      <c r="AB516" s="32">
        <v>1</v>
      </c>
      <c r="AC516" s="32">
        <v>1</v>
      </c>
      <c r="AD516" s="32">
        <v>0</v>
      </c>
      <c r="AE516" s="32" t="str">
        <f t="shared" ref="AE516:AE579" si="134">CONCATENATE(MID(A516,1,5),MID(A516,7,3))</f>
        <v>0060.001</v>
      </c>
      <c r="AF516" t="s">
        <v>1044</v>
      </c>
    </row>
    <row r="517" spans="1:32" x14ac:dyDescent="0.3">
      <c r="A517" s="17" t="s">
        <v>616</v>
      </c>
      <c r="B517" s="17" t="str">
        <f t="shared" si="131"/>
        <v>0060.002</v>
      </c>
      <c r="C517" s="17" t="s">
        <v>18</v>
      </c>
      <c r="D517" s="13">
        <v>4</v>
      </c>
      <c r="E517" s="17" t="s">
        <v>81</v>
      </c>
      <c r="F517" s="14" t="s">
        <v>782</v>
      </c>
      <c r="G517" s="13" t="s">
        <v>80</v>
      </c>
      <c r="H517" s="14" t="s">
        <v>1020</v>
      </c>
      <c r="I517" s="15" t="s">
        <v>792</v>
      </c>
      <c r="J517" s="16">
        <v>3.62</v>
      </c>
      <c r="K517" s="16">
        <v>0.26</v>
      </c>
      <c r="L517" s="19" t="str">
        <f t="shared" si="129"/>
        <v>3000</v>
      </c>
      <c r="M517" s="29">
        <v>0.85</v>
      </c>
      <c r="N517" s="19">
        <f t="shared" si="127"/>
        <v>2550</v>
      </c>
      <c r="O517" s="26">
        <v>102087.27899999901</v>
      </c>
      <c r="P517" s="26">
        <v>485046.20199999999</v>
      </c>
      <c r="Q517" s="7" t="s">
        <v>72</v>
      </c>
      <c r="R517" s="7" t="str">
        <f t="shared" si="132"/>
        <v>102087.278999999,485046.202</v>
      </c>
      <c r="S517" s="6" t="str">
        <f t="shared" si="133"/>
        <v>0060.0002</v>
      </c>
      <c r="T517" s="6" t="s">
        <v>398</v>
      </c>
      <c r="U517" t="s">
        <v>798</v>
      </c>
      <c r="V517">
        <v>1</v>
      </c>
      <c r="X517" t="s">
        <v>1034</v>
      </c>
      <c r="Y517" s="32" t="s">
        <v>72</v>
      </c>
      <c r="Z517" s="32" t="s">
        <v>2653</v>
      </c>
      <c r="AA517" s="32" t="str">
        <f t="shared" si="130"/>
        <v>102087.278999999,485046.202</v>
      </c>
      <c r="AB517" s="32">
        <v>1</v>
      </c>
      <c r="AC517" s="32">
        <v>1</v>
      </c>
      <c r="AD517" s="32">
        <v>0</v>
      </c>
      <c r="AE517" s="32" t="str">
        <f t="shared" si="134"/>
        <v>0060.002</v>
      </c>
      <c r="AF517" t="s">
        <v>1044</v>
      </c>
    </row>
    <row r="518" spans="1:32" x14ac:dyDescent="0.3">
      <c r="A518" s="17" t="s">
        <v>617</v>
      </c>
      <c r="B518" s="17" t="str">
        <f t="shared" si="131"/>
        <v>0060.003</v>
      </c>
      <c r="C518" s="17" t="s">
        <v>18</v>
      </c>
      <c r="D518" s="13">
        <v>4</v>
      </c>
      <c r="E518" s="17" t="s">
        <v>81</v>
      </c>
      <c r="F518" s="14" t="s">
        <v>782</v>
      </c>
      <c r="G518" s="13" t="s">
        <v>80</v>
      </c>
      <c r="H518" s="14" t="s">
        <v>1020</v>
      </c>
      <c r="I518" s="15" t="s">
        <v>792</v>
      </c>
      <c r="J518" s="16">
        <v>3.62</v>
      </c>
      <c r="K518" s="16">
        <v>0.26</v>
      </c>
      <c r="L518" s="19" t="str">
        <f t="shared" si="129"/>
        <v>3000</v>
      </c>
      <c r="M518" s="29">
        <v>0.85</v>
      </c>
      <c r="N518" s="19">
        <f t="shared" si="127"/>
        <v>2550</v>
      </c>
      <c r="O518" s="26">
        <v>102070.18600000101</v>
      </c>
      <c r="P518" s="26">
        <v>485043.864</v>
      </c>
      <c r="Q518" s="7" t="s">
        <v>72</v>
      </c>
      <c r="R518" s="7" t="str">
        <f t="shared" si="132"/>
        <v>102070.186000001,485043.864</v>
      </c>
      <c r="S518" s="6" t="str">
        <f t="shared" si="133"/>
        <v>0060.0003</v>
      </c>
      <c r="T518" s="6" t="s">
        <v>398</v>
      </c>
      <c r="U518" t="s">
        <v>798</v>
      </c>
      <c r="V518">
        <v>1</v>
      </c>
      <c r="X518" t="s">
        <v>1034</v>
      </c>
      <c r="Y518" s="32" t="s">
        <v>72</v>
      </c>
      <c r="Z518" s="32" t="s">
        <v>2653</v>
      </c>
      <c r="AA518" s="32" t="str">
        <f t="shared" si="130"/>
        <v>102070.186000001,485043.864</v>
      </c>
      <c r="AB518" s="32">
        <v>1</v>
      </c>
      <c r="AC518" s="32">
        <v>1</v>
      </c>
      <c r="AD518" s="32">
        <v>0</v>
      </c>
      <c r="AE518" s="32" t="str">
        <f t="shared" si="134"/>
        <v>0060.003</v>
      </c>
      <c r="AF518" t="s">
        <v>1044</v>
      </c>
    </row>
    <row r="519" spans="1:32" x14ac:dyDescent="0.3">
      <c r="A519" s="17" t="s">
        <v>618</v>
      </c>
      <c r="B519" s="17" t="str">
        <f t="shared" si="131"/>
        <v>0060.004</v>
      </c>
      <c r="C519" s="17" t="s">
        <v>18</v>
      </c>
      <c r="D519" s="13">
        <v>4</v>
      </c>
      <c r="E519" s="17" t="s">
        <v>81</v>
      </c>
      <c r="F519" s="14" t="s">
        <v>782</v>
      </c>
      <c r="G519" s="13" t="s">
        <v>80</v>
      </c>
      <c r="H519" s="14" t="s">
        <v>1020</v>
      </c>
      <c r="I519" s="15" t="s">
        <v>792</v>
      </c>
      <c r="J519" s="16">
        <v>3.62</v>
      </c>
      <c r="K519" s="16">
        <v>0.26</v>
      </c>
      <c r="L519" s="19" t="str">
        <f t="shared" si="129"/>
        <v>3000</v>
      </c>
      <c r="M519" s="29">
        <v>0.85</v>
      </c>
      <c r="N519" s="19">
        <f t="shared" si="127"/>
        <v>2550</v>
      </c>
      <c r="O519" s="26">
        <v>102053.24700000101</v>
      </c>
      <c r="P519" s="26">
        <v>485038.99399999902</v>
      </c>
      <c r="Q519" s="7" t="s">
        <v>72</v>
      </c>
      <c r="R519" s="7" t="str">
        <f t="shared" si="132"/>
        <v>102053.247000001,485038.993999999</v>
      </c>
      <c r="S519" s="6" t="str">
        <f t="shared" si="133"/>
        <v>0060.0004</v>
      </c>
      <c r="T519" s="6" t="s">
        <v>398</v>
      </c>
      <c r="U519" t="s">
        <v>798</v>
      </c>
      <c r="V519">
        <v>1</v>
      </c>
      <c r="X519" t="s">
        <v>1034</v>
      </c>
      <c r="Y519" s="32" t="s">
        <v>72</v>
      </c>
      <c r="Z519" s="32" t="s">
        <v>2653</v>
      </c>
      <c r="AA519" s="32" t="str">
        <f t="shared" si="130"/>
        <v>102053.247000001,485038.993999999</v>
      </c>
      <c r="AB519" s="32">
        <v>1</v>
      </c>
      <c r="AC519" s="32">
        <v>1</v>
      </c>
      <c r="AD519" s="32">
        <v>0</v>
      </c>
      <c r="AE519" s="32" t="str">
        <f t="shared" si="134"/>
        <v>0060.004</v>
      </c>
      <c r="AF519" t="s">
        <v>1044</v>
      </c>
    </row>
    <row r="520" spans="1:32" x14ac:dyDescent="0.3">
      <c r="A520" s="17" t="s">
        <v>619</v>
      </c>
      <c r="B520" s="17" t="str">
        <f t="shared" si="131"/>
        <v>0060.005</v>
      </c>
      <c r="C520" s="17" t="s">
        <v>18</v>
      </c>
      <c r="D520" s="13">
        <v>4</v>
      </c>
      <c r="E520" s="17" t="s">
        <v>81</v>
      </c>
      <c r="F520" s="14" t="s">
        <v>782</v>
      </c>
      <c r="G520" s="13" t="s">
        <v>80</v>
      </c>
      <c r="H520" s="14" t="s">
        <v>1020</v>
      </c>
      <c r="I520" s="15" t="s">
        <v>792</v>
      </c>
      <c r="J520" s="16">
        <v>3.62</v>
      </c>
      <c r="K520" s="16">
        <v>0.26</v>
      </c>
      <c r="L520" s="19" t="str">
        <f t="shared" si="129"/>
        <v>3000</v>
      </c>
      <c r="M520" s="29">
        <v>0.85</v>
      </c>
      <c r="N520" s="19">
        <f t="shared" si="127"/>
        <v>2550</v>
      </c>
      <c r="O520" s="26">
        <v>102032.567000002</v>
      </c>
      <c r="P520" s="26">
        <v>485045.03799999901</v>
      </c>
      <c r="Q520" s="7" t="s">
        <v>72</v>
      </c>
      <c r="R520" s="7" t="str">
        <f t="shared" si="132"/>
        <v>102032.567000002,485045.037999999</v>
      </c>
      <c r="S520" s="6" t="str">
        <f t="shared" si="133"/>
        <v>0060.0005</v>
      </c>
      <c r="T520" s="6" t="s">
        <v>398</v>
      </c>
      <c r="U520" t="s">
        <v>798</v>
      </c>
      <c r="V520">
        <v>1</v>
      </c>
      <c r="X520" t="s">
        <v>1034</v>
      </c>
      <c r="Y520" s="32" t="s">
        <v>72</v>
      </c>
      <c r="Z520" s="32" t="s">
        <v>2653</v>
      </c>
      <c r="AA520" s="32" t="str">
        <f t="shared" si="130"/>
        <v>102032.567000002,485045.037999999</v>
      </c>
      <c r="AB520" s="32">
        <v>1</v>
      </c>
      <c r="AC520" s="32">
        <v>1</v>
      </c>
      <c r="AD520" s="32">
        <v>0</v>
      </c>
      <c r="AE520" s="32" t="str">
        <f t="shared" si="134"/>
        <v>0060.005</v>
      </c>
      <c r="AF520" t="s">
        <v>1044</v>
      </c>
    </row>
    <row r="521" spans="1:32" x14ac:dyDescent="0.3">
      <c r="A521" s="17" t="s">
        <v>620</v>
      </c>
      <c r="B521" s="17" t="str">
        <f t="shared" si="131"/>
        <v>0060.006</v>
      </c>
      <c r="C521" s="17" t="s">
        <v>18</v>
      </c>
      <c r="D521" s="13">
        <v>4</v>
      </c>
      <c r="E521" s="17" t="s">
        <v>81</v>
      </c>
      <c r="F521" s="14" t="s">
        <v>782</v>
      </c>
      <c r="G521" s="13" t="s">
        <v>80</v>
      </c>
      <c r="H521" s="14" t="s">
        <v>1020</v>
      </c>
      <c r="I521" s="15" t="s">
        <v>792</v>
      </c>
      <c r="J521" s="16">
        <v>3.62</v>
      </c>
      <c r="K521" s="16">
        <v>0.26</v>
      </c>
      <c r="L521" s="19" t="str">
        <f t="shared" si="129"/>
        <v>3000</v>
      </c>
      <c r="M521" s="29">
        <v>0.85</v>
      </c>
      <c r="N521" s="19">
        <f t="shared" si="127"/>
        <v>2550</v>
      </c>
      <c r="O521" s="26">
        <v>102012.583000001</v>
      </c>
      <c r="P521" s="26">
        <v>485050.93400000001</v>
      </c>
      <c r="Q521" s="7" t="s">
        <v>72</v>
      </c>
      <c r="R521" s="7" t="str">
        <f t="shared" si="132"/>
        <v>102012.583000001,485050.934</v>
      </c>
      <c r="S521" s="6" t="str">
        <f t="shared" si="133"/>
        <v>0060.0006</v>
      </c>
      <c r="T521" s="6" t="s">
        <v>398</v>
      </c>
      <c r="U521" t="s">
        <v>798</v>
      </c>
      <c r="V521">
        <v>1</v>
      </c>
      <c r="X521" t="s">
        <v>1034</v>
      </c>
      <c r="Y521" s="32" t="s">
        <v>72</v>
      </c>
      <c r="Z521" s="32" t="s">
        <v>2653</v>
      </c>
      <c r="AA521" s="32" t="str">
        <f t="shared" si="130"/>
        <v>102012.583000001,485050.934</v>
      </c>
      <c r="AB521" s="32">
        <v>1</v>
      </c>
      <c r="AC521" s="32">
        <v>1</v>
      </c>
      <c r="AD521" s="32">
        <v>0</v>
      </c>
      <c r="AE521" s="32" t="str">
        <f t="shared" si="134"/>
        <v>0060.006</v>
      </c>
      <c r="AF521" t="s">
        <v>1044</v>
      </c>
    </row>
    <row r="522" spans="1:32" x14ac:dyDescent="0.3">
      <c r="A522" s="17" t="s">
        <v>621</v>
      </c>
      <c r="B522" s="17" t="str">
        <f t="shared" si="131"/>
        <v>0060.007</v>
      </c>
      <c r="C522" s="17" t="s">
        <v>18</v>
      </c>
      <c r="D522" s="13">
        <v>4</v>
      </c>
      <c r="E522" s="17" t="s">
        <v>81</v>
      </c>
      <c r="F522" s="14" t="s">
        <v>782</v>
      </c>
      <c r="G522" s="13" t="s">
        <v>80</v>
      </c>
      <c r="H522" s="14" t="s">
        <v>1020</v>
      </c>
      <c r="I522" s="15" t="s">
        <v>792</v>
      </c>
      <c r="J522" s="16">
        <v>3.62</v>
      </c>
      <c r="K522" s="16">
        <v>0.26</v>
      </c>
      <c r="L522" s="19" t="str">
        <f t="shared" si="129"/>
        <v>3000</v>
      </c>
      <c r="M522" s="29">
        <v>0.85</v>
      </c>
      <c r="N522" s="19">
        <f t="shared" si="127"/>
        <v>2550</v>
      </c>
      <c r="O522" s="26">
        <v>101988.708000001</v>
      </c>
      <c r="P522" s="26">
        <v>485057.94500000001</v>
      </c>
      <c r="Q522" s="7" t="s">
        <v>72</v>
      </c>
      <c r="R522" s="7" t="str">
        <f t="shared" si="132"/>
        <v>101988.708000001,485057.945</v>
      </c>
      <c r="S522" s="6" t="str">
        <f t="shared" si="133"/>
        <v>0060.0007</v>
      </c>
      <c r="T522" s="6" t="s">
        <v>398</v>
      </c>
      <c r="U522" t="s">
        <v>798</v>
      </c>
      <c r="V522">
        <v>1</v>
      </c>
      <c r="X522" t="s">
        <v>1034</v>
      </c>
      <c r="Y522" s="32" t="s">
        <v>72</v>
      </c>
      <c r="Z522" s="32" t="s">
        <v>2653</v>
      </c>
      <c r="AA522" s="32" t="str">
        <f t="shared" si="130"/>
        <v>101988.708000001,485057.945</v>
      </c>
      <c r="AB522" s="32">
        <v>1</v>
      </c>
      <c r="AC522" s="32">
        <v>1</v>
      </c>
      <c r="AD522" s="32">
        <v>0</v>
      </c>
      <c r="AE522" s="32" t="str">
        <f t="shared" si="134"/>
        <v>0060.007</v>
      </c>
      <c r="AF522" t="s">
        <v>1044</v>
      </c>
    </row>
    <row r="523" spans="1:32" x14ac:dyDescent="0.3">
      <c r="A523" s="17" t="s">
        <v>622</v>
      </c>
      <c r="B523" s="17" t="str">
        <f t="shared" si="131"/>
        <v>0060.008</v>
      </c>
      <c r="C523" s="17" t="s">
        <v>18</v>
      </c>
      <c r="D523" s="13">
        <v>4</v>
      </c>
      <c r="E523" s="17" t="s">
        <v>81</v>
      </c>
      <c r="F523" s="14" t="s">
        <v>782</v>
      </c>
      <c r="G523" s="13" t="s">
        <v>80</v>
      </c>
      <c r="H523" s="14" t="s">
        <v>1020</v>
      </c>
      <c r="I523" s="15" t="s">
        <v>792</v>
      </c>
      <c r="J523" s="16">
        <v>3.62</v>
      </c>
      <c r="K523" s="16">
        <v>0.26</v>
      </c>
      <c r="L523" s="19" t="str">
        <f t="shared" si="129"/>
        <v>3000</v>
      </c>
      <c r="M523" s="29">
        <v>0.85</v>
      </c>
      <c r="N523" s="19">
        <f t="shared" si="127"/>
        <v>2550</v>
      </c>
      <c r="O523" s="26">
        <v>101966.45100000101</v>
      </c>
      <c r="P523" s="26">
        <v>485064.651000001</v>
      </c>
      <c r="Q523" s="7" t="s">
        <v>72</v>
      </c>
      <c r="R523" s="7" t="str">
        <f t="shared" si="132"/>
        <v>101966.451000001,485064.651000001</v>
      </c>
      <c r="S523" s="6" t="str">
        <f t="shared" si="133"/>
        <v>0060.0008</v>
      </c>
      <c r="T523" s="6" t="s">
        <v>398</v>
      </c>
      <c r="U523" t="s">
        <v>798</v>
      </c>
      <c r="V523">
        <v>1</v>
      </c>
      <c r="X523" t="s">
        <v>1034</v>
      </c>
      <c r="Y523" s="32" t="s">
        <v>72</v>
      </c>
      <c r="Z523" s="32" t="s">
        <v>2653</v>
      </c>
      <c r="AA523" s="32" t="str">
        <f t="shared" si="130"/>
        <v>101966.451000001,485064.651000001</v>
      </c>
      <c r="AB523" s="32">
        <v>1</v>
      </c>
      <c r="AC523" s="32">
        <v>1</v>
      </c>
      <c r="AD523" s="32">
        <v>0</v>
      </c>
      <c r="AE523" s="32" t="str">
        <f t="shared" si="134"/>
        <v>0060.008</v>
      </c>
      <c r="AF523" t="s">
        <v>1044</v>
      </c>
    </row>
    <row r="524" spans="1:32" x14ac:dyDescent="0.3">
      <c r="A524" s="17" t="s">
        <v>623</v>
      </c>
      <c r="B524" s="17" t="str">
        <f t="shared" si="131"/>
        <v>0060.009</v>
      </c>
      <c r="C524" s="17" t="s">
        <v>18</v>
      </c>
      <c r="D524" s="13">
        <v>4</v>
      </c>
      <c r="E524" s="17" t="s">
        <v>81</v>
      </c>
      <c r="F524" s="14" t="s">
        <v>782</v>
      </c>
      <c r="G524" s="13" t="s">
        <v>80</v>
      </c>
      <c r="H524" s="14" t="s">
        <v>1020</v>
      </c>
      <c r="I524" s="15" t="s">
        <v>792</v>
      </c>
      <c r="J524" s="16">
        <v>3.62</v>
      </c>
      <c r="K524" s="16">
        <v>0.26</v>
      </c>
      <c r="L524" s="19" t="str">
        <f t="shared" si="129"/>
        <v>3000</v>
      </c>
      <c r="M524" s="29">
        <v>0.85</v>
      </c>
      <c r="N524" s="19">
        <f t="shared" si="127"/>
        <v>2550</v>
      </c>
      <c r="O524" s="26">
        <v>101946.78400000199</v>
      </c>
      <c r="P524" s="26">
        <v>485068.77699999901</v>
      </c>
      <c r="Q524" s="7" t="s">
        <v>72</v>
      </c>
      <c r="R524" s="7" t="str">
        <f t="shared" si="132"/>
        <v>101946.784000002,485068.776999999</v>
      </c>
      <c r="S524" s="6" t="str">
        <f t="shared" si="133"/>
        <v>0060.0009</v>
      </c>
      <c r="T524" s="6" t="s">
        <v>398</v>
      </c>
      <c r="U524" t="s">
        <v>798</v>
      </c>
      <c r="V524">
        <v>1</v>
      </c>
      <c r="X524" t="s">
        <v>1034</v>
      </c>
      <c r="Y524" s="32" t="s">
        <v>72</v>
      </c>
      <c r="Z524" s="32" t="s">
        <v>2653</v>
      </c>
      <c r="AA524" s="32" t="str">
        <f t="shared" si="130"/>
        <v>101946.784000002,485068.776999999</v>
      </c>
      <c r="AB524" s="32">
        <v>1</v>
      </c>
      <c r="AC524" s="32">
        <v>1</v>
      </c>
      <c r="AD524" s="32">
        <v>0</v>
      </c>
      <c r="AE524" s="32" t="str">
        <f t="shared" si="134"/>
        <v>0060.009</v>
      </c>
      <c r="AF524" t="s">
        <v>1044</v>
      </c>
    </row>
    <row r="525" spans="1:32" x14ac:dyDescent="0.3">
      <c r="A525" s="17" t="s">
        <v>624</v>
      </c>
      <c r="B525" s="17" t="str">
        <f t="shared" si="131"/>
        <v>0060.010</v>
      </c>
      <c r="C525" s="17" t="s">
        <v>18</v>
      </c>
      <c r="D525" s="13">
        <v>4</v>
      </c>
      <c r="E525" s="17" t="s">
        <v>81</v>
      </c>
      <c r="F525" s="14" t="s">
        <v>782</v>
      </c>
      <c r="G525" s="13" t="s">
        <v>80</v>
      </c>
      <c r="H525" s="14" t="s">
        <v>1020</v>
      </c>
      <c r="I525" s="15" t="s">
        <v>792</v>
      </c>
      <c r="J525" s="16">
        <v>3.62</v>
      </c>
      <c r="K525" s="16">
        <v>0.26</v>
      </c>
      <c r="L525" s="19" t="str">
        <f t="shared" si="129"/>
        <v>3000</v>
      </c>
      <c r="M525" s="29">
        <v>0.85</v>
      </c>
      <c r="N525" s="19">
        <f t="shared" si="127"/>
        <v>2550</v>
      </c>
      <c r="O525" s="26">
        <v>101937.353999998</v>
      </c>
      <c r="P525" s="26">
        <v>485082.31300000101</v>
      </c>
      <c r="Q525" s="7" t="s">
        <v>72</v>
      </c>
      <c r="R525" s="7" t="str">
        <f t="shared" si="132"/>
        <v>101937.353999998,485082.313000001</v>
      </c>
      <c r="S525" s="6" t="str">
        <f t="shared" si="133"/>
        <v>0060.0010</v>
      </c>
      <c r="T525" s="6" t="s">
        <v>398</v>
      </c>
      <c r="U525" t="s">
        <v>798</v>
      </c>
      <c r="V525">
        <v>1</v>
      </c>
      <c r="X525" t="s">
        <v>1034</v>
      </c>
      <c r="Y525" s="32" t="s">
        <v>72</v>
      </c>
      <c r="Z525" s="32" t="s">
        <v>2653</v>
      </c>
      <c r="AA525" s="32" t="str">
        <f t="shared" si="130"/>
        <v>101937.353999998,485082.313000001</v>
      </c>
      <c r="AB525" s="32">
        <v>1</v>
      </c>
      <c r="AC525" s="32">
        <v>1</v>
      </c>
      <c r="AD525" s="32">
        <v>0</v>
      </c>
      <c r="AE525" s="32" t="str">
        <f t="shared" si="134"/>
        <v>0060.010</v>
      </c>
      <c r="AF525" t="s">
        <v>1044</v>
      </c>
    </row>
    <row r="526" spans="1:32" x14ac:dyDescent="0.3">
      <c r="A526" s="17" t="s">
        <v>625</v>
      </c>
      <c r="B526" s="17" t="str">
        <f t="shared" si="131"/>
        <v>0060.011</v>
      </c>
      <c r="C526" s="17" t="s">
        <v>18</v>
      </c>
      <c r="D526" s="13">
        <v>4</v>
      </c>
      <c r="E526" s="17" t="s">
        <v>81</v>
      </c>
      <c r="F526" s="14" t="s">
        <v>782</v>
      </c>
      <c r="G526" s="13" t="s">
        <v>80</v>
      </c>
      <c r="H526" s="14" t="s">
        <v>1020</v>
      </c>
      <c r="I526" s="15" t="s">
        <v>792</v>
      </c>
      <c r="J526" s="16">
        <v>3.62</v>
      </c>
      <c r="K526" s="16">
        <v>0.26</v>
      </c>
      <c r="L526" s="19" t="str">
        <f t="shared" si="129"/>
        <v>3000</v>
      </c>
      <c r="M526" s="29">
        <v>0.85</v>
      </c>
      <c r="N526" s="19">
        <f t="shared" si="127"/>
        <v>2550</v>
      </c>
      <c r="O526" s="26">
        <v>101921.783</v>
      </c>
      <c r="P526" s="26">
        <v>485077.84699999902</v>
      </c>
      <c r="Q526" s="7" t="s">
        <v>72</v>
      </c>
      <c r="R526" s="7" t="str">
        <f t="shared" si="132"/>
        <v>101921.783,485077.846999999</v>
      </c>
      <c r="S526" s="6" t="str">
        <f t="shared" si="133"/>
        <v>0060.0011</v>
      </c>
      <c r="T526" s="6" t="s">
        <v>398</v>
      </c>
      <c r="U526" t="s">
        <v>798</v>
      </c>
      <c r="V526">
        <v>1</v>
      </c>
      <c r="X526" t="s">
        <v>1034</v>
      </c>
      <c r="Y526" s="32" t="s">
        <v>72</v>
      </c>
      <c r="Z526" s="32" t="s">
        <v>2653</v>
      </c>
      <c r="AA526" s="32" t="str">
        <f t="shared" si="130"/>
        <v>101921.783,485077.846999999</v>
      </c>
      <c r="AB526" s="32">
        <v>1</v>
      </c>
      <c r="AC526" s="32">
        <v>1</v>
      </c>
      <c r="AD526" s="32">
        <v>0</v>
      </c>
      <c r="AE526" s="32" t="str">
        <f t="shared" si="134"/>
        <v>0060.011</v>
      </c>
      <c r="AF526" t="s">
        <v>1044</v>
      </c>
    </row>
    <row r="527" spans="1:32" x14ac:dyDescent="0.3">
      <c r="A527" s="17" t="s">
        <v>348</v>
      </c>
      <c r="B527" s="17" t="str">
        <f t="shared" si="131"/>
        <v>1900.001</v>
      </c>
      <c r="C527" s="17" t="s">
        <v>40</v>
      </c>
      <c r="D527" s="13">
        <v>4</v>
      </c>
      <c r="E527" s="17" t="s">
        <v>81</v>
      </c>
      <c r="F527" s="14" t="s">
        <v>782</v>
      </c>
      <c r="G527" s="13" t="s">
        <v>80</v>
      </c>
      <c r="H527" s="14" t="s">
        <v>1005</v>
      </c>
      <c r="I527" s="15" t="s">
        <v>792</v>
      </c>
      <c r="J527" s="16">
        <v>3</v>
      </c>
      <c r="K527" s="16">
        <v>0.2</v>
      </c>
      <c r="L527" s="19" t="str">
        <f t="shared" si="129"/>
        <v>2150</v>
      </c>
      <c r="M527" s="29">
        <v>1</v>
      </c>
      <c r="N527" s="19">
        <f t="shared" si="127"/>
        <v>2150</v>
      </c>
      <c r="O527" s="26">
        <v>103601.355999999</v>
      </c>
      <c r="P527" s="26">
        <v>485237.10799999902</v>
      </c>
      <c r="Q527" s="7" t="s">
        <v>72</v>
      </c>
      <c r="R527" s="7" t="str">
        <f t="shared" si="132"/>
        <v>103601.355999999,485237.107999999</v>
      </c>
      <c r="S527" s="6" t="str">
        <f t="shared" si="133"/>
        <v>1900.0001</v>
      </c>
      <c r="T527" s="6" t="s">
        <v>398</v>
      </c>
      <c r="U527" t="s">
        <v>797</v>
      </c>
      <c r="V527">
        <v>1</v>
      </c>
      <c r="X527" t="s">
        <v>1034</v>
      </c>
      <c r="Y527" s="32" t="s">
        <v>72</v>
      </c>
      <c r="Z527" s="32" t="s">
        <v>2653</v>
      </c>
      <c r="AA527" s="32" t="str">
        <f t="shared" si="130"/>
        <v>103601.355999999,485237.107999999</v>
      </c>
      <c r="AB527" s="32">
        <v>1</v>
      </c>
      <c r="AC527" s="32">
        <v>1</v>
      </c>
      <c r="AD527" s="32">
        <v>0</v>
      </c>
      <c r="AE527" s="32" t="str">
        <f t="shared" si="134"/>
        <v>1900.001</v>
      </c>
      <c r="AF527" t="s">
        <v>1044</v>
      </c>
    </row>
    <row r="528" spans="1:32" x14ac:dyDescent="0.3">
      <c r="A528" s="17" t="s">
        <v>349</v>
      </c>
      <c r="B528" s="17" t="str">
        <f t="shared" si="131"/>
        <v>1900.002</v>
      </c>
      <c r="C528" s="17" t="s">
        <v>40</v>
      </c>
      <c r="D528" s="13">
        <v>4</v>
      </c>
      <c r="E528" s="17" t="s">
        <v>81</v>
      </c>
      <c r="F528" s="14" t="s">
        <v>782</v>
      </c>
      <c r="G528" s="13" t="s">
        <v>80</v>
      </c>
      <c r="H528" s="14" t="s">
        <v>1005</v>
      </c>
      <c r="I528" s="15" t="s">
        <v>792</v>
      </c>
      <c r="J528" s="16">
        <v>3</v>
      </c>
      <c r="K528" s="16">
        <v>0.2</v>
      </c>
      <c r="L528" s="19" t="str">
        <f t="shared" si="129"/>
        <v>2150</v>
      </c>
      <c r="M528" s="29">
        <v>1</v>
      </c>
      <c r="N528" s="19">
        <f t="shared" si="127"/>
        <v>2150</v>
      </c>
      <c r="O528" s="26">
        <v>103592.11800000101</v>
      </c>
      <c r="P528" s="26">
        <v>485255.85599999898</v>
      </c>
      <c r="Q528" s="7" t="s">
        <v>72</v>
      </c>
      <c r="R528" s="7" t="str">
        <f t="shared" si="132"/>
        <v>103592.118000001,485255.855999999</v>
      </c>
      <c r="S528" s="6" t="str">
        <f t="shared" si="133"/>
        <v>1900.0002</v>
      </c>
      <c r="T528" s="6" t="s">
        <v>398</v>
      </c>
      <c r="U528" t="s">
        <v>797</v>
      </c>
      <c r="V528">
        <v>1</v>
      </c>
      <c r="X528" t="s">
        <v>1034</v>
      </c>
      <c r="Y528" s="32" t="s">
        <v>72</v>
      </c>
      <c r="Z528" s="32" t="s">
        <v>2653</v>
      </c>
      <c r="AA528" s="32" t="str">
        <f t="shared" si="130"/>
        <v>103592.118000001,485255.855999999</v>
      </c>
      <c r="AB528" s="32">
        <v>1</v>
      </c>
      <c r="AC528" s="32">
        <v>1</v>
      </c>
      <c r="AD528" s="32">
        <v>0</v>
      </c>
      <c r="AE528" s="32" t="str">
        <f t="shared" si="134"/>
        <v>1900.002</v>
      </c>
      <c r="AF528" t="s">
        <v>1044</v>
      </c>
    </row>
    <row r="529" spans="1:32" x14ac:dyDescent="0.3">
      <c r="A529" s="17" t="s">
        <v>350</v>
      </c>
      <c r="B529" s="17" t="str">
        <f t="shared" si="131"/>
        <v>1900.003</v>
      </c>
      <c r="C529" s="17" t="s">
        <v>40</v>
      </c>
      <c r="D529" s="13">
        <v>4</v>
      </c>
      <c r="E529" s="17" t="s">
        <v>81</v>
      </c>
      <c r="F529" s="14" t="s">
        <v>782</v>
      </c>
      <c r="G529" s="13" t="s">
        <v>80</v>
      </c>
      <c r="H529" s="14" t="s">
        <v>1005</v>
      </c>
      <c r="I529" s="15" t="s">
        <v>792</v>
      </c>
      <c r="J529" s="16">
        <v>3</v>
      </c>
      <c r="K529" s="16">
        <v>0.2</v>
      </c>
      <c r="L529" s="19" t="str">
        <f t="shared" si="129"/>
        <v>2150</v>
      </c>
      <c r="M529" s="29">
        <v>1</v>
      </c>
      <c r="N529" s="19">
        <f t="shared" si="127"/>
        <v>2150</v>
      </c>
      <c r="O529" s="26">
        <v>103598.598000001</v>
      </c>
      <c r="P529" s="26">
        <v>485283.283</v>
      </c>
      <c r="Q529" s="7" t="s">
        <v>72</v>
      </c>
      <c r="R529" s="7" t="str">
        <f t="shared" si="132"/>
        <v>103598.598000001,485283.283</v>
      </c>
      <c r="S529" s="6" t="str">
        <f t="shared" si="133"/>
        <v>1900.0003</v>
      </c>
      <c r="T529" s="6" t="s">
        <v>398</v>
      </c>
      <c r="U529" t="s">
        <v>797</v>
      </c>
      <c r="V529">
        <v>1</v>
      </c>
      <c r="X529" t="s">
        <v>1034</v>
      </c>
      <c r="Y529" s="32" t="s">
        <v>72</v>
      </c>
      <c r="Z529" s="32" t="s">
        <v>2653</v>
      </c>
      <c r="AA529" s="32" t="str">
        <f t="shared" si="130"/>
        <v>103598.598000001,485283.283</v>
      </c>
      <c r="AB529" s="32">
        <v>1</v>
      </c>
      <c r="AC529" s="32">
        <v>1</v>
      </c>
      <c r="AD529" s="32">
        <v>0</v>
      </c>
      <c r="AE529" s="32" t="str">
        <f t="shared" si="134"/>
        <v>1900.003</v>
      </c>
      <c r="AF529" t="s">
        <v>1044</v>
      </c>
    </row>
    <row r="530" spans="1:32" x14ac:dyDescent="0.3">
      <c r="A530" s="17" t="s">
        <v>351</v>
      </c>
      <c r="B530" s="17" t="str">
        <f t="shared" si="131"/>
        <v>1900.004</v>
      </c>
      <c r="C530" s="17" t="s">
        <v>40</v>
      </c>
      <c r="D530" s="13">
        <v>4</v>
      </c>
      <c r="E530" s="17" t="s">
        <v>81</v>
      </c>
      <c r="F530" s="14" t="s">
        <v>782</v>
      </c>
      <c r="G530" s="13" t="s">
        <v>80</v>
      </c>
      <c r="H530" s="14" t="s">
        <v>1005</v>
      </c>
      <c r="I530" s="15" t="s">
        <v>792</v>
      </c>
      <c r="J530" s="16">
        <v>3</v>
      </c>
      <c r="K530" s="16">
        <v>0.2</v>
      </c>
      <c r="L530" s="19" t="str">
        <f t="shared" si="129"/>
        <v>2150</v>
      </c>
      <c r="M530" s="29">
        <v>1</v>
      </c>
      <c r="N530" s="19">
        <f t="shared" si="127"/>
        <v>2150</v>
      </c>
      <c r="O530" s="26">
        <v>103571.778000001</v>
      </c>
      <c r="P530" s="26">
        <v>485282.07600000099</v>
      </c>
      <c r="Q530" s="7" t="s">
        <v>72</v>
      </c>
      <c r="R530" s="7" t="str">
        <f t="shared" si="132"/>
        <v>103571.778000001,485282.076000001</v>
      </c>
      <c r="S530" s="6" t="str">
        <f t="shared" si="133"/>
        <v>1900.0004</v>
      </c>
      <c r="T530" s="6" t="s">
        <v>398</v>
      </c>
      <c r="U530" t="s">
        <v>797</v>
      </c>
      <c r="V530">
        <v>1</v>
      </c>
      <c r="X530" t="s">
        <v>1034</v>
      </c>
      <c r="Y530" s="32" t="s">
        <v>72</v>
      </c>
      <c r="Z530" s="32" t="s">
        <v>2653</v>
      </c>
      <c r="AA530" s="32" t="str">
        <f t="shared" si="130"/>
        <v>103571.778000001,485282.076000001</v>
      </c>
      <c r="AB530" s="32">
        <v>1</v>
      </c>
      <c r="AC530" s="32">
        <v>1</v>
      </c>
      <c r="AD530" s="32">
        <v>0</v>
      </c>
      <c r="AE530" s="32" t="str">
        <f t="shared" si="134"/>
        <v>1900.004</v>
      </c>
      <c r="AF530" t="s">
        <v>1044</v>
      </c>
    </row>
    <row r="531" spans="1:32" x14ac:dyDescent="0.3">
      <c r="A531" s="17" t="s">
        <v>120</v>
      </c>
      <c r="B531" s="17" t="str">
        <f t="shared" si="131"/>
        <v>1940.001</v>
      </c>
      <c r="C531" s="17" t="s">
        <v>12</v>
      </c>
      <c r="D531" s="13">
        <v>4</v>
      </c>
      <c r="E531" s="17" t="s">
        <v>81</v>
      </c>
      <c r="F531" s="14" t="s">
        <v>782</v>
      </c>
      <c r="G531" s="13" t="s">
        <v>89</v>
      </c>
      <c r="H531" s="14" t="s">
        <v>1005</v>
      </c>
      <c r="I531" s="15" t="s">
        <v>792</v>
      </c>
      <c r="J531" s="16">
        <v>3.76</v>
      </c>
      <c r="K531" s="16">
        <v>0.19</v>
      </c>
      <c r="L531" s="19" t="str">
        <f t="shared" si="129"/>
        <v>2150</v>
      </c>
      <c r="M531" s="29">
        <v>0.8</v>
      </c>
      <c r="N531" s="19">
        <f t="shared" si="127"/>
        <v>1720</v>
      </c>
      <c r="O531" s="26">
        <v>102139.283</v>
      </c>
      <c r="P531" s="26">
        <v>486147.10700000101</v>
      </c>
      <c r="Q531" s="7" t="s">
        <v>72</v>
      </c>
      <c r="R531" s="7" t="str">
        <f t="shared" si="132"/>
        <v>102139.283,486147.107000001</v>
      </c>
      <c r="S531" s="6" t="str">
        <f t="shared" si="133"/>
        <v>1940.0001</v>
      </c>
      <c r="T531" s="6" t="s">
        <v>398</v>
      </c>
      <c r="U531">
        <v>1</v>
      </c>
      <c r="V531">
        <v>1</v>
      </c>
      <c r="X531" t="s">
        <v>1034</v>
      </c>
      <c r="Y531" s="32" t="s">
        <v>72</v>
      </c>
      <c r="Z531" s="32" t="s">
        <v>2653</v>
      </c>
      <c r="AA531" s="32" t="str">
        <f t="shared" si="130"/>
        <v>102139.283,486147.107000001</v>
      </c>
      <c r="AB531" s="32">
        <v>1</v>
      </c>
      <c r="AC531" s="32">
        <v>1</v>
      </c>
      <c r="AD531" s="32">
        <v>0</v>
      </c>
      <c r="AE531" s="32" t="str">
        <f t="shared" si="134"/>
        <v>1940.001</v>
      </c>
      <c r="AF531" t="s">
        <v>1044</v>
      </c>
    </row>
    <row r="532" spans="1:32" x14ac:dyDescent="0.3">
      <c r="A532" s="17" t="s">
        <v>121</v>
      </c>
      <c r="B532" s="17" t="str">
        <f t="shared" si="131"/>
        <v>1940.002</v>
      </c>
      <c r="C532" s="17" t="s">
        <v>12</v>
      </c>
      <c r="D532" s="13">
        <v>4</v>
      </c>
      <c r="E532" s="17" t="s">
        <v>81</v>
      </c>
      <c r="F532" s="14" t="s">
        <v>782</v>
      </c>
      <c r="G532" s="13" t="s">
        <v>80</v>
      </c>
      <c r="H532" s="14" t="s">
        <v>1005</v>
      </c>
      <c r="I532" s="15" t="s">
        <v>792</v>
      </c>
      <c r="J532" s="16">
        <v>3.76</v>
      </c>
      <c r="K532" s="16">
        <v>0.19</v>
      </c>
      <c r="L532" s="19" t="str">
        <f t="shared" si="129"/>
        <v>2150</v>
      </c>
      <c r="M532" s="29">
        <v>0.8</v>
      </c>
      <c r="N532" s="19">
        <f t="shared" si="127"/>
        <v>1720</v>
      </c>
      <c r="O532" s="26">
        <v>102127.833000001</v>
      </c>
      <c r="P532" s="26">
        <v>486160.76399999898</v>
      </c>
      <c r="Q532" s="7" t="s">
        <v>72</v>
      </c>
      <c r="R532" s="7" t="str">
        <f t="shared" si="132"/>
        <v>102127.833000001,486160.763999999</v>
      </c>
      <c r="S532" s="6" t="str">
        <f t="shared" si="133"/>
        <v>1940.0002</v>
      </c>
      <c r="T532" s="6" t="s">
        <v>398</v>
      </c>
      <c r="U532">
        <v>1</v>
      </c>
      <c r="V532">
        <v>1</v>
      </c>
      <c r="X532" t="s">
        <v>1034</v>
      </c>
      <c r="Y532" s="32" t="s">
        <v>72</v>
      </c>
      <c r="Z532" s="32" t="s">
        <v>2653</v>
      </c>
      <c r="AA532" s="32" t="str">
        <f t="shared" si="130"/>
        <v>102127.833000001,486160.763999999</v>
      </c>
      <c r="AB532" s="32">
        <v>1</v>
      </c>
      <c r="AC532" s="32">
        <v>1</v>
      </c>
      <c r="AD532" s="32">
        <v>0</v>
      </c>
      <c r="AE532" s="32" t="str">
        <f t="shared" si="134"/>
        <v>1940.002</v>
      </c>
      <c r="AF532" t="s">
        <v>1044</v>
      </c>
    </row>
    <row r="533" spans="1:32" x14ac:dyDescent="0.3">
      <c r="A533" s="17" t="s">
        <v>122</v>
      </c>
      <c r="B533" s="17" t="str">
        <f t="shared" si="131"/>
        <v>1940.003</v>
      </c>
      <c r="C533" s="17" t="s">
        <v>12</v>
      </c>
      <c r="D533" s="13">
        <v>4</v>
      </c>
      <c r="E533" s="17" t="s">
        <v>81</v>
      </c>
      <c r="F533" s="14" t="s">
        <v>782</v>
      </c>
      <c r="G533" s="13" t="s">
        <v>80</v>
      </c>
      <c r="H533" s="14" t="s">
        <v>1005</v>
      </c>
      <c r="I533" s="15" t="s">
        <v>792</v>
      </c>
      <c r="J533" s="16">
        <v>3.76</v>
      </c>
      <c r="K533" s="16">
        <v>0.19</v>
      </c>
      <c r="L533" s="19" t="str">
        <f t="shared" si="129"/>
        <v>2150</v>
      </c>
      <c r="M533" s="29">
        <v>0.8</v>
      </c>
      <c r="N533" s="19">
        <f t="shared" si="127"/>
        <v>1720</v>
      </c>
      <c r="O533" s="26">
        <v>102111.17900000099</v>
      </c>
      <c r="P533" s="26">
        <v>486168.98800000199</v>
      </c>
      <c r="Q533" s="7" t="s">
        <v>72</v>
      </c>
      <c r="R533" s="7" t="str">
        <f t="shared" si="132"/>
        <v>102111.179000001,486168.988000002</v>
      </c>
      <c r="S533" s="6" t="str">
        <f t="shared" si="133"/>
        <v>1940.0003</v>
      </c>
      <c r="T533" s="6" t="s">
        <v>398</v>
      </c>
      <c r="U533">
        <v>1</v>
      </c>
      <c r="V533">
        <v>1</v>
      </c>
      <c r="X533" t="s">
        <v>1034</v>
      </c>
      <c r="Y533" s="32" t="s">
        <v>72</v>
      </c>
      <c r="Z533" s="32" t="s">
        <v>2653</v>
      </c>
      <c r="AA533" s="32" t="str">
        <f t="shared" si="130"/>
        <v>102111.179000001,486168.988000002</v>
      </c>
      <c r="AB533" s="32">
        <v>1</v>
      </c>
      <c r="AC533" s="32">
        <v>1</v>
      </c>
      <c r="AD533" s="32">
        <v>0</v>
      </c>
      <c r="AE533" s="32" t="str">
        <f t="shared" si="134"/>
        <v>1940.003</v>
      </c>
      <c r="AF533" t="s">
        <v>1044</v>
      </c>
    </row>
    <row r="534" spans="1:32" x14ac:dyDescent="0.3">
      <c r="A534" s="17" t="s">
        <v>123</v>
      </c>
      <c r="B534" s="17" t="str">
        <f t="shared" si="131"/>
        <v>1940.004</v>
      </c>
      <c r="C534" s="17" t="s">
        <v>12</v>
      </c>
      <c r="D534" s="13">
        <v>4</v>
      </c>
      <c r="E534" s="17" t="s">
        <v>81</v>
      </c>
      <c r="F534" s="14" t="s">
        <v>782</v>
      </c>
      <c r="G534" s="13" t="s">
        <v>80</v>
      </c>
      <c r="H534" s="14" t="s">
        <v>1005</v>
      </c>
      <c r="I534" s="15" t="s">
        <v>792</v>
      </c>
      <c r="J534" s="16">
        <v>3.76</v>
      </c>
      <c r="K534" s="16">
        <v>0.19</v>
      </c>
      <c r="L534" s="19" t="str">
        <f t="shared" si="129"/>
        <v>2150</v>
      </c>
      <c r="M534" s="29">
        <v>0.8</v>
      </c>
      <c r="N534" s="19">
        <f t="shared" si="127"/>
        <v>1720</v>
      </c>
      <c r="O534" s="26">
        <v>102123.98200000099</v>
      </c>
      <c r="P534" s="26">
        <v>486185.94799999899</v>
      </c>
      <c r="Q534" s="7" t="s">
        <v>72</v>
      </c>
      <c r="R534" s="7" t="str">
        <f t="shared" si="132"/>
        <v>102123.982000001,486185.947999999</v>
      </c>
      <c r="S534" s="6" t="str">
        <f t="shared" si="133"/>
        <v>1940.0004</v>
      </c>
      <c r="T534" s="6" t="s">
        <v>398</v>
      </c>
      <c r="U534">
        <v>1</v>
      </c>
      <c r="V534">
        <v>1</v>
      </c>
      <c r="X534" t="s">
        <v>1034</v>
      </c>
      <c r="Y534" s="32" t="s">
        <v>72</v>
      </c>
      <c r="Z534" s="32" t="s">
        <v>2653</v>
      </c>
      <c r="AA534" s="32" t="str">
        <f t="shared" si="130"/>
        <v>102123.982000001,486185.947999999</v>
      </c>
      <c r="AB534" s="32">
        <v>1</v>
      </c>
      <c r="AC534" s="32">
        <v>1</v>
      </c>
      <c r="AD534" s="32">
        <v>0</v>
      </c>
      <c r="AE534" s="32" t="str">
        <f t="shared" si="134"/>
        <v>1940.004</v>
      </c>
      <c r="AF534" t="s">
        <v>1044</v>
      </c>
    </row>
    <row r="535" spans="1:32" x14ac:dyDescent="0.3">
      <c r="A535" s="17" t="s">
        <v>124</v>
      </c>
      <c r="B535" s="17" t="str">
        <f t="shared" si="131"/>
        <v>1940.005</v>
      </c>
      <c r="C535" s="17" t="s">
        <v>12</v>
      </c>
      <c r="D535" s="13">
        <v>4</v>
      </c>
      <c r="E535" s="17" t="s">
        <v>81</v>
      </c>
      <c r="F535" s="14" t="s">
        <v>782</v>
      </c>
      <c r="G535" s="13" t="s">
        <v>89</v>
      </c>
      <c r="H535" s="14" t="s">
        <v>1005</v>
      </c>
      <c r="I535" s="15" t="s">
        <v>792</v>
      </c>
      <c r="J535" s="16">
        <v>3.76</v>
      </c>
      <c r="K535" s="16">
        <v>0.19</v>
      </c>
      <c r="L535" s="19" t="str">
        <f t="shared" si="129"/>
        <v>2150</v>
      </c>
      <c r="M535" s="29">
        <v>0.8</v>
      </c>
      <c r="N535" s="19">
        <f t="shared" si="127"/>
        <v>1720</v>
      </c>
      <c r="O535" s="26">
        <v>102135.421999998</v>
      </c>
      <c r="P535" s="26">
        <v>486206.94599999901</v>
      </c>
      <c r="Q535" s="7" t="s">
        <v>72</v>
      </c>
      <c r="R535" s="7" t="str">
        <f t="shared" si="132"/>
        <v>102135.421999998,486206.945999999</v>
      </c>
      <c r="S535" s="6" t="str">
        <f t="shared" si="133"/>
        <v>1940.0005</v>
      </c>
      <c r="T535" s="6" t="s">
        <v>398</v>
      </c>
      <c r="U535">
        <v>1</v>
      </c>
      <c r="V535">
        <v>1</v>
      </c>
      <c r="X535" t="s">
        <v>1034</v>
      </c>
      <c r="Y535" s="32" t="s">
        <v>72</v>
      </c>
      <c r="Z535" s="32" t="s">
        <v>2653</v>
      </c>
      <c r="AA535" s="32" t="str">
        <f t="shared" si="130"/>
        <v>102135.421999998,486206.945999999</v>
      </c>
      <c r="AB535" s="32">
        <v>1</v>
      </c>
      <c r="AC535" s="32">
        <v>1</v>
      </c>
      <c r="AD535" s="32">
        <v>0</v>
      </c>
      <c r="AE535" s="32" t="str">
        <f t="shared" si="134"/>
        <v>1940.005</v>
      </c>
      <c r="AF535" t="s">
        <v>1044</v>
      </c>
    </row>
    <row r="536" spans="1:32" x14ac:dyDescent="0.3">
      <c r="A536" s="17" t="s">
        <v>125</v>
      </c>
      <c r="B536" s="17" t="str">
        <f t="shared" si="131"/>
        <v>1940.006</v>
      </c>
      <c r="C536" s="17" t="s">
        <v>12</v>
      </c>
      <c r="D536" s="13">
        <v>4</v>
      </c>
      <c r="E536" s="17" t="s">
        <v>81</v>
      </c>
      <c r="F536" s="14" t="s">
        <v>782</v>
      </c>
      <c r="G536" s="13" t="s">
        <v>80</v>
      </c>
      <c r="H536" s="14" t="s">
        <v>1005</v>
      </c>
      <c r="I536" s="15" t="s">
        <v>792</v>
      </c>
      <c r="J536" s="16">
        <v>3.76</v>
      </c>
      <c r="K536" s="16">
        <v>0.19</v>
      </c>
      <c r="L536" s="19" t="str">
        <f t="shared" si="129"/>
        <v>2150</v>
      </c>
      <c r="M536" s="29">
        <v>0.8</v>
      </c>
      <c r="N536" s="19">
        <f t="shared" si="127"/>
        <v>1720</v>
      </c>
      <c r="O536" s="26">
        <v>102143.529300001</v>
      </c>
      <c r="P536" s="26">
        <v>486182.68089999998</v>
      </c>
      <c r="Q536" s="7" t="s">
        <v>72</v>
      </c>
      <c r="R536" s="7" t="str">
        <f t="shared" si="132"/>
        <v>102143.529300001,486182.6809</v>
      </c>
      <c r="S536" s="6" t="str">
        <f t="shared" si="133"/>
        <v>1940.0006</v>
      </c>
      <c r="T536" s="6" t="s">
        <v>398</v>
      </c>
      <c r="U536">
        <v>1</v>
      </c>
      <c r="V536">
        <v>1</v>
      </c>
      <c r="X536" t="s">
        <v>1034</v>
      </c>
      <c r="Y536" s="32" t="s">
        <v>72</v>
      </c>
      <c r="Z536" s="32" t="s">
        <v>2653</v>
      </c>
      <c r="AA536" s="32" t="str">
        <f t="shared" si="130"/>
        <v>102143.529300001,486182.6809</v>
      </c>
      <c r="AB536" s="32">
        <v>1</v>
      </c>
      <c r="AC536" s="32">
        <v>1</v>
      </c>
      <c r="AD536" s="32">
        <v>0</v>
      </c>
      <c r="AE536" s="32" t="str">
        <f t="shared" si="134"/>
        <v>1940.006</v>
      </c>
      <c r="AF536" t="s">
        <v>1044</v>
      </c>
    </row>
    <row r="537" spans="1:32" x14ac:dyDescent="0.3">
      <c r="A537" s="17" t="s">
        <v>126</v>
      </c>
      <c r="B537" s="17" t="str">
        <f t="shared" si="131"/>
        <v>1940.007</v>
      </c>
      <c r="C537" s="17" t="s">
        <v>12</v>
      </c>
      <c r="D537" s="13">
        <v>4</v>
      </c>
      <c r="E537" s="17" t="s">
        <v>81</v>
      </c>
      <c r="F537" s="14" t="s">
        <v>782</v>
      </c>
      <c r="G537" s="13" t="s">
        <v>80</v>
      </c>
      <c r="H537" s="14" t="s">
        <v>1005</v>
      </c>
      <c r="I537" s="15" t="s">
        <v>792</v>
      </c>
      <c r="J537" s="16">
        <v>3.76</v>
      </c>
      <c r="K537" s="16">
        <v>0.19</v>
      </c>
      <c r="L537" s="19" t="str">
        <f t="shared" si="129"/>
        <v>2150</v>
      </c>
      <c r="M537" s="29">
        <v>0.8</v>
      </c>
      <c r="N537" s="19">
        <f t="shared" si="127"/>
        <v>1720</v>
      </c>
      <c r="O537" s="26">
        <v>102172.526999999</v>
      </c>
      <c r="P537" s="26">
        <v>486167.41</v>
      </c>
      <c r="Q537" s="7" t="s">
        <v>72</v>
      </c>
      <c r="R537" s="7" t="str">
        <f t="shared" si="132"/>
        <v>102172.526999999,486167.41</v>
      </c>
      <c r="S537" s="6" t="str">
        <f t="shared" si="133"/>
        <v>1940.0007</v>
      </c>
      <c r="T537" s="6" t="s">
        <v>398</v>
      </c>
      <c r="U537">
        <v>1</v>
      </c>
      <c r="V537">
        <v>1</v>
      </c>
      <c r="X537" t="s">
        <v>1034</v>
      </c>
      <c r="Y537" s="32" t="s">
        <v>72</v>
      </c>
      <c r="Z537" s="32" t="s">
        <v>2653</v>
      </c>
      <c r="AA537" s="32" t="str">
        <f t="shared" si="130"/>
        <v>102172.526999999,486167.41</v>
      </c>
      <c r="AB537" s="32">
        <v>1</v>
      </c>
      <c r="AC537" s="32">
        <v>1</v>
      </c>
      <c r="AD537" s="32">
        <v>0</v>
      </c>
      <c r="AE537" s="32" t="str">
        <f t="shared" si="134"/>
        <v>1940.007</v>
      </c>
      <c r="AF537" t="s">
        <v>1044</v>
      </c>
    </row>
    <row r="538" spans="1:32" x14ac:dyDescent="0.3">
      <c r="A538" s="17" t="s">
        <v>127</v>
      </c>
      <c r="B538" s="17" t="str">
        <f t="shared" si="131"/>
        <v>1940.008</v>
      </c>
      <c r="C538" s="17" t="s">
        <v>12</v>
      </c>
      <c r="D538" s="13">
        <v>4</v>
      </c>
      <c r="E538" s="17" t="s">
        <v>81</v>
      </c>
      <c r="F538" s="14" t="s">
        <v>782</v>
      </c>
      <c r="G538" s="13" t="s">
        <v>80</v>
      </c>
      <c r="H538" s="14" t="s">
        <v>1005</v>
      </c>
      <c r="I538" s="15" t="s">
        <v>792</v>
      </c>
      <c r="J538" s="16">
        <v>3.76</v>
      </c>
      <c r="K538" s="16">
        <v>0.19</v>
      </c>
      <c r="L538" s="19" t="str">
        <f t="shared" si="129"/>
        <v>2150</v>
      </c>
      <c r="M538" s="29">
        <v>0.8</v>
      </c>
      <c r="N538" s="19">
        <f t="shared" si="127"/>
        <v>1720</v>
      </c>
      <c r="O538" s="26">
        <v>102151.412999999</v>
      </c>
      <c r="P538" s="26">
        <v>486162.23400000099</v>
      </c>
      <c r="Q538" s="7" t="s">
        <v>72</v>
      </c>
      <c r="R538" s="7" t="str">
        <f t="shared" si="132"/>
        <v>102151.412999999,486162.234000001</v>
      </c>
      <c r="S538" s="6" t="str">
        <f t="shared" si="133"/>
        <v>1940.0008</v>
      </c>
      <c r="T538" s="6" t="s">
        <v>398</v>
      </c>
      <c r="U538">
        <v>1</v>
      </c>
      <c r="V538">
        <v>1</v>
      </c>
      <c r="X538" t="s">
        <v>1034</v>
      </c>
      <c r="Y538" s="32" t="s">
        <v>72</v>
      </c>
      <c r="Z538" s="32" t="s">
        <v>2653</v>
      </c>
      <c r="AA538" s="32" t="str">
        <f t="shared" si="130"/>
        <v>102151.412999999,486162.234000001</v>
      </c>
      <c r="AB538" s="32">
        <v>1</v>
      </c>
      <c r="AC538" s="32">
        <v>1</v>
      </c>
      <c r="AD538" s="32">
        <v>0</v>
      </c>
      <c r="AE538" s="32" t="str">
        <f t="shared" si="134"/>
        <v>1940.008</v>
      </c>
      <c r="AF538" t="s">
        <v>1044</v>
      </c>
    </row>
    <row r="539" spans="1:32" x14ac:dyDescent="0.3">
      <c r="A539" s="17" t="s">
        <v>677</v>
      </c>
      <c r="B539" s="17" t="str">
        <f t="shared" si="131"/>
        <v>2230.001</v>
      </c>
      <c r="C539" s="17" t="s">
        <v>58</v>
      </c>
      <c r="D539" s="13">
        <v>4</v>
      </c>
      <c r="E539" s="17" t="s">
        <v>81</v>
      </c>
      <c r="F539" s="14" t="s">
        <v>780</v>
      </c>
      <c r="G539" s="13" t="s">
        <v>80</v>
      </c>
      <c r="H539" s="14" t="s">
        <v>1025</v>
      </c>
      <c r="I539" s="15" t="s">
        <v>794</v>
      </c>
      <c r="J539" s="16">
        <v>4.12</v>
      </c>
      <c r="K539" s="16">
        <v>0.22</v>
      </c>
      <c r="L539" s="19" t="str">
        <f>MID(H539,32,4)</f>
        <v>1500</v>
      </c>
      <c r="M539" s="29">
        <v>0.5</v>
      </c>
      <c r="N539" s="19">
        <f t="shared" si="127"/>
        <v>750</v>
      </c>
      <c r="O539" s="26">
        <v>103267.468899999</v>
      </c>
      <c r="P539" s="26">
        <v>484890.74890000001</v>
      </c>
      <c r="Q539" s="7" t="s">
        <v>72</v>
      </c>
      <c r="R539" s="7" t="str">
        <f t="shared" si="132"/>
        <v>103267.468899999,484890.7489</v>
      </c>
      <c r="S539" s="6" t="str">
        <f t="shared" si="133"/>
        <v>2230.0001</v>
      </c>
      <c r="T539" s="6" t="s">
        <v>397</v>
      </c>
      <c r="U539" t="s">
        <v>769</v>
      </c>
      <c r="V539">
        <v>1</v>
      </c>
      <c r="X539" t="s">
        <v>1042</v>
      </c>
      <c r="Y539" s="32" t="s">
        <v>72</v>
      </c>
      <c r="Z539" s="32" t="s">
        <v>1856</v>
      </c>
      <c r="AA539" s="32" t="str">
        <f t="shared" si="130"/>
        <v>103267.468899999,484890.7489</v>
      </c>
      <c r="AB539" s="32">
        <v>1</v>
      </c>
      <c r="AC539" s="32">
        <v>1</v>
      </c>
      <c r="AD539" s="32">
        <v>0</v>
      </c>
      <c r="AE539" s="32" t="str">
        <f t="shared" si="134"/>
        <v>2230.001</v>
      </c>
      <c r="AF539" t="s">
        <v>1044</v>
      </c>
    </row>
    <row r="540" spans="1:32" x14ac:dyDescent="0.3">
      <c r="A540" s="17" t="s">
        <v>678</v>
      </c>
      <c r="B540" s="17" t="str">
        <f t="shared" si="131"/>
        <v>2230.002</v>
      </c>
      <c r="C540" s="17" t="s">
        <v>58</v>
      </c>
      <c r="D540" s="13">
        <v>4</v>
      </c>
      <c r="E540" s="17" t="s">
        <v>81</v>
      </c>
      <c r="F540" s="14" t="s">
        <v>780</v>
      </c>
      <c r="G540" s="13" t="s">
        <v>80</v>
      </c>
      <c r="H540" s="14" t="s">
        <v>1025</v>
      </c>
      <c r="I540" s="15" t="s">
        <v>794</v>
      </c>
      <c r="J540" s="16">
        <v>3.08</v>
      </c>
      <c r="K540" s="16">
        <v>0.15</v>
      </c>
      <c r="L540" s="19" t="str">
        <f>MID(H540,32,4)</f>
        <v>1500</v>
      </c>
      <c r="M540" s="29">
        <v>0.65</v>
      </c>
      <c r="N540" s="19">
        <f t="shared" si="127"/>
        <v>975</v>
      </c>
      <c r="O540" s="26">
        <v>103244.213100001</v>
      </c>
      <c r="P540" s="26">
        <v>484924.52609999903</v>
      </c>
      <c r="Q540" s="7" t="s">
        <v>72</v>
      </c>
      <c r="R540" s="7" t="str">
        <f t="shared" si="132"/>
        <v>103244.213100001,484924.526099999</v>
      </c>
      <c r="S540" s="6" t="str">
        <f t="shared" si="133"/>
        <v>2230.0002</v>
      </c>
      <c r="T540" s="6" t="s">
        <v>397</v>
      </c>
      <c r="U540" t="s">
        <v>769</v>
      </c>
      <c r="V540">
        <v>1</v>
      </c>
      <c r="X540" t="s">
        <v>1042</v>
      </c>
      <c r="Y540" s="32" t="s">
        <v>72</v>
      </c>
      <c r="Z540" s="32" t="s">
        <v>1856</v>
      </c>
      <c r="AA540" s="32" t="str">
        <f t="shared" si="130"/>
        <v>103244.213100001,484924.526099999</v>
      </c>
      <c r="AB540" s="32">
        <v>1</v>
      </c>
      <c r="AC540" s="32">
        <v>1</v>
      </c>
      <c r="AD540" s="32">
        <v>0</v>
      </c>
      <c r="AE540" s="32" t="str">
        <f t="shared" si="134"/>
        <v>2230.002</v>
      </c>
      <c r="AF540" t="s">
        <v>1044</v>
      </c>
    </row>
    <row r="541" spans="1:32" x14ac:dyDescent="0.3">
      <c r="A541" s="17" t="s">
        <v>679</v>
      </c>
      <c r="B541" s="17" t="str">
        <f t="shared" si="131"/>
        <v>2230.003</v>
      </c>
      <c r="C541" s="17" t="s">
        <v>58</v>
      </c>
      <c r="D541" s="13">
        <v>4</v>
      </c>
      <c r="E541" s="17" t="s">
        <v>81</v>
      </c>
      <c r="F541" s="14" t="s">
        <v>780</v>
      </c>
      <c r="G541" s="13" t="s">
        <v>80</v>
      </c>
      <c r="H541" s="14" t="s">
        <v>1025</v>
      </c>
      <c r="I541" s="15" t="s">
        <v>794</v>
      </c>
      <c r="J541" s="16">
        <v>3.08</v>
      </c>
      <c r="K541" s="16">
        <v>0.15</v>
      </c>
      <c r="L541" s="19" t="str">
        <f>MID(H541,32,4)</f>
        <v>1500</v>
      </c>
      <c r="M541" s="29">
        <v>0.65</v>
      </c>
      <c r="N541" s="19">
        <f t="shared" si="127"/>
        <v>975</v>
      </c>
      <c r="O541" s="26">
        <v>103223.3455</v>
      </c>
      <c r="P541" s="26">
        <v>484942.27169999899</v>
      </c>
      <c r="Q541" s="7" t="s">
        <v>72</v>
      </c>
      <c r="R541" s="7" t="str">
        <f t="shared" si="132"/>
        <v>103223.3455,484942.271699999</v>
      </c>
      <c r="S541" s="6" t="str">
        <f t="shared" si="133"/>
        <v>2230.0003</v>
      </c>
      <c r="T541" s="6" t="s">
        <v>397</v>
      </c>
      <c r="U541" t="s">
        <v>769</v>
      </c>
      <c r="V541">
        <v>1</v>
      </c>
      <c r="X541" t="s">
        <v>1042</v>
      </c>
      <c r="Y541" s="32" t="s">
        <v>72</v>
      </c>
      <c r="Z541" s="32" t="s">
        <v>1856</v>
      </c>
      <c r="AA541" s="32" t="str">
        <f t="shared" si="130"/>
        <v>103223.3455,484942.271699999</v>
      </c>
      <c r="AB541" s="32">
        <v>1</v>
      </c>
      <c r="AC541" s="32">
        <v>1</v>
      </c>
      <c r="AD541" s="32">
        <v>0</v>
      </c>
      <c r="AE541" s="32" t="str">
        <f t="shared" si="134"/>
        <v>2230.003</v>
      </c>
      <c r="AF541" t="s">
        <v>1044</v>
      </c>
    </row>
    <row r="542" spans="1:32" x14ac:dyDescent="0.3">
      <c r="A542" s="17" t="s">
        <v>680</v>
      </c>
      <c r="B542" s="17" t="str">
        <f t="shared" si="131"/>
        <v>2230.004</v>
      </c>
      <c r="C542" s="17" t="s">
        <v>58</v>
      </c>
      <c r="D542" s="13">
        <v>4</v>
      </c>
      <c r="E542" s="17" t="s">
        <v>81</v>
      </c>
      <c r="F542" s="14" t="s">
        <v>780</v>
      </c>
      <c r="G542" s="13" t="s">
        <v>80</v>
      </c>
      <c r="H542" s="14" t="s">
        <v>1025</v>
      </c>
      <c r="I542" s="15" t="s">
        <v>794</v>
      </c>
      <c r="J542" s="16">
        <v>3.22</v>
      </c>
      <c r="K542" s="16">
        <v>0.27</v>
      </c>
      <c r="L542" s="19" t="str">
        <f>MID(H542,32,4)</f>
        <v>1500</v>
      </c>
      <c r="M542" s="29">
        <v>0.65</v>
      </c>
      <c r="N542" s="19">
        <f t="shared" si="127"/>
        <v>975</v>
      </c>
      <c r="O542" s="26">
        <v>103178.296100002</v>
      </c>
      <c r="P542" s="26">
        <v>484980.31309999898</v>
      </c>
      <c r="Q542" s="7" t="s">
        <v>72</v>
      </c>
      <c r="R542" s="7" t="str">
        <f t="shared" si="132"/>
        <v>103178.296100002,484980.313099999</v>
      </c>
      <c r="S542" s="6" t="str">
        <f t="shared" si="133"/>
        <v>2230.0004</v>
      </c>
      <c r="T542" s="6" t="s">
        <v>397</v>
      </c>
      <c r="U542" t="s">
        <v>769</v>
      </c>
      <c r="V542">
        <v>1</v>
      </c>
      <c r="X542" t="s">
        <v>1042</v>
      </c>
      <c r="Y542" s="32" t="s">
        <v>72</v>
      </c>
      <c r="Z542" s="32" t="s">
        <v>1856</v>
      </c>
      <c r="AA542" s="32" t="str">
        <f t="shared" si="130"/>
        <v>103178.296100002,484980.313099999</v>
      </c>
      <c r="AB542" s="32">
        <v>1</v>
      </c>
      <c r="AC542" s="32">
        <v>1</v>
      </c>
      <c r="AD542" s="32">
        <v>0</v>
      </c>
      <c r="AE542" s="32" t="str">
        <f t="shared" si="134"/>
        <v>2230.004</v>
      </c>
      <c r="AF542" t="s">
        <v>1044</v>
      </c>
    </row>
    <row r="543" spans="1:32" x14ac:dyDescent="0.3">
      <c r="A543" s="17" t="s">
        <v>790</v>
      </c>
      <c r="B543" s="17" t="str">
        <f t="shared" si="131"/>
        <v>Nieuw</v>
      </c>
      <c r="C543" s="17" t="s">
        <v>58</v>
      </c>
      <c r="D543" s="13">
        <v>4</v>
      </c>
      <c r="E543" s="17"/>
      <c r="F543" s="14" t="s">
        <v>782</v>
      </c>
      <c r="G543" s="13"/>
      <c r="H543" s="14" t="s">
        <v>1025</v>
      </c>
      <c r="I543" s="15" t="s">
        <v>794</v>
      </c>
      <c r="J543" s="16">
        <v>4.12</v>
      </c>
      <c r="K543" s="16">
        <v>0.22</v>
      </c>
      <c r="L543" s="19" t="str">
        <f>MID(H543,32,4)</f>
        <v>1500</v>
      </c>
      <c r="M543" s="29">
        <v>0.5</v>
      </c>
      <c r="N543" s="19">
        <f t="shared" si="127"/>
        <v>750</v>
      </c>
      <c r="O543" s="26">
        <v>103275.29150000001</v>
      </c>
      <c r="P543" s="26">
        <v>484901.03980000003</v>
      </c>
      <c r="Q543" s="7"/>
      <c r="R543" s="7"/>
      <c r="S543" s="6" t="s">
        <v>872</v>
      </c>
      <c r="T543" s="6"/>
      <c r="U543" t="s">
        <v>769</v>
      </c>
      <c r="X543" t="s">
        <v>1033</v>
      </c>
      <c r="Y543" s="32" t="s">
        <v>72</v>
      </c>
      <c r="Z543" s="32" t="s">
        <v>1855</v>
      </c>
      <c r="AA543" s="32" t="str">
        <f t="shared" ref="AA543:AA547" si="135">CONCATENATE(SUBSTITUTE(O543,",","."),",",SUBSTITUTE(P543,",","."))</f>
        <v>103275.2915,484901.0398</v>
      </c>
      <c r="AB543" s="32">
        <v>1</v>
      </c>
      <c r="AC543" s="32">
        <v>1</v>
      </c>
      <c r="AD543" s="32">
        <v>0</v>
      </c>
      <c r="AE543" s="32" t="str">
        <f t="shared" si="134"/>
        <v>Nieuw</v>
      </c>
      <c r="AF543" t="s">
        <v>1044</v>
      </c>
    </row>
    <row r="544" spans="1:32" x14ac:dyDescent="0.3">
      <c r="A544" s="17" t="s">
        <v>522</v>
      </c>
      <c r="B544" s="17" t="str">
        <f t="shared" si="131"/>
        <v>2010.001</v>
      </c>
      <c r="C544" s="17" t="s">
        <v>23</v>
      </c>
      <c r="D544" s="13">
        <v>7</v>
      </c>
      <c r="E544" s="17" t="s">
        <v>119</v>
      </c>
      <c r="F544" s="14" t="s">
        <v>780</v>
      </c>
      <c r="G544" s="13" t="s">
        <v>523</v>
      </c>
      <c r="H544" s="14" t="s">
        <v>1007</v>
      </c>
      <c r="I544" s="15" t="s">
        <v>795</v>
      </c>
      <c r="J544" s="16">
        <v>4.63</v>
      </c>
      <c r="K544" s="16">
        <v>0.28000000000000003</v>
      </c>
      <c r="L544" s="19" t="str">
        <f>MID(H544,33,4)</f>
        <v>1800</v>
      </c>
      <c r="M544" s="29">
        <v>1</v>
      </c>
      <c r="N544" s="19">
        <f t="shared" si="127"/>
        <v>1800</v>
      </c>
      <c r="O544" s="26">
        <v>101875.896000002</v>
      </c>
      <c r="P544" s="26">
        <v>484355.84600000101</v>
      </c>
      <c r="Q544" s="7" t="s">
        <v>72</v>
      </c>
      <c r="R544" s="7" t="str">
        <f t="shared" ref="R544:R575" si="136">CONCATENATE(SUBSTITUTE(O544,",","."),",",SUBSTITUTE(P544,",","."))</f>
        <v>101875.896000002,484355.846000001</v>
      </c>
      <c r="S544" s="6" t="str">
        <f t="shared" ref="S544:S575" si="137">A544</f>
        <v>2010.0001</v>
      </c>
      <c r="T544" s="6" t="s">
        <v>527</v>
      </c>
      <c r="U544">
        <v>3</v>
      </c>
      <c r="V544">
        <v>1</v>
      </c>
      <c r="X544" t="s">
        <v>1043</v>
      </c>
      <c r="Y544" s="32" t="s">
        <v>72</v>
      </c>
      <c r="Z544" s="32" t="s">
        <v>1857</v>
      </c>
      <c r="AA544" s="32" t="str">
        <f t="shared" si="135"/>
        <v>101875.896000002,484355.846000001</v>
      </c>
      <c r="AB544" s="32">
        <v>1</v>
      </c>
      <c r="AC544" s="32">
        <v>1</v>
      </c>
      <c r="AD544" s="32">
        <v>0</v>
      </c>
      <c r="AE544" s="32" t="str">
        <f t="shared" si="134"/>
        <v>2010.001</v>
      </c>
      <c r="AF544" t="s">
        <v>1044</v>
      </c>
    </row>
    <row r="545" spans="1:32" x14ac:dyDescent="0.3">
      <c r="A545" s="17" t="s">
        <v>524</v>
      </c>
      <c r="B545" s="17" t="str">
        <f t="shared" si="131"/>
        <v>2010.002</v>
      </c>
      <c r="C545" s="17" t="s">
        <v>23</v>
      </c>
      <c r="D545" s="13">
        <v>7</v>
      </c>
      <c r="E545" s="17" t="s">
        <v>119</v>
      </c>
      <c r="F545" s="14" t="s">
        <v>780</v>
      </c>
      <c r="G545" s="13" t="s">
        <v>206</v>
      </c>
      <c r="H545" s="14" t="s">
        <v>1007</v>
      </c>
      <c r="I545" s="15" t="s">
        <v>795</v>
      </c>
      <c r="J545" s="16">
        <v>4.63</v>
      </c>
      <c r="K545" s="16">
        <v>0.28000000000000003</v>
      </c>
      <c r="L545" s="19" t="str">
        <f>MID(H545,33,4)</f>
        <v>1800</v>
      </c>
      <c r="M545" s="29">
        <v>1</v>
      </c>
      <c r="N545" s="19">
        <f t="shared" si="127"/>
        <v>1800</v>
      </c>
      <c r="O545" s="26">
        <v>101882.198399998</v>
      </c>
      <c r="P545" s="26">
        <v>484369.19399999798</v>
      </c>
      <c r="Q545" s="7" t="s">
        <v>72</v>
      </c>
      <c r="R545" s="7" t="str">
        <f t="shared" si="136"/>
        <v>101882.198399998,484369.193999998</v>
      </c>
      <c r="S545" s="6" t="str">
        <f t="shared" si="137"/>
        <v>2010.0002</v>
      </c>
      <c r="T545" s="6" t="s">
        <v>527</v>
      </c>
      <c r="U545">
        <v>3</v>
      </c>
      <c r="V545">
        <v>1</v>
      </c>
      <c r="X545" t="s">
        <v>1043</v>
      </c>
      <c r="Y545" s="32" t="s">
        <v>72</v>
      </c>
      <c r="Z545" s="32" t="s">
        <v>1857</v>
      </c>
      <c r="AA545" s="32" t="str">
        <f t="shared" si="135"/>
        <v>101882.198399998,484369.193999998</v>
      </c>
      <c r="AB545" s="32">
        <v>1</v>
      </c>
      <c r="AC545" s="32">
        <v>1</v>
      </c>
      <c r="AD545" s="32">
        <v>0</v>
      </c>
      <c r="AE545" s="32" t="str">
        <f t="shared" si="134"/>
        <v>2010.002</v>
      </c>
      <c r="AF545" t="s">
        <v>1044</v>
      </c>
    </row>
    <row r="546" spans="1:32" x14ac:dyDescent="0.3">
      <c r="A546" s="17" t="s">
        <v>525</v>
      </c>
      <c r="B546" s="17" t="str">
        <f t="shared" si="131"/>
        <v>2010.003</v>
      </c>
      <c r="C546" s="17" t="s">
        <v>23</v>
      </c>
      <c r="D546" s="13">
        <v>7</v>
      </c>
      <c r="E546" s="17" t="s">
        <v>119</v>
      </c>
      <c r="F546" s="14" t="s">
        <v>780</v>
      </c>
      <c r="G546" s="13" t="s">
        <v>523</v>
      </c>
      <c r="H546" s="14" t="s">
        <v>1007</v>
      </c>
      <c r="I546" s="15" t="s">
        <v>795</v>
      </c>
      <c r="J546" s="16">
        <v>4.63</v>
      </c>
      <c r="K546" s="16">
        <v>0.28000000000000003</v>
      </c>
      <c r="L546" s="19" t="str">
        <f>MID(H546,33,4)</f>
        <v>1800</v>
      </c>
      <c r="M546" s="29">
        <v>1</v>
      </c>
      <c r="N546" s="19">
        <f t="shared" si="127"/>
        <v>1800</v>
      </c>
      <c r="O546" s="26">
        <v>101858.08100000001</v>
      </c>
      <c r="P546" s="26">
        <v>484375.48400000099</v>
      </c>
      <c r="Q546" s="7" t="s">
        <v>72</v>
      </c>
      <c r="R546" s="7" t="str">
        <f t="shared" si="136"/>
        <v>101858.081,484375.484000001</v>
      </c>
      <c r="S546" s="6" t="str">
        <f t="shared" si="137"/>
        <v>2010.0003</v>
      </c>
      <c r="T546" s="6" t="s">
        <v>527</v>
      </c>
      <c r="U546">
        <v>3</v>
      </c>
      <c r="V546">
        <v>1</v>
      </c>
      <c r="X546" t="s">
        <v>1043</v>
      </c>
      <c r="Y546" s="32" t="s">
        <v>72</v>
      </c>
      <c r="Z546" s="32" t="s">
        <v>1857</v>
      </c>
      <c r="AA546" s="32" t="str">
        <f t="shared" si="135"/>
        <v>101858.081,484375.484000001</v>
      </c>
      <c r="AB546" s="32">
        <v>1</v>
      </c>
      <c r="AC546" s="32">
        <v>1</v>
      </c>
      <c r="AD546" s="32">
        <v>0</v>
      </c>
      <c r="AE546" s="32" t="str">
        <f t="shared" si="134"/>
        <v>2010.003</v>
      </c>
      <c r="AF546" t="s">
        <v>1044</v>
      </c>
    </row>
    <row r="547" spans="1:32" x14ac:dyDescent="0.3">
      <c r="A547" s="17" t="s">
        <v>526</v>
      </c>
      <c r="B547" s="17" t="str">
        <f t="shared" si="131"/>
        <v>2010.004</v>
      </c>
      <c r="C547" s="17" t="s">
        <v>23</v>
      </c>
      <c r="D547" s="13">
        <v>7</v>
      </c>
      <c r="E547" s="17" t="s">
        <v>119</v>
      </c>
      <c r="F547" s="14" t="s">
        <v>780</v>
      </c>
      <c r="G547" s="13" t="s">
        <v>523</v>
      </c>
      <c r="H547" s="14" t="s">
        <v>1007</v>
      </c>
      <c r="I547" s="15" t="s">
        <v>795</v>
      </c>
      <c r="J547" s="16">
        <v>4.63</v>
      </c>
      <c r="K547" s="16">
        <v>0.28000000000000003</v>
      </c>
      <c r="L547" s="19" t="str">
        <f>MID(H547,33,4)</f>
        <v>1800</v>
      </c>
      <c r="M547" s="29">
        <v>1</v>
      </c>
      <c r="N547" s="19">
        <f t="shared" si="127"/>
        <v>1800</v>
      </c>
      <c r="O547" s="26">
        <v>101851.914999999</v>
      </c>
      <c r="P547" s="26">
        <v>484367.14200000098</v>
      </c>
      <c r="Q547" s="7" t="s">
        <v>72</v>
      </c>
      <c r="R547" s="7" t="str">
        <f t="shared" si="136"/>
        <v>101851.914999999,484367.142000001</v>
      </c>
      <c r="S547" s="6" t="str">
        <f t="shared" si="137"/>
        <v>2010.0004</v>
      </c>
      <c r="T547" s="6" t="s">
        <v>527</v>
      </c>
      <c r="U547">
        <v>3</v>
      </c>
      <c r="V547">
        <v>1</v>
      </c>
      <c r="X547" t="s">
        <v>1043</v>
      </c>
      <c r="Y547" s="32" t="s">
        <v>72</v>
      </c>
      <c r="Z547" s="32" t="s">
        <v>1857</v>
      </c>
      <c r="AA547" s="32" t="str">
        <f t="shared" si="135"/>
        <v>101851.914999999,484367.142000001</v>
      </c>
      <c r="AB547" s="32">
        <v>1</v>
      </c>
      <c r="AC547" s="32">
        <v>1</v>
      </c>
      <c r="AD547" s="32">
        <v>0</v>
      </c>
      <c r="AE547" s="32" t="str">
        <f t="shared" si="134"/>
        <v>2010.004</v>
      </c>
      <c r="AF547" t="s">
        <v>1044</v>
      </c>
    </row>
    <row r="548" spans="1:32" x14ac:dyDescent="0.3">
      <c r="A548" s="17" t="s">
        <v>528</v>
      </c>
      <c r="B548" s="17" t="str">
        <f t="shared" si="131"/>
        <v>2010.024</v>
      </c>
      <c r="C548" s="17" t="s">
        <v>23</v>
      </c>
      <c r="D548" s="13">
        <v>4</v>
      </c>
      <c r="E548" s="17" t="s">
        <v>81</v>
      </c>
      <c r="F548" s="14" t="s">
        <v>780</v>
      </c>
      <c r="G548" s="13" t="s">
        <v>80</v>
      </c>
      <c r="H548" s="14" t="s">
        <v>1005</v>
      </c>
      <c r="I548" s="15"/>
      <c r="J548" s="16" t="s">
        <v>789</v>
      </c>
      <c r="K548" s="16" t="s">
        <v>789</v>
      </c>
      <c r="L548" s="19" t="str">
        <f>MID(H548,31,4)</f>
        <v>2150</v>
      </c>
      <c r="M548" s="29">
        <v>0.8</v>
      </c>
      <c r="N548" s="19">
        <f t="shared" si="127"/>
        <v>1720</v>
      </c>
      <c r="O548" s="26">
        <v>101560.675999999</v>
      </c>
      <c r="P548" s="26">
        <v>484319.033</v>
      </c>
      <c r="Q548" s="7" t="s">
        <v>72</v>
      </c>
      <c r="R548" s="7" t="str">
        <f t="shared" si="136"/>
        <v>101560.675999999,484319.033</v>
      </c>
      <c r="S548" s="6" t="str">
        <f t="shared" si="137"/>
        <v>2010.0024</v>
      </c>
      <c r="T548" s="6" t="s">
        <v>397</v>
      </c>
      <c r="U548">
        <v>3</v>
      </c>
      <c r="V548">
        <v>1</v>
      </c>
      <c r="X548" t="s">
        <v>1042</v>
      </c>
      <c r="Y548" s="32" t="s">
        <v>72</v>
      </c>
      <c r="Z548" s="32" t="s">
        <v>1856</v>
      </c>
      <c r="AA548" s="32" t="str">
        <f t="shared" ref="AA548:AA611" si="138">CONCATENATE(SUBSTITUTE(O548,",","."),",",SUBSTITUTE(P548,",","."))</f>
        <v>101560.675999999,484319.033</v>
      </c>
      <c r="AB548" s="32">
        <v>1</v>
      </c>
      <c r="AC548" s="32">
        <v>1</v>
      </c>
      <c r="AD548" s="32">
        <v>0</v>
      </c>
      <c r="AE548" s="32" t="str">
        <f t="shared" si="134"/>
        <v>2010.024</v>
      </c>
      <c r="AF548" t="s">
        <v>1044</v>
      </c>
    </row>
    <row r="549" spans="1:32" x14ac:dyDescent="0.3">
      <c r="A549" s="17" t="s">
        <v>529</v>
      </c>
      <c r="B549" s="17" t="str">
        <f t="shared" si="131"/>
        <v>2010.026</v>
      </c>
      <c r="C549" s="17" t="s">
        <v>23</v>
      </c>
      <c r="D549" s="13">
        <v>4</v>
      </c>
      <c r="E549" s="17" t="s">
        <v>81</v>
      </c>
      <c r="F549" s="14" t="s">
        <v>780</v>
      </c>
      <c r="G549" s="13" t="s">
        <v>80</v>
      </c>
      <c r="H549" s="14" t="s">
        <v>1005</v>
      </c>
      <c r="I549" s="15"/>
      <c r="J549" s="16" t="s">
        <v>789</v>
      </c>
      <c r="K549" s="16" t="s">
        <v>789</v>
      </c>
      <c r="L549" s="19" t="str">
        <f>MID(H549,31,4)</f>
        <v>2150</v>
      </c>
      <c r="M549" s="29">
        <v>0.8</v>
      </c>
      <c r="N549" s="19">
        <f t="shared" si="127"/>
        <v>1720</v>
      </c>
      <c r="O549" s="26">
        <v>101530.48600000099</v>
      </c>
      <c r="P549" s="26">
        <v>484282.92399999901</v>
      </c>
      <c r="Q549" s="7" t="s">
        <v>72</v>
      </c>
      <c r="R549" s="7" t="str">
        <f t="shared" si="136"/>
        <v>101530.486000001,484282.923999999</v>
      </c>
      <c r="S549" s="6" t="str">
        <f t="shared" si="137"/>
        <v>2010.0026</v>
      </c>
      <c r="T549" s="6" t="s">
        <v>397</v>
      </c>
      <c r="U549">
        <v>3</v>
      </c>
      <c r="V549">
        <v>1</v>
      </c>
      <c r="X549" t="s">
        <v>1042</v>
      </c>
      <c r="Y549" s="32" t="s">
        <v>72</v>
      </c>
      <c r="Z549" s="32" t="s">
        <v>1856</v>
      </c>
      <c r="AA549" s="32" t="str">
        <f t="shared" si="138"/>
        <v>101530.486000001,484282.923999999</v>
      </c>
      <c r="AB549" s="32">
        <v>1</v>
      </c>
      <c r="AC549" s="32">
        <v>1</v>
      </c>
      <c r="AD549" s="32">
        <v>0</v>
      </c>
      <c r="AE549" s="32" t="str">
        <f t="shared" si="134"/>
        <v>2010.026</v>
      </c>
      <c r="AF549" t="s">
        <v>1044</v>
      </c>
    </row>
    <row r="550" spans="1:32" x14ac:dyDescent="0.3">
      <c r="A550" s="17" t="s">
        <v>128</v>
      </c>
      <c r="B550" s="17" t="str">
        <f t="shared" si="131"/>
        <v>2180.001</v>
      </c>
      <c r="C550" s="17" t="s">
        <v>0</v>
      </c>
      <c r="D550" s="13">
        <v>6</v>
      </c>
      <c r="E550" s="17" t="s">
        <v>119</v>
      </c>
      <c r="F550" s="14" t="s">
        <v>780</v>
      </c>
      <c r="G550" s="13" t="s">
        <v>129</v>
      </c>
      <c r="H550" s="14" t="s">
        <v>1009</v>
      </c>
      <c r="I550" s="15" t="s">
        <v>792</v>
      </c>
      <c r="J550" s="16">
        <v>3.14</v>
      </c>
      <c r="K550" s="16">
        <v>0.25</v>
      </c>
      <c r="L550" s="19" t="str">
        <f t="shared" ref="L550:L581" si="139">MID(H550,33,4)</f>
        <v>1350</v>
      </c>
      <c r="M550" s="29">
        <v>0.95</v>
      </c>
      <c r="N550" s="19">
        <f t="shared" si="127"/>
        <v>1285</v>
      </c>
      <c r="O550" s="26">
        <v>101954.916999999</v>
      </c>
      <c r="P550" s="26">
        <v>486176.68800000101</v>
      </c>
      <c r="Q550" s="7" t="s">
        <v>72</v>
      </c>
      <c r="R550" s="7" t="str">
        <f t="shared" si="136"/>
        <v>101954.916999999,486176.688000001</v>
      </c>
      <c r="S550" s="6" t="str">
        <f t="shared" si="137"/>
        <v>2180.0001</v>
      </c>
      <c r="T550" s="6" t="s">
        <v>145</v>
      </c>
      <c r="U550">
        <v>1</v>
      </c>
      <c r="V550">
        <v>1</v>
      </c>
      <c r="X550" t="s">
        <v>1043</v>
      </c>
      <c r="Y550" s="32" t="s">
        <v>72</v>
      </c>
      <c r="Z550" s="32" t="s">
        <v>1857</v>
      </c>
      <c r="AA550" s="32" t="str">
        <f t="shared" si="138"/>
        <v>101954.916999999,486176.688000001</v>
      </c>
      <c r="AB550" s="32">
        <v>1</v>
      </c>
      <c r="AC550" s="32">
        <v>1</v>
      </c>
      <c r="AD550" s="32">
        <v>0</v>
      </c>
      <c r="AE550" s="32" t="str">
        <f t="shared" si="134"/>
        <v>2180.001</v>
      </c>
      <c r="AF550" t="s">
        <v>1044</v>
      </c>
    </row>
    <row r="551" spans="1:32" x14ac:dyDescent="0.3">
      <c r="A551" s="17" t="s">
        <v>130</v>
      </c>
      <c r="B551" s="17" t="str">
        <f t="shared" si="131"/>
        <v>2180.002</v>
      </c>
      <c r="C551" s="17" t="s">
        <v>0</v>
      </c>
      <c r="D551" s="13">
        <v>6</v>
      </c>
      <c r="E551" s="17" t="s">
        <v>119</v>
      </c>
      <c r="F551" s="14" t="s">
        <v>780</v>
      </c>
      <c r="G551" s="13" t="s">
        <v>129</v>
      </c>
      <c r="H551" s="14" t="s">
        <v>1009</v>
      </c>
      <c r="I551" s="15" t="s">
        <v>792</v>
      </c>
      <c r="J551" s="16">
        <v>3.14</v>
      </c>
      <c r="K551" s="16">
        <v>0.25</v>
      </c>
      <c r="L551" s="19" t="str">
        <f t="shared" si="139"/>
        <v>1350</v>
      </c>
      <c r="M551" s="29">
        <v>0.95</v>
      </c>
      <c r="N551" s="19">
        <f t="shared" si="127"/>
        <v>1285</v>
      </c>
      <c r="O551" s="26">
        <v>101964.032000002</v>
      </c>
      <c r="P551" s="26">
        <v>486193.46299999999</v>
      </c>
      <c r="Q551" s="7" t="s">
        <v>72</v>
      </c>
      <c r="R551" s="7" t="str">
        <f t="shared" si="136"/>
        <v>101964.032000002,486193.463</v>
      </c>
      <c r="S551" s="6" t="str">
        <f t="shared" si="137"/>
        <v>2180.0002</v>
      </c>
      <c r="T551" s="6" t="s">
        <v>145</v>
      </c>
      <c r="U551">
        <v>1</v>
      </c>
      <c r="V551">
        <v>1</v>
      </c>
      <c r="X551" t="s">
        <v>1043</v>
      </c>
      <c r="Y551" s="32" t="s">
        <v>72</v>
      </c>
      <c r="Z551" s="32" t="s">
        <v>1857</v>
      </c>
      <c r="AA551" s="32" t="str">
        <f t="shared" si="138"/>
        <v>101964.032000002,486193.463</v>
      </c>
      <c r="AB551" s="32">
        <v>1</v>
      </c>
      <c r="AC551" s="32">
        <v>1</v>
      </c>
      <c r="AD551" s="32">
        <v>0</v>
      </c>
      <c r="AE551" s="32" t="str">
        <f t="shared" si="134"/>
        <v>2180.002</v>
      </c>
      <c r="AF551" t="s">
        <v>1044</v>
      </c>
    </row>
    <row r="552" spans="1:32" x14ac:dyDescent="0.3">
      <c r="A552" s="17" t="s">
        <v>131</v>
      </c>
      <c r="B552" s="17" t="str">
        <f t="shared" si="131"/>
        <v>2180.003</v>
      </c>
      <c r="C552" s="17" t="s">
        <v>0</v>
      </c>
      <c r="D552" s="13">
        <v>6</v>
      </c>
      <c r="E552" s="17" t="s">
        <v>119</v>
      </c>
      <c r="F552" s="14" t="s">
        <v>780</v>
      </c>
      <c r="G552" s="13" t="s">
        <v>129</v>
      </c>
      <c r="H552" s="14" t="s">
        <v>1009</v>
      </c>
      <c r="I552" s="15" t="s">
        <v>792</v>
      </c>
      <c r="J552" s="16">
        <v>3.14</v>
      </c>
      <c r="K552" s="16">
        <v>0.25</v>
      </c>
      <c r="L552" s="19" t="str">
        <f t="shared" si="139"/>
        <v>1350</v>
      </c>
      <c r="M552" s="29">
        <v>0.95</v>
      </c>
      <c r="N552" s="19">
        <f t="shared" si="127"/>
        <v>1285</v>
      </c>
      <c r="O552" s="26">
        <v>101934.140999999</v>
      </c>
      <c r="P552" s="26">
        <v>486188.56399999902</v>
      </c>
      <c r="Q552" s="7" t="s">
        <v>72</v>
      </c>
      <c r="R552" s="7" t="str">
        <f t="shared" si="136"/>
        <v>101934.140999999,486188.563999999</v>
      </c>
      <c r="S552" s="6" t="str">
        <f t="shared" si="137"/>
        <v>2180.0003</v>
      </c>
      <c r="T552" s="6" t="s">
        <v>145</v>
      </c>
      <c r="U552">
        <v>1</v>
      </c>
      <c r="V552">
        <v>1</v>
      </c>
      <c r="X552" t="s">
        <v>1043</v>
      </c>
      <c r="Y552" s="32" t="s">
        <v>72</v>
      </c>
      <c r="Z552" s="32" t="s">
        <v>1857</v>
      </c>
      <c r="AA552" s="32" t="str">
        <f t="shared" si="138"/>
        <v>101934.140999999,486188.563999999</v>
      </c>
      <c r="AB552" s="32">
        <v>1</v>
      </c>
      <c r="AC552" s="32">
        <v>1</v>
      </c>
      <c r="AD552" s="32">
        <v>0</v>
      </c>
      <c r="AE552" s="32" t="str">
        <f t="shared" si="134"/>
        <v>2180.003</v>
      </c>
      <c r="AF552" t="s">
        <v>1044</v>
      </c>
    </row>
    <row r="553" spans="1:32" x14ac:dyDescent="0.3">
      <c r="A553" s="17" t="s">
        <v>132</v>
      </c>
      <c r="B553" s="17" t="str">
        <f t="shared" si="131"/>
        <v>2180.004</v>
      </c>
      <c r="C553" s="17" t="s">
        <v>0</v>
      </c>
      <c r="D553" s="13">
        <v>6</v>
      </c>
      <c r="E553" s="17" t="s">
        <v>119</v>
      </c>
      <c r="F553" s="14" t="s">
        <v>780</v>
      </c>
      <c r="G553" s="13" t="s">
        <v>129</v>
      </c>
      <c r="H553" s="14" t="s">
        <v>1009</v>
      </c>
      <c r="I553" s="15" t="s">
        <v>792</v>
      </c>
      <c r="J553" s="16">
        <v>3.14</v>
      </c>
      <c r="K553" s="16">
        <v>0.25</v>
      </c>
      <c r="L553" s="19" t="str">
        <f t="shared" si="139"/>
        <v>1350</v>
      </c>
      <c r="M553" s="29">
        <v>0.95</v>
      </c>
      <c r="N553" s="19">
        <f t="shared" si="127"/>
        <v>1285</v>
      </c>
      <c r="O553" s="26">
        <v>101943.298</v>
      </c>
      <c r="P553" s="26">
        <v>486205.15600000002</v>
      </c>
      <c r="Q553" s="7" t="s">
        <v>72</v>
      </c>
      <c r="R553" s="7" t="str">
        <f t="shared" si="136"/>
        <v>101943.298,486205.156</v>
      </c>
      <c r="S553" s="6" t="str">
        <f t="shared" si="137"/>
        <v>2180.0004</v>
      </c>
      <c r="T553" s="6" t="s">
        <v>145</v>
      </c>
      <c r="U553">
        <v>1</v>
      </c>
      <c r="V553">
        <v>1</v>
      </c>
      <c r="X553" t="s">
        <v>1043</v>
      </c>
      <c r="Y553" s="32" t="s">
        <v>72</v>
      </c>
      <c r="Z553" s="32" t="s">
        <v>1857</v>
      </c>
      <c r="AA553" s="32" t="str">
        <f t="shared" si="138"/>
        <v>101943.298,486205.156</v>
      </c>
      <c r="AB553" s="32">
        <v>1</v>
      </c>
      <c r="AC553" s="32">
        <v>1</v>
      </c>
      <c r="AD553" s="32">
        <v>0</v>
      </c>
      <c r="AE553" s="32" t="str">
        <f t="shared" si="134"/>
        <v>2180.004</v>
      </c>
      <c r="AF553" t="s">
        <v>1044</v>
      </c>
    </row>
    <row r="554" spans="1:32" x14ac:dyDescent="0.3">
      <c r="A554" s="17" t="s">
        <v>133</v>
      </c>
      <c r="B554" s="17" t="str">
        <f t="shared" si="131"/>
        <v>2180.005</v>
      </c>
      <c r="C554" s="17" t="s">
        <v>0</v>
      </c>
      <c r="D554" s="13">
        <v>6</v>
      </c>
      <c r="E554" s="17" t="s">
        <v>119</v>
      </c>
      <c r="F554" s="14" t="s">
        <v>780</v>
      </c>
      <c r="G554" s="13" t="s">
        <v>129</v>
      </c>
      <c r="H554" s="14" t="s">
        <v>1009</v>
      </c>
      <c r="I554" s="15" t="s">
        <v>792</v>
      </c>
      <c r="J554" s="16">
        <v>3.14</v>
      </c>
      <c r="K554" s="16">
        <v>0.25</v>
      </c>
      <c r="L554" s="19" t="str">
        <f t="shared" si="139"/>
        <v>1350</v>
      </c>
      <c r="M554" s="29">
        <v>0.95</v>
      </c>
      <c r="N554" s="19">
        <f t="shared" si="127"/>
        <v>1285</v>
      </c>
      <c r="O554" s="26">
        <v>101923.386</v>
      </c>
      <c r="P554" s="26">
        <v>486205.408</v>
      </c>
      <c r="Q554" s="7" t="s">
        <v>72</v>
      </c>
      <c r="R554" s="7" t="str">
        <f t="shared" si="136"/>
        <v>101923.386,486205.408</v>
      </c>
      <c r="S554" s="6" t="str">
        <f t="shared" si="137"/>
        <v>2180.0005</v>
      </c>
      <c r="T554" s="6" t="s">
        <v>145</v>
      </c>
      <c r="U554">
        <v>1</v>
      </c>
      <c r="V554">
        <v>1</v>
      </c>
      <c r="X554" t="s">
        <v>1043</v>
      </c>
      <c r="Y554" s="32" t="s">
        <v>72</v>
      </c>
      <c r="Z554" s="32" t="s">
        <v>1857</v>
      </c>
      <c r="AA554" s="32" t="str">
        <f t="shared" si="138"/>
        <v>101923.386,486205.408</v>
      </c>
      <c r="AB554" s="32">
        <v>1</v>
      </c>
      <c r="AC554" s="32">
        <v>1</v>
      </c>
      <c r="AD554" s="32">
        <v>0</v>
      </c>
      <c r="AE554" s="32" t="str">
        <f t="shared" si="134"/>
        <v>2180.005</v>
      </c>
      <c r="AF554" t="s">
        <v>1044</v>
      </c>
    </row>
    <row r="555" spans="1:32" x14ac:dyDescent="0.3">
      <c r="A555" s="17" t="s">
        <v>134</v>
      </c>
      <c r="B555" s="17" t="str">
        <f t="shared" si="131"/>
        <v>2190.001</v>
      </c>
      <c r="C555" s="17" t="s">
        <v>1</v>
      </c>
      <c r="D555" s="13">
        <v>6</v>
      </c>
      <c r="E555" s="17" t="s">
        <v>119</v>
      </c>
      <c r="F555" s="14" t="s">
        <v>780</v>
      </c>
      <c r="G555" s="13" t="s">
        <v>129</v>
      </c>
      <c r="H555" s="14" t="s">
        <v>1009</v>
      </c>
      <c r="I555" s="15" t="s">
        <v>792</v>
      </c>
      <c r="J555" s="16">
        <v>3.14</v>
      </c>
      <c r="K555" s="16">
        <v>0.25</v>
      </c>
      <c r="L555" s="19" t="str">
        <f t="shared" si="139"/>
        <v>1350</v>
      </c>
      <c r="M555" s="29">
        <v>0.95</v>
      </c>
      <c r="N555" s="19">
        <f t="shared" si="127"/>
        <v>1285</v>
      </c>
      <c r="O555" s="26">
        <v>101937.531</v>
      </c>
      <c r="P555" s="26">
        <v>486221.77100000199</v>
      </c>
      <c r="Q555" s="7" t="s">
        <v>72</v>
      </c>
      <c r="R555" s="7" t="str">
        <f t="shared" si="136"/>
        <v>101937.531,486221.771000002</v>
      </c>
      <c r="S555" s="6" t="str">
        <f t="shared" si="137"/>
        <v>2190.0001</v>
      </c>
      <c r="T555" s="6" t="s">
        <v>145</v>
      </c>
      <c r="U555">
        <v>1</v>
      </c>
      <c r="V555">
        <v>1</v>
      </c>
      <c r="X555" t="s">
        <v>1043</v>
      </c>
      <c r="Y555" s="32" t="s">
        <v>72</v>
      </c>
      <c r="Z555" s="32" t="s">
        <v>1857</v>
      </c>
      <c r="AA555" s="32" t="str">
        <f t="shared" si="138"/>
        <v>101937.531,486221.771000002</v>
      </c>
      <c r="AB555" s="32">
        <v>1</v>
      </c>
      <c r="AC555" s="32">
        <v>1</v>
      </c>
      <c r="AD555" s="32">
        <v>0</v>
      </c>
      <c r="AE555" s="32" t="str">
        <f t="shared" si="134"/>
        <v>2190.001</v>
      </c>
      <c r="AF555" t="s">
        <v>1044</v>
      </c>
    </row>
    <row r="556" spans="1:32" x14ac:dyDescent="0.3">
      <c r="A556" s="17" t="s">
        <v>135</v>
      </c>
      <c r="B556" s="17" t="str">
        <f t="shared" si="131"/>
        <v>2190.002</v>
      </c>
      <c r="C556" s="17" t="s">
        <v>1</v>
      </c>
      <c r="D556" s="13">
        <v>6</v>
      </c>
      <c r="E556" s="17" t="s">
        <v>119</v>
      </c>
      <c r="F556" s="14" t="s">
        <v>780</v>
      </c>
      <c r="G556" s="13" t="s">
        <v>129</v>
      </c>
      <c r="H556" s="14" t="s">
        <v>1009</v>
      </c>
      <c r="I556" s="15" t="s">
        <v>792</v>
      </c>
      <c r="J556" s="16">
        <v>3.14</v>
      </c>
      <c r="K556" s="16">
        <v>0.25</v>
      </c>
      <c r="L556" s="19" t="str">
        <f t="shared" si="139"/>
        <v>1350</v>
      </c>
      <c r="M556" s="29">
        <v>0.95</v>
      </c>
      <c r="N556" s="19">
        <f t="shared" ref="N556:N619" si="140">CEILING(L556*M556,5)</f>
        <v>1285</v>
      </c>
      <c r="O556" s="26">
        <v>101944.84</v>
      </c>
      <c r="P556" s="26">
        <v>486239.90300000098</v>
      </c>
      <c r="Q556" s="7" t="s">
        <v>72</v>
      </c>
      <c r="R556" s="7" t="str">
        <f t="shared" si="136"/>
        <v>101944.84,486239.903000001</v>
      </c>
      <c r="S556" s="6" t="str">
        <f t="shared" si="137"/>
        <v>2190.0002</v>
      </c>
      <c r="T556" s="6" t="s">
        <v>145</v>
      </c>
      <c r="U556">
        <v>1</v>
      </c>
      <c r="V556">
        <v>1</v>
      </c>
      <c r="X556" t="s">
        <v>1043</v>
      </c>
      <c r="Y556" s="32" t="s">
        <v>72</v>
      </c>
      <c r="Z556" s="32" t="s">
        <v>1857</v>
      </c>
      <c r="AA556" s="32" t="str">
        <f t="shared" si="138"/>
        <v>101944.84,486239.903000001</v>
      </c>
      <c r="AB556" s="32">
        <v>1</v>
      </c>
      <c r="AC556" s="32">
        <v>1</v>
      </c>
      <c r="AD556" s="32">
        <v>0</v>
      </c>
      <c r="AE556" s="32" t="str">
        <f t="shared" si="134"/>
        <v>2190.002</v>
      </c>
      <c r="AF556" t="s">
        <v>1044</v>
      </c>
    </row>
    <row r="557" spans="1:32" x14ac:dyDescent="0.3">
      <c r="A557" s="17" t="s">
        <v>136</v>
      </c>
      <c r="B557" s="17" t="str">
        <f t="shared" si="131"/>
        <v>2190.003</v>
      </c>
      <c r="C557" s="17" t="s">
        <v>1</v>
      </c>
      <c r="D557" s="13">
        <v>6</v>
      </c>
      <c r="E557" s="17" t="s">
        <v>119</v>
      </c>
      <c r="F557" s="14" t="s">
        <v>780</v>
      </c>
      <c r="G557" s="13" t="s">
        <v>129</v>
      </c>
      <c r="H557" s="14" t="s">
        <v>1009</v>
      </c>
      <c r="I557" s="15" t="s">
        <v>792</v>
      </c>
      <c r="J557" s="16">
        <v>3.14</v>
      </c>
      <c r="K557" s="16">
        <v>0.25</v>
      </c>
      <c r="L557" s="19" t="str">
        <f t="shared" si="139"/>
        <v>1350</v>
      </c>
      <c r="M557" s="29">
        <v>0.95</v>
      </c>
      <c r="N557" s="19">
        <f t="shared" si="140"/>
        <v>1285</v>
      </c>
      <c r="O557" s="26">
        <v>101953.75900000001</v>
      </c>
      <c r="P557" s="26">
        <v>486262.04599999997</v>
      </c>
      <c r="Q557" s="7" t="s">
        <v>72</v>
      </c>
      <c r="R557" s="7" t="str">
        <f t="shared" si="136"/>
        <v>101953.759,486262.046</v>
      </c>
      <c r="S557" s="6" t="str">
        <f t="shared" si="137"/>
        <v>2190.0003</v>
      </c>
      <c r="T557" s="6" t="s">
        <v>145</v>
      </c>
      <c r="U557">
        <v>1</v>
      </c>
      <c r="V557">
        <v>1</v>
      </c>
      <c r="X557" t="s">
        <v>1043</v>
      </c>
      <c r="Y557" s="32" t="s">
        <v>72</v>
      </c>
      <c r="Z557" s="32" t="s">
        <v>1857</v>
      </c>
      <c r="AA557" s="32" t="str">
        <f t="shared" si="138"/>
        <v>101953.759,486262.046</v>
      </c>
      <c r="AB557" s="32">
        <v>1</v>
      </c>
      <c r="AC557" s="32">
        <v>1</v>
      </c>
      <c r="AD557" s="32">
        <v>0</v>
      </c>
      <c r="AE557" s="32" t="str">
        <f t="shared" si="134"/>
        <v>2190.003</v>
      </c>
      <c r="AF557" t="s">
        <v>1044</v>
      </c>
    </row>
    <row r="558" spans="1:32" x14ac:dyDescent="0.3">
      <c r="A558" s="17" t="s">
        <v>137</v>
      </c>
      <c r="B558" s="17" t="str">
        <f t="shared" si="131"/>
        <v>2190.004</v>
      </c>
      <c r="C558" s="17" t="s">
        <v>1</v>
      </c>
      <c r="D558" s="13">
        <v>6</v>
      </c>
      <c r="E558" s="17" t="s">
        <v>119</v>
      </c>
      <c r="F558" s="14" t="s">
        <v>780</v>
      </c>
      <c r="G558" s="13" t="s">
        <v>129</v>
      </c>
      <c r="H558" s="14" t="s">
        <v>1009</v>
      </c>
      <c r="I558" s="15" t="s">
        <v>792</v>
      </c>
      <c r="J558" s="16">
        <v>3.14</v>
      </c>
      <c r="K558" s="16">
        <v>0.25</v>
      </c>
      <c r="L558" s="19" t="str">
        <f t="shared" si="139"/>
        <v>1350</v>
      </c>
      <c r="M558" s="29">
        <v>0.95</v>
      </c>
      <c r="N558" s="19">
        <f t="shared" si="140"/>
        <v>1285</v>
      </c>
      <c r="O558" s="26">
        <v>101962.75900000001</v>
      </c>
      <c r="P558" s="26">
        <v>486284.27899999899</v>
      </c>
      <c r="Q558" s="7" t="s">
        <v>72</v>
      </c>
      <c r="R558" s="7" t="str">
        <f t="shared" si="136"/>
        <v>101962.759,486284.278999999</v>
      </c>
      <c r="S558" s="6" t="str">
        <f t="shared" si="137"/>
        <v>2190.0004</v>
      </c>
      <c r="T558" s="6" t="s">
        <v>145</v>
      </c>
      <c r="U558">
        <v>1</v>
      </c>
      <c r="V558">
        <v>1</v>
      </c>
      <c r="X558" t="s">
        <v>1043</v>
      </c>
      <c r="Y558" s="32" t="s">
        <v>72</v>
      </c>
      <c r="Z558" s="32" t="s">
        <v>1857</v>
      </c>
      <c r="AA558" s="32" t="str">
        <f t="shared" si="138"/>
        <v>101962.759,486284.278999999</v>
      </c>
      <c r="AB558" s="32">
        <v>1</v>
      </c>
      <c r="AC558" s="32">
        <v>1</v>
      </c>
      <c r="AD558" s="32">
        <v>0</v>
      </c>
      <c r="AE558" s="32" t="str">
        <f t="shared" si="134"/>
        <v>2190.004</v>
      </c>
      <c r="AF558" t="s">
        <v>1044</v>
      </c>
    </row>
    <row r="559" spans="1:32" x14ac:dyDescent="0.3">
      <c r="A559" s="17" t="s">
        <v>138</v>
      </c>
      <c r="B559" s="17" t="str">
        <f t="shared" si="131"/>
        <v>2190.005</v>
      </c>
      <c r="C559" s="17" t="s">
        <v>1</v>
      </c>
      <c r="D559" s="13">
        <v>6</v>
      </c>
      <c r="E559" s="17" t="s">
        <v>119</v>
      </c>
      <c r="F559" s="14" t="s">
        <v>780</v>
      </c>
      <c r="G559" s="13" t="s">
        <v>129</v>
      </c>
      <c r="H559" s="14" t="s">
        <v>1009</v>
      </c>
      <c r="I559" s="15" t="s">
        <v>792</v>
      </c>
      <c r="J559" s="16">
        <v>3.14</v>
      </c>
      <c r="K559" s="16">
        <v>0.25</v>
      </c>
      <c r="L559" s="19" t="str">
        <f t="shared" si="139"/>
        <v>1350</v>
      </c>
      <c r="M559" s="29">
        <v>0.95</v>
      </c>
      <c r="N559" s="19">
        <f t="shared" si="140"/>
        <v>1285</v>
      </c>
      <c r="O559" s="26">
        <v>101973.982999999</v>
      </c>
      <c r="P559" s="26">
        <v>486312.29599999997</v>
      </c>
      <c r="Q559" s="7" t="s">
        <v>72</v>
      </c>
      <c r="R559" s="7" t="str">
        <f t="shared" si="136"/>
        <v>101973.982999999,486312.296</v>
      </c>
      <c r="S559" s="6" t="str">
        <f t="shared" si="137"/>
        <v>2190.0005</v>
      </c>
      <c r="T559" s="6" t="s">
        <v>145</v>
      </c>
      <c r="U559">
        <v>1</v>
      </c>
      <c r="V559">
        <v>1</v>
      </c>
      <c r="X559" t="s">
        <v>1043</v>
      </c>
      <c r="Y559" s="32" t="s">
        <v>72</v>
      </c>
      <c r="Z559" s="32" t="s">
        <v>1857</v>
      </c>
      <c r="AA559" s="32" t="str">
        <f t="shared" si="138"/>
        <v>101973.982999999,486312.296</v>
      </c>
      <c r="AB559" s="32">
        <v>1</v>
      </c>
      <c r="AC559" s="32">
        <v>1</v>
      </c>
      <c r="AD559" s="32">
        <v>0</v>
      </c>
      <c r="AE559" s="32" t="str">
        <f t="shared" si="134"/>
        <v>2190.005</v>
      </c>
      <c r="AF559" t="s">
        <v>1044</v>
      </c>
    </row>
    <row r="560" spans="1:32" x14ac:dyDescent="0.3">
      <c r="A560" s="17" t="s">
        <v>139</v>
      </c>
      <c r="B560" s="17" t="str">
        <f t="shared" si="131"/>
        <v>2190.006</v>
      </c>
      <c r="C560" s="17" t="s">
        <v>1</v>
      </c>
      <c r="D560" s="13">
        <v>6</v>
      </c>
      <c r="E560" s="17" t="s">
        <v>119</v>
      </c>
      <c r="F560" s="14" t="s">
        <v>780</v>
      </c>
      <c r="G560" s="13" t="s">
        <v>129</v>
      </c>
      <c r="H560" s="14" t="s">
        <v>1009</v>
      </c>
      <c r="I560" s="15" t="s">
        <v>792</v>
      </c>
      <c r="J560" s="16">
        <v>3.14</v>
      </c>
      <c r="K560" s="16">
        <v>0.25</v>
      </c>
      <c r="L560" s="19" t="str">
        <f t="shared" si="139"/>
        <v>1350</v>
      </c>
      <c r="M560" s="29">
        <v>0.95</v>
      </c>
      <c r="N560" s="19">
        <f t="shared" si="140"/>
        <v>1285</v>
      </c>
      <c r="O560" s="26">
        <v>101981.592</v>
      </c>
      <c r="P560" s="26">
        <v>486334.77</v>
      </c>
      <c r="Q560" s="7" t="s">
        <v>72</v>
      </c>
      <c r="R560" s="7" t="str">
        <f t="shared" si="136"/>
        <v>101981.592,486334.77</v>
      </c>
      <c r="S560" s="6" t="str">
        <f t="shared" si="137"/>
        <v>2190.0006</v>
      </c>
      <c r="T560" s="6" t="s">
        <v>145</v>
      </c>
      <c r="U560">
        <v>1</v>
      </c>
      <c r="V560">
        <v>1</v>
      </c>
      <c r="X560" t="s">
        <v>1043</v>
      </c>
      <c r="Y560" s="32" t="s">
        <v>72</v>
      </c>
      <c r="Z560" s="32" t="s">
        <v>1857</v>
      </c>
      <c r="AA560" s="32" t="str">
        <f t="shared" si="138"/>
        <v>101981.592,486334.77</v>
      </c>
      <c r="AB560" s="32">
        <v>1</v>
      </c>
      <c r="AC560" s="32">
        <v>1</v>
      </c>
      <c r="AD560" s="32">
        <v>0</v>
      </c>
      <c r="AE560" s="32" t="str">
        <f t="shared" si="134"/>
        <v>2190.006</v>
      </c>
      <c r="AF560" t="s">
        <v>1044</v>
      </c>
    </row>
    <row r="561" spans="1:32" x14ac:dyDescent="0.3">
      <c r="A561" s="17" t="s">
        <v>140</v>
      </c>
      <c r="B561" s="17" t="str">
        <f t="shared" si="131"/>
        <v>2190.007</v>
      </c>
      <c r="C561" s="17" t="s">
        <v>1</v>
      </c>
      <c r="D561" s="13">
        <v>6</v>
      </c>
      <c r="E561" s="17" t="s">
        <v>119</v>
      </c>
      <c r="F561" s="14" t="s">
        <v>780</v>
      </c>
      <c r="G561" s="13" t="s">
        <v>129</v>
      </c>
      <c r="H561" s="14" t="s">
        <v>1009</v>
      </c>
      <c r="I561" s="15" t="s">
        <v>792</v>
      </c>
      <c r="J561" s="16">
        <v>3.14</v>
      </c>
      <c r="K561" s="16">
        <v>0.25</v>
      </c>
      <c r="L561" s="19" t="str">
        <f t="shared" si="139"/>
        <v>1350</v>
      </c>
      <c r="M561" s="29">
        <v>0.95</v>
      </c>
      <c r="N561" s="19">
        <f t="shared" si="140"/>
        <v>1285</v>
      </c>
      <c r="O561" s="26">
        <v>101983.06500000101</v>
      </c>
      <c r="P561" s="26">
        <v>486361.90900000202</v>
      </c>
      <c r="Q561" s="7" t="s">
        <v>72</v>
      </c>
      <c r="R561" s="7" t="str">
        <f t="shared" si="136"/>
        <v>101983.065000001,486361.909000002</v>
      </c>
      <c r="S561" s="6" t="str">
        <f t="shared" si="137"/>
        <v>2190.0007</v>
      </c>
      <c r="T561" s="6" t="s">
        <v>145</v>
      </c>
      <c r="U561">
        <v>1</v>
      </c>
      <c r="V561">
        <v>1</v>
      </c>
      <c r="X561" t="s">
        <v>1043</v>
      </c>
      <c r="Y561" s="32" t="s">
        <v>72</v>
      </c>
      <c r="Z561" s="32" t="s">
        <v>1857</v>
      </c>
      <c r="AA561" s="32" t="str">
        <f t="shared" si="138"/>
        <v>101983.065000001,486361.909000002</v>
      </c>
      <c r="AB561" s="32">
        <v>1</v>
      </c>
      <c r="AC561" s="32">
        <v>1</v>
      </c>
      <c r="AD561" s="32">
        <v>0</v>
      </c>
      <c r="AE561" s="32" t="str">
        <f t="shared" si="134"/>
        <v>2190.007</v>
      </c>
      <c r="AF561" t="s">
        <v>1044</v>
      </c>
    </row>
    <row r="562" spans="1:32" x14ac:dyDescent="0.3">
      <c r="A562" s="17" t="s">
        <v>141</v>
      </c>
      <c r="B562" s="17" t="str">
        <f t="shared" si="131"/>
        <v>2190.008</v>
      </c>
      <c r="C562" s="17" t="s">
        <v>1</v>
      </c>
      <c r="D562" s="13">
        <v>6</v>
      </c>
      <c r="E562" s="17" t="s">
        <v>119</v>
      </c>
      <c r="F562" s="14" t="s">
        <v>780</v>
      </c>
      <c r="G562" s="13" t="s">
        <v>129</v>
      </c>
      <c r="H562" s="14" t="s">
        <v>1009</v>
      </c>
      <c r="I562" s="15" t="s">
        <v>792</v>
      </c>
      <c r="J562" s="16">
        <v>3.14</v>
      </c>
      <c r="K562" s="16">
        <v>0.25</v>
      </c>
      <c r="L562" s="19" t="str">
        <f t="shared" si="139"/>
        <v>1350</v>
      </c>
      <c r="M562" s="29">
        <v>0.95</v>
      </c>
      <c r="N562" s="19">
        <f t="shared" si="140"/>
        <v>1285</v>
      </c>
      <c r="O562" s="26">
        <v>102004.276999999</v>
      </c>
      <c r="P562" s="26">
        <v>486357.84400000097</v>
      </c>
      <c r="Q562" s="7" t="s">
        <v>72</v>
      </c>
      <c r="R562" s="7" t="str">
        <f t="shared" si="136"/>
        <v>102004.276999999,486357.844000001</v>
      </c>
      <c r="S562" s="6" t="str">
        <f t="shared" si="137"/>
        <v>2190.0008</v>
      </c>
      <c r="T562" s="6" t="s">
        <v>145</v>
      </c>
      <c r="U562">
        <v>1</v>
      </c>
      <c r="V562">
        <v>1</v>
      </c>
      <c r="X562" t="s">
        <v>1043</v>
      </c>
      <c r="Y562" s="32" t="s">
        <v>72</v>
      </c>
      <c r="Z562" s="32" t="s">
        <v>1857</v>
      </c>
      <c r="AA562" s="32" t="str">
        <f t="shared" si="138"/>
        <v>102004.276999999,486357.844000001</v>
      </c>
      <c r="AB562" s="32">
        <v>1</v>
      </c>
      <c r="AC562" s="32">
        <v>1</v>
      </c>
      <c r="AD562" s="32">
        <v>0</v>
      </c>
      <c r="AE562" s="32" t="str">
        <f t="shared" si="134"/>
        <v>2190.008</v>
      </c>
      <c r="AF562" t="s">
        <v>1044</v>
      </c>
    </row>
    <row r="563" spans="1:32" x14ac:dyDescent="0.3">
      <c r="A563" s="17" t="s">
        <v>142</v>
      </c>
      <c r="B563" s="17" t="str">
        <f t="shared" si="131"/>
        <v>2190.009</v>
      </c>
      <c r="C563" s="17" t="s">
        <v>1</v>
      </c>
      <c r="D563" s="13">
        <v>6</v>
      </c>
      <c r="E563" s="17" t="s">
        <v>119</v>
      </c>
      <c r="F563" s="14" t="s">
        <v>780</v>
      </c>
      <c r="G563" s="13" t="s">
        <v>129</v>
      </c>
      <c r="H563" s="14" t="s">
        <v>1009</v>
      </c>
      <c r="I563" s="15" t="s">
        <v>792</v>
      </c>
      <c r="J563" s="16">
        <v>3.14</v>
      </c>
      <c r="K563" s="16">
        <v>0.25</v>
      </c>
      <c r="L563" s="19" t="str">
        <f t="shared" si="139"/>
        <v>1350</v>
      </c>
      <c r="M563" s="29">
        <v>0.95</v>
      </c>
      <c r="N563" s="19">
        <f t="shared" si="140"/>
        <v>1285</v>
      </c>
      <c r="O563" s="26">
        <v>102026.57</v>
      </c>
      <c r="P563" s="26">
        <v>486349.60499999998</v>
      </c>
      <c r="Q563" s="7" t="s">
        <v>72</v>
      </c>
      <c r="R563" s="7" t="str">
        <f t="shared" si="136"/>
        <v>102026.57,486349.605</v>
      </c>
      <c r="S563" s="6" t="str">
        <f t="shared" si="137"/>
        <v>2190.0009</v>
      </c>
      <c r="T563" s="6" t="s">
        <v>145</v>
      </c>
      <c r="U563">
        <v>1</v>
      </c>
      <c r="V563">
        <v>1</v>
      </c>
      <c r="X563" t="s">
        <v>1043</v>
      </c>
      <c r="Y563" s="32" t="s">
        <v>72</v>
      </c>
      <c r="Z563" s="32" t="s">
        <v>1857</v>
      </c>
      <c r="AA563" s="32" t="str">
        <f t="shared" si="138"/>
        <v>102026.57,486349.605</v>
      </c>
      <c r="AB563" s="32">
        <v>1</v>
      </c>
      <c r="AC563" s="32">
        <v>1</v>
      </c>
      <c r="AD563" s="32">
        <v>0</v>
      </c>
      <c r="AE563" s="32" t="str">
        <f t="shared" si="134"/>
        <v>2190.009</v>
      </c>
      <c r="AF563" t="s">
        <v>1044</v>
      </c>
    </row>
    <row r="564" spans="1:32" x14ac:dyDescent="0.3">
      <c r="A564" s="17" t="s">
        <v>143</v>
      </c>
      <c r="B564" s="17" t="str">
        <f t="shared" si="131"/>
        <v>2190.010</v>
      </c>
      <c r="C564" s="17" t="s">
        <v>1</v>
      </c>
      <c r="D564" s="13">
        <v>6</v>
      </c>
      <c r="E564" s="17" t="s">
        <v>119</v>
      </c>
      <c r="F564" s="14" t="s">
        <v>780</v>
      </c>
      <c r="G564" s="13" t="s">
        <v>129</v>
      </c>
      <c r="H564" s="14" t="s">
        <v>1009</v>
      </c>
      <c r="I564" s="15" t="s">
        <v>792</v>
      </c>
      <c r="J564" s="16">
        <v>3.14</v>
      </c>
      <c r="K564" s="16">
        <v>0.25</v>
      </c>
      <c r="L564" s="19" t="str">
        <f t="shared" si="139"/>
        <v>1350</v>
      </c>
      <c r="M564" s="29">
        <v>0.95</v>
      </c>
      <c r="N564" s="19">
        <f t="shared" si="140"/>
        <v>1285</v>
      </c>
      <c r="O564" s="26">
        <v>102048.217</v>
      </c>
      <c r="P564" s="26">
        <v>486337.60499999998</v>
      </c>
      <c r="Q564" s="7" t="s">
        <v>72</v>
      </c>
      <c r="R564" s="7" t="str">
        <f t="shared" si="136"/>
        <v>102048.217,486337.605</v>
      </c>
      <c r="S564" s="6" t="str">
        <f t="shared" si="137"/>
        <v>2190.0010</v>
      </c>
      <c r="T564" s="6" t="s">
        <v>145</v>
      </c>
      <c r="U564">
        <v>1</v>
      </c>
      <c r="V564">
        <v>1</v>
      </c>
      <c r="X564" t="s">
        <v>1043</v>
      </c>
      <c r="Y564" s="32" t="s">
        <v>72</v>
      </c>
      <c r="Z564" s="32" t="s">
        <v>1857</v>
      </c>
      <c r="AA564" s="32" t="str">
        <f t="shared" si="138"/>
        <v>102048.217,486337.605</v>
      </c>
      <c r="AB564" s="32">
        <v>1</v>
      </c>
      <c r="AC564" s="32">
        <v>1</v>
      </c>
      <c r="AD564" s="32">
        <v>0</v>
      </c>
      <c r="AE564" s="32" t="str">
        <f t="shared" si="134"/>
        <v>2190.010</v>
      </c>
      <c r="AF564" t="s">
        <v>1044</v>
      </c>
    </row>
    <row r="565" spans="1:32" x14ac:dyDescent="0.3">
      <c r="A565" s="17" t="s">
        <v>144</v>
      </c>
      <c r="B565" s="17" t="str">
        <f t="shared" si="131"/>
        <v>2190.011</v>
      </c>
      <c r="C565" s="17" t="s">
        <v>1</v>
      </c>
      <c r="D565" s="13">
        <v>6</v>
      </c>
      <c r="E565" s="17" t="s">
        <v>119</v>
      </c>
      <c r="F565" s="14" t="s">
        <v>780</v>
      </c>
      <c r="G565" s="13" t="s">
        <v>129</v>
      </c>
      <c r="H565" s="14" t="s">
        <v>1009</v>
      </c>
      <c r="I565" s="15" t="s">
        <v>792</v>
      </c>
      <c r="J565" s="16">
        <v>3.14</v>
      </c>
      <c r="K565" s="16">
        <v>0.25</v>
      </c>
      <c r="L565" s="19" t="str">
        <f t="shared" si="139"/>
        <v>1350</v>
      </c>
      <c r="M565" s="29">
        <v>0.95</v>
      </c>
      <c r="N565" s="19">
        <f t="shared" si="140"/>
        <v>1285</v>
      </c>
      <c r="O565" s="26">
        <v>101996.537999999</v>
      </c>
      <c r="P565" s="26">
        <v>486382.29300000099</v>
      </c>
      <c r="Q565" s="7" t="s">
        <v>72</v>
      </c>
      <c r="R565" s="7" t="str">
        <f t="shared" si="136"/>
        <v>101996.537999999,486382.293000001</v>
      </c>
      <c r="S565" s="6" t="str">
        <f t="shared" si="137"/>
        <v>2190.0011</v>
      </c>
      <c r="T565" s="6" t="s">
        <v>145</v>
      </c>
      <c r="U565">
        <v>1</v>
      </c>
      <c r="V565">
        <v>1</v>
      </c>
      <c r="X565" t="s">
        <v>1043</v>
      </c>
      <c r="Y565" s="32" t="s">
        <v>72</v>
      </c>
      <c r="Z565" s="32" t="s">
        <v>1857</v>
      </c>
      <c r="AA565" s="32" t="str">
        <f t="shared" si="138"/>
        <v>101996.537999999,486382.293000001</v>
      </c>
      <c r="AB565" s="32">
        <v>1</v>
      </c>
      <c r="AC565" s="32">
        <v>1</v>
      </c>
      <c r="AD565" s="32">
        <v>0</v>
      </c>
      <c r="AE565" s="32" t="str">
        <f t="shared" si="134"/>
        <v>2190.011</v>
      </c>
      <c r="AF565" t="s">
        <v>1044</v>
      </c>
    </row>
    <row r="566" spans="1:32" x14ac:dyDescent="0.3">
      <c r="A566" s="17" t="s">
        <v>484</v>
      </c>
      <c r="B566" s="17" t="str">
        <f t="shared" si="131"/>
        <v>2200.001</v>
      </c>
      <c r="C566" s="17" t="s">
        <v>54</v>
      </c>
      <c r="D566" s="13">
        <v>6</v>
      </c>
      <c r="E566" s="17" t="s">
        <v>119</v>
      </c>
      <c r="F566" s="14" t="s">
        <v>780</v>
      </c>
      <c r="G566" s="13" t="s">
        <v>129</v>
      </c>
      <c r="H566" s="14" t="s">
        <v>1019</v>
      </c>
      <c r="I566" s="15" t="s">
        <v>793</v>
      </c>
      <c r="J566" s="16">
        <v>5.07</v>
      </c>
      <c r="K566" s="16">
        <v>0.26</v>
      </c>
      <c r="L566" s="19" t="str">
        <f t="shared" si="139"/>
        <v>2500</v>
      </c>
      <c r="M566" s="29">
        <v>1</v>
      </c>
      <c r="N566" s="19">
        <f t="shared" si="140"/>
        <v>2500</v>
      </c>
      <c r="O566" s="26">
        <v>102780.932</v>
      </c>
      <c r="P566" s="26">
        <v>483718.07999999798</v>
      </c>
      <c r="Q566" s="7" t="s">
        <v>72</v>
      </c>
      <c r="R566" s="7" t="str">
        <f t="shared" si="136"/>
        <v>102780.932,483718.079999998</v>
      </c>
      <c r="S566" s="6" t="str">
        <f t="shared" si="137"/>
        <v>2200.0001</v>
      </c>
      <c r="T566" s="6" t="s">
        <v>145</v>
      </c>
      <c r="U566">
        <v>3</v>
      </c>
      <c r="V566">
        <v>1</v>
      </c>
      <c r="X566" t="s">
        <v>1043</v>
      </c>
      <c r="Y566" s="32" t="s">
        <v>72</v>
      </c>
      <c r="Z566" s="32" t="s">
        <v>1857</v>
      </c>
      <c r="AA566" s="32" t="str">
        <f t="shared" si="138"/>
        <v>102780.932,483718.079999998</v>
      </c>
      <c r="AB566" s="32">
        <v>1</v>
      </c>
      <c r="AC566" s="32">
        <v>1</v>
      </c>
      <c r="AD566" s="32">
        <v>0</v>
      </c>
      <c r="AE566" s="32" t="str">
        <f t="shared" si="134"/>
        <v>2200.001</v>
      </c>
      <c r="AF566" t="s">
        <v>1044</v>
      </c>
    </row>
    <row r="567" spans="1:32" x14ac:dyDescent="0.3">
      <c r="A567" s="17" t="s">
        <v>485</v>
      </c>
      <c r="B567" s="17" t="str">
        <f t="shared" si="131"/>
        <v>2200.002</v>
      </c>
      <c r="C567" s="17" t="s">
        <v>54</v>
      </c>
      <c r="D567" s="13">
        <v>6</v>
      </c>
      <c r="E567" s="17" t="s">
        <v>119</v>
      </c>
      <c r="F567" s="14" t="s">
        <v>780</v>
      </c>
      <c r="G567" s="13" t="s">
        <v>129</v>
      </c>
      <c r="H567" s="14" t="s">
        <v>1019</v>
      </c>
      <c r="I567" s="15" t="s">
        <v>793</v>
      </c>
      <c r="J567" s="16">
        <v>5.07</v>
      </c>
      <c r="K567" s="16">
        <v>0.26</v>
      </c>
      <c r="L567" s="19" t="str">
        <f t="shared" si="139"/>
        <v>2500</v>
      </c>
      <c r="M567" s="29">
        <v>1</v>
      </c>
      <c r="N567" s="19">
        <f t="shared" si="140"/>
        <v>2500</v>
      </c>
      <c r="O567" s="26">
        <v>102772.04500000201</v>
      </c>
      <c r="P567" s="26">
        <v>483699.81300000101</v>
      </c>
      <c r="Q567" s="7" t="s">
        <v>72</v>
      </c>
      <c r="R567" s="7" t="str">
        <f t="shared" si="136"/>
        <v>102772.045000002,483699.813000001</v>
      </c>
      <c r="S567" s="6" t="str">
        <f t="shared" si="137"/>
        <v>2200.0002</v>
      </c>
      <c r="T567" s="6" t="s">
        <v>145</v>
      </c>
      <c r="U567">
        <v>3</v>
      </c>
      <c r="V567">
        <v>1</v>
      </c>
      <c r="X567" t="s">
        <v>1043</v>
      </c>
      <c r="Y567" s="32" t="s">
        <v>72</v>
      </c>
      <c r="Z567" s="32" t="s">
        <v>1857</v>
      </c>
      <c r="AA567" s="32" t="str">
        <f t="shared" si="138"/>
        <v>102772.045000002,483699.813000001</v>
      </c>
      <c r="AB567" s="32">
        <v>1</v>
      </c>
      <c r="AC567" s="32">
        <v>1</v>
      </c>
      <c r="AD567" s="32">
        <v>0</v>
      </c>
      <c r="AE567" s="32" t="str">
        <f t="shared" si="134"/>
        <v>2200.002</v>
      </c>
      <c r="AF567" t="s">
        <v>1044</v>
      </c>
    </row>
    <row r="568" spans="1:32" x14ac:dyDescent="0.3">
      <c r="A568" s="17" t="s">
        <v>486</v>
      </c>
      <c r="B568" s="17" t="str">
        <f t="shared" si="131"/>
        <v>2200.003</v>
      </c>
      <c r="C568" s="17" t="s">
        <v>54</v>
      </c>
      <c r="D568" s="13">
        <v>6</v>
      </c>
      <c r="E568" s="17" t="s">
        <v>119</v>
      </c>
      <c r="F568" s="14" t="s">
        <v>780</v>
      </c>
      <c r="G568" s="13" t="s">
        <v>129</v>
      </c>
      <c r="H568" s="14" t="s">
        <v>1019</v>
      </c>
      <c r="I568" s="15" t="s">
        <v>793</v>
      </c>
      <c r="J568" s="16">
        <v>5.07</v>
      </c>
      <c r="K568" s="16">
        <v>0.26</v>
      </c>
      <c r="L568" s="19" t="str">
        <f t="shared" si="139"/>
        <v>2500</v>
      </c>
      <c r="M568" s="29">
        <v>1</v>
      </c>
      <c r="N568" s="19">
        <f t="shared" si="140"/>
        <v>2500</v>
      </c>
      <c r="O568" s="26">
        <v>102805.285</v>
      </c>
      <c r="P568" s="26">
        <v>483699.97300000099</v>
      </c>
      <c r="Q568" s="7" t="s">
        <v>72</v>
      </c>
      <c r="R568" s="7" t="str">
        <f t="shared" si="136"/>
        <v>102805.285,483699.973000001</v>
      </c>
      <c r="S568" s="6" t="str">
        <f t="shared" si="137"/>
        <v>2200.0003</v>
      </c>
      <c r="T568" s="6" t="s">
        <v>145</v>
      </c>
      <c r="U568">
        <v>3</v>
      </c>
      <c r="V568">
        <v>1</v>
      </c>
      <c r="X568" t="s">
        <v>1043</v>
      </c>
      <c r="Y568" s="32" t="s">
        <v>72</v>
      </c>
      <c r="Z568" s="32" t="s">
        <v>1857</v>
      </c>
      <c r="AA568" s="32" t="str">
        <f t="shared" si="138"/>
        <v>102805.285,483699.973000001</v>
      </c>
      <c r="AB568" s="32">
        <v>1</v>
      </c>
      <c r="AC568" s="32">
        <v>1</v>
      </c>
      <c r="AD568" s="32">
        <v>0</v>
      </c>
      <c r="AE568" s="32" t="str">
        <f t="shared" si="134"/>
        <v>2200.003</v>
      </c>
      <c r="AF568" t="s">
        <v>1044</v>
      </c>
    </row>
    <row r="569" spans="1:32" x14ac:dyDescent="0.3">
      <c r="A569" s="17" t="s">
        <v>487</v>
      </c>
      <c r="B569" s="17" t="str">
        <f t="shared" si="131"/>
        <v>2200.004</v>
      </c>
      <c r="C569" s="17" t="s">
        <v>54</v>
      </c>
      <c r="D569" s="13">
        <v>6</v>
      </c>
      <c r="E569" s="17" t="s">
        <v>119</v>
      </c>
      <c r="F569" s="14" t="s">
        <v>780</v>
      </c>
      <c r="G569" s="13" t="s">
        <v>129</v>
      </c>
      <c r="H569" s="14" t="s">
        <v>1019</v>
      </c>
      <c r="I569" s="15" t="s">
        <v>793</v>
      </c>
      <c r="J569" s="16">
        <v>5.07</v>
      </c>
      <c r="K569" s="16">
        <v>0.26</v>
      </c>
      <c r="L569" s="19" t="str">
        <f t="shared" si="139"/>
        <v>2500</v>
      </c>
      <c r="M569" s="29">
        <v>1</v>
      </c>
      <c r="N569" s="19">
        <f t="shared" si="140"/>
        <v>2500</v>
      </c>
      <c r="O569" s="26">
        <v>102803.589000002</v>
      </c>
      <c r="P569" s="26">
        <v>483681.86699999898</v>
      </c>
      <c r="Q569" s="7" t="s">
        <v>72</v>
      </c>
      <c r="R569" s="7" t="str">
        <f t="shared" si="136"/>
        <v>102803.589000002,483681.866999999</v>
      </c>
      <c r="S569" s="6" t="str">
        <f t="shared" si="137"/>
        <v>2200.0004</v>
      </c>
      <c r="T569" s="6" t="s">
        <v>145</v>
      </c>
      <c r="U569">
        <v>3</v>
      </c>
      <c r="V569">
        <v>1</v>
      </c>
      <c r="X569" t="s">
        <v>1043</v>
      </c>
      <c r="Y569" s="32" t="s">
        <v>72</v>
      </c>
      <c r="Z569" s="32" t="s">
        <v>1857</v>
      </c>
      <c r="AA569" s="32" t="str">
        <f t="shared" si="138"/>
        <v>102803.589000002,483681.866999999</v>
      </c>
      <c r="AB569" s="32">
        <v>1</v>
      </c>
      <c r="AC569" s="32">
        <v>1</v>
      </c>
      <c r="AD569" s="32">
        <v>0</v>
      </c>
      <c r="AE569" s="32" t="str">
        <f t="shared" si="134"/>
        <v>2200.004</v>
      </c>
      <c r="AF569" t="s">
        <v>1044</v>
      </c>
    </row>
    <row r="570" spans="1:32" x14ac:dyDescent="0.3">
      <c r="A570" s="17" t="s">
        <v>488</v>
      </c>
      <c r="B570" s="17" t="str">
        <f t="shared" si="131"/>
        <v>2200.005</v>
      </c>
      <c r="C570" s="17" t="s">
        <v>54</v>
      </c>
      <c r="D570" s="13">
        <v>6</v>
      </c>
      <c r="E570" s="17" t="s">
        <v>119</v>
      </c>
      <c r="F570" s="14" t="s">
        <v>780</v>
      </c>
      <c r="G570" s="13" t="s">
        <v>129</v>
      </c>
      <c r="H570" s="14" t="s">
        <v>1019</v>
      </c>
      <c r="I570" s="15" t="s">
        <v>793</v>
      </c>
      <c r="J570" s="16">
        <v>5.07</v>
      </c>
      <c r="K570" s="16">
        <v>0.26</v>
      </c>
      <c r="L570" s="19" t="str">
        <f t="shared" si="139"/>
        <v>2500</v>
      </c>
      <c r="M570" s="29">
        <v>1</v>
      </c>
      <c r="N570" s="19">
        <f t="shared" si="140"/>
        <v>2500</v>
      </c>
      <c r="O570" s="26">
        <v>102828.91800000099</v>
      </c>
      <c r="P570" s="26">
        <v>483686.07499999902</v>
      </c>
      <c r="Q570" s="7" t="s">
        <v>72</v>
      </c>
      <c r="R570" s="7" t="str">
        <f t="shared" si="136"/>
        <v>102828.918000001,483686.074999999</v>
      </c>
      <c r="S570" s="6" t="str">
        <f t="shared" si="137"/>
        <v>2200.0005</v>
      </c>
      <c r="T570" s="6" t="s">
        <v>145</v>
      </c>
      <c r="U570">
        <v>3</v>
      </c>
      <c r="V570">
        <v>1</v>
      </c>
      <c r="X570" t="s">
        <v>1043</v>
      </c>
      <c r="Y570" s="32" t="s">
        <v>72</v>
      </c>
      <c r="Z570" s="32" t="s">
        <v>1857</v>
      </c>
      <c r="AA570" s="32" t="str">
        <f t="shared" si="138"/>
        <v>102828.918000001,483686.074999999</v>
      </c>
      <c r="AB570" s="32">
        <v>1</v>
      </c>
      <c r="AC570" s="32">
        <v>1</v>
      </c>
      <c r="AD570" s="32">
        <v>0</v>
      </c>
      <c r="AE570" s="32" t="str">
        <f t="shared" si="134"/>
        <v>2200.005</v>
      </c>
      <c r="AF570" t="s">
        <v>1044</v>
      </c>
    </row>
    <row r="571" spans="1:32" x14ac:dyDescent="0.3">
      <c r="A571" s="17" t="s">
        <v>489</v>
      </c>
      <c r="B571" s="17" t="str">
        <f t="shared" si="131"/>
        <v>2200.006</v>
      </c>
      <c r="C571" s="17" t="s">
        <v>54</v>
      </c>
      <c r="D571" s="13">
        <v>6</v>
      </c>
      <c r="E571" s="17" t="s">
        <v>119</v>
      </c>
      <c r="F571" s="14" t="s">
        <v>780</v>
      </c>
      <c r="G571" s="13" t="s">
        <v>129</v>
      </c>
      <c r="H571" s="14" t="s">
        <v>1019</v>
      </c>
      <c r="I571" s="15" t="s">
        <v>793</v>
      </c>
      <c r="J571" s="16">
        <v>5.07</v>
      </c>
      <c r="K571" s="16">
        <v>0.26</v>
      </c>
      <c r="L571" s="19" t="str">
        <f t="shared" si="139"/>
        <v>2500</v>
      </c>
      <c r="M571" s="29">
        <v>1</v>
      </c>
      <c r="N571" s="19">
        <f t="shared" si="140"/>
        <v>2500</v>
      </c>
      <c r="O571" s="26">
        <v>102834.24300000101</v>
      </c>
      <c r="P571" s="26">
        <v>483663.97100000101</v>
      </c>
      <c r="Q571" s="7" t="s">
        <v>72</v>
      </c>
      <c r="R571" s="7" t="str">
        <f t="shared" si="136"/>
        <v>102834.243000001,483663.971000001</v>
      </c>
      <c r="S571" s="6" t="str">
        <f t="shared" si="137"/>
        <v>2200.0006</v>
      </c>
      <c r="T571" s="6" t="s">
        <v>145</v>
      </c>
      <c r="U571">
        <v>3</v>
      </c>
      <c r="V571">
        <v>1</v>
      </c>
      <c r="X571" t="s">
        <v>1043</v>
      </c>
      <c r="Y571" s="32" t="s">
        <v>72</v>
      </c>
      <c r="Z571" s="32" t="s">
        <v>1857</v>
      </c>
      <c r="AA571" s="32" t="str">
        <f t="shared" si="138"/>
        <v>102834.243000001,483663.971000001</v>
      </c>
      <c r="AB571" s="32">
        <v>1</v>
      </c>
      <c r="AC571" s="32">
        <v>1</v>
      </c>
      <c r="AD571" s="32">
        <v>0</v>
      </c>
      <c r="AE571" s="32" t="str">
        <f t="shared" si="134"/>
        <v>2200.006</v>
      </c>
      <c r="AF571" t="s">
        <v>1044</v>
      </c>
    </row>
    <row r="572" spans="1:32" x14ac:dyDescent="0.3">
      <c r="A572" s="17" t="s">
        <v>490</v>
      </c>
      <c r="B572" s="17" t="str">
        <f t="shared" si="131"/>
        <v>2200.007</v>
      </c>
      <c r="C572" s="17" t="s">
        <v>54</v>
      </c>
      <c r="D572" s="13">
        <v>6</v>
      </c>
      <c r="E572" s="17" t="s">
        <v>119</v>
      </c>
      <c r="F572" s="14" t="s">
        <v>780</v>
      </c>
      <c r="G572" s="13" t="s">
        <v>129</v>
      </c>
      <c r="H572" s="14" t="s">
        <v>1019</v>
      </c>
      <c r="I572" s="15" t="s">
        <v>793</v>
      </c>
      <c r="J572" s="16">
        <v>5.07</v>
      </c>
      <c r="K572" s="16">
        <v>0.26</v>
      </c>
      <c r="L572" s="19" t="str">
        <f t="shared" si="139"/>
        <v>2500</v>
      </c>
      <c r="M572" s="29">
        <v>1</v>
      </c>
      <c r="N572" s="19">
        <f t="shared" si="140"/>
        <v>2500</v>
      </c>
      <c r="O572" s="26">
        <v>102848.86300000201</v>
      </c>
      <c r="P572" s="26">
        <v>483675.228</v>
      </c>
      <c r="Q572" s="7" t="s">
        <v>72</v>
      </c>
      <c r="R572" s="7" t="str">
        <f t="shared" si="136"/>
        <v>102848.863000002,483675.228</v>
      </c>
      <c r="S572" s="6" t="str">
        <f t="shared" si="137"/>
        <v>2200.0007</v>
      </c>
      <c r="T572" s="6" t="s">
        <v>145</v>
      </c>
      <c r="U572">
        <v>3</v>
      </c>
      <c r="V572">
        <v>1</v>
      </c>
      <c r="X572" t="s">
        <v>1043</v>
      </c>
      <c r="Y572" s="32" t="s">
        <v>72</v>
      </c>
      <c r="Z572" s="32" t="s">
        <v>1857</v>
      </c>
      <c r="AA572" s="32" t="str">
        <f t="shared" si="138"/>
        <v>102848.863000002,483675.228</v>
      </c>
      <c r="AB572" s="32">
        <v>1</v>
      </c>
      <c r="AC572" s="32">
        <v>1</v>
      </c>
      <c r="AD572" s="32">
        <v>0</v>
      </c>
      <c r="AE572" s="32" t="str">
        <f t="shared" si="134"/>
        <v>2200.007</v>
      </c>
      <c r="AF572" t="s">
        <v>1044</v>
      </c>
    </row>
    <row r="573" spans="1:32" x14ac:dyDescent="0.3">
      <c r="A573" s="17" t="s">
        <v>491</v>
      </c>
      <c r="B573" s="17" t="str">
        <f t="shared" si="131"/>
        <v>2200.008</v>
      </c>
      <c r="C573" s="17" t="s">
        <v>54</v>
      </c>
      <c r="D573" s="13">
        <v>6</v>
      </c>
      <c r="E573" s="17" t="s">
        <v>119</v>
      </c>
      <c r="F573" s="14" t="s">
        <v>780</v>
      </c>
      <c r="G573" s="13" t="s">
        <v>129</v>
      </c>
      <c r="H573" s="14" t="s">
        <v>1019</v>
      </c>
      <c r="I573" s="15" t="s">
        <v>793</v>
      </c>
      <c r="J573" s="16">
        <v>5.07</v>
      </c>
      <c r="K573" s="16">
        <v>0.26</v>
      </c>
      <c r="L573" s="19" t="str">
        <f t="shared" si="139"/>
        <v>2500</v>
      </c>
      <c r="M573" s="29">
        <v>1</v>
      </c>
      <c r="N573" s="19">
        <f t="shared" si="140"/>
        <v>2500</v>
      </c>
      <c r="O573" s="26">
        <v>102853.75299999899</v>
      </c>
      <c r="P573" s="26">
        <v>483654.35499999998</v>
      </c>
      <c r="Q573" s="7" t="s">
        <v>72</v>
      </c>
      <c r="R573" s="7" t="str">
        <f t="shared" si="136"/>
        <v>102853.752999999,483654.355</v>
      </c>
      <c r="S573" s="6" t="str">
        <f t="shared" si="137"/>
        <v>2200.0008</v>
      </c>
      <c r="T573" s="6" t="s">
        <v>145</v>
      </c>
      <c r="U573">
        <v>3</v>
      </c>
      <c r="V573">
        <v>1</v>
      </c>
      <c r="X573" t="s">
        <v>1043</v>
      </c>
      <c r="Y573" s="32" t="s">
        <v>72</v>
      </c>
      <c r="Z573" s="32" t="s">
        <v>1857</v>
      </c>
      <c r="AA573" s="32" t="str">
        <f t="shared" si="138"/>
        <v>102853.752999999,483654.355</v>
      </c>
      <c r="AB573" s="32">
        <v>1</v>
      </c>
      <c r="AC573" s="32">
        <v>1</v>
      </c>
      <c r="AD573" s="32">
        <v>0</v>
      </c>
      <c r="AE573" s="32" t="str">
        <f t="shared" si="134"/>
        <v>2200.008</v>
      </c>
      <c r="AF573" t="s">
        <v>1044</v>
      </c>
    </row>
    <row r="574" spans="1:32" x14ac:dyDescent="0.3">
      <c r="A574" s="17" t="s">
        <v>492</v>
      </c>
      <c r="B574" s="17" t="str">
        <f t="shared" si="131"/>
        <v>2200.009</v>
      </c>
      <c r="C574" s="17" t="s">
        <v>54</v>
      </c>
      <c r="D574" s="13">
        <v>6</v>
      </c>
      <c r="E574" s="17" t="s">
        <v>119</v>
      </c>
      <c r="F574" s="14" t="s">
        <v>780</v>
      </c>
      <c r="G574" s="13" t="s">
        <v>129</v>
      </c>
      <c r="H574" s="14" t="s">
        <v>1019</v>
      </c>
      <c r="I574" s="15" t="s">
        <v>793</v>
      </c>
      <c r="J574" s="16">
        <v>5.07</v>
      </c>
      <c r="K574" s="16">
        <v>0.26</v>
      </c>
      <c r="L574" s="19" t="str">
        <f t="shared" si="139"/>
        <v>2500</v>
      </c>
      <c r="M574" s="29">
        <v>1</v>
      </c>
      <c r="N574" s="19">
        <f t="shared" si="140"/>
        <v>2500</v>
      </c>
      <c r="O574" s="26">
        <v>102881.903000001</v>
      </c>
      <c r="P574" s="26">
        <v>483661.973999999</v>
      </c>
      <c r="Q574" s="7" t="s">
        <v>72</v>
      </c>
      <c r="R574" s="7" t="str">
        <f t="shared" si="136"/>
        <v>102881.903000001,483661.973999999</v>
      </c>
      <c r="S574" s="6" t="str">
        <f t="shared" si="137"/>
        <v>2200.0009</v>
      </c>
      <c r="T574" s="6" t="s">
        <v>145</v>
      </c>
      <c r="U574">
        <v>3</v>
      </c>
      <c r="V574">
        <v>1</v>
      </c>
      <c r="X574" t="s">
        <v>1043</v>
      </c>
      <c r="Y574" s="32" t="s">
        <v>72</v>
      </c>
      <c r="Z574" s="32" t="s">
        <v>1857</v>
      </c>
      <c r="AA574" s="32" t="str">
        <f t="shared" si="138"/>
        <v>102881.903000001,483661.973999999</v>
      </c>
      <c r="AB574" s="32">
        <v>1</v>
      </c>
      <c r="AC574" s="32">
        <v>1</v>
      </c>
      <c r="AD574" s="32">
        <v>0</v>
      </c>
      <c r="AE574" s="32" t="str">
        <f t="shared" si="134"/>
        <v>2200.009</v>
      </c>
      <c r="AF574" t="s">
        <v>1044</v>
      </c>
    </row>
    <row r="575" spans="1:32" x14ac:dyDescent="0.3">
      <c r="A575" s="17" t="s">
        <v>493</v>
      </c>
      <c r="B575" s="17" t="str">
        <f t="shared" si="131"/>
        <v>2200.010</v>
      </c>
      <c r="C575" s="17" t="s">
        <v>54</v>
      </c>
      <c r="D575" s="13">
        <v>6</v>
      </c>
      <c r="E575" s="17" t="s">
        <v>119</v>
      </c>
      <c r="F575" s="14" t="s">
        <v>780</v>
      </c>
      <c r="G575" s="13" t="s">
        <v>129</v>
      </c>
      <c r="H575" s="14" t="s">
        <v>1019</v>
      </c>
      <c r="I575" s="15" t="s">
        <v>793</v>
      </c>
      <c r="J575" s="16">
        <v>5.07</v>
      </c>
      <c r="K575" s="16">
        <v>0.26</v>
      </c>
      <c r="L575" s="19" t="str">
        <f t="shared" si="139"/>
        <v>2500</v>
      </c>
      <c r="M575" s="29">
        <v>1</v>
      </c>
      <c r="N575" s="19">
        <f t="shared" si="140"/>
        <v>2500</v>
      </c>
      <c r="O575" s="26">
        <v>102877.452</v>
      </c>
      <c r="P575" s="26">
        <v>483646.24300000101</v>
      </c>
      <c r="Q575" s="7" t="s">
        <v>72</v>
      </c>
      <c r="R575" s="7" t="str">
        <f t="shared" si="136"/>
        <v>102877.452,483646.243000001</v>
      </c>
      <c r="S575" s="6" t="str">
        <f t="shared" si="137"/>
        <v>2200.0010</v>
      </c>
      <c r="T575" s="6" t="s">
        <v>145</v>
      </c>
      <c r="U575">
        <v>3</v>
      </c>
      <c r="V575">
        <v>1</v>
      </c>
      <c r="X575" t="s">
        <v>1043</v>
      </c>
      <c r="Y575" s="32" t="s">
        <v>72</v>
      </c>
      <c r="Z575" s="32" t="s">
        <v>1857</v>
      </c>
      <c r="AA575" s="32" t="str">
        <f t="shared" si="138"/>
        <v>102877.452,483646.243000001</v>
      </c>
      <c r="AB575" s="32">
        <v>1</v>
      </c>
      <c r="AC575" s="32">
        <v>1</v>
      </c>
      <c r="AD575" s="32">
        <v>0</v>
      </c>
      <c r="AE575" s="32" t="str">
        <f t="shared" si="134"/>
        <v>2200.010</v>
      </c>
      <c r="AF575" t="s">
        <v>1044</v>
      </c>
    </row>
    <row r="576" spans="1:32" x14ac:dyDescent="0.3">
      <c r="A576" s="17" t="s">
        <v>494</v>
      </c>
      <c r="B576" s="17" t="str">
        <f t="shared" si="131"/>
        <v>2200.011</v>
      </c>
      <c r="C576" s="17" t="s">
        <v>54</v>
      </c>
      <c r="D576" s="13">
        <v>6</v>
      </c>
      <c r="E576" s="17" t="s">
        <v>119</v>
      </c>
      <c r="F576" s="14" t="s">
        <v>780</v>
      </c>
      <c r="G576" s="13" t="s">
        <v>129</v>
      </c>
      <c r="H576" s="14" t="s">
        <v>1019</v>
      </c>
      <c r="I576" s="15" t="s">
        <v>793</v>
      </c>
      <c r="J576" s="16">
        <v>5.07</v>
      </c>
      <c r="K576" s="16">
        <v>0.26</v>
      </c>
      <c r="L576" s="19" t="str">
        <f t="shared" si="139"/>
        <v>2500</v>
      </c>
      <c r="M576" s="29">
        <v>1</v>
      </c>
      <c r="N576" s="19">
        <f t="shared" si="140"/>
        <v>2500</v>
      </c>
      <c r="O576" s="26">
        <v>102910.77299999799</v>
      </c>
      <c r="P576" s="26">
        <v>483656.90300000098</v>
      </c>
      <c r="Q576" s="7" t="s">
        <v>72</v>
      </c>
      <c r="R576" s="7" t="str">
        <f t="shared" ref="R576:R607" si="141">CONCATENATE(SUBSTITUTE(O576,",","."),",",SUBSTITUTE(P576,",","."))</f>
        <v>102910.772999998,483656.903000001</v>
      </c>
      <c r="S576" s="6" t="str">
        <f t="shared" ref="S576:S607" si="142">A576</f>
        <v>2200.0011</v>
      </c>
      <c r="T576" s="6" t="s">
        <v>145</v>
      </c>
      <c r="U576">
        <v>3</v>
      </c>
      <c r="V576">
        <v>1</v>
      </c>
      <c r="X576" t="s">
        <v>1043</v>
      </c>
      <c r="Y576" s="32" t="s">
        <v>72</v>
      </c>
      <c r="Z576" s="32" t="s">
        <v>1857</v>
      </c>
      <c r="AA576" s="32" t="str">
        <f t="shared" si="138"/>
        <v>102910.772999998,483656.903000001</v>
      </c>
      <c r="AB576" s="32">
        <v>1</v>
      </c>
      <c r="AC576" s="32">
        <v>1</v>
      </c>
      <c r="AD576" s="32">
        <v>0</v>
      </c>
      <c r="AE576" s="32" t="str">
        <f t="shared" si="134"/>
        <v>2200.011</v>
      </c>
      <c r="AF576" t="s">
        <v>1044</v>
      </c>
    </row>
    <row r="577" spans="1:32" x14ac:dyDescent="0.3">
      <c r="A577" s="17" t="s">
        <v>495</v>
      </c>
      <c r="B577" s="17" t="str">
        <f t="shared" si="131"/>
        <v>2200.012</v>
      </c>
      <c r="C577" s="17" t="s">
        <v>54</v>
      </c>
      <c r="D577" s="13">
        <v>6</v>
      </c>
      <c r="E577" s="17" t="s">
        <v>119</v>
      </c>
      <c r="F577" s="14" t="s">
        <v>780</v>
      </c>
      <c r="G577" s="13" t="s">
        <v>129</v>
      </c>
      <c r="H577" s="14" t="s">
        <v>1019</v>
      </c>
      <c r="I577" s="15" t="s">
        <v>793</v>
      </c>
      <c r="J577" s="16">
        <v>5.07</v>
      </c>
      <c r="K577" s="16">
        <v>0.26</v>
      </c>
      <c r="L577" s="19" t="str">
        <f t="shared" si="139"/>
        <v>2500</v>
      </c>
      <c r="M577" s="29">
        <v>1</v>
      </c>
      <c r="N577" s="19">
        <f t="shared" si="140"/>
        <v>2500</v>
      </c>
      <c r="O577" s="26">
        <v>102904.489999998</v>
      </c>
      <c r="P577" s="26">
        <v>483641.20300000202</v>
      </c>
      <c r="Q577" s="7" t="s">
        <v>72</v>
      </c>
      <c r="R577" s="7" t="str">
        <f t="shared" si="141"/>
        <v>102904.489999998,483641.203000002</v>
      </c>
      <c r="S577" s="6" t="str">
        <f t="shared" si="142"/>
        <v>2200.0012</v>
      </c>
      <c r="T577" s="6" t="s">
        <v>145</v>
      </c>
      <c r="U577">
        <v>3</v>
      </c>
      <c r="V577">
        <v>1</v>
      </c>
      <c r="X577" t="s">
        <v>1043</v>
      </c>
      <c r="Y577" s="32" t="s">
        <v>72</v>
      </c>
      <c r="Z577" s="32" t="s">
        <v>1857</v>
      </c>
      <c r="AA577" s="32" t="str">
        <f t="shared" si="138"/>
        <v>102904.489999998,483641.203000002</v>
      </c>
      <c r="AB577" s="32">
        <v>1</v>
      </c>
      <c r="AC577" s="32">
        <v>1</v>
      </c>
      <c r="AD577" s="32">
        <v>0</v>
      </c>
      <c r="AE577" s="32" t="str">
        <f t="shared" si="134"/>
        <v>2200.012</v>
      </c>
      <c r="AF577" t="s">
        <v>1044</v>
      </c>
    </row>
    <row r="578" spans="1:32" x14ac:dyDescent="0.3">
      <c r="A578" s="17" t="s">
        <v>496</v>
      </c>
      <c r="B578" s="17" t="str">
        <f t="shared" si="131"/>
        <v>2200.013</v>
      </c>
      <c r="C578" s="17" t="s">
        <v>54</v>
      </c>
      <c r="D578" s="13">
        <v>6</v>
      </c>
      <c r="E578" s="17" t="s">
        <v>119</v>
      </c>
      <c r="F578" s="14" t="s">
        <v>780</v>
      </c>
      <c r="G578" s="13" t="s">
        <v>129</v>
      </c>
      <c r="H578" s="14" t="s">
        <v>1019</v>
      </c>
      <c r="I578" s="15" t="s">
        <v>793</v>
      </c>
      <c r="J578" s="16">
        <v>5.07</v>
      </c>
      <c r="K578" s="16">
        <v>0.26</v>
      </c>
      <c r="L578" s="19" t="str">
        <f t="shared" si="139"/>
        <v>2500</v>
      </c>
      <c r="M578" s="29">
        <v>1</v>
      </c>
      <c r="N578" s="19">
        <f t="shared" si="140"/>
        <v>2500</v>
      </c>
      <c r="O578" s="26">
        <v>102946.81899999799</v>
      </c>
      <c r="P578" s="26">
        <v>483656.83599999902</v>
      </c>
      <c r="Q578" s="7" t="s">
        <v>72</v>
      </c>
      <c r="R578" s="7" t="str">
        <f t="shared" si="141"/>
        <v>102946.818999998,483656.835999999</v>
      </c>
      <c r="S578" s="6" t="str">
        <f t="shared" si="142"/>
        <v>2200.0013</v>
      </c>
      <c r="T578" s="6" t="s">
        <v>145</v>
      </c>
      <c r="U578">
        <v>3</v>
      </c>
      <c r="V578">
        <v>1</v>
      </c>
      <c r="X578" t="s">
        <v>1043</v>
      </c>
      <c r="Y578" s="32" t="s">
        <v>72</v>
      </c>
      <c r="Z578" s="32" t="s">
        <v>1857</v>
      </c>
      <c r="AA578" s="32" t="str">
        <f t="shared" si="138"/>
        <v>102946.818999998,483656.835999999</v>
      </c>
      <c r="AB578" s="32">
        <v>1</v>
      </c>
      <c r="AC578" s="32">
        <v>1</v>
      </c>
      <c r="AD578" s="32">
        <v>0</v>
      </c>
      <c r="AE578" s="32" t="str">
        <f t="shared" si="134"/>
        <v>2200.013</v>
      </c>
      <c r="AF578" t="s">
        <v>1044</v>
      </c>
    </row>
    <row r="579" spans="1:32" x14ac:dyDescent="0.3">
      <c r="A579" s="17" t="s">
        <v>497</v>
      </c>
      <c r="B579" s="17" t="str">
        <f t="shared" si="131"/>
        <v>2200.014</v>
      </c>
      <c r="C579" s="17" t="s">
        <v>54</v>
      </c>
      <c r="D579" s="13">
        <v>6</v>
      </c>
      <c r="E579" s="17" t="s">
        <v>119</v>
      </c>
      <c r="F579" s="14" t="s">
        <v>780</v>
      </c>
      <c r="G579" s="13" t="s">
        <v>129</v>
      </c>
      <c r="H579" s="14" t="s">
        <v>1019</v>
      </c>
      <c r="I579" s="15" t="s">
        <v>793</v>
      </c>
      <c r="J579" s="16">
        <v>5.07</v>
      </c>
      <c r="K579" s="16">
        <v>0.26</v>
      </c>
      <c r="L579" s="19" t="str">
        <f t="shared" si="139"/>
        <v>2500</v>
      </c>
      <c r="M579" s="29">
        <v>1</v>
      </c>
      <c r="N579" s="19">
        <f t="shared" si="140"/>
        <v>2500</v>
      </c>
      <c r="O579" s="26">
        <v>102937.81600000001</v>
      </c>
      <c r="P579" s="26">
        <v>483639.66299999901</v>
      </c>
      <c r="Q579" s="7" t="s">
        <v>72</v>
      </c>
      <c r="R579" s="7" t="str">
        <f t="shared" si="141"/>
        <v>102937.816,483639.662999999</v>
      </c>
      <c r="S579" s="6" t="str">
        <f t="shared" si="142"/>
        <v>2200.0014</v>
      </c>
      <c r="T579" s="6" t="s">
        <v>145</v>
      </c>
      <c r="U579">
        <v>3</v>
      </c>
      <c r="V579">
        <v>1</v>
      </c>
      <c r="X579" t="s">
        <v>1043</v>
      </c>
      <c r="Y579" s="32" t="s">
        <v>72</v>
      </c>
      <c r="Z579" s="32" t="s">
        <v>1857</v>
      </c>
      <c r="AA579" s="32" t="str">
        <f t="shared" si="138"/>
        <v>102937.816,483639.662999999</v>
      </c>
      <c r="AB579" s="32">
        <v>1</v>
      </c>
      <c r="AC579" s="32">
        <v>1</v>
      </c>
      <c r="AD579" s="32">
        <v>0</v>
      </c>
      <c r="AE579" s="32" t="str">
        <f t="shared" si="134"/>
        <v>2200.014</v>
      </c>
      <c r="AF579" t="s">
        <v>1044</v>
      </c>
    </row>
    <row r="580" spans="1:32" x14ac:dyDescent="0.3">
      <c r="A580" s="17" t="s">
        <v>498</v>
      </c>
      <c r="B580" s="17" t="str">
        <f t="shared" ref="B580:B643" si="143">AE580</f>
        <v>2200.015</v>
      </c>
      <c r="C580" s="17" t="s">
        <v>54</v>
      </c>
      <c r="D580" s="13">
        <v>6</v>
      </c>
      <c r="E580" s="17" t="s">
        <v>119</v>
      </c>
      <c r="F580" s="14" t="s">
        <v>780</v>
      </c>
      <c r="G580" s="13" t="s">
        <v>129</v>
      </c>
      <c r="H580" s="14" t="s">
        <v>1019</v>
      </c>
      <c r="I580" s="15" t="s">
        <v>793</v>
      </c>
      <c r="J580" s="16">
        <v>5.07</v>
      </c>
      <c r="K580" s="16">
        <v>0.26</v>
      </c>
      <c r="L580" s="19" t="str">
        <f t="shared" si="139"/>
        <v>2500</v>
      </c>
      <c r="M580" s="29">
        <v>1</v>
      </c>
      <c r="N580" s="19">
        <f t="shared" si="140"/>
        <v>2500</v>
      </c>
      <c r="O580" s="26">
        <v>102978.469999999</v>
      </c>
      <c r="P580" s="26">
        <v>483662.97199999902</v>
      </c>
      <c r="Q580" s="7" t="s">
        <v>72</v>
      </c>
      <c r="R580" s="7" t="str">
        <f t="shared" si="141"/>
        <v>102978.469999999,483662.971999999</v>
      </c>
      <c r="S580" s="6" t="str">
        <f t="shared" si="142"/>
        <v>2200.0015</v>
      </c>
      <c r="T580" s="6" t="s">
        <v>145</v>
      </c>
      <c r="U580">
        <v>3</v>
      </c>
      <c r="V580">
        <v>1</v>
      </c>
      <c r="X580" t="s">
        <v>1043</v>
      </c>
      <c r="Y580" s="32" t="s">
        <v>72</v>
      </c>
      <c r="Z580" s="32" t="s">
        <v>1857</v>
      </c>
      <c r="AA580" s="32" t="str">
        <f t="shared" si="138"/>
        <v>102978.469999999,483662.971999999</v>
      </c>
      <c r="AB580" s="32">
        <v>1</v>
      </c>
      <c r="AC580" s="32">
        <v>1</v>
      </c>
      <c r="AD580" s="32">
        <v>0</v>
      </c>
      <c r="AE580" s="32" t="str">
        <f t="shared" ref="AE580:AE643" si="144">CONCATENATE(MID(A580,1,5),MID(A580,7,3))</f>
        <v>2200.015</v>
      </c>
      <c r="AF580" t="s">
        <v>1044</v>
      </c>
    </row>
    <row r="581" spans="1:32" x14ac:dyDescent="0.3">
      <c r="A581" s="17" t="s">
        <v>499</v>
      </c>
      <c r="B581" s="17" t="str">
        <f t="shared" si="143"/>
        <v>2200.016</v>
      </c>
      <c r="C581" s="17" t="s">
        <v>54</v>
      </c>
      <c r="D581" s="13">
        <v>6</v>
      </c>
      <c r="E581" s="17" t="s">
        <v>119</v>
      </c>
      <c r="F581" s="14" t="s">
        <v>780</v>
      </c>
      <c r="G581" s="13" t="s">
        <v>129</v>
      </c>
      <c r="H581" s="14" t="s">
        <v>1019</v>
      </c>
      <c r="I581" s="15" t="s">
        <v>793</v>
      </c>
      <c r="J581" s="16">
        <v>5.07</v>
      </c>
      <c r="K581" s="16">
        <v>0.26</v>
      </c>
      <c r="L581" s="19" t="str">
        <f t="shared" si="139"/>
        <v>2500</v>
      </c>
      <c r="M581" s="29">
        <v>1</v>
      </c>
      <c r="N581" s="19">
        <f t="shared" si="140"/>
        <v>2500</v>
      </c>
      <c r="O581" s="26">
        <v>102969.322999999</v>
      </c>
      <c r="P581" s="26">
        <v>483643.67000000202</v>
      </c>
      <c r="Q581" s="7" t="s">
        <v>72</v>
      </c>
      <c r="R581" s="7" t="str">
        <f t="shared" si="141"/>
        <v>102969.322999999,483643.670000002</v>
      </c>
      <c r="S581" s="6" t="str">
        <f t="shared" si="142"/>
        <v>2200.0016</v>
      </c>
      <c r="T581" s="6" t="s">
        <v>145</v>
      </c>
      <c r="U581">
        <v>3</v>
      </c>
      <c r="V581">
        <v>1</v>
      </c>
      <c r="X581" t="s">
        <v>1043</v>
      </c>
      <c r="Y581" s="32" t="s">
        <v>72</v>
      </c>
      <c r="Z581" s="32" t="s">
        <v>1857</v>
      </c>
      <c r="AA581" s="32" t="str">
        <f t="shared" si="138"/>
        <v>102969.322999999,483643.670000002</v>
      </c>
      <c r="AB581" s="32">
        <v>1</v>
      </c>
      <c r="AC581" s="32">
        <v>1</v>
      </c>
      <c r="AD581" s="32">
        <v>0</v>
      </c>
      <c r="AE581" s="32" t="str">
        <f t="shared" si="144"/>
        <v>2200.016</v>
      </c>
      <c r="AF581" t="s">
        <v>1044</v>
      </c>
    </row>
    <row r="582" spans="1:32" x14ac:dyDescent="0.3">
      <c r="A582" s="17" t="s">
        <v>500</v>
      </c>
      <c r="B582" s="17" t="str">
        <f t="shared" si="143"/>
        <v>2200.017</v>
      </c>
      <c r="C582" s="17" t="s">
        <v>54</v>
      </c>
      <c r="D582" s="13">
        <v>6</v>
      </c>
      <c r="E582" s="17" t="s">
        <v>119</v>
      </c>
      <c r="F582" s="14" t="s">
        <v>780</v>
      </c>
      <c r="G582" s="13" t="s">
        <v>129</v>
      </c>
      <c r="H582" s="14" t="s">
        <v>1019</v>
      </c>
      <c r="I582" s="15" t="s">
        <v>793</v>
      </c>
      <c r="J582" s="16">
        <v>5.07</v>
      </c>
      <c r="K582" s="16">
        <v>0.26</v>
      </c>
      <c r="L582" s="19" t="str">
        <f t="shared" ref="L582:L614" si="145">MID(H582,33,4)</f>
        <v>2500</v>
      </c>
      <c r="M582" s="29">
        <v>1</v>
      </c>
      <c r="N582" s="19">
        <f t="shared" si="140"/>
        <v>2500</v>
      </c>
      <c r="O582" s="26">
        <v>103002.835000001</v>
      </c>
      <c r="P582" s="26">
        <v>483672.13199999899</v>
      </c>
      <c r="Q582" s="7" t="s">
        <v>72</v>
      </c>
      <c r="R582" s="7" t="str">
        <f t="shared" si="141"/>
        <v>103002.835000001,483672.131999999</v>
      </c>
      <c r="S582" s="6" t="str">
        <f t="shared" si="142"/>
        <v>2200.0017</v>
      </c>
      <c r="T582" s="6" t="s">
        <v>145</v>
      </c>
      <c r="U582">
        <v>3</v>
      </c>
      <c r="V582">
        <v>1</v>
      </c>
      <c r="X582" t="s">
        <v>1043</v>
      </c>
      <c r="Y582" s="32" t="s">
        <v>72</v>
      </c>
      <c r="Z582" s="32" t="s">
        <v>1857</v>
      </c>
      <c r="AA582" s="32" t="str">
        <f t="shared" si="138"/>
        <v>103002.835000001,483672.131999999</v>
      </c>
      <c r="AB582" s="32">
        <v>1</v>
      </c>
      <c r="AC582" s="32">
        <v>1</v>
      </c>
      <c r="AD582" s="32">
        <v>0</v>
      </c>
      <c r="AE582" s="32" t="str">
        <f t="shared" si="144"/>
        <v>2200.017</v>
      </c>
      <c r="AF582" t="s">
        <v>1044</v>
      </c>
    </row>
    <row r="583" spans="1:32" x14ac:dyDescent="0.3">
      <c r="A583" s="17" t="s">
        <v>501</v>
      </c>
      <c r="B583" s="17" t="str">
        <f t="shared" si="143"/>
        <v>2200.018</v>
      </c>
      <c r="C583" s="17" t="s">
        <v>54</v>
      </c>
      <c r="D583" s="13">
        <v>6</v>
      </c>
      <c r="E583" s="17" t="s">
        <v>119</v>
      </c>
      <c r="F583" s="14" t="s">
        <v>780</v>
      </c>
      <c r="G583" s="13" t="s">
        <v>129</v>
      </c>
      <c r="H583" s="14" t="s">
        <v>1019</v>
      </c>
      <c r="I583" s="15" t="s">
        <v>793</v>
      </c>
      <c r="J583" s="16">
        <v>5.07</v>
      </c>
      <c r="K583" s="16">
        <v>0.26</v>
      </c>
      <c r="L583" s="19" t="str">
        <f t="shared" si="145"/>
        <v>2500</v>
      </c>
      <c r="M583" s="29">
        <v>1</v>
      </c>
      <c r="N583" s="19">
        <f t="shared" si="140"/>
        <v>2500</v>
      </c>
      <c r="O583" s="26">
        <v>102998.07600000101</v>
      </c>
      <c r="P583" s="26">
        <v>483652.18499999901</v>
      </c>
      <c r="Q583" s="7" t="s">
        <v>72</v>
      </c>
      <c r="R583" s="7" t="str">
        <f t="shared" si="141"/>
        <v>102998.076000001,483652.184999999</v>
      </c>
      <c r="S583" s="6" t="str">
        <f t="shared" si="142"/>
        <v>2200.0018</v>
      </c>
      <c r="T583" s="6" t="s">
        <v>145</v>
      </c>
      <c r="U583">
        <v>3</v>
      </c>
      <c r="V583">
        <v>1</v>
      </c>
      <c r="X583" t="s">
        <v>1043</v>
      </c>
      <c r="Y583" s="32" t="s">
        <v>72</v>
      </c>
      <c r="Z583" s="32" t="s">
        <v>1857</v>
      </c>
      <c r="AA583" s="32" t="str">
        <f t="shared" si="138"/>
        <v>102998.076000001,483652.184999999</v>
      </c>
      <c r="AB583" s="32">
        <v>1</v>
      </c>
      <c r="AC583" s="32">
        <v>1</v>
      </c>
      <c r="AD583" s="32">
        <v>0</v>
      </c>
      <c r="AE583" s="32" t="str">
        <f t="shared" si="144"/>
        <v>2200.018</v>
      </c>
      <c r="AF583" t="s">
        <v>1044</v>
      </c>
    </row>
    <row r="584" spans="1:32" x14ac:dyDescent="0.3">
      <c r="A584" s="17" t="s">
        <v>502</v>
      </c>
      <c r="B584" s="17" t="str">
        <f t="shared" si="143"/>
        <v>2200.019</v>
      </c>
      <c r="C584" s="17" t="s">
        <v>54</v>
      </c>
      <c r="D584" s="13">
        <v>6</v>
      </c>
      <c r="E584" s="17" t="s">
        <v>119</v>
      </c>
      <c r="F584" s="14" t="s">
        <v>780</v>
      </c>
      <c r="G584" s="13" t="s">
        <v>129</v>
      </c>
      <c r="H584" s="14" t="s">
        <v>1019</v>
      </c>
      <c r="I584" s="15" t="s">
        <v>793</v>
      </c>
      <c r="J584" s="16">
        <v>5.07</v>
      </c>
      <c r="K584" s="16">
        <v>0.26</v>
      </c>
      <c r="L584" s="19" t="str">
        <f t="shared" si="145"/>
        <v>2500</v>
      </c>
      <c r="M584" s="29">
        <v>1</v>
      </c>
      <c r="N584" s="19">
        <f t="shared" si="140"/>
        <v>2500</v>
      </c>
      <c r="O584" s="26">
        <v>103031.978</v>
      </c>
      <c r="P584" s="26">
        <v>483688.74099999998</v>
      </c>
      <c r="Q584" s="7" t="s">
        <v>72</v>
      </c>
      <c r="R584" s="7" t="str">
        <f t="shared" si="141"/>
        <v>103031.978,483688.741</v>
      </c>
      <c r="S584" s="6" t="str">
        <f t="shared" si="142"/>
        <v>2200.0019</v>
      </c>
      <c r="T584" s="6" t="s">
        <v>145</v>
      </c>
      <c r="U584">
        <v>3</v>
      </c>
      <c r="V584">
        <v>1</v>
      </c>
      <c r="X584" t="s">
        <v>1043</v>
      </c>
      <c r="Y584" s="32" t="s">
        <v>72</v>
      </c>
      <c r="Z584" s="32" t="s">
        <v>1857</v>
      </c>
      <c r="AA584" s="32" t="str">
        <f t="shared" si="138"/>
        <v>103031.978,483688.741</v>
      </c>
      <c r="AB584" s="32">
        <v>1</v>
      </c>
      <c r="AC584" s="32">
        <v>1</v>
      </c>
      <c r="AD584" s="32">
        <v>0</v>
      </c>
      <c r="AE584" s="32" t="str">
        <f t="shared" si="144"/>
        <v>2200.019</v>
      </c>
      <c r="AF584" t="s">
        <v>1044</v>
      </c>
    </row>
    <row r="585" spans="1:32" x14ac:dyDescent="0.3">
      <c r="A585" s="17" t="s">
        <v>503</v>
      </c>
      <c r="B585" s="17" t="str">
        <f t="shared" si="143"/>
        <v>2200.020</v>
      </c>
      <c r="C585" s="17" t="s">
        <v>54</v>
      </c>
      <c r="D585" s="13">
        <v>6</v>
      </c>
      <c r="E585" s="17" t="s">
        <v>119</v>
      </c>
      <c r="F585" s="14" t="s">
        <v>780</v>
      </c>
      <c r="G585" s="13" t="s">
        <v>129</v>
      </c>
      <c r="H585" s="14" t="s">
        <v>1019</v>
      </c>
      <c r="I585" s="15" t="s">
        <v>793</v>
      </c>
      <c r="J585" s="16">
        <v>5.07</v>
      </c>
      <c r="K585" s="16">
        <v>0.26</v>
      </c>
      <c r="L585" s="19" t="str">
        <f t="shared" si="145"/>
        <v>2500</v>
      </c>
      <c r="M585" s="29">
        <v>1</v>
      </c>
      <c r="N585" s="19">
        <f t="shared" si="140"/>
        <v>2500</v>
      </c>
      <c r="O585" s="26">
        <v>103027.212000001</v>
      </c>
      <c r="P585" s="26">
        <v>483666.25299999898</v>
      </c>
      <c r="Q585" s="7" t="s">
        <v>72</v>
      </c>
      <c r="R585" s="7" t="str">
        <f t="shared" si="141"/>
        <v>103027.212000001,483666.252999999</v>
      </c>
      <c r="S585" s="6" t="str">
        <f t="shared" si="142"/>
        <v>2200.0020</v>
      </c>
      <c r="T585" s="6" t="s">
        <v>145</v>
      </c>
      <c r="U585">
        <v>3</v>
      </c>
      <c r="V585">
        <v>1</v>
      </c>
      <c r="X585" t="s">
        <v>1043</v>
      </c>
      <c r="Y585" s="32" t="s">
        <v>72</v>
      </c>
      <c r="Z585" s="32" t="s">
        <v>1857</v>
      </c>
      <c r="AA585" s="32" t="str">
        <f t="shared" si="138"/>
        <v>103027.212000001,483666.252999999</v>
      </c>
      <c r="AB585" s="32">
        <v>1</v>
      </c>
      <c r="AC585" s="32">
        <v>1</v>
      </c>
      <c r="AD585" s="32">
        <v>0</v>
      </c>
      <c r="AE585" s="32" t="str">
        <f t="shared" si="144"/>
        <v>2200.020</v>
      </c>
      <c r="AF585" t="s">
        <v>1044</v>
      </c>
    </row>
    <row r="586" spans="1:32" x14ac:dyDescent="0.3">
      <c r="A586" s="17" t="s">
        <v>504</v>
      </c>
      <c r="B586" s="17" t="str">
        <f t="shared" si="143"/>
        <v>2200.021</v>
      </c>
      <c r="C586" s="17" t="s">
        <v>54</v>
      </c>
      <c r="D586" s="13">
        <v>6</v>
      </c>
      <c r="E586" s="17" t="s">
        <v>119</v>
      </c>
      <c r="F586" s="14" t="s">
        <v>780</v>
      </c>
      <c r="G586" s="13" t="s">
        <v>129</v>
      </c>
      <c r="H586" s="14" t="s">
        <v>1019</v>
      </c>
      <c r="I586" s="15" t="s">
        <v>793</v>
      </c>
      <c r="J586" s="16">
        <v>5.07</v>
      </c>
      <c r="K586" s="16">
        <v>0.26</v>
      </c>
      <c r="L586" s="19" t="str">
        <f t="shared" si="145"/>
        <v>2500</v>
      </c>
      <c r="M586" s="29">
        <v>1</v>
      </c>
      <c r="N586" s="19">
        <f t="shared" si="140"/>
        <v>2500</v>
      </c>
      <c r="O586" s="26">
        <v>103055.162999999</v>
      </c>
      <c r="P586" s="26">
        <v>483702.85599999898</v>
      </c>
      <c r="Q586" s="7" t="s">
        <v>72</v>
      </c>
      <c r="R586" s="7" t="str">
        <f t="shared" si="141"/>
        <v>103055.162999999,483702.855999999</v>
      </c>
      <c r="S586" s="6" t="str">
        <f t="shared" si="142"/>
        <v>2200.0021</v>
      </c>
      <c r="T586" s="6" t="s">
        <v>145</v>
      </c>
      <c r="U586">
        <v>3</v>
      </c>
      <c r="V586">
        <v>1</v>
      </c>
      <c r="X586" t="s">
        <v>1043</v>
      </c>
      <c r="Y586" s="32" t="s">
        <v>72</v>
      </c>
      <c r="Z586" s="32" t="s">
        <v>1857</v>
      </c>
      <c r="AA586" s="32" t="str">
        <f t="shared" si="138"/>
        <v>103055.162999999,483702.855999999</v>
      </c>
      <c r="AB586" s="32">
        <v>1</v>
      </c>
      <c r="AC586" s="32">
        <v>1</v>
      </c>
      <c r="AD586" s="32">
        <v>0</v>
      </c>
      <c r="AE586" s="32" t="str">
        <f t="shared" si="144"/>
        <v>2200.021</v>
      </c>
      <c r="AF586" t="s">
        <v>1044</v>
      </c>
    </row>
    <row r="587" spans="1:32" x14ac:dyDescent="0.3">
      <c r="A587" s="17" t="s">
        <v>505</v>
      </c>
      <c r="B587" s="17" t="str">
        <f t="shared" si="143"/>
        <v>2200.022</v>
      </c>
      <c r="C587" s="17" t="s">
        <v>54</v>
      </c>
      <c r="D587" s="13">
        <v>6</v>
      </c>
      <c r="E587" s="17" t="s">
        <v>119</v>
      </c>
      <c r="F587" s="14" t="s">
        <v>780</v>
      </c>
      <c r="G587" s="13" t="s">
        <v>129</v>
      </c>
      <c r="H587" s="14" t="s">
        <v>1019</v>
      </c>
      <c r="I587" s="15" t="s">
        <v>793</v>
      </c>
      <c r="J587" s="16">
        <v>5.07</v>
      </c>
      <c r="K587" s="16">
        <v>0.26</v>
      </c>
      <c r="L587" s="19" t="str">
        <f t="shared" si="145"/>
        <v>2500</v>
      </c>
      <c r="M587" s="29">
        <v>1</v>
      </c>
      <c r="N587" s="19">
        <f t="shared" si="140"/>
        <v>2500</v>
      </c>
      <c r="O587" s="26">
        <v>103054.50800000101</v>
      </c>
      <c r="P587" s="26">
        <v>483683.27</v>
      </c>
      <c r="Q587" s="7" t="s">
        <v>72</v>
      </c>
      <c r="R587" s="7" t="str">
        <f t="shared" si="141"/>
        <v>103054.508000001,483683.27</v>
      </c>
      <c r="S587" s="6" t="str">
        <f t="shared" si="142"/>
        <v>2200.0022</v>
      </c>
      <c r="T587" s="6" t="s">
        <v>145</v>
      </c>
      <c r="U587">
        <v>3</v>
      </c>
      <c r="V587">
        <v>1</v>
      </c>
      <c r="X587" t="s">
        <v>1043</v>
      </c>
      <c r="Y587" s="32" t="s">
        <v>72</v>
      </c>
      <c r="Z587" s="32" t="s">
        <v>1857</v>
      </c>
      <c r="AA587" s="32" t="str">
        <f t="shared" si="138"/>
        <v>103054.508000001,483683.27</v>
      </c>
      <c r="AB587" s="32">
        <v>1</v>
      </c>
      <c r="AC587" s="32">
        <v>1</v>
      </c>
      <c r="AD587" s="32">
        <v>0</v>
      </c>
      <c r="AE587" s="32" t="str">
        <f t="shared" si="144"/>
        <v>2200.022</v>
      </c>
      <c r="AF587" t="s">
        <v>1044</v>
      </c>
    </row>
    <row r="588" spans="1:32" x14ac:dyDescent="0.3">
      <c r="A588" s="17" t="s">
        <v>506</v>
      </c>
      <c r="B588" s="17" t="str">
        <f t="shared" si="143"/>
        <v>2200.023</v>
      </c>
      <c r="C588" s="17" t="s">
        <v>54</v>
      </c>
      <c r="D588" s="13">
        <v>6</v>
      </c>
      <c r="E588" s="17" t="s">
        <v>119</v>
      </c>
      <c r="F588" s="14" t="s">
        <v>780</v>
      </c>
      <c r="G588" s="13" t="s">
        <v>129</v>
      </c>
      <c r="H588" s="14" t="s">
        <v>1019</v>
      </c>
      <c r="I588" s="15" t="s">
        <v>793</v>
      </c>
      <c r="J588" s="16">
        <v>5.07</v>
      </c>
      <c r="K588" s="16">
        <v>0.26</v>
      </c>
      <c r="L588" s="19" t="str">
        <f t="shared" si="145"/>
        <v>2500</v>
      </c>
      <c r="M588" s="29">
        <v>1</v>
      </c>
      <c r="N588" s="19">
        <f t="shared" si="140"/>
        <v>2500</v>
      </c>
      <c r="O588" s="26">
        <v>103078.401000001</v>
      </c>
      <c r="P588" s="26">
        <v>483717.32099999901</v>
      </c>
      <c r="Q588" s="7" t="s">
        <v>72</v>
      </c>
      <c r="R588" s="7" t="str">
        <f t="shared" si="141"/>
        <v>103078.401000001,483717.320999999</v>
      </c>
      <c r="S588" s="6" t="str">
        <f t="shared" si="142"/>
        <v>2200.0023</v>
      </c>
      <c r="T588" s="6" t="s">
        <v>145</v>
      </c>
      <c r="U588">
        <v>3</v>
      </c>
      <c r="V588">
        <v>1</v>
      </c>
      <c r="X588" t="s">
        <v>1043</v>
      </c>
      <c r="Y588" s="32" t="s">
        <v>72</v>
      </c>
      <c r="Z588" s="32" t="s">
        <v>1857</v>
      </c>
      <c r="AA588" s="32" t="str">
        <f t="shared" si="138"/>
        <v>103078.401000001,483717.320999999</v>
      </c>
      <c r="AB588" s="32">
        <v>1</v>
      </c>
      <c r="AC588" s="32">
        <v>1</v>
      </c>
      <c r="AD588" s="32">
        <v>0</v>
      </c>
      <c r="AE588" s="32" t="str">
        <f t="shared" si="144"/>
        <v>2200.023</v>
      </c>
      <c r="AF588" t="s">
        <v>1044</v>
      </c>
    </row>
    <row r="589" spans="1:32" x14ac:dyDescent="0.3">
      <c r="A589" s="17" t="s">
        <v>507</v>
      </c>
      <c r="B589" s="17" t="str">
        <f t="shared" si="143"/>
        <v>2200.024</v>
      </c>
      <c r="C589" s="17" t="s">
        <v>54</v>
      </c>
      <c r="D589" s="13">
        <v>6</v>
      </c>
      <c r="E589" s="17" t="s">
        <v>119</v>
      </c>
      <c r="F589" s="14" t="s">
        <v>780</v>
      </c>
      <c r="G589" s="13" t="s">
        <v>129</v>
      </c>
      <c r="H589" s="14" t="s">
        <v>1019</v>
      </c>
      <c r="I589" s="15" t="s">
        <v>793</v>
      </c>
      <c r="J589" s="16">
        <v>5.07</v>
      </c>
      <c r="K589" s="16">
        <v>0.26</v>
      </c>
      <c r="L589" s="19" t="str">
        <f t="shared" si="145"/>
        <v>2500</v>
      </c>
      <c r="M589" s="29">
        <v>1</v>
      </c>
      <c r="N589" s="19">
        <f t="shared" si="140"/>
        <v>2500</v>
      </c>
      <c r="O589" s="26">
        <v>103077.962000001</v>
      </c>
      <c r="P589" s="26">
        <v>483697.59600000101</v>
      </c>
      <c r="Q589" s="7" t="s">
        <v>72</v>
      </c>
      <c r="R589" s="7" t="str">
        <f t="shared" si="141"/>
        <v>103077.962000001,483697.596000001</v>
      </c>
      <c r="S589" s="6" t="str">
        <f t="shared" si="142"/>
        <v>2200.0024</v>
      </c>
      <c r="T589" s="6" t="s">
        <v>145</v>
      </c>
      <c r="U589">
        <v>3</v>
      </c>
      <c r="V589">
        <v>1</v>
      </c>
      <c r="X589" t="s">
        <v>1043</v>
      </c>
      <c r="Y589" s="32" t="s">
        <v>72</v>
      </c>
      <c r="Z589" s="32" t="s">
        <v>1857</v>
      </c>
      <c r="AA589" s="32" t="str">
        <f t="shared" si="138"/>
        <v>103077.962000001,483697.596000001</v>
      </c>
      <c r="AB589" s="32">
        <v>1</v>
      </c>
      <c r="AC589" s="32">
        <v>1</v>
      </c>
      <c r="AD589" s="32">
        <v>0</v>
      </c>
      <c r="AE589" s="32" t="str">
        <f t="shared" si="144"/>
        <v>2200.024</v>
      </c>
      <c r="AF589" t="s">
        <v>1044</v>
      </c>
    </row>
    <row r="590" spans="1:32" x14ac:dyDescent="0.3">
      <c r="A590" s="17" t="s">
        <v>508</v>
      </c>
      <c r="B590" s="17" t="str">
        <f t="shared" si="143"/>
        <v>2200.025</v>
      </c>
      <c r="C590" s="17" t="s">
        <v>54</v>
      </c>
      <c r="D590" s="13">
        <v>6</v>
      </c>
      <c r="E590" s="17" t="s">
        <v>119</v>
      </c>
      <c r="F590" s="14" t="s">
        <v>780</v>
      </c>
      <c r="G590" s="13" t="s">
        <v>129</v>
      </c>
      <c r="H590" s="14" t="s">
        <v>1019</v>
      </c>
      <c r="I590" s="15" t="s">
        <v>793</v>
      </c>
      <c r="J590" s="16">
        <v>5.07</v>
      </c>
      <c r="K590" s="16">
        <v>0.26</v>
      </c>
      <c r="L590" s="19" t="str">
        <f t="shared" si="145"/>
        <v>2500</v>
      </c>
      <c r="M590" s="29">
        <v>1</v>
      </c>
      <c r="N590" s="19">
        <f t="shared" si="140"/>
        <v>2500</v>
      </c>
      <c r="O590" s="26">
        <v>103096.93</v>
      </c>
      <c r="P590" s="26">
        <v>483728.875</v>
      </c>
      <c r="Q590" s="7" t="s">
        <v>72</v>
      </c>
      <c r="R590" s="7" t="str">
        <f t="shared" si="141"/>
        <v>103096.93,483728.875</v>
      </c>
      <c r="S590" s="6" t="str">
        <f t="shared" si="142"/>
        <v>2200.0025</v>
      </c>
      <c r="T590" s="6" t="s">
        <v>145</v>
      </c>
      <c r="U590">
        <v>3</v>
      </c>
      <c r="V590">
        <v>1</v>
      </c>
      <c r="X590" t="s">
        <v>1043</v>
      </c>
      <c r="Y590" s="32" t="s">
        <v>72</v>
      </c>
      <c r="Z590" s="32" t="s">
        <v>1857</v>
      </c>
      <c r="AA590" s="32" t="str">
        <f t="shared" si="138"/>
        <v>103096.93,483728.875</v>
      </c>
      <c r="AB590" s="32">
        <v>1</v>
      </c>
      <c r="AC590" s="32">
        <v>1</v>
      </c>
      <c r="AD590" s="32">
        <v>0</v>
      </c>
      <c r="AE590" s="32" t="str">
        <f t="shared" si="144"/>
        <v>2200.025</v>
      </c>
      <c r="AF590" t="s">
        <v>1044</v>
      </c>
    </row>
    <row r="591" spans="1:32" x14ac:dyDescent="0.3">
      <c r="A591" s="17" t="s">
        <v>509</v>
      </c>
      <c r="B591" s="17" t="str">
        <f t="shared" si="143"/>
        <v>2200.026</v>
      </c>
      <c r="C591" s="17" t="s">
        <v>54</v>
      </c>
      <c r="D591" s="13">
        <v>6</v>
      </c>
      <c r="E591" s="17" t="s">
        <v>119</v>
      </c>
      <c r="F591" s="14" t="s">
        <v>780</v>
      </c>
      <c r="G591" s="13" t="s">
        <v>129</v>
      </c>
      <c r="H591" s="14" t="s">
        <v>1019</v>
      </c>
      <c r="I591" s="15" t="s">
        <v>793</v>
      </c>
      <c r="J591" s="16">
        <v>5.07</v>
      </c>
      <c r="K591" s="16">
        <v>0.26</v>
      </c>
      <c r="L591" s="19" t="str">
        <f t="shared" si="145"/>
        <v>2500</v>
      </c>
      <c r="M591" s="29">
        <v>1</v>
      </c>
      <c r="N591" s="19">
        <f t="shared" si="140"/>
        <v>2500</v>
      </c>
      <c r="O591" s="26">
        <v>103106.136</v>
      </c>
      <c r="P591" s="26">
        <v>483715.30400000099</v>
      </c>
      <c r="Q591" s="7" t="s">
        <v>72</v>
      </c>
      <c r="R591" s="7" t="str">
        <f t="shared" si="141"/>
        <v>103106.136,483715.304000001</v>
      </c>
      <c r="S591" s="6" t="str">
        <f t="shared" si="142"/>
        <v>2200.0026</v>
      </c>
      <c r="T591" s="6" t="s">
        <v>145</v>
      </c>
      <c r="U591">
        <v>3</v>
      </c>
      <c r="V591">
        <v>1</v>
      </c>
      <c r="X591" t="s">
        <v>1043</v>
      </c>
      <c r="Y591" s="32" t="s">
        <v>72</v>
      </c>
      <c r="Z591" s="32" t="s">
        <v>1857</v>
      </c>
      <c r="AA591" s="32" t="str">
        <f t="shared" si="138"/>
        <v>103106.136,483715.304000001</v>
      </c>
      <c r="AB591" s="32">
        <v>1</v>
      </c>
      <c r="AC591" s="32">
        <v>1</v>
      </c>
      <c r="AD591" s="32">
        <v>0</v>
      </c>
      <c r="AE591" s="32" t="str">
        <f t="shared" si="144"/>
        <v>2200.026</v>
      </c>
      <c r="AF591" t="s">
        <v>1044</v>
      </c>
    </row>
    <row r="592" spans="1:32" x14ac:dyDescent="0.3">
      <c r="A592" s="17" t="s">
        <v>510</v>
      </c>
      <c r="B592" s="17" t="str">
        <f t="shared" si="143"/>
        <v>2200.027</v>
      </c>
      <c r="C592" s="17" t="s">
        <v>54</v>
      </c>
      <c r="D592" s="13">
        <v>6</v>
      </c>
      <c r="E592" s="17" t="s">
        <v>119</v>
      </c>
      <c r="F592" s="14" t="s">
        <v>780</v>
      </c>
      <c r="G592" s="13" t="s">
        <v>129</v>
      </c>
      <c r="H592" s="14" t="s">
        <v>1019</v>
      </c>
      <c r="I592" s="15" t="s">
        <v>793</v>
      </c>
      <c r="J592" s="16">
        <v>5.07</v>
      </c>
      <c r="K592" s="16">
        <v>0.26</v>
      </c>
      <c r="L592" s="19" t="str">
        <f t="shared" si="145"/>
        <v>2500</v>
      </c>
      <c r="M592" s="29">
        <v>1</v>
      </c>
      <c r="N592" s="19">
        <f t="shared" si="140"/>
        <v>2500</v>
      </c>
      <c r="O592" s="26">
        <v>103123.29500000201</v>
      </c>
      <c r="P592" s="26">
        <v>483745.25299999898</v>
      </c>
      <c r="Q592" s="7" t="s">
        <v>72</v>
      </c>
      <c r="R592" s="7" t="str">
        <f t="shared" si="141"/>
        <v>103123.295000002,483745.252999999</v>
      </c>
      <c r="S592" s="6" t="str">
        <f t="shared" si="142"/>
        <v>2200.0027</v>
      </c>
      <c r="T592" s="6" t="s">
        <v>145</v>
      </c>
      <c r="U592">
        <v>3</v>
      </c>
      <c r="V592">
        <v>1</v>
      </c>
      <c r="X592" t="s">
        <v>1043</v>
      </c>
      <c r="Y592" s="32" t="s">
        <v>72</v>
      </c>
      <c r="Z592" s="32" t="s">
        <v>1857</v>
      </c>
      <c r="AA592" s="32" t="str">
        <f t="shared" si="138"/>
        <v>103123.295000002,483745.252999999</v>
      </c>
      <c r="AB592" s="32">
        <v>1</v>
      </c>
      <c r="AC592" s="32">
        <v>1</v>
      </c>
      <c r="AD592" s="32">
        <v>0</v>
      </c>
      <c r="AE592" s="32" t="str">
        <f t="shared" si="144"/>
        <v>2200.027</v>
      </c>
      <c r="AF592" t="s">
        <v>1044</v>
      </c>
    </row>
    <row r="593" spans="1:32" x14ac:dyDescent="0.3">
      <c r="A593" s="17" t="s">
        <v>511</v>
      </c>
      <c r="B593" s="17" t="str">
        <f t="shared" si="143"/>
        <v>2200.028</v>
      </c>
      <c r="C593" s="17" t="s">
        <v>54</v>
      </c>
      <c r="D593" s="13">
        <v>6</v>
      </c>
      <c r="E593" s="17" t="s">
        <v>119</v>
      </c>
      <c r="F593" s="14" t="s">
        <v>780</v>
      </c>
      <c r="G593" s="13" t="s">
        <v>129</v>
      </c>
      <c r="H593" s="14" t="s">
        <v>1019</v>
      </c>
      <c r="I593" s="15" t="s">
        <v>793</v>
      </c>
      <c r="J593" s="16">
        <v>5.07</v>
      </c>
      <c r="K593" s="16">
        <v>0.26</v>
      </c>
      <c r="L593" s="19" t="str">
        <f t="shared" si="145"/>
        <v>2500</v>
      </c>
      <c r="M593" s="29">
        <v>1</v>
      </c>
      <c r="N593" s="19">
        <f t="shared" si="140"/>
        <v>2500</v>
      </c>
      <c r="O593" s="26">
        <v>103157.14799999799</v>
      </c>
      <c r="P593" s="26">
        <v>483746.34699999902</v>
      </c>
      <c r="Q593" s="7" t="s">
        <v>72</v>
      </c>
      <c r="R593" s="7" t="str">
        <f t="shared" si="141"/>
        <v>103157.147999998,483746.346999999</v>
      </c>
      <c r="S593" s="6" t="str">
        <f t="shared" si="142"/>
        <v>2200.0028</v>
      </c>
      <c r="T593" s="6" t="s">
        <v>145</v>
      </c>
      <c r="U593">
        <v>3</v>
      </c>
      <c r="V593">
        <v>1</v>
      </c>
      <c r="X593" t="s">
        <v>1043</v>
      </c>
      <c r="Y593" s="32" t="s">
        <v>72</v>
      </c>
      <c r="Z593" s="32" t="s">
        <v>1857</v>
      </c>
      <c r="AA593" s="32" t="str">
        <f t="shared" si="138"/>
        <v>103157.147999998,483746.346999999</v>
      </c>
      <c r="AB593" s="32">
        <v>1</v>
      </c>
      <c r="AC593" s="32">
        <v>1</v>
      </c>
      <c r="AD593" s="32">
        <v>0</v>
      </c>
      <c r="AE593" s="32" t="str">
        <f t="shared" si="144"/>
        <v>2200.028</v>
      </c>
      <c r="AF593" t="s">
        <v>1044</v>
      </c>
    </row>
    <row r="594" spans="1:32" x14ac:dyDescent="0.3">
      <c r="A594" s="17" t="s">
        <v>512</v>
      </c>
      <c r="B594" s="17" t="str">
        <f t="shared" si="143"/>
        <v>2200.029</v>
      </c>
      <c r="C594" s="17" t="s">
        <v>54</v>
      </c>
      <c r="D594" s="13">
        <v>6</v>
      </c>
      <c r="E594" s="17" t="s">
        <v>119</v>
      </c>
      <c r="F594" s="14" t="s">
        <v>780</v>
      </c>
      <c r="G594" s="13" t="s">
        <v>129</v>
      </c>
      <c r="H594" s="14" t="s">
        <v>1019</v>
      </c>
      <c r="I594" s="15" t="s">
        <v>793</v>
      </c>
      <c r="J594" s="16">
        <v>5.07</v>
      </c>
      <c r="K594" s="16">
        <v>0.26</v>
      </c>
      <c r="L594" s="19" t="str">
        <f t="shared" si="145"/>
        <v>2500</v>
      </c>
      <c r="M594" s="29">
        <v>1</v>
      </c>
      <c r="N594" s="19">
        <f t="shared" si="140"/>
        <v>2500</v>
      </c>
      <c r="O594" s="26">
        <v>103143.24300000101</v>
      </c>
      <c r="P594" s="26">
        <v>483757.51000000199</v>
      </c>
      <c r="Q594" s="7" t="s">
        <v>72</v>
      </c>
      <c r="R594" s="7" t="str">
        <f t="shared" si="141"/>
        <v>103143.243000001,483757.510000002</v>
      </c>
      <c r="S594" s="6" t="str">
        <f t="shared" si="142"/>
        <v>2200.0029</v>
      </c>
      <c r="T594" s="6" t="s">
        <v>145</v>
      </c>
      <c r="U594">
        <v>3</v>
      </c>
      <c r="V594">
        <v>1</v>
      </c>
      <c r="X594" t="s">
        <v>1043</v>
      </c>
      <c r="Y594" s="32" t="s">
        <v>72</v>
      </c>
      <c r="Z594" s="32" t="s">
        <v>1857</v>
      </c>
      <c r="AA594" s="32" t="str">
        <f t="shared" si="138"/>
        <v>103143.243000001,483757.510000002</v>
      </c>
      <c r="AB594" s="32">
        <v>1</v>
      </c>
      <c r="AC594" s="32">
        <v>1</v>
      </c>
      <c r="AD594" s="32">
        <v>0</v>
      </c>
      <c r="AE594" s="32" t="str">
        <f t="shared" si="144"/>
        <v>2200.029</v>
      </c>
      <c r="AF594" t="s">
        <v>1044</v>
      </c>
    </row>
    <row r="595" spans="1:32" x14ac:dyDescent="0.3">
      <c r="A595" s="17" t="s">
        <v>513</v>
      </c>
      <c r="B595" s="17" t="str">
        <f t="shared" si="143"/>
        <v>2200.030</v>
      </c>
      <c r="C595" s="17" t="s">
        <v>54</v>
      </c>
      <c r="D595" s="13">
        <v>6</v>
      </c>
      <c r="E595" s="17" t="s">
        <v>119</v>
      </c>
      <c r="F595" s="14" t="s">
        <v>780</v>
      </c>
      <c r="G595" s="13" t="s">
        <v>129</v>
      </c>
      <c r="H595" s="14" t="s">
        <v>1019</v>
      </c>
      <c r="I595" s="15" t="s">
        <v>793</v>
      </c>
      <c r="J595" s="16">
        <v>5.07</v>
      </c>
      <c r="K595" s="16">
        <v>0.26</v>
      </c>
      <c r="L595" s="19" t="str">
        <f t="shared" si="145"/>
        <v>2500</v>
      </c>
      <c r="M595" s="29">
        <v>1</v>
      </c>
      <c r="N595" s="19">
        <f t="shared" si="140"/>
        <v>2500</v>
      </c>
      <c r="O595" s="26">
        <v>103184.06500000101</v>
      </c>
      <c r="P595" s="26">
        <v>483764.46400000202</v>
      </c>
      <c r="Q595" s="7" t="s">
        <v>72</v>
      </c>
      <c r="R595" s="7" t="str">
        <f t="shared" si="141"/>
        <v>103184.065000001,483764.464000002</v>
      </c>
      <c r="S595" s="6" t="str">
        <f t="shared" si="142"/>
        <v>2200.0030</v>
      </c>
      <c r="T595" s="6" t="s">
        <v>145</v>
      </c>
      <c r="U595">
        <v>3</v>
      </c>
      <c r="V595">
        <v>1</v>
      </c>
      <c r="X595" t="s">
        <v>1043</v>
      </c>
      <c r="Y595" s="32" t="s">
        <v>72</v>
      </c>
      <c r="Z595" s="32" t="s">
        <v>1857</v>
      </c>
      <c r="AA595" s="32" t="str">
        <f t="shared" si="138"/>
        <v>103184.065000001,483764.464000002</v>
      </c>
      <c r="AB595" s="32">
        <v>1</v>
      </c>
      <c r="AC595" s="32">
        <v>1</v>
      </c>
      <c r="AD595" s="32">
        <v>0</v>
      </c>
      <c r="AE595" s="32" t="str">
        <f t="shared" si="144"/>
        <v>2200.030</v>
      </c>
      <c r="AF595" t="s">
        <v>1044</v>
      </c>
    </row>
    <row r="596" spans="1:32" x14ac:dyDescent="0.3">
      <c r="A596" s="17" t="s">
        <v>514</v>
      </c>
      <c r="B596" s="17" t="str">
        <f t="shared" si="143"/>
        <v>2200.031</v>
      </c>
      <c r="C596" s="17" t="s">
        <v>54</v>
      </c>
      <c r="D596" s="13">
        <v>6</v>
      </c>
      <c r="E596" s="17" t="s">
        <v>119</v>
      </c>
      <c r="F596" s="14" t="s">
        <v>780</v>
      </c>
      <c r="G596" s="13" t="s">
        <v>129</v>
      </c>
      <c r="H596" s="14" t="s">
        <v>1019</v>
      </c>
      <c r="I596" s="15" t="s">
        <v>793</v>
      </c>
      <c r="J596" s="16">
        <v>5.07</v>
      </c>
      <c r="K596" s="16">
        <v>0.26</v>
      </c>
      <c r="L596" s="19" t="str">
        <f t="shared" si="145"/>
        <v>2500</v>
      </c>
      <c r="M596" s="29">
        <v>1</v>
      </c>
      <c r="N596" s="19">
        <f t="shared" si="140"/>
        <v>2500</v>
      </c>
      <c r="O596" s="26">
        <v>103176.298</v>
      </c>
      <c r="P596" s="26">
        <v>483780.35200000199</v>
      </c>
      <c r="Q596" s="7" t="s">
        <v>72</v>
      </c>
      <c r="R596" s="7" t="str">
        <f t="shared" si="141"/>
        <v>103176.298,483780.352000002</v>
      </c>
      <c r="S596" s="6" t="str">
        <f t="shared" si="142"/>
        <v>2200.0031</v>
      </c>
      <c r="T596" s="6" t="s">
        <v>145</v>
      </c>
      <c r="U596">
        <v>3</v>
      </c>
      <c r="V596">
        <v>1</v>
      </c>
      <c r="X596" t="s">
        <v>1043</v>
      </c>
      <c r="Y596" s="32" t="s">
        <v>72</v>
      </c>
      <c r="Z596" s="32" t="s">
        <v>1857</v>
      </c>
      <c r="AA596" s="32" t="str">
        <f t="shared" si="138"/>
        <v>103176.298,483780.352000002</v>
      </c>
      <c r="AB596" s="32">
        <v>1</v>
      </c>
      <c r="AC596" s="32">
        <v>1</v>
      </c>
      <c r="AD596" s="32">
        <v>0</v>
      </c>
      <c r="AE596" s="32" t="str">
        <f t="shared" si="144"/>
        <v>2200.031</v>
      </c>
      <c r="AF596" t="s">
        <v>1044</v>
      </c>
    </row>
    <row r="597" spans="1:32" x14ac:dyDescent="0.3">
      <c r="A597" s="17" t="s">
        <v>515</v>
      </c>
      <c r="B597" s="17" t="str">
        <f t="shared" si="143"/>
        <v>2200.032</v>
      </c>
      <c r="C597" s="17" t="s">
        <v>54</v>
      </c>
      <c r="D597" s="13">
        <v>6</v>
      </c>
      <c r="E597" s="17" t="s">
        <v>119</v>
      </c>
      <c r="F597" s="14" t="s">
        <v>780</v>
      </c>
      <c r="G597" s="13" t="s">
        <v>129</v>
      </c>
      <c r="H597" s="14" t="s">
        <v>1019</v>
      </c>
      <c r="I597" s="15" t="s">
        <v>793</v>
      </c>
      <c r="J597" s="16">
        <v>5.07</v>
      </c>
      <c r="K597" s="16">
        <v>0.26</v>
      </c>
      <c r="L597" s="19" t="str">
        <f t="shared" si="145"/>
        <v>2500</v>
      </c>
      <c r="M597" s="29">
        <v>1</v>
      </c>
      <c r="N597" s="19">
        <f t="shared" si="140"/>
        <v>2500</v>
      </c>
      <c r="O597" s="26">
        <v>103205.81600000001</v>
      </c>
      <c r="P597" s="26">
        <v>483789.86200000002</v>
      </c>
      <c r="Q597" s="7" t="s">
        <v>72</v>
      </c>
      <c r="R597" s="7" t="str">
        <f t="shared" si="141"/>
        <v>103205.816,483789.862</v>
      </c>
      <c r="S597" s="6" t="str">
        <f t="shared" si="142"/>
        <v>2200.0032</v>
      </c>
      <c r="T597" s="6" t="s">
        <v>145</v>
      </c>
      <c r="U597">
        <v>3</v>
      </c>
      <c r="V597">
        <v>1</v>
      </c>
      <c r="X597" t="s">
        <v>1043</v>
      </c>
      <c r="Y597" s="32" t="s">
        <v>72</v>
      </c>
      <c r="Z597" s="32" t="s">
        <v>1857</v>
      </c>
      <c r="AA597" s="32" t="str">
        <f t="shared" si="138"/>
        <v>103205.816,483789.862</v>
      </c>
      <c r="AB597" s="32">
        <v>1</v>
      </c>
      <c r="AC597" s="32">
        <v>1</v>
      </c>
      <c r="AD597" s="32">
        <v>0</v>
      </c>
      <c r="AE597" s="32" t="str">
        <f t="shared" si="144"/>
        <v>2200.032</v>
      </c>
      <c r="AF597" t="s">
        <v>1044</v>
      </c>
    </row>
    <row r="598" spans="1:32" x14ac:dyDescent="0.3">
      <c r="A598" s="17" t="s">
        <v>516</v>
      </c>
      <c r="B598" s="17" t="str">
        <f t="shared" si="143"/>
        <v>2200.033</v>
      </c>
      <c r="C598" s="17" t="s">
        <v>54</v>
      </c>
      <c r="D598" s="13">
        <v>6</v>
      </c>
      <c r="E598" s="17" t="s">
        <v>119</v>
      </c>
      <c r="F598" s="14" t="s">
        <v>780</v>
      </c>
      <c r="G598" s="13" t="s">
        <v>129</v>
      </c>
      <c r="H598" s="14" t="s">
        <v>1019</v>
      </c>
      <c r="I598" s="15" t="s">
        <v>793</v>
      </c>
      <c r="J598" s="16">
        <v>5.07</v>
      </c>
      <c r="K598" s="16">
        <v>0.26</v>
      </c>
      <c r="L598" s="19" t="str">
        <f t="shared" si="145"/>
        <v>2500</v>
      </c>
      <c r="M598" s="29">
        <v>1</v>
      </c>
      <c r="N598" s="19">
        <f t="shared" si="140"/>
        <v>2500</v>
      </c>
      <c r="O598" s="26">
        <v>103196.50299999899</v>
      </c>
      <c r="P598" s="26">
        <v>483803.28799999901</v>
      </c>
      <c r="Q598" s="7" t="s">
        <v>72</v>
      </c>
      <c r="R598" s="7" t="str">
        <f t="shared" si="141"/>
        <v>103196.502999999,483803.287999999</v>
      </c>
      <c r="S598" s="6" t="str">
        <f t="shared" si="142"/>
        <v>2200.0033</v>
      </c>
      <c r="T598" s="6" t="s">
        <v>145</v>
      </c>
      <c r="U598">
        <v>3</v>
      </c>
      <c r="V598">
        <v>1</v>
      </c>
      <c r="X598" t="s">
        <v>1043</v>
      </c>
      <c r="Y598" s="32" t="s">
        <v>72</v>
      </c>
      <c r="Z598" s="32" t="s">
        <v>1857</v>
      </c>
      <c r="AA598" s="32" t="str">
        <f t="shared" si="138"/>
        <v>103196.502999999,483803.287999999</v>
      </c>
      <c r="AB598" s="32">
        <v>1</v>
      </c>
      <c r="AC598" s="32">
        <v>1</v>
      </c>
      <c r="AD598" s="32">
        <v>0</v>
      </c>
      <c r="AE598" s="32" t="str">
        <f t="shared" si="144"/>
        <v>2200.033</v>
      </c>
      <c r="AF598" t="s">
        <v>1044</v>
      </c>
    </row>
    <row r="599" spans="1:32" x14ac:dyDescent="0.3">
      <c r="A599" s="17" t="s">
        <v>517</v>
      </c>
      <c r="B599" s="17" t="str">
        <f t="shared" si="143"/>
        <v>2200.034</v>
      </c>
      <c r="C599" s="17" t="s">
        <v>54</v>
      </c>
      <c r="D599" s="13">
        <v>6</v>
      </c>
      <c r="E599" s="17" t="s">
        <v>119</v>
      </c>
      <c r="F599" s="14" t="s">
        <v>780</v>
      </c>
      <c r="G599" s="13" t="s">
        <v>129</v>
      </c>
      <c r="H599" s="14" t="s">
        <v>1019</v>
      </c>
      <c r="I599" s="15" t="s">
        <v>793</v>
      </c>
      <c r="J599" s="16">
        <v>5.07</v>
      </c>
      <c r="K599" s="16">
        <v>0.26</v>
      </c>
      <c r="L599" s="19" t="str">
        <f t="shared" si="145"/>
        <v>2500</v>
      </c>
      <c r="M599" s="29">
        <v>1</v>
      </c>
      <c r="N599" s="19">
        <f t="shared" si="140"/>
        <v>2500</v>
      </c>
      <c r="O599" s="26">
        <v>103222.596999999</v>
      </c>
      <c r="P599" s="26">
        <v>483809</v>
      </c>
      <c r="Q599" s="7" t="s">
        <v>72</v>
      </c>
      <c r="R599" s="7" t="str">
        <f t="shared" si="141"/>
        <v>103222.596999999,483809</v>
      </c>
      <c r="S599" s="6" t="str">
        <f t="shared" si="142"/>
        <v>2200.0034</v>
      </c>
      <c r="T599" s="6" t="s">
        <v>145</v>
      </c>
      <c r="U599">
        <v>3</v>
      </c>
      <c r="V599">
        <v>1</v>
      </c>
      <c r="X599" t="s">
        <v>1043</v>
      </c>
      <c r="Y599" s="32" t="s">
        <v>72</v>
      </c>
      <c r="Z599" s="32" t="s">
        <v>1857</v>
      </c>
      <c r="AA599" s="32" t="str">
        <f t="shared" si="138"/>
        <v>103222.596999999,483809</v>
      </c>
      <c r="AB599" s="32">
        <v>1</v>
      </c>
      <c r="AC599" s="32">
        <v>1</v>
      </c>
      <c r="AD599" s="32">
        <v>0</v>
      </c>
      <c r="AE599" s="32" t="str">
        <f t="shared" si="144"/>
        <v>2200.034</v>
      </c>
      <c r="AF599" t="s">
        <v>1044</v>
      </c>
    </row>
    <row r="600" spans="1:32" x14ac:dyDescent="0.3">
      <c r="A600" s="17" t="s">
        <v>518</v>
      </c>
      <c r="B600" s="17" t="str">
        <f t="shared" si="143"/>
        <v>2200.035</v>
      </c>
      <c r="C600" s="17" t="s">
        <v>54</v>
      </c>
      <c r="D600" s="13">
        <v>6</v>
      </c>
      <c r="E600" s="17" t="s">
        <v>119</v>
      </c>
      <c r="F600" s="14" t="s">
        <v>780</v>
      </c>
      <c r="G600" s="13" t="s">
        <v>129</v>
      </c>
      <c r="H600" s="14" t="s">
        <v>1019</v>
      </c>
      <c r="I600" s="15" t="s">
        <v>793</v>
      </c>
      <c r="J600" s="16">
        <v>5.07</v>
      </c>
      <c r="K600" s="16">
        <v>0.26</v>
      </c>
      <c r="L600" s="19" t="str">
        <f t="shared" si="145"/>
        <v>2500</v>
      </c>
      <c r="M600" s="29">
        <v>1</v>
      </c>
      <c r="N600" s="19">
        <f t="shared" si="140"/>
        <v>2500</v>
      </c>
      <c r="O600" s="26">
        <v>103218.274</v>
      </c>
      <c r="P600" s="26">
        <v>483828.27299999801</v>
      </c>
      <c r="Q600" s="7" t="s">
        <v>72</v>
      </c>
      <c r="R600" s="7" t="str">
        <f t="shared" si="141"/>
        <v>103218.274,483828.272999998</v>
      </c>
      <c r="S600" s="6" t="str">
        <f t="shared" si="142"/>
        <v>2200.0035</v>
      </c>
      <c r="T600" s="6" t="s">
        <v>145</v>
      </c>
      <c r="U600">
        <v>3</v>
      </c>
      <c r="V600">
        <v>1</v>
      </c>
      <c r="X600" t="s">
        <v>1043</v>
      </c>
      <c r="Y600" s="32" t="s">
        <v>72</v>
      </c>
      <c r="Z600" s="32" t="s">
        <v>1857</v>
      </c>
      <c r="AA600" s="32" t="str">
        <f t="shared" si="138"/>
        <v>103218.274,483828.272999998</v>
      </c>
      <c r="AB600" s="32">
        <v>1</v>
      </c>
      <c r="AC600" s="32">
        <v>1</v>
      </c>
      <c r="AD600" s="32">
        <v>0</v>
      </c>
      <c r="AE600" s="32" t="str">
        <f t="shared" si="144"/>
        <v>2200.035</v>
      </c>
      <c r="AF600" t="s">
        <v>1044</v>
      </c>
    </row>
    <row r="601" spans="1:32" x14ac:dyDescent="0.3">
      <c r="A601" s="17" t="s">
        <v>519</v>
      </c>
      <c r="B601" s="17" t="str">
        <f t="shared" si="143"/>
        <v>2200.036</v>
      </c>
      <c r="C601" s="17" t="s">
        <v>54</v>
      </c>
      <c r="D601" s="13">
        <v>6</v>
      </c>
      <c r="E601" s="17" t="s">
        <v>119</v>
      </c>
      <c r="F601" s="14" t="s">
        <v>780</v>
      </c>
      <c r="G601" s="13" t="s">
        <v>129</v>
      </c>
      <c r="H601" s="14" t="s">
        <v>1019</v>
      </c>
      <c r="I601" s="15" t="s">
        <v>793</v>
      </c>
      <c r="J601" s="16">
        <v>5.07</v>
      </c>
      <c r="K601" s="16">
        <v>0.26</v>
      </c>
      <c r="L601" s="19" t="str">
        <f t="shared" si="145"/>
        <v>2500</v>
      </c>
      <c r="M601" s="29">
        <v>1</v>
      </c>
      <c r="N601" s="19">
        <f t="shared" si="140"/>
        <v>2500</v>
      </c>
      <c r="O601" s="26">
        <v>103244.671</v>
      </c>
      <c r="P601" s="26">
        <v>483836.02899999899</v>
      </c>
      <c r="Q601" s="7" t="s">
        <v>72</v>
      </c>
      <c r="R601" s="7" t="str">
        <f t="shared" si="141"/>
        <v>103244.671,483836.028999999</v>
      </c>
      <c r="S601" s="6" t="str">
        <f t="shared" si="142"/>
        <v>2200.0036</v>
      </c>
      <c r="T601" s="6" t="s">
        <v>145</v>
      </c>
      <c r="U601">
        <v>3</v>
      </c>
      <c r="V601">
        <v>1</v>
      </c>
      <c r="X601" t="s">
        <v>1043</v>
      </c>
      <c r="Y601" s="32" t="s">
        <v>72</v>
      </c>
      <c r="Z601" s="32" t="s">
        <v>1857</v>
      </c>
      <c r="AA601" s="32" t="str">
        <f t="shared" si="138"/>
        <v>103244.671,483836.028999999</v>
      </c>
      <c r="AB601" s="32">
        <v>1</v>
      </c>
      <c r="AC601" s="32">
        <v>1</v>
      </c>
      <c r="AD601" s="32">
        <v>0</v>
      </c>
      <c r="AE601" s="32" t="str">
        <f t="shared" si="144"/>
        <v>2200.036</v>
      </c>
      <c r="AF601" t="s">
        <v>1044</v>
      </c>
    </row>
    <row r="602" spans="1:32" x14ac:dyDescent="0.3">
      <c r="A602" s="17" t="s">
        <v>520</v>
      </c>
      <c r="B602" s="17" t="str">
        <f t="shared" si="143"/>
        <v>2200.037</v>
      </c>
      <c r="C602" s="17" t="s">
        <v>54</v>
      </c>
      <c r="D602" s="13">
        <v>6</v>
      </c>
      <c r="E602" s="17" t="s">
        <v>119</v>
      </c>
      <c r="F602" s="14" t="s">
        <v>780</v>
      </c>
      <c r="G602" s="13" t="s">
        <v>129</v>
      </c>
      <c r="H602" s="14" t="s">
        <v>1019</v>
      </c>
      <c r="I602" s="15" t="s">
        <v>793</v>
      </c>
      <c r="J602" s="16">
        <v>5.07</v>
      </c>
      <c r="K602" s="16">
        <v>0.26</v>
      </c>
      <c r="L602" s="19" t="str">
        <f t="shared" si="145"/>
        <v>2500</v>
      </c>
      <c r="M602" s="29">
        <v>1</v>
      </c>
      <c r="N602" s="19">
        <f t="shared" si="140"/>
        <v>2500</v>
      </c>
      <c r="O602" s="26">
        <v>103235.212000001</v>
      </c>
      <c r="P602" s="26">
        <v>483847.30799999798</v>
      </c>
      <c r="Q602" s="7" t="s">
        <v>72</v>
      </c>
      <c r="R602" s="7" t="str">
        <f t="shared" si="141"/>
        <v>103235.212000001,483847.307999998</v>
      </c>
      <c r="S602" s="6" t="str">
        <f t="shared" si="142"/>
        <v>2200.0037</v>
      </c>
      <c r="T602" s="6" t="s">
        <v>145</v>
      </c>
      <c r="U602">
        <v>3</v>
      </c>
      <c r="V602">
        <v>1</v>
      </c>
      <c r="X602" t="s">
        <v>1043</v>
      </c>
      <c r="Y602" s="32" t="s">
        <v>72</v>
      </c>
      <c r="Z602" s="32" t="s">
        <v>1857</v>
      </c>
      <c r="AA602" s="32" t="str">
        <f t="shared" si="138"/>
        <v>103235.212000001,483847.307999998</v>
      </c>
      <c r="AB602" s="32">
        <v>1</v>
      </c>
      <c r="AC602" s="32">
        <v>1</v>
      </c>
      <c r="AD602" s="32">
        <v>0</v>
      </c>
      <c r="AE602" s="32" t="str">
        <f t="shared" si="144"/>
        <v>2200.037</v>
      </c>
      <c r="AF602" t="s">
        <v>1044</v>
      </c>
    </row>
    <row r="603" spans="1:32" x14ac:dyDescent="0.3">
      <c r="A603" s="17" t="s">
        <v>521</v>
      </c>
      <c r="B603" s="17" t="str">
        <f t="shared" si="143"/>
        <v>2200.038</v>
      </c>
      <c r="C603" s="17" t="s">
        <v>54</v>
      </c>
      <c r="D603" s="13">
        <v>6</v>
      </c>
      <c r="E603" s="17" t="s">
        <v>119</v>
      </c>
      <c r="F603" s="14" t="s">
        <v>780</v>
      </c>
      <c r="G603" s="13" t="s">
        <v>129</v>
      </c>
      <c r="H603" s="14" t="s">
        <v>1019</v>
      </c>
      <c r="I603" s="15" t="s">
        <v>793</v>
      </c>
      <c r="J603" s="16">
        <v>5.07</v>
      </c>
      <c r="K603" s="16">
        <v>0.26</v>
      </c>
      <c r="L603" s="19" t="str">
        <f t="shared" si="145"/>
        <v>2500</v>
      </c>
      <c r="M603" s="29">
        <v>1</v>
      </c>
      <c r="N603" s="19">
        <f t="shared" si="140"/>
        <v>2500</v>
      </c>
      <c r="O603" s="26">
        <v>103129.897</v>
      </c>
      <c r="P603" s="26">
        <v>483729.77699999901</v>
      </c>
      <c r="Q603" s="7" t="s">
        <v>72</v>
      </c>
      <c r="R603" s="7" t="str">
        <f t="shared" si="141"/>
        <v>103129.897,483729.776999999</v>
      </c>
      <c r="S603" s="6" t="str">
        <f t="shared" si="142"/>
        <v>2200.0038</v>
      </c>
      <c r="T603" s="6" t="s">
        <v>145</v>
      </c>
      <c r="U603">
        <v>3</v>
      </c>
      <c r="V603">
        <v>1</v>
      </c>
      <c r="X603" t="s">
        <v>1043</v>
      </c>
      <c r="Y603" s="32" t="s">
        <v>72</v>
      </c>
      <c r="Z603" s="32" t="s">
        <v>1857</v>
      </c>
      <c r="AA603" s="32" t="str">
        <f t="shared" si="138"/>
        <v>103129.897,483729.776999999</v>
      </c>
      <c r="AB603" s="32">
        <v>1</v>
      </c>
      <c r="AC603" s="32">
        <v>1</v>
      </c>
      <c r="AD603" s="32">
        <v>0</v>
      </c>
      <c r="AE603" s="32" t="str">
        <f t="shared" si="144"/>
        <v>2200.038</v>
      </c>
      <c r="AF603" t="s">
        <v>1044</v>
      </c>
    </row>
    <row r="604" spans="1:32" x14ac:dyDescent="0.3">
      <c r="A604" s="17" t="s">
        <v>475</v>
      </c>
      <c r="B604" s="17" t="str">
        <f t="shared" si="143"/>
        <v>2200.101</v>
      </c>
      <c r="C604" s="17" t="s">
        <v>54</v>
      </c>
      <c r="D604" s="13">
        <v>9</v>
      </c>
      <c r="E604" s="17" t="s">
        <v>317</v>
      </c>
      <c r="F604" s="14" t="s">
        <v>780</v>
      </c>
      <c r="G604" s="13" t="s">
        <v>129</v>
      </c>
      <c r="H604" s="14" t="s">
        <v>1021</v>
      </c>
      <c r="I604" s="15" t="s">
        <v>793</v>
      </c>
      <c r="J604" s="16">
        <v>5.07</v>
      </c>
      <c r="K604" s="16">
        <v>0.26</v>
      </c>
      <c r="L604" s="19" t="str">
        <f t="shared" si="145"/>
        <v>3500</v>
      </c>
      <c r="M604" s="29">
        <v>1</v>
      </c>
      <c r="N604" s="19">
        <f t="shared" si="140"/>
        <v>3500</v>
      </c>
      <c r="O604" s="26">
        <v>103212.80400000099</v>
      </c>
      <c r="P604" s="26">
        <v>483745.50900000002</v>
      </c>
      <c r="Q604" s="7" t="s">
        <v>72</v>
      </c>
      <c r="R604" s="7" t="str">
        <f t="shared" si="141"/>
        <v>103212.804000001,483745.509</v>
      </c>
      <c r="S604" s="6" t="str">
        <f t="shared" si="142"/>
        <v>2200.0101</v>
      </c>
      <c r="T604" s="6" t="s">
        <v>320</v>
      </c>
      <c r="U604">
        <v>3</v>
      </c>
      <c r="V604">
        <v>1</v>
      </c>
      <c r="X604" t="s">
        <v>1043</v>
      </c>
      <c r="Y604" s="32" t="s">
        <v>72</v>
      </c>
      <c r="Z604" s="32" t="s">
        <v>1857</v>
      </c>
      <c r="AA604" s="32" t="str">
        <f t="shared" si="138"/>
        <v>103212.804000001,483745.509</v>
      </c>
      <c r="AB604" s="32">
        <v>1</v>
      </c>
      <c r="AC604" s="32">
        <v>1</v>
      </c>
      <c r="AD604" s="32">
        <v>0</v>
      </c>
      <c r="AE604" s="32" t="str">
        <f t="shared" si="144"/>
        <v>2200.101</v>
      </c>
      <c r="AF604" t="s">
        <v>1044</v>
      </c>
    </row>
    <row r="605" spans="1:32" x14ac:dyDescent="0.3">
      <c r="A605" s="17" t="s">
        <v>476</v>
      </c>
      <c r="B605" s="17" t="str">
        <f t="shared" si="143"/>
        <v>2200.102</v>
      </c>
      <c r="C605" s="17" t="s">
        <v>54</v>
      </c>
      <c r="D605" s="13">
        <v>9</v>
      </c>
      <c r="E605" s="17" t="s">
        <v>317</v>
      </c>
      <c r="F605" s="14" t="s">
        <v>780</v>
      </c>
      <c r="G605" s="13" t="s">
        <v>294</v>
      </c>
      <c r="H605" s="14" t="s">
        <v>1021</v>
      </c>
      <c r="I605" s="15" t="s">
        <v>793</v>
      </c>
      <c r="J605" s="16">
        <v>5.07</v>
      </c>
      <c r="K605" s="16">
        <v>0.26</v>
      </c>
      <c r="L605" s="19" t="str">
        <f t="shared" si="145"/>
        <v>3500</v>
      </c>
      <c r="M605" s="29">
        <v>1</v>
      </c>
      <c r="N605" s="19">
        <f t="shared" si="140"/>
        <v>3500</v>
      </c>
      <c r="O605" s="26">
        <v>103225.522515002</v>
      </c>
      <c r="P605" s="26">
        <v>483713.91078749503</v>
      </c>
      <c r="Q605" s="7" t="s">
        <v>72</v>
      </c>
      <c r="R605" s="7" t="str">
        <f t="shared" si="141"/>
        <v>103225.522515002,483713.910787495</v>
      </c>
      <c r="S605" s="6" t="str">
        <f t="shared" si="142"/>
        <v>2200.0102</v>
      </c>
      <c r="T605" s="6" t="s">
        <v>320</v>
      </c>
      <c r="U605">
        <v>3</v>
      </c>
      <c r="V605">
        <v>1</v>
      </c>
      <c r="X605" t="s">
        <v>1043</v>
      </c>
      <c r="Y605" s="32" t="s">
        <v>72</v>
      </c>
      <c r="Z605" s="32" t="s">
        <v>1857</v>
      </c>
      <c r="AA605" s="32" t="str">
        <f t="shared" si="138"/>
        <v>103225.522515002,483713.910787495</v>
      </c>
      <c r="AB605" s="32">
        <v>1</v>
      </c>
      <c r="AC605" s="32">
        <v>1</v>
      </c>
      <c r="AD605" s="32">
        <v>0</v>
      </c>
      <c r="AE605" s="32" t="str">
        <f t="shared" si="144"/>
        <v>2200.102</v>
      </c>
      <c r="AF605" t="s">
        <v>1044</v>
      </c>
    </row>
    <row r="606" spans="1:32" x14ac:dyDescent="0.3">
      <c r="A606" s="17" t="s">
        <v>477</v>
      </c>
      <c r="B606" s="17" t="str">
        <f t="shared" si="143"/>
        <v>2200.103</v>
      </c>
      <c r="C606" s="17" t="s">
        <v>54</v>
      </c>
      <c r="D606" s="13">
        <v>9</v>
      </c>
      <c r="E606" s="17" t="s">
        <v>317</v>
      </c>
      <c r="F606" s="14" t="s">
        <v>780</v>
      </c>
      <c r="G606" s="13" t="s">
        <v>294</v>
      </c>
      <c r="H606" s="14" t="s">
        <v>1021</v>
      </c>
      <c r="I606" s="15" t="s">
        <v>793</v>
      </c>
      <c r="J606" s="16">
        <v>5.07</v>
      </c>
      <c r="K606" s="16">
        <v>0.26</v>
      </c>
      <c r="L606" s="19" t="str">
        <f t="shared" si="145"/>
        <v>3500</v>
      </c>
      <c r="M606" s="29">
        <v>1</v>
      </c>
      <c r="N606" s="19">
        <f t="shared" si="140"/>
        <v>3500</v>
      </c>
      <c r="O606" s="26">
        <v>103195.86300000201</v>
      </c>
      <c r="P606" s="26">
        <v>483715.91</v>
      </c>
      <c r="Q606" s="7" t="s">
        <v>72</v>
      </c>
      <c r="R606" s="7" t="str">
        <f t="shared" si="141"/>
        <v>103195.863000002,483715.91</v>
      </c>
      <c r="S606" s="6" t="str">
        <f t="shared" si="142"/>
        <v>2200.0103</v>
      </c>
      <c r="T606" s="6" t="s">
        <v>320</v>
      </c>
      <c r="U606">
        <v>3</v>
      </c>
      <c r="V606">
        <v>1</v>
      </c>
      <c r="X606" t="s">
        <v>1043</v>
      </c>
      <c r="Y606" s="32" t="s">
        <v>72</v>
      </c>
      <c r="Z606" s="32" t="s">
        <v>1857</v>
      </c>
      <c r="AA606" s="32" t="str">
        <f t="shared" si="138"/>
        <v>103195.863000002,483715.91</v>
      </c>
      <c r="AB606" s="32">
        <v>1</v>
      </c>
      <c r="AC606" s="32">
        <v>1</v>
      </c>
      <c r="AD606" s="32">
        <v>0</v>
      </c>
      <c r="AE606" s="32" t="str">
        <f t="shared" si="144"/>
        <v>2200.103</v>
      </c>
      <c r="AF606" t="s">
        <v>1044</v>
      </c>
    </row>
    <row r="607" spans="1:32" x14ac:dyDescent="0.3">
      <c r="A607" s="17" t="s">
        <v>478</v>
      </c>
      <c r="B607" s="17" t="str">
        <f t="shared" si="143"/>
        <v>2200.104</v>
      </c>
      <c r="C607" s="17" t="s">
        <v>54</v>
      </c>
      <c r="D607" s="13">
        <v>9</v>
      </c>
      <c r="E607" s="17" t="s">
        <v>317</v>
      </c>
      <c r="F607" s="14" t="s">
        <v>780</v>
      </c>
      <c r="G607" s="13" t="s">
        <v>294</v>
      </c>
      <c r="H607" s="14" t="s">
        <v>1021</v>
      </c>
      <c r="I607" s="15" t="s">
        <v>793</v>
      </c>
      <c r="J607" s="16">
        <v>5.07</v>
      </c>
      <c r="K607" s="16">
        <v>0.26</v>
      </c>
      <c r="L607" s="19" t="str">
        <f t="shared" si="145"/>
        <v>3500</v>
      </c>
      <c r="M607" s="29">
        <v>1</v>
      </c>
      <c r="N607" s="19">
        <f t="shared" si="140"/>
        <v>3500</v>
      </c>
      <c r="O607" s="26">
        <v>103161.86199999999</v>
      </c>
      <c r="P607" s="26">
        <v>483695.19200000202</v>
      </c>
      <c r="Q607" s="7" t="s">
        <v>72</v>
      </c>
      <c r="R607" s="7" t="str">
        <f t="shared" si="141"/>
        <v>103161.862,483695.192000002</v>
      </c>
      <c r="S607" s="6" t="str">
        <f t="shared" si="142"/>
        <v>2200.0104</v>
      </c>
      <c r="T607" s="6" t="s">
        <v>320</v>
      </c>
      <c r="U607">
        <v>3</v>
      </c>
      <c r="V607">
        <v>1</v>
      </c>
      <c r="X607" t="s">
        <v>1043</v>
      </c>
      <c r="Y607" s="32" t="s">
        <v>72</v>
      </c>
      <c r="Z607" s="32" t="s">
        <v>1857</v>
      </c>
      <c r="AA607" s="32" t="str">
        <f t="shared" si="138"/>
        <v>103161.862,483695.192000002</v>
      </c>
      <c r="AB607" s="32">
        <v>1</v>
      </c>
      <c r="AC607" s="32">
        <v>1</v>
      </c>
      <c r="AD607" s="32">
        <v>0</v>
      </c>
      <c r="AE607" s="32" t="str">
        <f t="shared" si="144"/>
        <v>2200.104</v>
      </c>
      <c r="AF607" t="s">
        <v>1044</v>
      </c>
    </row>
    <row r="608" spans="1:32" x14ac:dyDescent="0.3">
      <c r="A608" s="17" t="s">
        <v>479</v>
      </c>
      <c r="B608" s="17" t="str">
        <f t="shared" si="143"/>
        <v>2200.105</v>
      </c>
      <c r="C608" s="17" t="s">
        <v>54</v>
      </c>
      <c r="D608" s="13">
        <v>9</v>
      </c>
      <c r="E608" s="17" t="s">
        <v>318</v>
      </c>
      <c r="F608" s="14" t="s">
        <v>780</v>
      </c>
      <c r="G608" s="13" t="s">
        <v>294</v>
      </c>
      <c r="H608" s="14" t="s">
        <v>1021</v>
      </c>
      <c r="I608" s="15" t="s">
        <v>793</v>
      </c>
      <c r="J608" s="16">
        <v>5.07</v>
      </c>
      <c r="K608" s="16">
        <v>0.26</v>
      </c>
      <c r="L608" s="19" t="str">
        <f t="shared" si="145"/>
        <v>3500</v>
      </c>
      <c r="M608" s="29">
        <v>1</v>
      </c>
      <c r="N608" s="19">
        <f t="shared" si="140"/>
        <v>3500</v>
      </c>
      <c r="O608" s="26">
        <v>103163.265000001</v>
      </c>
      <c r="P608" s="26">
        <v>483714.67300000001</v>
      </c>
      <c r="Q608" s="7" t="s">
        <v>72</v>
      </c>
      <c r="R608" s="7" t="str">
        <f t="shared" ref="R608:R639" si="146">CONCATENATE(SUBSTITUTE(O608,",","."),",",SUBSTITUTE(P608,",","."))</f>
        <v>103163.265000001,483714.673</v>
      </c>
      <c r="S608" s="6" t="str">
        <f t="shared" ref="S608:S639" si="147">A608</f>
        <v>2200.0105</v>
      </c>
      <c r="T608" s="6" t="s">
        <v>320</v>
      </c>
      <c r="U608">
        <v>3</v>
      </c>
      <c r="V608">
        <v>1</v>
      </c>
      <c r="X608" t="s">
        <v>1043</v>
      </c>
      <c r="Y608" s="32" t="s">
        <v>72</v>
      </c>
      <c r="Z608" s="32" t="s">
        <v>1857</v>
      </c>
      <c r="AA608" s="32" t="str">
        <f t="shared" si="138"/>
        <v>103163.265000001,483714.673</v>
      </c>
      <c r="AB608" s="32">
        <v>1</v>
      </c>
      <c r="AC608" s="32">
        <v>1</v>
      </c>
      <c r="AD608" s="32">
        <v>0</v>
      </c>
      <c r="AE608" s="32" t="str">
        <f t="shared" si="144"/>
        <v>2200.105</v>
      </c>
      <c r="AF608" t="s">
        <v>1044</v>
      </c>
    </row>
    <row r="609" spans="1:32" x14ac:dyDescent="0.3">
      <c r="A609" s="17" t="s">
        <v>479</v>
      </c>
      <c r="B609" s="17" t="str">
        <f t="shared" si="143"/>
        <v>2200.105</v>
      </c>
      <c r="C609" s="17" t="s">
        <v>54</v>
      </c>
      <c r="D609" s="13">
        <v>9</v>
      </c>
      <c r="E609" s="17" t="s">
        <v>318</v>
      </c>
      <c r="F609" s="14" t="s">
        <v>780</v>
      </c>
      <c r="G609" s="13" t="s">
        <v>294</v>
      </c>
      <c r="H609" s="14" t="s">
        <v>1021</v>
      </c>
      <c r="I609" s="15" t="s">
        <v>793</v>
      </c>
      <c r="J609" s="16">
        <v>5.07</v>
      </c>
      <c r="K609" s="16">
        <v>0.26</v>
      </c>
      <c r="L609" s="19" t="str">
        <f t="shared" si="145"/>
        <v>3500</v>
      </c>
      <c r="M609" s="29">
        <v>1</v>
      </c>
      <c r="N609" s="19">
        <f t="shared" si="140"/>
        <v>3500</v>
      </c>
      <c r="O609" s="26">
        <v>103163.265000001</v>
      </c>
      <c r="P609" s="26">
        <v>483714.67300000001</v>
      </c>
      <c r="Q609" s="7" t="s">
        <v>72</v>
      </c>
      <c r="R609" s="7" t="str">
        <f t="shared" si="146"/>
        <v>103163.265000001,483714.673</v>
      </c>
      <c r="S609" s="6" t="str">
        <f t="shared" si="147"/>
        <v>2200.0105</v>
      </c>
      <c r="T609" s="6" t="s">
        <v>320</v>
      </c>
      <c r="U609">
        <v>3</v>
      </c>
      <c r="V609">
        <v>1</v>
      </c>
      <c r="X609" t="s">
        <v>1043</v>
      </c>
      <c r="Y609" s="32" t="s">
        <v>72</v>
      </c>
      <c r="Z609" s="32" t="s">
        <v>1857</v>
      </c>
      <c r="AA609" s="32" t="str">
        <f t="shared" si="138"/>
        <v>103163.265000001,483714.673</v>
      </c>
      <c r="AB609" s="32">
        <v>1</v>
      </c>
      <c r="AC609" s="32">
        <v>1</v>
      </c>
      <c r="AD609" s="32">
        <v>0</v>
      </c>
      <c r="AE609" s="32" t="str">
        <f t="shared" si="144"/>
        <v>2200.105</v>
      </c>
      <c r="AF609" t="s">
        <v>1044</v>
      </c>
    </row>
    <row r="610" spans="1:32" x14ac:dyDescent="0.3">
      <c r="A610" s="17" t="s">
        <v>480</v>
      </c>
      <c r="B610" s="17" t="str">
        <f t="shared" si="143"/>
        <v>2200.106</v>
      </c>
      <c r="C610" s="17" t="s">
        <v>54</v>
      </c>
      <c r="D610" s="13">
        <v>9</v>
      </c>
      <c r="E610" s="17" t="s">
        <v>317</v>
      </c>
      <c r="F610" s="14" t="s">
        <v>780</v>
      </c>
      <c r="G610" s="13" t="s">
        <v>294</v>
      </c>
      <c r="H610" s="14" t="s">
        <v>1021</v>
      </c>
      <c r="I610" s="15" t="s">
        <v>793</v>
      </c>
      <c r="J610" s="16">
        <v>5.07</v>
      </c>
      <c r="K610" s="16">
        <v>0.26</v>
      </c>
      <c r="L610" s="19" t="str">
        <f t="shared" si="145"/>
        <v>3500</v>
      </c>
      <c r="M610" s="29">
        <v>1</v>
      </c>
      <c r="N610" s="19">
        <f t="shared" si="140"/>
        <v>3500</v>
      </c>
      <c r="O610" s="26">
        <v>103168.35641999599</v>
      </c>
      <c r="P610" s="26">
        <v>483736.91055749799</v>
      </c>
      <c r="Q610" s="7" t="s">
        <v>72</v>
      </c>
      <c r="R610" s="7" t="str">
        <f t="shared" si="146"/>
        <v>103168.356419996,483736.910557498</v>
      </c>
      <c r="S610" s="6" t="str">
        <f t="shared" si="147"/>
        <v>2200.0106</v>
      </c>
      <c r="T610" s="6" t="s">
        <v>320</v>
      </c>
      <c r="U610">
        <v>3</v>
      </c>
      <c r="V610">
        <v>1</v>
      </c>
      <c r="X610" t="s">
        <v>1043</v>
      </c>
      <c r="Y610" s="32" t="s">
        <v>72</v>
      </c>
      <c r="Z610" s="32" t="s">
        <v>1857</v>
      </c>
      <c r="AA610" s="32" t="str">
        <f t="shared" si="138"/>
        <v>103168.356419996,483736.910557498</v>
      </c>
      <c r="AB610" s="32">
        <v>1</v>
      </c>
      <c r="AC610" s="32">
        <v>1</v>
      </c>
      <c r="AD610" s="32">
        <v>0</v>
      </c>
      <c r="AE610" s="32" t="str">
        <f t="shared" si="144"/>
        <v>2200.106</v>
      </c>
      <c r="AF610" t="s">
        <v>1044</v>
      </c>
    </row>
    <row r="611" spans="1:32" x14ac:dyDescent="0.3">
      <c r="A611" s="17" t="s">
        <v>481</v>
      </c>
      <c r="B611" s="17" t="str">
        <f t="shared" si="143"/>
        <v>2200.109</v>
      </c>
      <c r="C611" s="17" t="s">
        <v>54</v>
      </c>
      <c r="D611" s="13">
        <v>9</v>
      </c>
      <c r="E611" s="17" t="s">
        <v>318</v>
      </c>
      <c r="F611" s="14" t="s">
        <v>780</v>
      </c>
      <c r="G611" s="13" t="s">
        <v>294</v>
      </c>
      <c r="H611" s="14" t="s">
        <v>1021</v>
      </c>
      <c r="I611" s="15" t="s">
        <v>793</v>
      </c>
      <c r="J611" s="16">
        <v>5.07</v>
      </c>
      <c r="K611" s="16">
        <v>0.26</v>
      </c>
      <c r="L611" s="19" t="str">
        <f t="shared" si="145"/>
        <v>3500</v>
      </c>
      <c r="M611" s="29">
        <v>1</v>
      </c>
      <c r="N611" s="19">
        <f t="shared" si="140"/>
        <v>3500</v>
      </c>
      <c r="O611" s="26">
        <v>103128.58599999901</v>
      </c>
      <c r="P611" s="26">
        <v>483692.74800000002</v>
      </c>
      <c r="Q611" s="7" t="s">
        <v>72</v>
      </c>
      <c r="R611" s="7" t="str">
        <f t="shared" si="146"/>
        <v>103128.585999999,483692.748</v>
      </c>
      <c r="S611" s="6" t="str">
        <f t="shared" si="147"/>
        <v>2200.0109</v>
      </c>
      <c r="T611" s="6" t="s">
        <v>320</v>
      </c>
      <c r="U611">
        <v>3</v>
      </c>
      <c r="V611">
        <v>1</v>
      </c>
      <c r="X611" t="s">
        <v>1043</v>
      </c>
      <c r="Y611" s="32" t="s">
        <v>72</v>
      </c>
      <c r="Z611" s="32" t="s">
        <v>1857</v>
      </c>
      <c r="AA611" s="32" t="str">
        <f t="shared" si="138"/>
        <v>103128.585999999,483692.748</v>
      </c>
      <c r="AB611" s="32">
        <v>1</v>
      </c>
      <c r="AC611" s="32">
        <v>1</v>
      </c>
      <c r="AD611" s="32">
        <v>0</v>
      </c>
      <c r="AE611" s="32" t="str">
        <f t="shared" si="144"/>
        <v>2200.109</v>
      </c>
      <c r="AF611" t="s">
        <v>1044</v>
      </c>
    </row>
    <row r="612" spans="1:32" x14ac:dyDescent="0.3">
      <c r="A612" s="17" t="s">
        <v>481</v>
      </c>
      <c r="B612" s="17" t="str">
        <f t="shared" si="143"/>
        <v>2200.109</v>
      </c>
      <c r="C612" s="17" t="s">
        <v>54</v>
      </c>
      <c r="D612" s="13">
        <v>9</v>
      </c>
      <c r="E612" s="17" t="s">
        <v>318</v>
      </c>
      <c r="F612" s="14" t="s">
        <v>780</v>
      </c>
      <c r="G612" s="13" t="s">
        <v>294</v>
      </c>
      <c r="H612" s="14" t="s">
        <v>1021</v>
      </c>
      <c r="I612" s="15" t="s">
        <v>793</v>
      </c>
      <c r="J612" s="16">
        <v>5.07</v>
      </c>
      <c r="K612" s="16">
        <v>0.26</v>
      </c>
      <c r="L612" s="19" t="str">
        <f t="shared" si="145"/>
        <v>3500</v>
      </c>
      <c r="M612" s="29">
        <v>1</v>
      </c>
      <c r="N612" s="19">
        <f t="shared" si="140"/>
        <v>3500</v>
      </c>
      <c r="O612" s="26">
        <v>103128.58599999901</v>
      </c>
      <c r="P612" s="26">
        <v>483692.74800000002</v>
      </c>
      <c r="Q612" s="7" t="s">
        <v>72</v>
      </c>
      <c r="R612" s="7" t="str">
        <f t="shared" si="146"/>
        <v>103128.585999999,483692.748</v>
      </c>
      <c r="S612" s="6" t="str">
        <f t="shared" si="147"/>
        <v>2200.0109</v>
      </c>
      <c r="T612" s="6" t="s">
        <v>320</v>
      </c>
      <c r="U612">
        <v>3</v>
      </c>
      <c r="V612">
        <v>1</v>
      </c>
      <c r="X612" t="s">
        <v>1043</v>
      </c>
      <c r="Y612" s="32" t="s">
        <v>72</v>
      </c>
      <c r="Z612" s="32" t="s">
        <v>1857</v>
      </c>
      <c r="AA612" s="32" t="str">
        <f t="shared" ref="AA612:AA614" si="148">CONCATENATE(SUBSTITUTE(O612,",","."),",",SUBSTITUTE(P612,",","."))</f>
        <v>103128.585999999,483692.748</v>
      </c>
      <c r="AB612" s="32">
        <v>1</v>
      </c>
      <c r="AC612" s="32">
        <v>1</v>
      </c>
      <c r="AD612" s="32">
        <v>0</v>
      </c>
      <c r="AE612" s="32" t="str">
        <f t="shared" si="144"/>
        <v>2200.109</v>
      </c>
      <c r="AF612" t="s">
        <v>1044</v>
      </c>
    </row>
    <row r="613" spans="1:32" x14ac:dyDescent="0.3">
      <c r="A613" s="17" t="s">
        <v>482</v>
      </c>
      <c r="B613" s="17" t="str">
        <f t="shared" si="143"/>
        <v>2200.110</v>
      </c>
      <c r="C613" s="17" t="s">
        <v>54</v>
      </c>
      <c r="D613" s="13">
        <v>9</v>
      </c>
      <c r="E613" s="17" t="s">
        <v>317</v>
      </c>
      <c r="F613" s="14" t="s">
        <v>780</v>
      </c>
      <c r="G613" s="13" t="s">
        <v>294</v>
      </c>
      <c r="H613" s="14" t="s">
        <v>1021</v>
      </c>
      <c r="I613" s="15" t="s">
        <v>793</v>
      </c>
      <c r="J613" s="16">
        <v>5.07</v>
      </c>
      <c r="K613" s="16">
        <v>0.26</v>
      </c>
      <c r="L613" s="19" t="str">
        <f t="shared" si="145"/>
        <v>3500</v>
      </c>
      <c r="M613" s="29">
        <v>1</v>
      </c>
      <c r="N613" s="19">
        <f t="shared" si="140"/>
        <v>3500</v>
      </c>
      <c r="O613" s="26">
        <v>103137.02339999301</v>
      </c>
      <c r="P613" s="26">
        <v>483717.910747496</v>
      </c>
      <c r="Q613" s="7" t="s">
        <v>72</v>
      </c>
      <c r="R613" s="7" t="str">
        <f t="shared" si="146"/>
        <v>103137.023399993,483717.910747496</v>
      </c>
      <c r="S613" s="6" t="str">
        <f t="shared" si="147"/>
        <v>2200.0110</v>
      </c>
      <c r="T613" s="6" t="s">
        <v>320</v>
      </c>
      <c r="U613">
        <v>3</v>
      </c>
      <c r="V613">
        <v>1</v>
      </c>
      <c r="X613" t="s">
        <v>1043</v>
      </c>
      <c r="Y613" s="32" t="s">
        <v>72</v>
      </c>
      <c r="Z613" s="32" t="s">
        <v>1857</v>
      </c>
      <c r="AA613" s="32" t="str">
        <f t="shared" si="148"/>
        <v>103137.023399993,483717.910747496</v>
      </c>
      <c r="AB613" s="32">
        <v>1</v>
      </c>
      <c r="AC613" s="32">
        <v>1</v>
      </c>
      <c r="AD613" s="32">
        <v>0</v>
      </c>
      <c r="AE613" s="32" t="str">
        <f t="shared" si="144"/>
        <v>2200.110</v>
      </c>
      <c r="AF613" t="s">
        <v>1044</v>
      </c>
    </row>
    <row r="614" spans="1:32" x14ac:dyDescent="0.3">
      <c r="A614" s="17" t="s">
        <v>483</v>
      </c>
      <c r="B614" s="17" t="str">
        <f t="shared" si="143"/>
        <v>2200.111</v>
      </c>
      <c r="C614" s="17" t="s">
        <v>54</v>
      </c>
      <c r="D614" s="13">
        <v>9</v>
      </c>
      <c r="E614" s="17" t="s">
        <v>317</v>
      </c>
      <c r="F614" s="14" t="s">
        <v>780</v>
      </c>
      <c r="G614" s="13" t="s">
        <v>294</v>
      </c>
      <c r="H614" s="14" t="s">
        <v>1021</v>
      </c>
      <c r="I614" s="15" t="s">
        <v>793</v>
      </c>
      <c r="J614" s="16">
        <v>5.07</v>
      </c>
      <c r="K614" s="16">
        <v>0.26</v>
      </c>
      <c r="L614" s="19" t="str">
        <f t="shared" si="145"/>
        <v>3500</v>
      </c>
      <c r="M614" s="29">
        <v>1</v>
      </c>
      <c r="N614" s="19">
        <f t="shared" si="140"/>
        <v>3500</v>
      </c>
      <c r="O614" s="26">
        <v>103107.137333356</v>
      </c>
      <c r="P614" s="26">
        <v>483689.09732674499</v>
      </c>
      <c r="Q614" s="7" t="s">
        <v>72</v>
      </c>
      <c r="R614" s="7" t="str">
        <f t="shared" si="146"/>
        <v>103107.137333356,483689.097326745</v>
      </c>
      <c r="S614" s="6" t="str">
        <f t="shared" si="147"/>
        <v>2200.0111</v>
      </c>
      <c r="T614" s="6" t="s">
        <v>320</v>
      </c>
      <c r="U614">
        <v>3</v>
      </c>
      <c r="V614">
        <v>1</v>
      </c>
      <c r="X614" t="s">
        <v>1043</v>
      </c>
      <c r="Y614" s="32" t="s">
        <v>72</v>
      </c>
      <c r="Z614" s="32" t="s">
        <v>1857</v>
      </c>
      <c r="AA614" s="32" t="str">
        <f t="shared" si="148"/>
        <v>103107.137333356,483689.097326745</v>
      </c>
      <c r="AB614" s="32">
        <v>1</v>
      </c>
      <c r="AC614" s="32">
        <v>1</v>
      </c>
      <c r="AD614" s="32">
        <v>0</v>
      </c>
      <c r="AE614" s="32" t="str">
        <f t="shared" si="144"/>
        <v>2200.111</v>
      </c>
      <c r="AF614" t="s">
        <v>1044</v>
      </c>
    </row>
    <row r="615" spans="1:32" x14ac:dyDescent="0.3">
      <c r="A615" s="17" t="s">
        <v>150</v>
      </c>
      <c r="B615" s="17" t="str">
        <f t="shared" si="143"/>
        <v>2240.001</v>
      </c>
      <c r="C615" s="17" t="s">
        <v>31</v>
      </c>
      <c r="D615" s="13">
        <v>4</v>
      </c>
      <c r="E615" s="17" t="s">
        <v>81</v>
      </c>
      <c r="F615" s="14" t="s">
        <v>782</v>
      </c>
      <c r="G615" s="13" t="s">
        <v>80</v>
      </c>
      <c r="H615" s="14" t="s">
        <v>1015</v>
      </c>
      <c r="I615" s="15" t="s">
        <v>792</v>
      </c>
      <c r="J615" s="16">
        <v>3.32</v>
      </c>
      <c r="K615" s="16">
        <v>0.18</v>
      </c>
      <c r="L615" s="19" t="str">
        <f t="shared" ref="L615:L646" si="149">MID(H615,31,4)</f>
        <v>1500</v>
      </c>
      <c r="M615" s="29">
        <v>0.9</v>
      </c>
      <c r="N615" s="19">
        <f t="shared" si="140"/>
        <v>1350</v>
      </c>
      <c r="O615" s="26">
        <v>103564.23600000099</v>
      </c>
      <c r="P615" s="26">
        <v>485609.48299999902</v>
      </c>
      <c r="Q615" s="7" t="s">
        <v>72</v>
      </c>
      <c r="R615" s="7" t="str">
        <f t="shared" si="146"/>
        <v>103564.236000001,485609.482999999</v>
      </c>
      <c r="S615" s="6" t="str">
        <f t="shared" si="147"/>
        <v>2240.0001</v>
      </c>
      <c r="T615" s="6" t="s">
        <v>398</v>
      </c>
      <c r="U615">
        <v>1</v>
      </c>
      <c r="V615">
        <v>1</v>
      </c>
      <c r="X615" t="s">
        <v>1034</v>
      </c>
      <c r="Y615" s="32" t="s">
        <v>72</v>
      </c>
      <c r="Z615" s="32" t="s">
        <v>2653</v>
      </c>
      <c r="AA615" s="32" t="str">
        <f t="shared" ref="AA615:AA654" si="150">CONCATENATE(SUBSTITUTE(O615,",","."),",",SUBSTITUTE(P615,",","."))</f>
        <v>103564.236000001,485609.482999999</v>
      </c>
      <c r="AB615" s="32">
        <v>1</v>
      </c>
      <c r="AC615" s="32">
        <v>1</v>
      </c>
      <c r="AD615" s="32">
        <v>0</v>
      </c>
      <c r="AE615" s="32" t="str">
        <f t="shared" si="144"/>
        <v>2240.001</v>
      </c>
      <c r="AF615" t="s">
        <v>1044</v>
      </c>
    </row>
    <row r="616" spans="1:32" x14ac:dyDescent="0.3">
      <c r="A616" s="17" t="s">
        <v>151</v>
      </c>
      <c r="B616" s="17" t="str">
        <f t="shared" si="143"/>
        <v>2240.002</v>
      </c>
      <c r="C616" s="17" t="s">
        <v>31</v>
      </c>
      <c r="D616" s="13">
        <v>4</v>
      </c>
      <c r="E616" s="17" t="s">
        <v>81</v>
      </c>
      <c r="F616" s="14" t="s">
        <v>782</v>
      </c>
      <c r="G616" s="13" t="s">
        <v>80</v>
      </c>
      <c r="H616" s="14" t="s">
        <v>1015</v>
      </c>
      <c r="I616" s="15" t="s">
        <v>792</v>
      </c>
      <c r="J616" s="16">
        <v>3.32</v>
      </c>
      <c r="K616" s="16">
        <v>0.18</v>
      </c>
      <c r="L616" s="19" t="str">
        <f t="shared" si="149"/>
        <v>1500</v>
      </c>
      <c r="M616" s="29">
        <v>0.9</v>
      </c>
      <c r="N616" s="19">
        <f t="shared" si="140"/>
        <v>1350</v>
      </c>
      <c r="O616" s="26">
        <v>103548.618999999</v>
      </c>
      <c r="P616" s="26">
        <v>485617.53200000199</v>
      </c>
      <c r="Q616" s="7" t="s">
        <v>72</v>
      </c>
      <c r="R616" s="7" t="str">
        <f t="shared" si="146"/>
        <v>103548.618999999,485617.532000002</v>
      </c>
      <c r="S616" s="6" t="str">
        <f t="shared" si="147"/>
        <v>2240.0002</v>
      </c>
      <c r="T616" s="6" t="s">
        <v>398</v>
      </c>
      <c r="U616">
        <v>1</v>
      </c>
      <c r="V616">
        <v>1</v>
      </c>
      <c r="X616" t="s">
        <v>1034</v>
      </c>
      <c r="Y616" s="32" t="s">
        <v>72</v>
      </c>
      <c r="Z616" s="32" t="s">
        <v>2653</v>
      </c>
      <c r="AA616" s="32" t="str">
        <f t="shared" si="150"/>
        <v>103548.618999999,485617.532000002</v>
      </c>
      <c r="AB616" s="32">
        <v>1</v>
      </c>
      <c r="AC616" s="32">
        <v>1</v>
      </c>
      <c r="AD616" s="32">
        <v>0</v>
      </c>
      <c r="AE616" s="32" t="str">
        <f t="shared" si="144"/>
        <v>2240.002</v>
      </c>
      <c r="AF616" t="s">
        <v>1044</v>
      </c>
    </row>
    <row r="617" spans="1:32" x14ac:dyDescent="0.3">
      <c r="A617" s="17" t="s">
        <v>152</v>
      </c>
      <c r="B617" s="17" t="str">
        <f t="shared" si="143"/>
        <v>2240.003</v>
      </c>
      <c r="C617" s="17" t="s">
        <v>31</v>
      </c>
      <c r="D617" s="13">
        <v>4</v>
      </c>
      <c r="E617" s="17" t="s">
        <v>81</v>
      </c>
      <c r="F617" s="14" t="s">
        <v>782</v>
      </c>
      <c r="G617" s="13" t="s">
        <v>80</v>
      </c>
      <c r="H617" s="14" t="s">
        <v>1015</v>
      </c>
      <c r="I617" s="15" t="s">
        <v>792</v>
      </c>
      <c r="J617" s="16">
        <v>3.32</v>
      </c>
      <c r="K617" s="16">
        <v>0.18</v>
      </c>
      <c r="L617" s="19" t="str">
        <f t="shared" si="149"/>
        <v>1500</v>
      </c>
      <c r="M617" s="29">
        <v>0.9</v>
      </c>
      <c r="N617" s="19">
        <f t="shared" si="140"/>
        <v>1350</v>
      </c>
      <c r="O617" s="26">
        <v>103529.704</v>
      </c>
      <c r="P617" s="26">
        <v>485620.55600000202</v>
      </c>
      <c r="Q617" s="7" t="s">
        <v>72</v>
      </c>
      <c r="R617" s="7" t="str">
        <f t="shared" si="146"/>
        <v>103529.704,485620.556000002</v>
      </c>
      <c r="S617" s="6" t="str">
        <f t="shared" si="147"/>
        <v>2240.0003</v>
      </c>
      <c r="T617" s="6" t="s">
        <v>398</v>
      </c>
      <c r="U617">
        <v>1</v>
      </c>
      <c r="V617">
        <v>1</v>
      </c>
      <c r="X617" t="s">
        <v>1034</v>
      </c>
      <c r="Y617" s="32" t="s">
        <v>72</v>
      </c>
      <c r="Z617" s="32" t="s">
        <v>2653</v>
      </c>
      <c r="AA617" s="32" t="str">
        <f t="shared" si="150"/>
        <v>103529.704,485620.556000002</v>
      </c>
      <c r="AB617" s="32">
        <v>1</v>
      </c>
      <c r="AC617" s="32">
        <v>1</v>
      </c>
      <c r="AD617" s="32">
        <v>0</v>
      </c>
      <c r="AE617" s="32" t="str">
        <f t="shared" si="144"/>
        <v>2240.003</v>
      </c>
      <c r="AF617" t="s">
        <v>1044</v>
      </c>
    </row>
    <row r="618" spans="1:32" x14ac:dyDescent="0.3">
      <c r="A618" s="17" t="s">
        <v>153</v>
      </c>
      <c r="B618" s="17" t="str">
        <f t="shared" si="143"/>
        <v>2240.004</v>
      </c>
      <c r="C618" s="17" t="s">
        <v>31</v>
      </c>
      <c r="D618" s="13">
        <v>4</v>
      </c>
      <c r="E618" s="17" t="s">
        <v>81</v>
      </c>
      <c r="F618" s="14" t="s">
        <v>782</v>
      </c>
      <c r="G618" s="13" t="s">
        <v>80</v>
      </c>
      <c r="H618" s="14" t="s">
        <v>1015</v>
      </c>
      <c r="I618" s="15" t="s">
        <v>792</v>
      </c>
      <c r="J618" s="16">
        <v>3.32</v>
      </c>
      <c r="K618" s="16">
        <v>0.18</v>
      </c>
      <c r="L618" s="19" t="str">
        <f t="shared" si="149"/>
        <v>1500</v>
      </c>
      <c r="M618" s="29">
        <v>0.9</v>
      </c>
      <c r="N618" s="19">
        <f t="shared" si="140"/>
        <v>1350</v>
      </c>
      <c r="O618" s="26">
        <v>103518.028000001</v>
      </c>
      <c r="P618" s="26">
        <v>485637.78999999899</v>
      </c>
      <c r="Q618" s="7" t="s">
        <v>72</v>
      </c>
      <c r="R618" s="7" t="str">
        <f t="shared" si="146"/>
        <v>103518.028000001,485637.789999999</v>
      </c>
      <c r="S618" s="6" t="str">
        <f t="shared" si="147"/>
        <v>2240.0004</v>
      </c>
      <c r="T618" s="6" t="s">
        <v>398</v>
      </c>
      <c r="U618">
        <v>1</v>
      </c>
      <c r="V618">
        <v>1</v>
      </c>
      <c r="X618" t="s">
        <v>1034</v>
      </c>
      <c r="Y618" s="32" t="s">
        <v>72</v>
      </c>
      <c r="Z618" s="32" t="s">
        <v>2653</v>
      </c>
      <c r="AA618" s="32" t="str">
        <f t="shared" si="150"/>
        <v>103518.028000001,485637.789999999</v>
      </c>
      <c r="AB618" s="32">
        <v>1</v>
      </c>
      <c r="AC618" s="32">
        <v>1</v>
      </c>
      <c r="AD618" s="32">
        <v>0</v>
      </c>
      <c r="AE618" s="32" t="str">
        <f t="shared" si="144"/>
        <v>2240.004</v>
      </c>
      <c r="AF618" t="s">
        <v>1044</v>
      </c>
    </row>
    <row r="619" spans="1:32" x14ac:dyDescent="0.3">
      <c r="A619" s="17" t="s">
        <v>154</v>
      </c>
      <c r="B619" s="17" t="str">
        <f t="shared" si="143"/>
        <v>2240.005</v>
      </c>
      <c r="C619" s="17" t="s">
        <v>31</v>
      </c>
      <c r="D619" s="13">
        <v>4</v>
      </c>
      <c r="E619" s="17" t="s">
        <v>81</v>
      </c>
      <c r="F619" s="14" t="s">
        <v>782</v>
      </c>
      <c r="G619" s="13" t="s">
        <v>80</v>
      </c>
      <c r="H619" s="14" t="s">
        <v>1015</v>
      </c>
      <c r="I619" s="15" t="s">
        <v>792</v>
      </c>
      <c r="J619" s="16">
        <v>3.32</v>
      </c>
      <c r="K619" s="16">
        <v>0.18</v>
      </c>
      <c r="L619" s="19" t="str">
        <f t="shared" si="149"/>
        <v>1500</v>
      </c>
      <c r="M619" s="29">
        <v>0.9</v>
      </c>
      <c r="N619" s="19">
        <f t="shared" si="140"/>
        <v>1350</v>
      </c>
      <c r="O619" s="26">
        <v>103502.932098105</v>
      </c>
      <c r="P619" s="26">
        <v>485635.16837284103</v>
      </c>
      <c r="Q619" s="7" t="s">
        <v>72</v>
      </c>
      <c r="R619" s="7" t="str">
        <f t="shared" si="146"/>
        <v>103502.932098105,485635.168372841</v>
      </c>
      <c r="S619" s="6" t="str">
        <f t="shared" si="147"/>
        <v>2240.0005</v>
      </c>
      <c r="T619" s="6" t="s">
        <v>398</v>
      </c>
      <c r="U619">
        <v>1</v>
      </c>
      <c r="V619">
        <v>1</v>
      </c>
      <c r="X619" t="s">
        <v>1034</v>
      </c>
      <c r="Y619" s="32" t="s">
        <v>72</v>
      </c>
      <c r="Z619" s="32" t="s">
        <v>2653</v>
      </c>
      <c r="AA619" s="32" t="str">
        <f t="shared" si="150"/>
        <v>103502.932098105,485635.168372841</v>
      </c>
      <c r="AB619" s="32">
        <v>1</v>
      </c>
      <c r="AC619" s="32">
        <v>1</v>
      </c>
      <c r="AD619" s="32">
        <v>0</v>
      </c>
      <c r="AE619" s="32" t="str">
        <f t="shared" si="144"/>
        <v>2240.005</v>
      </c>
      <c r="AF619" t="s">
        <v>1044</v>
      </c>
    </row>
    <row r="620" spans="1:32" x14ac:dyDescent="0.3">
      <c r="A620" s="17" t="s">
        <v>155</v>
      </c>
      <c r="B620" s="17" t="str">
        <f t="shared" si="143"/>
        <v>2240.006</v>
      </c>
      <c r="C620" s="17" t="s">
        <v>31</v>
      </c>
      <c r="D620" s="13">
        <v>4</v>
      </c>
      <c r="E620" s="17" t="s">
        <v>81</v>
      </c>
      <c r="F620" s="14" t="s">
        <v>782</v>
      </c>
      <c r="G620" s="13" t="s">
        <v>80</v>
      </c>
      <c r="H620" s="14" t="s">
        <v>1015</v>
      </c>
      <c r="I620" s="15" t="s">
        <v>792</v>
      </c>
      <c r="J620" s="16">
        <v>3.32</v>
      </c>
      <c r="K620" s="16">
        <v>0.18</v>
      </c>
      <c r="L620" s="19" t="str">
        <f t="shared" si="149"/>
        <v>1500</v>
      </c>
      <c r="M620" s="29">
        <v>0.9</v>
      </c>
      <c r="N620" s="19">
        <f t="shared" ref="N620:N683" si="151">CEILING(L620*M620,5)</f>
        <v>1350</v>
      </c>
      <c r="O620" s="26">
        <v>103480.48</v>
      </c>
      <c r="P620" s="26">
        <v>485632.11200000002</v>
      </c>
      <c r="Q620" s="7" t="s">
        <v>72</v>
      </c>
      <c r="R620" s="7" t="str">
        <f t="shared" si="146"/>
        <v>103480.48,485632.112</v>
      </c>
      <c r="S620" s="6" t="str">
        <f t="shared" si="147"/>
        <v>2240.0006</v>
      </c>
      <c r="T620" s="6" t="s">
        <v>398</v>
      </c>
      <c r="U620">
        <v>1</v>
      </c>
      <c r="V620">
        <v>1</v>
      </c>
      <c r="X620" t="s">
        <v>1034</v>
      </c>
      <c r="Y620" s="32" t="s">
        <v>72</v>
      </c>
      <c r="Z620" s="32" t="s">
        <v>2653</v>
      </c>
      <c r="AA620" s="32" t="str">
        <f t="shared" si="150"/>
        <v>103480.48,485632.112</v>
      </c>
      <c r="AB620" s="32">
        <v>1</v>
      </c>
      <c r="AC620" s="32">
        <v>1</v>
      </c>
      <c r="AD620" s="32">
        <v>0</v>
      </c>
      <c r="AE620" s="32" t="str">
        <f t="shared" si="144"/>
        <v>2240.006</v>
      </c>
      <c r="AF620" t="s">
        <v>1044</v>
      </c>
    </row>
    <row r="621" spans="1:32" x14ac:dyDescent="0.3">
      <c r="A621" s="17" t="s">
        <v>156</v>
      </c>
      <c r="B621" s="17" t="str">
        <f t="shared" si="143"/>
        <v>2240.007</v>
      </c>
      <c r="C621" s="17" t="s">
        <v>31</v>
      </c>
      <c r="D621" s="13">
        <v>4</v>
      </c>
      <c r="E621" s="17" t="s">
        <v>81</v>
      </c>
      <c r="F621" s="14" t="s">
        <v>782</v>
      </c>
      <c r="G621" s="13" t="s">
        <v>80</v>
      </c>
      <c r="H621" s="14" t="s">
        <v>1015</v>
      </c>
      <c r="I621" s="15" t="s">
        <v>792</v>
      </c>
      <c r="J621" s="16">
        <v>3.32</v>
      </c>
      <c r="K621" s="16">
        <v>0.18</v>
      </c>
      <c r="L621" s="19" t="str">
        <f t="shared" si="149"/>
        <v>1500</v>
      </c>
      <c r="M621" s="29">
        <v>0.9</v>
      </c>
      <c r="N621" s="19">
        <f t="shared" si="151"/>
        <v>1350</v>
      </c>
      <c r="O621" s="26">
        <v>103473.791000001</v>
      </c>
      <c r="P621" s="26">
        <v>485652.95600000001</v>
      </c>
      <c r="Q621" s="7" t="s">
        <v>72</v>
      </c>
      <c r="R621" s="7" t="str">
        <f t="shared" si="146"/>
        <v>103473.791000001,485652.956</v>
      </c>
      <c r="S621" s="6" t="str">
        <f t="shared" si="147"/>
        <v>2240.0007</v>
      </c>
      <c r="T621" s="6" t="s">
        <v>398</v>
      </c>
      <c r="U621">
        <v>1</v>
      </c>
      <c r="V621">
        <v>1</v>
      </c>
      <c r="X621" t="s">
        <v>1034</v>
      </c>
      <c r="Y621" s="32" t="s">
        <v>72</v>
      </c>
      <c r="Z621" s="32" t="s">
        <v>2653</v>
      </c>
      <c r="AA621" s="32" t="str">
        <f t="shared" si="150"/>
        <v>103473.791000001,485652.956</v>
      </c>
      <c r="AB621" s="32">
        <v>1</v>
      </c>
      <c r="AC621" s="32">
        <v>1</v>
      </c>
      <c r="AD621" s="32">
        <v>0</v>
      </c>
      <c r="AE621" s="32" t="str">
        <f t="shared" si="144"/>
        <v>2240.007</v>
      </c>
      <c r="AF621" t="s">
        <v>1044</v>
      </c>
    </row>
    <row r="622" spans="1:32" x14ac:dyDescent="0.3">
      <c r="A622" s="17" t="s">
        <v>157</v>
      </c>
      <c r="B622" s="17" t="str">
        <f t="shared" si="143"/>
        <v>2240.008</v>
      </c>
      <c r="C622" s="17" t="s">
        <v>31</v>
      </c>
      <c r="D622" s="13">
        <v>4</v>
      </c>
      <c r="E622" s="17" t="s">
        <v>81</v>
      </c>
      <c r="F622" s="14" t="s">
        <v>782</v>
      </c>
      <c r="G622" s="13" t="s">
        <v>80</v>
      </c>
      <c r="H622" s="14" t="s">
        <v>1015</v>
      </c>
      <c r="I622" s="15" t="s">
        <v>792</v>
      </c>
      <c r="J622" s="16">
        <v>3.32</v>
      </c>
      <c r="K622" s="16">
        <v>0.18</v>
      </c>
      <c r="L622" s="19" t="str">
        <f t="shared" si="149"/>
        <v>1500</v>
      </c>
      <c r="M622" s="29">
        <v>0.9</v>
      </c>
      <c r="N622" s="19">
        <f t="shared" si="151"/>
        <v>1350</v>
      </c>
      <c r="O622" s="26">
        <v>103453.453000002</v>
      </c>
      <c r="P622" s="26">
        <v>485662.662000001</v>
      </c>
      <c r="Q622" s="7" t="s">
        <v>72</v>
      </c>
      <c r="R622" s="7" t="str">
        <f t="shared" si="146"/>
        <v>103453.453000002,485662.662000001</v>
      </c>
      <c r="S622" s="6" t="str">
        <f t="shared" si="147"/>
        <v>2240.0008</v>
      </c>
      <c r="T622" s="6" t="s">
        <v>398</v>
      </c>
      <c r="U622">
        <v>1</v>
      </c>
      <c r="V622">
        <v>1</v>
      </c>
      <c r="X622" t="s">
        <v>1034</v>
      </c>
      <c r="Y622" s="32" t="s">
        <v>72</v>
      </c>
      <c r="Z622" s="32" t="s">
        <v>2653</v>
      </c>
      <c r="AA622" s="32" t="str">
        <f t="shared" si="150"/>
        <v>103453.453000002,485662.662000001</v>
      </c>
      <c r="AB622" s="32">
        <v>1</v>
      </c>
      <c r="AC622" s="32">
        <v>1</v>
      </c>
      <c r="AD622" s="32">
        <v>0</v>
      </c>
      <c r="AE622" s="32" t="str">
        <f t="shared" si="144"/>
        <v>2240.008</v>
      </c>
      <c r="AF622" t="s">
        <v>1044</v>
      </c>
    </row>
    <row r="623" spans="1:32" x14ac:dyDescent="0.3">
      <c r="A623" s="17" t="s">
        <v>158</v>
      </c>
      <c r="B623" s="17" t="str">
        <f t="shared" si="143"/>
        <v>2240.009</v>
      </c>
      <c r="C623" s="17" t="s">
        <v>31</v>
      </c>
      <c r="D623" s="13">
        <v>4</v>
      </c>
      <c r="E623" s="17" t="s">
        <v>81</v>
      </c>
      <c r="F623" s="14" t="s">
        <v>782</v>
      </c>
      <c r="G623" s="13" t="s">
        <v>80</v>
      </c>
      <c r="H623" s="14" t="s">
        <v>1015</v>
      </c>
      <c r="I623" s="15" t="s">
        <v>792</v>
      </c>
      <c r="J623" s="16">
        <v>3.32</v>
      </c>
      <c r="K623" s="16">
        <v>0.18</v>
      </c>
      <c r="L623" s="19" t="str">
        <f t="shared" si="149"/>
        <v>1500</v>
      </c>
      <c r="M623" s="29">
        <v>0.9</v>
      </c>
      <c r="N623" s="19">
        <f t="shared" si="151"/>
        <v>1350</v>
      </c>
      <c r="O623" s="26">
        <v>103468.199000001</v>
      </c>
      <c r="P623" s="26">
        <v>485676.35399999801</v>
      </c>
      <c r="Q623" s="7" t="s">
        <v>72</v>
      </c>
      <c r="R623" s="7" t="str">
        <f t="shared" si="146"/>
        <v>103468.199000001,485676.353999998</v>
      </c>
      <c r="S623" s="6" t="str">
        <f t="shared" si="147"/>
        <v>2240.0009</v>
      </c>
      <c r="T623" s="6" t="s">
        <v>398</v>
      </c>
      <c r="U623">
        <v>1</v>
      </c>
      <c r="V623">
        <v>1</v>
      </c>
      <c r="X623" t="s">
        <v>1034</v>
      </c>
      <c r="Y623" s="32" t="s">
        <v>72</v>
      </c>
      <c r="Z623" s="32" t="s">
        <v>2653</v>
      </c>
      <c r="AA623" s="32" t="str">
        <f t="shared" si="150"/>
        <v>103468.199000001,485676.353999998</v>
      </c>
      <c r="AB623" s="32">
        <v>1</v>
      </c>
      <c r="AC623" s="32">
        <v>1</v>
      </c>
      <c r="AD623" s="32">
        <v>0</v>
      </c>
      <c r="AE623" s="32" t="str">
        <f t="shared" si="144"/>
        <v>2240.009</v>
      </c>
      <c r="AF623" t="s">
        <v>1044</v>
      </c>
    </row>
    <row r="624" spans="1:32" x14ac:dyDescent="0.3">
      <c r="A624" s="17" t="s">
        <v>159</v>
      </c>
      <c r="B624" s="17" t="str">
        <f t="shared" si="143"/>
        <v>2240.010</v>
      </c>
      <c r="C624" s="17" t="s">
        <v>31</v>
      </c>
      <c r="D624" s="13">
        <v>4</v>
      </c>
      <c r="E624" s="17" t="s">
        <v>81</v>
      </c>
      <c r="F624" s="14" t="s">
        <v>782</v>
      </c>
      <c r="G624" s="13" t="s">
        <v>80</v>
      </c>
      <c r="H624" s="14" t="s">
        <v>1015</v>
      </c>
      <c r="I624" s="15" t="s">
        <v>792</v>
      </c>
      <c r="J624" s="16">
        <v>3.32</v>
      </c>
      <c r="K624" s="16">
        <v>0.18</v>
      </c>
      <c r="L624" s="19" t="str">
        <f t="shared" si="149"/>
        <v>1500</v>
      </c>
      <c r="M624" s="29">
        <v>0.9</v>
      </c>
      <c r="N624" s="19">
        <f t="shared" si="151"/>
        <v>1350</v>
      </c>
      <c r="O624" s="26">
        <v>103484.063000001</v>
      </c>
      <c r="P624" s="26">
        <v>485690.32600000099</v>
      </c>
      <c r="Q624" s="7" t="s">
        <v>72</v>
      </c>
      <c r="R624" s="7" t="str">
        <f t="shared" si="146"/>
        <v>103484.063000001,485690.326000001</v>
      </c>
      <c r="S624" s="6" t="str">
        <f t="shared" si="147"/>
        <v>2240.0010</v>
      </c>
      <c r="T624" s="6" t="s">
        <v>398</v>
      </c>
      <c r="U624">
        <v>1</v>
      </c>
      <c r="V624">
        <v>1</v>
      </c>
      <c r="X624" t="s">
        <v>1034</v>
      </c>
      <c r="Y624" s="32" t="s">
        <v>72</v>
      </c>
      <c r="Z624" s="32" t="s">
        <v>2653</v>
      </c>
      <c r="AA624" s="32" t="str">
        <f t="shared" si="150"/>
        <v>103484.063000001,485690.326000001</v>
      </c>
      <c r="AB624" s="32">
        <v>1</v>
      </c>
      <c r="AC624" s="32">
        <v>1</v>
      </c>
      <c r="AD624" s="32">
        <v>0</v>
      </c>
      <c r="AE624" s="32" t="str">
        <f t="shared" si="144"/>
        <v>2240.010</v>
      </c>
      <c r="AF624" t="s">
        <v>1044</v>
      </c>
    </row>
    <row r="625" spans="1:32" x14ac:dyDescent="0.3">
      <c r="A625" s="17" t="s">
        <v>160</v>
      </c>
      <c r="B625" s="17" t="str">
        <f t="shared" si="143"/>
        <v>2240.011</v>
      </c>
      <c r="C625" s="17" t="s">
        <v>31</v>
      </c>
      <c r="D625" s="13">
        <v>4</v>
      </c>
      <c r="E625" s="17" t="s">
        <v>81</v>
      </c>
      <c r="F625" s="14" t="s">
        <v>782</v>
      </c>
      <c r="G625" s="13" t="s">
        <v>80</v>
      </c>
      <c r="H625" s="14" t="s">
        <v>1015</v>
      </c>
      <c r="I625" s="15" t="s">
        <v>792</v>
      </c>
      <c r="J625" s="16">
        <v>3.32</v>
      </c>
      <c r="K625" s="16">
        <v>0.18</v>
      </c>
      <c r="L625" s="19" t="str">
        <f t="shared" si="149"/>
        <v>1500</v>
      </c>
      <c r="M625" s="29">
        <v>0.9</v>
      </c>
      <c r="N625" s="19">
        <f t="shared" si="151"/>
        <v>1350</v>
      </c>
      <c r="O625" s="26">
        <v>103503.092999998</v>
      </c>
      <c r="P625" s="26">
        <v>485649.26900000102</v>
      </c>
      <c r="Q625" s="7" t="s">
        <v>72</v>
      </c>
      <c r="R625" s="7" t="str">
        <f t="shared" si="146"/>
        <v>103503.092999998,485649.269000001</v>
      </c>
      <c r="S625" s="6" t="str">
        <f t="shared" si="147"/>
        <v>2240.0011</v>
      </c>
      <c r="T625" s="6" t="s">
        <v>398</v>
      </c>
      <c r="U625">
        <v>1</v>
      </c>
      <c r="V625">
        <v>1</v>
      </c>
      <c r="X625" t="s">
        <v>1034</v>
      </c>
      <c r="Y625" s="32" t="s">
        <v>72</v>
      </c>
      <c r="Z625" s="32" t="s">
        <v>2653</v>
      </c>
      <c r="AA625" s="32" t="str">
        <f t="shared" si="150"/>
        <v>103503.092999998,485649.269000001</v>
      </c>
      <c r="AB625" s="32">
        <v>1</v>
      </c>
      <c r="AC625" s="32">
        <v>1</v>
      </c>
      <c r="AD625" s="32">
        <v>0</v>
      </c>
      <c r="AE625" s="32" t="str">
        <f t="shared" si="144"/>
        <v>2240.011</v>
      </c>
      <c r="AF625" t="s">
        <v>1044</v>
      </c>
    </row>
    <row r="626" spans="1:32" x14ac:dyDescent="0.3">
      <c r="A626" s="17" t="s">
        <v>161</v>
      </c>
      <c r="B626" s="17" t="str">
        <f t="shared" si="143"/>
        <v>2240.012</v>
      </c>
      <c r="C626" s="17" t="s">
        <v>31</v>
      </c>
      <c r="D626" s="13">
        <v>4</v>
      </c>
      <c r="E626" s="17" t="s">
        <v>81</v>
      </c>
      <c r="F626" s="14" t="s">
        <v>782</v>
      </c>
      <c r="G626" s="13" t="s">
        <v>80</v>
      </c>
      <c r="H626" s="14" t="s">
        <v>1015</v>
      </c>
      <c r="I626" s="15" t="s">
        <v>792</v>
      </c>
      <c r="J626" s="16">
        <v>3.32</v>
      </c>
      <c r="K626" s="16">
        <v>0.18</v>
      </c>
      <c r="L626" s="19" t="str">
        <f t="shared" si="149"/>
        <v>1500</v>
      </c>
      <c r="M626" s="29">
        <v>0.9</v>
      </c>
      <c r="N626" s="19">
        <f t="shared" si="151"/>
        <v>1350</v>
      </c>
      <c r="O626" s="26">
        <v>103510.20100000101</v>
      </c>
      <c r="P626" s="26">
        <v>485664.82200000098</v>
      </c>
      <c r="Q626" s="7" t="s">
        <v>72</v>
      </c>
      <c r="R626" s="7" t="str">
        <f t="shared" si="146"/>
        <v>103510.201000001,485664.822000001</v>
      </c>
      <c r="S626" s="6" t="str">
        <f t="shared" si="147"/>
        <v>2240.0012</v>
      </c>
      <c r="T626" s="6" t="s">
        <v>398</v>
      </c>
      <c r="U626">
        <v>1</v>
      </c>
      <c r="V626">
        <v>1</v>
      </c>
      <c r="X626" t="s">
        <v>1034</v>
      </c>
      <c r="Y626" s="32" t="s">
        <v>72</v>
      </c>
      <c r="Z626" s="32" t="s">
        <v>2653</v>
      </c>
      <c r="AA626" s="32" t="str">
        <f t="shared" si="150"/>
        <v>103510.201000001,485664.822000001</v>
      </c>
      <c r="AB626" s="32">
        <v>1</v>
      </c>
      <c r="AC626" s="32">
        <v>1</v>
      </c>
      <c r="AD626" s="32">
        <v>0</v>
      </c>
      <c r="AE626" s="32" t="str">
        <f t="shared" si="144"/>
        <v>2240.012</v>
      </c>
      <c r="AF626" t="s">
        <v>1044</v>
      </c>
    </row>
    <row r="627" spans="1:32" x14ac:dyDescent="0.3">
      <c r="A627" s="17" t="s">
        <v>162</v>
      </c>
      <c r="B627" s="17" t="str">
        <f t="shared" si="143"/>
        <v>2240.013</v>
      </c>
      <c r="C627" s="17" t="s">
        <v>31</v>
      </c>
      <c r="D627" s="13">
        <v>4</v>
      </c>
      <c r="E627" s="17" t="s">
        <v>81</v>
      </c>
      <c r="F627" s="14" t="s">
        <v>782</v>
      </c>
      <c r="G627" s="13" t="s">
        <v>80</v>
      </c>
      <c r="H627" s="14" t="s">
        <v>1015</v>
      </c>
      <c r="I627" s="15" t="s">
        <v>792</v>
      </c>
      <c r="J627" s="16">
        <v>3.32</v>
      </c>
      <c r="K627" s="16">
        <v>0.18</v>
      </c>
      <c r="L627" s="19" t="str">
        <f t="shared" si="149"/>
        <v>1500</v>
      </c>
      <c r="M627" s="29">
        <v>0.9</v>
      </c>
      <c r="N627" s="19">
        <f t="shared" si="151"/>
        <v>1350</v>
      </c>
      <c r="O627" s="26">
        <v>103533.76199999799</v>
      </c>
      <c r="P627" s="26">
        <v>485666.43600000098</v>
      </c>
      <c r="Q627" s="7" t="s">
        <v>72</v>
      </c>
      <c r="R627" s="7" t="str">
        <f t="shared" si="146"/>
        <v>103533.761999998,485666.436000001</v>
      </c>
      <c r="S627" s="6" t="str">
        <f t="shared" si="147"/>
        <v>2240.0013</v>
      </c>
      <c r="T627" s="6" t="s">
        <v>398</v>
      </c>
      <c r="U627">
        <v>1</v>
      </c>
      <c r="V627">
        <v>1</v>
      </c>
      <c r="X627" t="s">
        <v>1034</v>
      </c>
      <c r="Y627" s="32" t="s">
        <v>72</v>
      </c>
      <c r="Z627" s="32" t="s">
        <v>2653</v>
      </c>
      <c r="AA627" s="32" t="str">
        <f t="shared" si="150"/>
        <v>103533.761999998,485666.436000001</v>
      </c>
      <c r="AB627" s="32">
        <v>1</v>
      </c>
      <c r="AC627" s="32">
        <v>1</v>
      </c>
      <c r="AD627" s="32">
        <v>0</v>
      </c>
      <c r="AE627" s="32" t="str">
        <f t="shared" si="144"/>
        <v>2240.013</v>
      </c>
      <c r="AF627" t="s">
        <v>1044</v>
      </c>
    </row>
    <row r="628" spans="1:32" x14ac:dyDescent="0.3">
      <c r="A628" s="17" t="s">
        <v>163</v>
      </c>
      <c r="B628" s="17" t="str">
        <f t="shared" si="143"/>
        <v>2240.014</v>
      </c>
      <c r="C628" s="17" t="s">
        <v>31</v>
      </c>
      <c r="D628" s="13">
        <v>4</v>
      </c>
      <c r="E628" s="17" t="s">
        <v>81</v>
      </c>
      <c r="F628" s="14" t="s">
        <v>782</v>
      </c>
      <c r="G628" s="13" t="s">
        <v>80</v>
      </c>
      <c r="H628" s="14" t="s">
        <v>1015</v>
      </c>
      <c r="I628" s="15" t="s">
        <v>792</v>
      </c>
      <c r="J628" s="16">
        <v>3.32</v>
      </c>
      <c r="K628" s="16">
        <v>0.18</v>
      </c>
      <c r="L628" s="19" t="str">
        <f t="shared" si="149"/>
        <v>1500</v>
      </c>
      <c r="M628" s="29">
        <v>0.9</v>
      </c>
      <c r="N628" s="19">
        <f t="shared" si="151"/>
        <v>1350</v>
      </c>
      <c r="O628" s="26">
        <v>103546.890999999</v>
      </c>
      <c r="P628" s="26">
        <v>485645.90700000199</v>
      </c>
      <c r="Q628" s="7" t="s">
        <v>72</v>
      </c>
      <c r="R628" s="7" t="str">
        <f t="shared" si="146"/>
        <v>103546.890999999,485645.907000002</v>
      </c>
      <c r="S628" s="6" t="str">
        <f t="shared" si="147"/>
        <v>2240.0014</v>
      </c>
      <c r="T628" s="6" t="s">
        <v>398</v>
      </c>
      <c r="U628">
        <v>1</v>
      </c>
      <c r="V628">
        <v>1</v>
      </c>
      <c r="X628" t="s">
        <v>1034</v>
      </c>
      <c r="Y628" s="32" t="s">
        <v>72</v>
      </c>
      <c r="Z628" s="32" t="s">
        <v>2653</v>
      </c>
      <c r="AA628" s="32" t="str">
        <f t="shared" si="150"/>
        <v>103546.890999999,485645.907000002</v>
      </c>
      <c r="AB628" s="32">
        <v>1</v>
      </c>
      <c r="AC628" s="32">
        <v>1</v>
      </c>
      <c r="AD628" s="32">
        <v>0</v>
      </c>
      <c r="AE628" s="32" t="str">
        <f t="shared" si="144"/>
        <v>2240.014</v>
      </c>
      <c r="AF628" t="s">
        <v>1044</v>
      </c>
    </row>
    <row r="629" spans="1:32" x14ac:dyDescent="0.3">
      <c r="A629" s="17" t="s">
        <v>164</v>
      </c>
      <c r="B629" s="17" t="str">
        <f t="shared" si="143"/>
        <v>2240.015</v>
      </c>
      <c r="C629" s="17" t="s">
        <v>31</v>
      </c>
      <c r="D629" s="13">
        <v>4</v>
      </c>
      <c r="E629" s="17" t="s">
        <v>81</v>
      </c>
      <c r="F629" s="14" t="s">
        <v>782</v>
      </c>
      <c r="G629" s="13" t="s">
        <v>80</v>
      </c>
      <c r="H629" s="14" t="s">
        <v>1015</v>
      </c>
      <c r="I629" s="15" t="s">
        <v>792</v>
      </c>
      <c r="J629" s="16">
        <v>3.32</v>
      </c>
      <c r="K629" s="16">
        <v>0.18</v>
      </c>
      <c r="L629" s="19" t="str">
        <f t="shared" si="149"/>
        <v>1500</v>
      </c>
      <c r="M629" s="29">
        <v>0.9</v>
      </c>
      <c r="N629" s="19">
        <f t="shared" si="151"/>
        <v>1350</v>
      </c>
      <c r="O629" s="26">
        <v>103551.232999999</v>
      </c>
      <c r="P629" s="26">
        <v>485661.342999999</v>
      </c>
      <c r="Q629" s="7" t="s">
        <v>72</v>
      </c>
      <c r="R629" s="7" t="str">
        <f t="shared" si="146"/>
        <v>103551.232999999,485661.342999999</v>
      </c>
      <c r="S629" s="6" t="str">
        <f t="shared" si="147"/>
        <v>2240.0015</v>
      </c>
      <c r="T629" s="6" t="s">
        <v>398</v>
      </c>
      <c r="U629">
        <v>1</v>
      </c>
      <c r="V629">
        <v>1</v>
      </c>
      <c r="X629" t="s">
        <v>1034</v>
      </c>
      <c r="Y629" s="32" t="s">
        <v>72</v>
      </c>
      <c r="Z629" s="32" t="s">
        <v>2653</v>
      </c>
      <c r="AA629" s="32" t="str">
        <f t="shared" si="150"/>
        <v>103551.232999999,485661.342999999</v>
      </c>
      <c r="AB629" s="32">
        <v>1</v>
      </c>
      <c r="AC629" s="32">
        <v>1</v>
      </c>
      <c r="AD629" s="32">
        <v>0</v>
      </c>
      <c r="AE629" s="32" t="str">
        <f t="shared" si="144"/>
        <v>2240.015</v>
      </c>
      <c r="AF629" t="s">
        <v>1044</v>
      </c>
    </row>
    <row r="630" spans="1:32" x14ac:dyDescent="0.3">
      <c r="A630" s="17" t="s">
        <v>165</v>
      </c>
      <c r="B630" s="17" t="str">
        <f t="shared" si="143"/>
        <v>2240.016</v>
      </c>
      <c r="C630" s="17" t="s">
        <v>31</v>
      </c>
      <c r="D630" s="13">
        <v>4</v>
      </c>
      <c r="E630" s="17" t="s">
        <v>81</v>
      </c>
      <c r="F630" s="14" t="s">
        <v>782</v>
      </c>
      <c r="G630" s="13" t="s">
        <v>80</v>
      </c>
      <c r="H630" s="14" t="s">
        <v>1015</v>
      </c>
      <c r="I630" s="15" t="s">
        <v>792</v>
      </c>
      <c r="J630" s="16">
        <v>3.32</v>
      </c>
      <c r="K630" s="16">
        <v>0.18</v>
      </c>
      <c r="L630" s="19" t="str">
        <f t="shared" si="149"/>
        <v>1500</v>
      </c>
      <c r="M630" s="29">
        <v>0.9</v>
      </c>
      <c r="N630" s="19">
        <f t="shared" si="151"/>
        <v>1350</v>
      </c>
      <c r="O630" s="26">
        <v>103519.489</v>
      </c>
      <c r="P630" s="26">
        <v>485683.55600000202</v>
      </c>
      <c r="Q630" s="7" t="s">
        <v>72</v>
      </c>
      <c r="R630" s="7" t="str">
        <f t="shared" si="146"/>
        <v>103519.489,485683.556000002</v>
      </c>
      <c r="S630" s="6" t="str">
        <f t="shared" si="147"/>
        <v>2240.0016</v>
      </c>
      <c r="T630" s="6" t="s">
        <v>398</v>
      </c>
      <c r="U630">
        <v>1</v>
      </c>
      <c r="V630">
        <v>1</v>
      </c>
      <c r="X630" t="s">
        <v>1034</v>
      </c>
      <c r="Y630" s="32" t="s">
        <v>72</v>
      </c>
      <c r="Z630" s="32" t="s">
        <v>2653</v>
      </c>
      <c r="AA630" s="32" t="str">
        <f t="shared" si="150"/>
        <v>103519.489,485683.556000002</v>
      </c>
      <c r="AB630" s="32">
        <v>1</v>
      </c>
      <c r="AC630" s="32">
        <v>1</v>
      </c>
      <c r="AD630" s="32">
        <v>0</v>
      </c>
      <c r="AE630" s="32" t="str">
        <f t="shared" si="144"/>
        <v>2240.016</v>
      </c>
      <c r="AF630" t="s">
        <v>1044</v>
      </c>
    </row>
    <row r="631" spans="1:32" x14ac:dyDescent="0.3">
      <c r="A631" s="17" t="s">
        <v>166</v>
      </c>
      <c r="B631" s="17" t="str">
        <f t="shared" si="143"/>
        <v>2240.017</v>
      </c>
      <c r="C631" s="17" t="s">
        <v>31</v>
      </c>
      <c r="D631" s="13">
        <v>4</v>
      </c>
      <c r="E631" s="17" t="s">
        <v>81</v>
      </c>
      <c r="F631" s="14" t="s">
        <v>782</v>
      </c>
      <c r="G631" s="13" t="s">
        <v>80</v>
      </c>
      <c r="H631" s="14" t="s">
        <v>1015</v>
      </c>
      <c r="I631" s="15" t="s">
        <v>792</v>
      </c>
      <c r="J631" s="16">
        <v>3.32</v>
      </c>
      <c r="K631" s="16">
        <v>0.18</v>
      </c>
      <c r="L631" s="19" t="str">
        <f t="shared" si="149"/>
        <v>1500</v>
      </c>
      <c r="M631" s="29">
        <v>0.9</v>
      </c>
      <c r="N631" s="19">
        <f t="shared" si="151"/>
        <v>1350</v>
      </c>
      <c r="O631" s="26">
        <v>103523.874000002</v>
      </c>
      <c r="P631" s="26">
        <v>485699.55699999997</v>
      </c>
      <c r="Q631" s="7" t="s">
        <v>72</v>
      </c>
      <c r="R631" s="7" t="str">
        <f t="shared" si="146"/>
        <v>103523.874000002,485699.557</v>
      </c>
      <c r="S631" s="6" t="str">
        <f t="shared" si="147"/>
        <v>2240.0017</v>
      </c>
      <c r="T631" s="6" t="s">
        <v>398</v>
      </c>
      <c r="U631">
        <v>1</v>
      </c>
      <c r="V631">
        <v>1</v>
      </c>
      <c r="X631" t="s">
        <v>1034</v>
      </c>
      <c r="Y631" s="32" t="s">
        <v>72</v>
      </c>
      <c r="Z631" s="32" t="s">
        <v>2653</v>
      </c>
      <c r="AA631" s="32" t="str">
        <f t="shared" si="150"/>
        <v>103523.874000002,485699.557</v>
      </c>
      <c r="AB631" s="32">
        <v>1</v>
      </c>
      <c r="AC631" s="32">
        <v>1</v>
      </c>
      <c r="AD631" s="32">
        <v>0</v>
      </c>
      <c r="AE631" s="32" t="str">
        <f t="shared" si="144"/>
        <v>2240.017</v>
      </c>
      <c r="AF631" t="s">
        <v>1044</v>
      </c>
    </row>
    <row r="632" spans="1:32" x14ac:dyDescent="0.3">
      <c r="A632" s="17" t="s">
        <v>167</v>
      </c>
      <c r="B632" s="17" t="str">
        <f t="shared" si="143"/>
        <v>2240.018</v>
      </c>
      <c r="C632" s="17" t="s">
        <v>31</v>
      </c>
      <c r="D632" s="13">
        <v>4</v>
      </c>
      <c r="E632" s="17" t="s">
        <v>81</v>
      </c>
      <c r="F632" s="14" t="s">
        <v>782</v>
      </c>
      <c r="G632" s="13" t="s">
        <v>80</v>
      </c>
      <c r="H632" s="14" t="s">
        <v>1015</v>
      </c>
      <c r="I632" s="15" t="s">
        <v>792</v>
      </c>
      <c r="J632" s="16">
        <v>3.32</v>
      </c>
      <c r="K632" s="16">
        <v>0.18</v>
      </c>
      <c r="L632" s="19" t="str">
        <f t="shared" si="149"/>
        <v>1500</v>
      </c>
      <c r="M632" s="29">
        <v>0.9</v>
      </c>
      <c r="N632" s="19">
        <f t="shared" si="151"/>
        <v>1350</v>
      </c>
      <c r="O632" s="26">
        <v>103508.524</v>
      </c>
      <c r="P632" s="26">
        <v>485712.63199999899</v>
      </c>
      <c r="Q632" s="7" t="s">
        <v>72</v>
      </c>
      <c r="R632" s="7" t="str">
        <f t="shared" si="146"/>
        <v>103508.524,485712.631999999</v>
      </c>
      <c r="S632" s="6" t="str">
        <f t="shared" si="147"/>
        <v>2240.0018</v>
      </c>
      <c r="T632" s="6" t="s">
        <v>398</v>
      </c>
      <c r="U632">
        <v>1</v>
      </c>
      <c r="V632">
        <v>1</v>
      </c>
      <c r="X632" t="s">
        <v>1034</v>
      </c>
      <c r="Y632" s="32" t="s">
        <v>72</v>
      </c>
      <c r="Z632" s="32" t="s">
        <v>2653</v>
      </c>
      <c r="AA632" s="32" t="str">
        <f t="shared" si="150"/>
        <v>103508.524,485712.631999999</v>
      </c>
      <c r="AB632" s="32">
        <v>1</v>
      </c>
      <c r="AC632" s="32">
        <v>1</v>
      </c>
      <c r="AD632" s="32">
        <v>0</v>
      </c>
      <c r="AE632" s="32" t="str">
        <f t="shared" si="144"/>
        <v>2240.018</v>
      </c>
      <c r="AF632" t="s">
        <v>1044</v>
      </c>
    </row>
    <row r="633" spans="1:32" x14ac:dyDescent="0.3">
      <c r="A633" s="17" t="s">
        <v>168</v>
      </c>
      <c r="B633" s="17" t="str">
        <f t="shared" si="143"/>
        <v>2240.019</v>
      </c>
      <c r="C633" s="17" t="s">
        <v>31</v>
      </c>
      <c r="D633" s="13">
        <v>4</v>
      </c>
      <c r="E633" s="17" t="s">
        <v>81</v>
      </c>
      <c r="F633" s="14" t="s">
        <v>782</v>
      </c>
      <c r="G633" s="13" t="s">
        <v>80</v>
      </c>
      <c r="H633" s="14" t="s">
        <v>1015</v>
      </c>
      <c r="I633" s="15" t="s">
        <v>792</v>
      </c>
      <c r="J633" s="16">
        <v>3.32</v>
      </c>
      <c r="K633" s="16">
        <v>0.18</v>
      </c>
      <c r="L633" s="19" t="str">
        <f t="shared" si="149"/>
        <v>1500</v>
      </c>
      <c r="M633" s="29">
        <v>0.9</v>
      </c>
      <c r="N633" s="19">
        <f t="shared" si="151"/>
        <v>1350</v>
      </c>
      <c r="O633" s="26">
        <v>103491.82970000101</v>
      </c>
      <c r="P633" s="26">
        <v>485720.97949999903</v>
      </c>
      <c r="Q633" s="7" t="s">
        <v>72</v>
      </c>
      <c r="R633" s="7" t="str">
        <f t="shared" si="146"/>
        <v>103491.829700001,485720.979499999</v>
      </c>
      <c r="S633" s="6" t="str">
        <f t="shared" si="147"/>
        <v>2240.0019</v>
      </c>
      <c r="T633" s="6" t="s">
        <v>398</v>
      </c>
      <c r="U633">
        <v>1</v>
      </c>
      <c r="V633">
        <v>1</v>
      </c>
      <c r="X633" t="s">
        <v>1034</v>
      </c>
      <c r="Y633" s="32" t="s">
        <v>72</v>
      </c>
      <c r="Z633" s="32" t="s">
        <v>2653</v>
      </c>
      <c r="AA633" s="32" t="str">
        <f t="shared" si="150"/>
        <v>103491.829700001,485720.979499999</v>
      </c>
      <c r="AB633" s="32">
        <v>1</v>
      </c>
      <c r="AC633" s="32">
        <v>1</v>
      </c>
      <c r="AD633" s="32">
        <v>0</v>
      </c>
      <c r="AE633" s="32" t="str">
        <f t="shared" si="144"/>
        <v>2240.019</v>
      </c>
      <c r="AF633" t="s">
        <v>1044</v>
      </c>
    </row>
    <row r="634" spans="1:32" x14ac:dyDescent="0.3">
      <c r="A634" s="17" t="s">
        <v>169</v>
      </c>
      <c r="B634" s="17" t="str">
        <f t="shared" si="143"/>
        <v>2240.020</v>
      </c>
      <c r="C634" s="17" t="s">
        <v>31</v>
      </c>
      <c r="D634" s="13">
        <v>4</v>
      </c>
      <c r="E634" s="17" t="s">
        <v>81</v>
      </c>
      <c r="F634" s="14" t="s">
        <v>782</v>
      </c>
      <c r="G634" s="13" t="s">
        <v>80</v>
      </c>
      <c r="H634" s="14" t="s">
        <v>1015</v>
      </c>
      <c r="I634" s="15" t="s">
        <v>792</v>
      </c>
      <c r="J634" s="16">
        <v>3.32</v>
      </c>
      <c r="K634" s="16">
        <v>0.18</v>
      </c>
      <c r="L634" s="19" t="str">
        <f t="shared" si="149"/>
        <v>1500</v>
      </c>
      <c r="M634" s="29">
        <v>0.9</v>
      </c>
      <c r="N634" s="19">
        <f t="shared" si="151"/>
        <v>1350</v>
      </c>
      <c r="O634" s="26">
        <v>103472.00900000001</v>
      </c>
      <c r="P634" s="26">
        <v>485728.859999999</v>
      </c>
      <c r="Q634" s="7" t="s">
        <v>72</v>
      </c>
      <c r="R634" s="7" t="str">
        <f t="shared" si="146"/>
        <v>103472.009,485728.859999999</v>
      </c>
      <c r="S634" s="6" t="str">
        <f t="shared" si="147"/>
        <v>2240.0020</v>
      </c>
      <c r="T634" s="6" t="s">
        <v>398</v>
      </c>
      <c r="U634">
        <v>1</v>
      </c>
      <c r="V634">
        <v>1</v>
      </c>
      <c r="X634" t="s">
        <v>1034</v>
      </c>
      <c r="Y634" s="32" t="s">
        <v>72</v>
      </c>
      <c r="Z634" s="32" t="s">
        <v>2653</v>
      </c>
      <c r="AA634" s="32" t="str">
        <f t="shared" si="150"/>
        <v>103472.009,485728.859999999</v>
      </c>
      <c r="AB634" s="32">
        <v>1</v>
      </c>
      <c r="AC634" s="32">
        <v>1</v>
      </c>
      <c r="AD634" s="32">
        <v>0</v>
      </c>
      <c r="AE634" s="32" t="str">
        <f t="shared" si="144"/>
        <v>2240.020</v>
      </c>
      <c r="AF634" t="s">
        <v>1044</v>
      </c>
    </row>
    <row r="635" spans="1:32" x14ac:dyDescent="0.3">
      <c r="A635" s="17" t="s">
        <v>170</v>
      </c>
      <c r="B635" s="17" t="str">
        <f t="shared" si="143"/>
        <v>2240.021</v>
      </c>
      <c r="C635" s="17" t="s">
        <v>31</v>
      </c>
      <c r="D635" s="13">
        <v>4</v>
      </c>
      <c r="E635" s="17" t="s">
        <v>81</v>
      </c>
      <c r="F635" s="14" t="s">
        <v>782</v>
      </c>
      <c r="G635" s="13" t="s">
        <v>80</v>
      </c>
      <c r="H635" s="14" t="s">
        <v>1015</v>
      </c>
      <c r="I635" s="15" t="s">
        <v>792</v>
      </c>
      <c r="J635" s="16">
        <v>3.32</v>
      </c>
      <c r="K635" s="16">
        <v>0.18</v>
      </c>
      <c r="L635" s="19" t="str">
        <f t="shared" si="149"/>
        <v>1500</v>
      </c>
      <c r="M635" s="29">
        <v>0.9</v>
      </c>
      <c r="N635" s="19">
        <f t="shared" si="151"/>
        <v>1350</v>
      </c>
      <c r="O635" s="26">
        <v>103459.15900000199</v>
      </c>
      <c r="P635" s="26">
        <v>485709.86300000199</v>
      </c>
      <c r="Q635" s="7" t="s">
        <v>72</v>
      </c>
      <c r="R635" s="7" t="str">
        <f t="shared" si="146"/>
        <v>103459.159000002,485709.863000002</v>
      </c>
      <c r="S635" s="6" t="str">
        <f t="shared" si="147"/>
        <v>2240.0021</v>
      </c>
      <c r="T635" s="6" t="s">
        <v>398</v>
      </c>
      <c r="U635">
        <v>1</v>
      </c>
      <c r="V635">
        <v>1</v>
      </c>
      <c r="X635" t="s">
        <v>1034</v>
      </c>
      <c r="Y635" s="32" t="s">
        <v>72</v>
      </c>
      <c r="Z635" s="32" t="s">
        <v>2653</v>
      </c>
      <c r="AA635" s="32" t="str">
        <f t="shared" si="150"/>
        <v>103459.159000002,485709.863000002</v>
      </c>
      <c r="AB635" s="32">
        <v>1</v>
      </c>
      <c r="AC635" s="32">
        <v>1</v>
      </c>
      <c r="AD635" s="32">
        <v>0</v>
      </c>
      <c r="AE635" s="32" t="str">
        <f t="shared" si="144"/>
        <v>2240.021</v>
      </c>
      <c r="AF635" t="s">
        <v>1044</v>
      </c>
    </row>
    <row r="636" spans="1:32" x14ac:dyDescent="0.3">
      <c r="A636" s="17" t="s">
        <v>171</v>
      </c>
      <c r="B636" s="17" t="str">
        <f t="shared" si="143"/>
        <v>2240.022</v>
      </c>
      <c r="C636" s="17" t="s">
        <v>31</v>
      </c>
      <c r="D636" s="13">
        <v>4</v>
      </c>
      <c r="E636" s="17" t="s">
        <v>81</v>
      </c>
      <c r="F636" s="14" t="s">
        <v>782</v>
      </c>
      <c r="G636" s="13" t="s">
        <v>80</v>
      </c>
      <c r="H636" s="14" t="s">
        <v>1015</v>
      </c>
      <c r="I636" s="15" t="s">
        <v>792</v>
      </c>
      <c r="J636" s="16">
        <v>3.32</v>
      </c>
      <c r="K636" s="16">
        <v>0.18</v>
      </c>
      <c r="L636" s="19" t="str">
        <f t="shared" si="149"/>
        <v>1500</v>
      </c>
      <c r="M636" s="29">
        <v>0.9</v>
      </c>
      <c r="N636" s="19">
        <f t="shared" si="151"/>
        <v>1350</v>
      </c>
      <c r="O636" s="26">
        <v>103440.55857833099</v>
      </c>
      <c r="P636" s="26">
        <v>485677.37221654103</v>
      </c>
      <c r="Q636" s="7" t="s">
        <v>72</v>
      </c>
      <c r="R636" s="7" t="str">
        <f t="shared" si="146"/>
        <v>103440.558578331,485677.372216541</v>
      </c>
      <c r="S636" s="6" t="str">
        <f t="shared" si="147"/>
        <v>2240.0022</v>
      </c>
      <c r="T636" s="6" t="s">
        <v>398</v>
      </c>
      <c r="U636">
        <v>1</v>
      </c>
      <c r="V636">
        <v>1</v>
      </c>
      <c r="X636" t="s">
        <v>1034</v>
      </c>
      <c r="Y636" s="32" t="s">
        <v>72</v>
      </c>
      <c r="Z636" s="32" t="s">
        <v>2653</v>
      </c>
      <c r="AA636" s="32" t="str">
        <f t="shared" si="150"/>
        <v>103440.558578331,485677.372216541</v>
      </c>
      <c r="AB636" s="32">
        <v>1</v>
      </c>
      <c r="AC636" s="32">
        <v>1</v>
      </c>
      <c r="AD636" s="32">
        <v>0</v>
      </c>
      <c r="AE636" s="32" t="str">
        <f t="shared" si="144"/>
        <v>2240.022</v>
      </c>
      <c r="AF636" t="s">
        <v>1044</v>
      </c>
    </row>
    <row r="637" spans="1:32" x14ac:dyDescent="0.3">
      <c r="A637" s="17" t="s">
        <v>172</v>
      </c>
      <c r="B637" s="17" t="str">
        <f t="shared" si="143"/>
        <v>2240.023</v>
      </c>
      <c r="C637" s="17" t="s">
        <v>31</v>
      </c>
      <c r="D637" s="13">
        <v>4</v>
      </c>
      <c r="E637" s="17" t="s">
        <v>81</v>
      </c>
      <c r="F637" s="14" t="s">
        <v>782</v>
      </c>
      <c r="G637" s="13" t="s">
        <v>80</v>
      </c>
      <c r="H637" s="14" t="s">
        <v>1015</v>
      </c>
      <c r="I637" s="15" t="s">
        <v>792</v>
      </c>
      <c r="J637" s="16">
        <v>3.32</v>
      </c>
      <c r="K637" s="16">
        <v>0.18</v>
      </c>
      <c r="L637" s="19" t="str">
        <f t="shared" si="149"/>
        <v>1500</v>
      </c>
      <c r="M637" s="29">
        <v>0.9</v>
      </c>
      <c r="N637" s="19">
        <f t="shared" si="151"/>
        <v>1350</v>
      </c>
      <c r="O637" s="26">
        <v>103429.55499999999</v>
      </c>
      <c r="P637" s="26">
        <v>485721.49700000102</v>
      </c>
      <c r="Q637" s="7" t="s">
        <v>72</v>
      </c>
      <c r="R637" s="7" t="str">
        <f t="shared" si="146"/>
        <v>103429.555,485721.497000001</v>
      </c>
      <c r="S637" s="6" t="str">
        <f t="shared" si="147"/>
        <v>2240.0023</v>
      </c>
      <c r="T637" s="6" t="s">
        <v>398</v>
      </c>
      <c r="U637">
        <v>1</v>
      </c>
      <c r="V637">
        <v>1</v>
      </c>
      <c r="X637" t="s">
        <v>1034</v>
      </c>
      <c r="Y637" s="32" t="s">
        <v>72</v>
      </c>
      <c r="Z637" s="32" t="s">
        <v>2653</v>
      </c>
      <c r="AA637" s="32" t="str">
        <f t="shared" si="150"/>
        <v>103429.555,485721.497000001</v>
      </c>
      <c r="AB637" s="32">
        <v>1</v>
      </c>
      <c r="AC637" s="32">
        <v>1</v>
      </c>
      <c r="AD637" s="32">
        <v>0</v>
      </c>
      <c r="AE637" s="32" t="str">
        <f t="shared" si="144"/>
        <v>2240.023</v>
      </c>
      <c r="AF637" t="s">
        <v>1044</v>
      </c>
    </row>
    <row r="638" spans="1:32" x14ac:dyDescent="0.3">
      <c r="A638" s="17" t="s">
        <v>173</v>
      </c>
      <c r="B638" s="17" t="str">
        <f t="shared" si="143"/>
        <v>2240.024</v>
      </c>
      <c r="C638" s="17" t="s">
        <v>31</v>
      </c>
      <c r="D638" s="13">
        <v>4</v>
      </c>
      <c r="E638" s="17" t="s">
        <v>81</v>
      </c>
      <c r="F638" s="14" t="s">
        <v>782</v>
      </c>
      <c r="G638" s="13" t="s">
        <v>80</v>
      </c>
      <c r="H638" s="14" t="s">
        <v>1015</v>
      </c>
      <c r="I638" s="15" t="s">
        <v>792</v>
      </c>
      <c r="J638" s="16">
        <v>3.32</v>
      </c>
      <c r="K638" s="16">
        <v>0.18</v>
      </c>
      <c r="L638" s="19" t="str">
        <f t="shared" si="149"/>
        <v>1500</v>
      </c>
      <c r="M638" s="29">
        <v>0.9</v>
      </c>
      <c r="N638" s="19">
        <f t="shared" si="151"/>
        <v>1350</v>
      </c>
      <c r="O638" s="26">
        <v>103415.06899999799</v>
      </c>
      <c r="P638" s="26">
        <v>485710.47300000099</v>
      </c>
      <c r="Q638" s="7" t="s">
        <v>72</v>
      </c>
      <c r="R638" s="7" t="str">
        <f t="shared" si="146"/>
        <v>103415.068999998,485710.473000001</v>
      </c>
      <c r="S638" s="6" t="str">
        <f t="shared" si="147"/>
        <v>2240.0024</v>
      </c>
      <c r="T638" s="6" t="s">
        <v>398</v>
      </c>
      <c r="U638">
        <v>1</v>
      </c>
      <c r="V638">
        <v>1</v>
      </c>
      <c r="X638" t="s">
        <v>1034</v>
      </c>
      <c r="Y638" s="32" t="s">
        <v>72</v>
      </c>
      <c r="Z638" s="32" t="s">
        <v>2653</v>
      </c>
      <c r="AA638" s="32" t="str">
        <f t="shared" si="150"/>
        <v>103415.068999998,485710.473000001</v>
      </c>
      <c r="AB638" s="32">
        <v>1</v>
      </c>
      <c r="AC638" s="32">
        <v>1</v>
      </c>
      <c r="AD638" s="32">
        <v>0</v>
      </c>
      <c r="AE638" s="32" t="str">
        <f t="shared" si="144"/>
        <v>2240.024</v>
      </c>
      <c r="AF638" t="s">
        <v>1044</v>
      </c>
    </row>
    <row r="639" spans="1:32" x14ac:dyDescent="0.3">
      <c r="A639" s="17" t="s">
        <v>174</v>
      </c>
      <c r="B639" s="17" t="str">
        <f t="shared" si="143"/>
        <v>2240.025</v>
      </c>
      <c r="C639" s="17" t="s">
        <v>31</v>
      </c>
      <c r="D639" s="13">
        <v>4</v>
      </c>
      <c r="E639" s="17" t="s">
        <v>81</v>
      </c>
      <c r="F639" s="14" t="s">
        <v>782</v>
      </c>
      <c r="G639" s="13" t="s">
        <v>80</v>
      </c>
      <c r="H639" s="14" t="s">
        <v>1015</v>
      </c>
      <c r="I639" s="15" t="s">
        <v>792</v>
      </c>
      <c r="J639" s="16">
        <v>3.32</v>
      </c>
      <c r="K639" s="16">
        <v>0.18</v>
      </c>
      <c r="L639" s="19" t="str">
        <f t="shared" si="149"/>
        <v>1500</v>
      </c>
      <c r="M639" s="29">
        <v>0.9</v>
      </c>
      <c r="N639" s="19">
        <f t="shared" si="151"/>
        <v>1350</v>
      </c>
      <c r="O639" s="26">
        <v>103432.08599999901</v>
      </c>
      <c r="P639" s="26">
        <v>485703.22899999801</v>
      </c>
      <c r="Q639" s="7" t="s">
        <v>72</v>
      </c>
      <c r="R639" s="7" t="str">
        <f t="shared" si="146"/>
        <v>103432.085999999,485703.228999998</v>
      </c>
      <c r="S639" s="6" t="str">
        <f t="shared" si="147"/>
        <v>2240.0025</v>
      </c>
      <c r="T639" s="6" t="s">
        <v>398</v>
      </c>
      <c r="U639">
        <v>1</v>
      </c>
      <c r="V639">
        <v>1</v>
      </c>
      <c r="X639" t="s">
        <v>1034</v>
      </c>
      <c r="Y639" s="32" t="s">
        <v>72</v>
      </c>
      <c r="Z639" s="32" t="s">
        <v>2653</v>
      </c>
      <c r="AA639" s="32" t="str">
        <f t="shared" si="150"/>
        <v>103432.085999999,485703.228999998</v>
      </c>
      <c r="AB639" s="32">
        <v>1</v>
      </c>
      <c r="AC639" s="32">
        <v>1</v>
      </c>
      <c r="AD639" s="32">
        <v>0</v>
      </c>
      <c r="AE639" s="32" t="str">
        <f t="shared" si="144"/>
        <v>2240.025</v>
      </c>
      <c r="AF639" t="s">
        <v>1044</v>
      </c>
    </row>
    <row r="640" spans="1:32" x14ac:dyDescent="0.3">
      <c r="A640" s="17" t="s">
        <v>175</v>
      </c>
      <c r="B640" s="17" t="str">
        <f t="shared" si="143"/>
        <v>2240.027</v>
      </c>
      <c r="C640" s="17" t="s">
        <v>31</v>
      </c>
      <c r="D640" s="13">
        <v>4</v>
      </c>
      <c r="E640" s="17" t="s">
        <v>81</v>
      </c>
      <c r="F640" s="14" t="s">
        <v>782</v>
      </c>
      <c r="G640" s="13" t="s">
        <v>80</v>
      </c>
      <c r="H640" s="14" t="s">
        <v>1015</v>
      </c>
      <c r="I640" s="15" t="s">
        <v>792</v>
      </c>
      <c r="J640" s="16">
        <v>3.32</v>
      </c>
      <c r="K640" s="16">
        <v>0.18</v>
      </c>
      <c r="L640" s="19" t="str">
        <f t="shared" si="149"/>
        <v>1500</v>
      </c>
      <c r="M640" s="29">
        <v>0.9</v>
      </c>
      <c r="N640" s="19">
        <f t="shared" si="151"/>
        <v>1350</v>
      </c>
      <c r="O640" s="26">
        <v>103425.42500000101</v>
      </c>
      <c r="P640" s="26">
        <v>485683.68199999997</v>
      </c>
      <c r="Q640" s="7" t="s">
        <v>72</v>
      </c>
      <c r="R640" s="7" t="str">
        <f t="shared" ref="R640:R671" si="152">CONCATENATE(SUBSTITUTE(O640,",","."),",",SUBSTITUTE(P640,",","."))</f>
        <v>103425.425000001,485683.682</v>
      </c>
      <c r="S640" s="6" t="str">
        <f t="shared" ref="S640:S646" si="153">A640</f>
        <v>2240.0027</v>
      </c>
      <c r="T640" s="6" t="s">
        <v>398</v>
      </c>
      <c r="U640">
        <v>1</v>
      </c>
      <c r="V640">
        <v>1</v>
      </c>
      <c r="X640" t="s">
        <v>1034</v>
      </c>
      <c r="Y640" s="32" t="s">
        <v>72</v>
      </c>
      <c r="Z640" s="32" t="s">
        <v>2653</v>
      </c>
      <c r="AA640" s="32" t="str">
        <f t="shared" si="150"/>
        <v>103425.425000001,485683.682</v>
      </c>
      <c r="AB640" s="32">
        <v>1</v>
      </c>
      <c r="AC640" s="32">
        <v>1</v>
      </c>
      <c r="AD640" s="32">
        <v>0</v>
      </c>
      <c r="AE640" s="32" t="str">
        <f t="shared" si="144"/>
        <v>2240.027</v>
      </c>
      <c r="AF640" t="s">
        <v>1044</v>
      </c>
    </row>
    <row r="641" spans="1:32" x14ac:dyDescent="0.3">
      <c r="A641" s="17" t="s">
        <v>176</v>
      </c>
      <c r="B641" s="17" t="str">
        <f t="shared" si="143"/>
        <v>2240.028</v>
      </c>
      <c r="C641" s="17" t="s">
        <v>31</v>
      </c>
      <c r="D641" s="13">
        <v>4</v>
      </c>
      <c r="E641" s="17" t="s">
        <v>81</v>
      </c>
      <c r="F641" s="14" t="s">
        <v>782</v>
      </c>
      <c r="G641" s="13" t="s">
        <v>80</v>
      </c>
      <c r="H641" s="14" t="s">
        <v>1015</v>
      </c>
      <c r="I641" s="15" t="s">
        <v>792</v>
      </c>
      <c r="J641" s="16">
        <v>3.32</v>
      </c>
      <c r="K641" s="16">
        <v>0.18</v>
      </c>
      <c r="L641" s="19" t="str">
        <f t="shared" si="149"/>
        <v>1500</v>
      </c>
      <c r="M641" s="29">
        <v>0.9</v>
      </c>
      <c r="N641" s="19">
        <f t="shared" si="151"/>
        <v>1350</v>
      </c>
      <c r="O641" s="26">
        <v>103423.780000001</v>
      </c>
      <c r="P641" s="26">
        <v>485661.30299999902</v>
      </c>
      <c r="Q641" s="7" t="s">
        <v>72</v>
      </c>
      <c r="R641" s="7" t="str">
        <f t="shared" si="152"/>
        <v>103423.780000001,485661.302999999</v>
      </c>
      <c r="S641" s="6" t="str">
        <f t="shared" si="153"/>
        <v>2240.0028</v>
      </c>
      <c r="T641" s="6" t="s">
        <v>398</v>
      </c>
      <c r="U641">
        <v>1</v>
      </c>
      <c r="V641">
        <v>1</v>
      </c>
      <c r="X641" t="s">
        <v>1034</v>
      </c>
      <c r="Y641" s="32" t="s">
        <v>72</v>
      </c>
      <c r="Z641" s="32" t="s">
        <v>2653</v>
      </c>
      <c r="AA641" s="32" t="str">
        <f t="shared" si="150"/>
        <v>103423.780000001,485661.302999999</v>
      </c>
      <c r="AB641" s="32">
        <v>1</v>
      </c>
      <c r="AC641" s="32">
        <v>1</v>
      </c>
      <c r="AD641" s="32">
        <v>0</v>
      </c>
      <c r="AE641" s="32" t="str">
        <f t="shared" si="144"/>
        <v>2240.028</v>
      </c>
      <c r="AF641" t="s">
        <v>1044</v>
      </c>
    </row>
    <row r="642" spans="1:32" x14ac:dyDescent="0.3">
      <c r="A642" s="17" t="s">
        <v>177</v>
      </c>
      <c r="B642" s="17" t="str">
        <f t="shared" si="143"/>
        <v>Onbeknd</v>
      </c>
      <c r="C642" s="17" t="s">
        <v>31</v>
      </c>
      <c r="D642" s="13">
        <v>4</v>
      </c>
      <c r="E642" s="17" t="s">
        <v>81</v>
      </c>
      <c r="F642" s="14" t="s">
        <v>782</v>
      </c>
      <c r="G642" s="13" t="s">
        <v>80</v>
      </c>
      <c r="H642" s="14" t="s">
        <v>1015</v>
      </c>
      <c r="I642" s="15" t="s">
        <v>792</v>
      </c>
      <c r="J642" s="16">
        <v>3.32</v>
      </c>
      <c r="K642" s="16">
        <v>0.18</v>
      </c>
      <c r="L642" s="19" t="str">
        <f t="shared" si="149"/>
        <v>1500</v>
      </c>
      <c r="M642" s="29">
        <v>0.9</v>
      </c>
      <c r="N642" s="19">
        <f t="shared" si="151"/>
        <v>1350</v>
      </c>
      <c r="O642" s="7">
        <v>103450.8348</v>
      </c>
      <c r="P642" s="26">
        <v>485692.47489999997</v>
      </c>
      <c r="Q642" s="7" t="s">
        <v>72</v>
      </c>
      <c r="R642" s="7" t="str">
        <f t="shared" si="152"/>
        <v>103450.8348,485692.4749</v>
      </c>
      <c r="S642" s="6" t="str">
        <f t="shared" si="153"/>
        <v>Onbekend</v>
      </c>
      <c r="T642" s="6" t="s">
        <v>398</v>
      </c>
      <c r="U642">
        <v>1</v>
      </c>
      <c r="V642">
        <v>1</v>
      </c>
      <c r="X642" t="s">
        <v>1034</v>
      </c>
      <c r="Y642" s="32" t="s">
        <v>72</v>
      </c>
      <c r="Z642" s="32" t="s">
        <v>2653</v>
      </c>
      <c r="AA642" s="32" t="str">
        <f t="shared" si="150"/>
        <v>103450.8348,485692.4749</v>
      </c>
      <c r="AB642" s="32">
        <v>1</v>
      </c>
      <c r="AC642" s="32">
        <v>1</v>
      </c>
      <c r="AD642" s="32">
        <v>0</v>
      </c>
      <c r="AE642" s="32" t="str">
        <f t="shared" si="144"/>
        <v>Onbeknd</v>
      </c>
      <c r="AF642" t="s">
        <v>1044</v>
      </c>
    </row>
    <row r="643" spans="1:32" x14ac:dyDescent="0.3">
      <c r="A643" s="17" t="s">
        <v>146</v>
      </c>
      <c r="B643" s="17" t="str">
        <f t="shared" si="143"/>
        <v>2310.001</v>
      </c>
      <c r="C643" s="17" t="s">
        <v>5</v>
      </c>
      <c r="D643" s="13">
        <v>4</v>
      </c>
      <c r="E643" s="17" t="s">
        <v>81</v>
      </c>
      <c r="F643" s="14" t="s">
        <v>780</v>
      </c>
      <c r="G643" s="13" t="s">
        <v>80</v>
      </c>
      <c r="H643" s="14" t="s">
        <v>1005</v>
      </c>
      <c r="I643" s="15" t="s">
        <v>792</v>
      </c>
      <c r="J643" s="16">
        <v>3.84</v>
      </c>
      <c r="K643" s="16">
        <v>0.21</v>
      </c>
      <c r="L643" s="19" t="str">
        <f t="shared" si="149"/>
        <v>2150</v>
      </c>
      <c r="M643" s="29">
        <v>0.8</v>
      </c>
      <c r="N643" s="19">
        <f t="shared" si="151"/>
        <v>1720</v>
      </c>
      <c r="O643" s="26">
        <v>101589.467999998</v>
      </c>
      <c r="P643" s="26">
        <v>485755.67099999997</v>
      </c>
      <c r="Q643" s="7" t="s">
        <v>72</v>
      </c>
      <c r="R643" s="7" t="str">
        <f t="shared" si="152"/>
        <v>101589.467999998,485755.671</v>
      </c>
      <c r="S643" s="6" t="str">
        <f t="shared" si="153"/>
        <v>2310.0001</v>
      </c>
      <c r="T643" s="6" t="s">
        <v>397</v>
      </c>
      <c r="U643">
        <v>1</v>
      </c>
      <c r="V643">
        <v>1</v>
      </c>
      <c r="X643" t="s">
        <v>1042</v>
      </c>
      <c r="Y643" s="32" t="s">
        <v>72</v>
      </c>
      <c r="Z643" s="32" t="s">
        <v>1856</v>
      </c>
      <c r="AA643" s="32" t="str">
        <f t="shared" si="150"/>
        <v>101589.467999998,485755.671</v>
      </c>
      <c r="AB643" s="32">
        <v>1</v>
      </c>
      <c r="AC643" s="32">
        <v>1</v>
      </c>
      <c r="AD643" s="32">
        <v>0</v>
      </c>
      <c r="AE643" s="32" t="str">
        <f t="shared" si="144"/>
        <v>2310.001</v>
      </c>
      <c r="AF643" t="s">
        <v>1044</v>
      </c>
    </row>
    <row r="644" spans="1:32" x14ac:dyDescent="0.3">
      <c r="A644" s="17" t="s">
        <v>147</v>
      </c>
      <c r="B644" s="17" t="str">
        <f t="shared" ref="B644:B707" si="154">AE644</f>
        <v>2310.002</v>
      </c>
      <c r="C644" s="17" t="s">
        <v>5</v>
      </c>
      <c r="D644" s="13">
        <v>4</v>
      </c>
      <c r="E644" s="17" t="s">
        <v>81</v>
      </c>
      <c r="F644" s="14" t="s">
        <v>780</v>
      </c>
      <c r="G644" s="13" t="s">
        <v>80</v>
      </c>
      <c r="H644" s="14" t="s">
        <v>1005</v>
      </c>
      <c r="I644" s="15" t="s">
        <v>792</v>
      </c>
      <c r="J644" s="16">
        <v>3.84</v>
      </c>
      <c r="K644" s="16">
        <v>0.21</v>
      </c>
      <c r="L644" s="19" t="str">
        <f t="shared" si="149"/>
        <v>2150</v>
      </c>
      <c r="M644" s="29">
        <v>0.8</v>
      </c>
      <c r="N644" s="19">
        <f t="shared" si="151"/>
        <v>1720</v>
      </c>
      <c r="O644" s="26">
        <v>101593.79500000201</v>
      </c>
      <c r="P644" s="26">
        <v>485780.08100000001</v>
      </c>
      <c r="Q644" s="7" t="s">
        <v>72</v>
      </c>
      <c r="R644" s="7" t="str">
        <f t="shared" si="152"/>
        <v>101593.795000002,485780.081</v>
      </c>
      <c r="S644" s="6" t="str">
        <f t="shared" si="153"/>
        <v>2310.0002</v>
      </c>
      <c r="T644" s="6" t="s">
        <v>397</v>
      </c>
      <c r="U644">
        <v>1</v>
      </c>
      <c r="V644">
        <v>1</v>
      </c>
      <c r="X644" t="s">
        <v>1042</v>
      </c>
      <c r="Y644" s="32" t="s">
        <v>72</v>
      </c>
      <c r="Z644" s="32" t="s">
        <v>1856</v>
      </c>
      <c r="AA644" s="32" t="str">
        <f t="shared" si="150"/>
        <v>101593.795000002,485780.081</v>
      </c>
      <c r="AB644" s="32">
        <v>1</v>
      </c>
      <c r="AC644" s="32">
        <v>1</v>
      </c>
      <c r="AD644" s="32">
        <v>0</v>
      </c>
      <c r="AE644" s="32" t="str">
        <f t="shared" ref="AE644:AE707" si="155">CONCATENATE(MID(A644,1,5),MID(A644,7,3))</f>
        <v>2310.002</v>
      </c>
      <c r="AF644" t="s">
        <v>1044</v>
      </c>
    </row>
    <row r="645" spans="1:32" x14ac:dyDescent="0.3">
      <c r="A645" s="17" t="s">
        <v>148</v>
      </c>
      <c r="B645" s="17" t="str">
        <f t="shared" si="154"/>
        <v>2310.003</v>
      </c>
      <c r="C645" s="17" t="s">
        <v>5</v>
      </c>
      <c r="D645" s="13">
        <v>4</v>
      </c>
      <c r="E645" s="17" t="s">
        <v>81</v>
      </c>
      <c r="F645" s="14" t="s">
        <v>780</v>
      </c>
      <c r="G645" s="13" t="s">
        <v>80</v>
      </c>
      <c r="H645" s="14" t="s">
        <v>1005</v>
      </c>
      <c r="I645" s="15" t="s">
        <v>792</v>
      </c>
      <c r="J645" s="16">
        <v>3.84</v>
      </c>
      <c r="K645" s="16">
        <v>0.21</v>
      </c>
      <c r="L645" s="19" t="str">
        <f t="shared" si="149"/>
        <v>2150</v>
      </c>
      <c r="M645" s="29">
        <v>0.8</v>
      </c>
      <c r="N645" s="19">
        <f t="shared" si="151"/>
        <v>1720</v>
      </c>
      <c r="O645" s="26">
        <v>101597.092</v>
      </c>
      <c r="P645" s="26">
        <v>485803.12000000098</v>
      </c>
      <c r="Q645" s="7" t="s">
        <v>72</v>
      </c>
      <c r="R645" s="7" t="str">
        <f t="shared" si="152"/>
        <v>101597.092,485803.120000001</v>
      </c>
      <c r="S645" s="6" t="str">
        <f t="shared" si="153"/>
        <v>2310.0003</v>
      </c>
      <c r="T645" s="6" t="s">
        <v>397</v>
      </c>
      <c r="U645">
        <v>1</v>
      </c>
      <c r="V645">
        <v>1</v>
      </c>
      <c r="X645" t="s">
        <v>1042</v>
      </c>
      <c r="Y645" s="32" t="s">
        <v>72</v>
      </c>
      <c r="Z645" s="32" t="s">
        <v>1856</v>
      </c>
      <c r="AA645" s="32" t="str">
        <f t="shared" si="150"/>
        <v>101597.092,485803.120000001</v>
      </c>
      <c r="AB645" s="32">
        <v>1</v>
      </c>
      <c r="AC645" s="32">
        <v>1</v>
      </c>
      <c r="AD645" s="32">
        <v>0</v>
      </c>
      <c r="AE645" s="32" t="str">
        <f t="shared" si="155"/>
        <v>2310.003</v>
      </c>
      <c r="AF645" t="s">
        <v>1044</v>
      </c>
    </row>
    <row r="646" spans="1:32" x14ac:dyDescent="0.3">
      <c r="A646" s="17" t="s">
        <v>149</v>
      </c>
      <c r="B646" s="17" t="str">
        <f t="shared" si="154"/>
        <v>2310.004</v>
      </c>
      <c r="C646" s="17" t="s">
        <v>5</v>
      </c>
      <c r="D646" s="13">
        <v>4</v>
      </c>
      <c r="E646" s="17" t="s">
        <v>81</v>
      </c>
      <c r="F646" s="14" t="s">
        <v>780</v>
      </c>
      <c r="G646" s="13" t="s">
        <v>80</v>
      </c>
      <c r="H646" s="14" t="s">
        <v>1005</v>
      </c>
      <c r="I646" s="15" t="s">
        <v>792</v>
      </c>
      <c r="J646" s="16">
        <v>3.84</v>
      </c>
      <c r="K646" s="16">
        <v>0.21</v>
      </c>
      <c r="L646" s="19" t="str">
        <f t="shared" si="149"/>
        <v>2150</v>
      </c>
      <c r="M646" s="29">
        <v>0.8</v>
      </c>
      <c r="N646" s="19">
        <f t="shared" si="151"/>
        <v>1720</v>
      </c>
      <c r="O646" s="26">
        <v>101598.17000000201</v>
      </c>
      <c r="P646" s="26">
        <v>485820.57099999901</v>
      </c>
      <c r="Q646" s="7" t="s">
        <v>72</v>
      </c>
      <c r="R646" s="7" t="str">
        <f t="shared" si="152"/>
        <v>101598.170000002,485820.570999999</v>
      </c>
      <c r="S646" s="6" t="str">
        <f t="shared" si="153"/>
        <v>2310.0004</v>
      </c>
      <c r="T646" s="6" t="s">
        <v>397</v>
      </c>
      <c r="U646">
        <v>1</v>
      </c>
      <c r="V646">
        <v>1</v>
      </c>
      <c r="X646" t="s">
        <v>1042</v>
      </c>
      <c r="Y646" s="32" t="s">
        <v>72</v>
      </c>
      <c r="Z646" s="32" t="s">
        <v>1856</v>
      </c>
      <c r="AA646" s="32" t="str">
        <f t="shared" si="150"/>
        <v>101598.170000002,485820.570999999</v>
      </c>
      <c r="AB646" s="32">
        <v>1</v>
      </c>
      <c r="AC646" s="32">
        <v>1</v>
      </c>
      <c r="AD646" s="32">
        <v>0</v>
      </c>
      <c r="AE646" s="32" t="str">
        <f t="shared" si="155"/>
        <v>2310.004</v>
      </c>
      <c r="AF646" t="s">
        <v>1044</v>
      </c>
    </row>
    <row r="647" spans="1:32" x14ac:dyDescent="0.3">
      <c r="A647" s="17" t="s">
        <v>696</v>
      </c>
      <c r="B647" s="17" t="str">
        <f t="shared" si="154"/>
        <v>0310.001</v>
      </c>
      <c r="C647" s="17" t="s">
        <v>36</v>
      </c>
      <c r="D647" s="13">
        <v>6</v>
      </c>
      <c r="E647" s="17" t="s">
        <v>401</v>
      </c>
      <c r="F647" s="14" t="s">
        <v>780</v>
      </c>
      <c r="G647" s="13" t="s">
        <v>704</v>
      </c>
      <c r="H647" s="14" t="s">
        <v>1008</v>
      </c>
      <c r="I647" s="15" t="s">
        <v>792</v>
      </c>
      <c r="J647" s="16">
        <v>3.19</v>
      </c>
      <c r="K647" s="16">
        <v>0.23</v>
      </c>
      <c r="L647" s="19" t="str">
        <f t="shared" ref="L647:L654" si="156">MID(H647,33,4)</f>
        <v>1500</v>
      </c>
      <c r="M647" s="29">
        <v>0.95</v>
      </c>
      <c r="N647" s="19">
        <f t="shared" si="151"/>
        <v>1425</v>
      </c>
      <c r="O647" s="26">
        <v>103306.601</v>
      </c>
      <c r="P647" s="26">
        <v>484964.14299999899</v>
      </c>
      <c r="Q647" s="7" t="s">
        <v>72</v>
      </c>
      <c r="R647" s="7" t="str">
        <f t="shared" si="152"/>
        <v>103306.601,484964.142999999</v>
      </c>
      <c r="S647" s="6" t="s">
        <v>696</v>
      </c>
      <c r="T647" s="6" t="s">
        <v>145</v>
      </c>
      <c r="U647" t="s">
        <v>769</v>
      </c>
      <c r="V647">
        <v>1</v>
      </c>
      <c r="X647" t="s">
        <v>1043</v>
      </c>
      <c r="Y647" s="32" t="s">
        <v>72</v>
      </c>
      <c r="Z647" s="32" t="s">
        <v>1857</v>
      </c>
      <c r="AA647" s="32" t="str">
        <f t="shared" si="150"/>
        <v>103306.601,484964.142999999</v>
      </c>
      <c r="AB647" s="32">
        <v>1</v>
      </c>
      <c r="AC647" s="32">
        <v>1</v>
      </c>
      <c r="AD647" s="32">
        <v>0</v>
      </c>
      <c r="AE647" s="32" t="str">
        <f t="shared" si="155"/>
        <v>0310.001</v>
      </c>
      <c r="AF647" t="s">
        <v>1044</v>
      </c>
    </row>
    <row r="648" spans="1:32" x14ac:dyDescent="0.3">
      <c r="A648" s="17" t="s">
        <v>697</v>
      </c>
      <c r="B648" s="17" t="str">
        <f t="shared" si="154"/>
        <v>0310.002</v>
      </c>
      <c r="C648" s="17" t="s">
        <v>36</v>
      </c>
      <c r="D648" s="13">
        <v>6</v>
      </c>
      <c r="E648" s="17" t="s">
        <v>401</v>
      </c>
      <c r="F648" s="14" t="s">
        <v>780</v>
      </c>
      <c r="G648" s="13" t="s">
        <v>704</v>
      </c>
      <c r="H648" s="14" t="s">
        <v>1008</v>
      </c>
      <c r="I648" s="15" t="s">
        <v>792</v>
      </c>
      <c r="J648" s="16">
        <v>3.19</v>
      </c>
      <c r="K648" s="16">
        <v>0.23</v>
      </c>
      <c r="L648" s="19" t="str">
        <f t="shared" si="156"/>
        <v>1500</v>
      </c>
      <c r="M648" s="29">
        <v>0.95</v>
      </c>
      <c r="N648" s="19">
        <f t="shared" si="151"/>
        <v>1425</v>
      </c>
      <c r="O648" s="26">
        <v>103285.552000001</v>
      </c>
      <c r="P648" s="26">
        <v>484952.22700000199</v>
      </c>
      <c r="Q648" s="7" t="s">
        <v>72</v>
      </c>
      <c r="R648" s="7" t="str">
        <f t="shared" si="152"/>
        <v>103285.552000001,484952.227000002</v>
      </c>
      <c r="S648" s="6" t="s">
        <v>697</v>
      </c>
      <c r="T648" s="6" t="s">
        <v>145</v>
      </c>
      <c r="U648" t="s">
        <v>769</v>
      </c>
      <c r="V648">
        <v>1</v>
      </c>
      <c r="X648" t="s">
        <v>1043</v>
      </c>
      <c r="Y648" s="32" t="s">
        <v>72</v>
      </c>
      <c r="Z648" s="32" t="s">
        <v>1857</v>
      </c>
      <c r="AA648" s="32" t="str">
        <f t="shared" si="150"/>
        <v>103285.552000001,484952.227000002</v>
      </c>
      <c r="AB648" s="32">
        <v>1</v>
      </c>
      <c r="AC648" s="32">
        <v>1</v>
      </c>
      <c r="AD648" s="32">
        <v>0</v>
      </c>
      <c r="AE648" s="32" t="str">
        <f t="shared" si="155"/>
        <v>0310.002</v>
      </c>
      <c r="AF648" t="s">
        <v>1044</v>
      </c>
    </row>
    <row r="649" spans="1:32" x14ac:dyDescent="0.3">
      <c r="A649" s="17" t="s">
        <v>698</v>
      </c>
      <c r="B649" s="17" t="str">
        <f t="shared" si="154"/>
        <v>0310.003</v>
      </c>
      <c r="C649" s="17" t="s">
        <v>36</v>
      </c>
      <c r="D649" s="13">
        <v>6</v>
      </c>
      <c r="E649" s="17" t="s">
        <v>401</v>
      </c>
      <c r="F649" s="14" t="s">
        <v>780</v>
      </c>
      <c r="G649" s="13" t="s">
        <v>704</v>
      </c>
      <c r="H649" s="14" t="s">
        <v>1008</v>
      </c>
      <c r="I649" s="15" t="s">
        <v>792</v>
      </c>
      <c r="J649" s="16">
        <v>3.19</v>
      </c>
      <c r="K649" s="16">
        <v>0.23</v>
      </c>
      <c r="L649" s="19" t="str">
        <f t="shared" si="156"/>
        <v>1500</v>
      </c>
      <c r="M649" s="29">
        <v>0.95</v>
      </c>
      <c r="N649" s="19">
        <f t="shared" si="151"/>
        <v>1425</v>
      </c>
      <c r="O649" s="26">
        <v>103278.375</v>
      </c>
      <c r="P649" s="26">
        <v>484928.72600000002</v>
      </c>
      <c r="Q649" s="7" t="s">
        <v>72</v>
      </c>
      <c r="R649" s="7" t="str">
        <f t="shared" si="152"/>
        <v>103278.375,484928.726</v>
      </c>
      <c r="S649" s="6" t="s">
        <v>698</v>
      </c>
      <c r="T649" s="6" t="s">
        <v>145</v>
      </c>
      <c r="U649" t="s">
        <v>769</v>
      </c>
      <c r="V649">
        <v>1</v>
      </c>
      <c r="X649" t="s">
        <v>1043</v>
      </c>
      <c r="Y649" s="32" t="s">
        <v>72</v>
      </c>
      <c r="Z649" s="32" t="s">
        <v>1857</v>
      </c>
      <c r="AA649" s="32" t="str">
        <f t="shared" si="150"/>
        <v>103278.375,484928.726</v>
      </c>
      <c r="AB649" s="32">
        <v>1</v>
      </c>
      <c r="AC649" s="32">
        <v>1</v>
      </c>
      <c r="AD649" s="32">
        <v>0</v>
      </c>
      <c r="AE649" s="32" t="str">
        <f t="shared" si="155"/>
        <v>0310.003</v>
      </c>
      <c r="AF649" t="s">
        <v>1044</v>
      </c>
    </row>
    <row r="650" spans="1:32" x14ac:dyDescent="0.3">
      <c r="A650" s="17" t="s">
        <v>699</v>
      </c>
      <c r="B650" s="17" t="str">
        <f t="shared" si="154"/>
        <v>0310.004</v>
      </c>
      <c r="C650" s="17" t="s">
        <v>36</v>
      </c>
      <c r="D650" s="13">
        <v>6</v>
      </c>
      <c r="E650" s="17" t="s">
        <v>401</v>
      </c>
      <c r="F650" s="14" t="s">
        <v>780</v>
      </c>
      <c r="G650" s="13" t="s">
        <v>704</v>
      </c>
      <c r="H650" s="14" t="s">
        <v>1008</v>
      </c>
      <c r="I650" s="15" t="s">
        <v>792</v>
      </c>
      <c r="J650" s="16">
        <v>3.19</v>
      </c>
      <c r="K650" s="16">
        <v>0.23</v>
      </c>
      <c r="L650" s="19" t="str">
        <f t="shared" si="156"/>
        <v>1500</v>
      </c>
      <c r="M650" s="29">
        <v>0.95</v>
      </c>
      <c r="N650" s="19">
        <f t="shared" si="151"/>
        <v>1425</v>
      </c>
      <c r="O650" s="26">
        <v>103259.817000002</v>
      </c>
      <c r="P650" s="26">
        <v>484920.05000000098</v>
      </c>
      <c r="Q650" s="7" t="s">
        <v>72</v>
      </c>
      <c r="R650" s="7" t="str">
        <f t="shared" si="152"/>
        <v>103259.817000002,484920.050000001</v>
      </c>
      <c r="S650" s="6" t="s">
        <v>699</v>
      </c>
      <c r="T650" s="6" t="s">
        <v>145</v>
      </c>
      <c r="U650" t="s">
        <v>769</v>
      </c>
      <c r="V650">
        <v>1</v>
      </c>
      <c r="X650" t="s">
        <v>1043</v>
      </c>
      <c r="Y650" s="32" t="s">
        <v>72</v>
      </c>
      <c r="Z650" s="32" t="s">
        <v>1857</v>
      </c>
      <c r="AA650" s="32" t="str">
        <f t="shared" si="150"/>
        <v>103259.817000002,484920.050000001</v>
      </c>
      <c r="AB650" s="32">
        <v>1</v>
      </c>
      <c r="AC650" s="32">
        <v>1</v>
      </c>
      <c r="AD650" s="32">
        <v>0</v>
      </c>
      <c r="AE650" s="32" t="str">
        <f t="shared" si="155"/>
        <v>0310.004</v>
      </c>
      <c r="AF650" t="s">
        <v>1044</v>
      </c>
    </row>
    <row r="651" spans="1:32" x14ac:dyDescent="0.3">
      <c r="A651" s="17" t="s">
        <v>700</v>
      </c>
      <c r="B651" s="17" t="str">
        <f t="shared" si="154"/>
        <v>0310.005</v>
      </c>
      <c r="C651" s="17" t="s">
        <v>36</v>
      </c>
      <c r="D651" s="13">
        <v>6</v>
      </c>
      <c r="E651" s="17" t="s">
        <v>401</v>
      </c>
      <c r="F651" s="14" t="s">
        <v>780</v>
      </c>
      <c r="G651" s="13" t="s">
        <v>704</v>
      </c>
      <c r="H651" s="14" t="s">
        <v>1008</v>
      </c>
      <c r="I651" s="15" t="s">
        <v>792</v>
      </c>
      <c r="J651" s="16">
        <v>3.19</v>
      </c>
      <c r="K651" s="16">
        <v>0.23</v>
      </c>
      <c r="L651" s="19" t="str">
        <f t="shared" si="156"/>
        <v>1500</v>
      </c>
      <c r="M651" s="29">
        <v>0.95</v>
      </c>
      <c r="N651" s="19">
        <f t="shared" si="151"/>
        <v>1425</v>
      </c>
      <c r="O651" s="26">
        <v>103253.32999999799</v>
      </c>
      <c r="P651" s="26">
        <v>484897.66</v>
      </c>
      <c r="Q651" s="7" t="s">
        <v>72</v>
      </c>
      <c r="R651" s="7" t="str">
        <f t="shared" si="152"/>
        <v>103253.329999998,484897.66</v>
      </c>
      <c r="S651" s="6" t="s">
        <v>700</v>
      </c>
      <c r="T651" s="6" t="s">
        <v>145</v>
      </c>
      <c r="U651" t="s">
        <v>769</v>
      </c>
      <c r="V651">
        <v>1</v>
      </c>
      <c r="X651" t="s">
        <v>1043</v>
      </c>
      <c r="Y651" s="32" t="s">
        <v>72</v>
      </c>
      <c r="Z651" s="32" t="s">
        <v>1857</v>
      </c>
      <c r="AA651" s="32" t="str">
        <f t="shared" si="150"/>
        <v>103253.329999998,484897.66</v>
      </c>
      <c r="AB651" s="32">
        <v>1</v>
      </c>
      <c r="AC651" s="32">
        <v>1</v>
      </c>
      <c r="AD651" s="32">
        <v>0</v>
      </c>
      <c r="AE651" s="32" t="str">
        <f t="shared" si="155"/>
        <v>0310.005</v>
      </c>
      <c r="AF651" t="s">
        <v>1044</v>
      </c>
    </row>
    <row r="652" spans="1:32" x14ac:dyDescent="0.3">
      <c r="A652" s="17" t="s">
        <v>701</v>
      </c>
      <c r="B652" s="17" t="str">
        <f t="shared" si="154"/>
        <v>0310.006</v>
      </c>
      <c r="C652" s="17" t="s">
        <v>36</v>
      </c>
      <c r="D652" s="13">
        <v>6</v>
      </c>
      <c r="E652" s="17" t="s">
        <v>401</v>
      </c>
      <c r="F652" s="14" t="s">
        <v>780</v>
      </c>
      <c r="G652" s="13" t="s">
        <v>704</v>
      </c>
      <c r="H652" s="14" t="s">
        <v>1008</v>
      </c>
      <c r="I652" s="15" t="s">
        <v>792</v>
      </c>
      <c r="J652" s="16">
        <v>3.19</v>
      </c>
      <c r="K652" s="16">
        <v>0.23</v>
      </c>
      <c r="L652" s="19" t="str">
        <f t="shared" si="156"/>
        <v>1500</v>
      </c>
      <c r="M652" s="29">
        <v>0.95</v>
      </c>
      <c r="N652" s="19">
        <f t="shared" si="151"/>
        <v>1425</v>
      </c>
      <c r="O652" s="26">
        <v>103236.131000001</v>
      </c>
      <c r="P652" s="26">
        <v>484890.859999999</v>
      </c>
      <c r="Q652" s="7" t="s">
        <v>72</v>
      </c>
      <c r="R652" s="7" t="str">
        <f t="shared" si="152"/>
        <v>103236.131000001,484890.859999999</v>
      </c>
      <c r="S652" s="6" t="s">
        <v>701</v>
      </c>
      <c r="T652" s="6" t="s">
        <v>145</v>
      </c>
      <c r="U652" t="s">
        <v>769</v>
      </c>
      <c r="V652">
        <v>1</v>
      </c>
      <c r="X652" t="s">
        <v>1043</v>
      </c>
      <c r="Y652" s="32" t="s">
        <v>72</v>
      </c>
      <c r="Z652" s="32" t="s">
        <v>1857</v>
      </c>
      <c r="AA652" s="32" t="str">
        <f t="shared" si="150"/>
        <v>103236.131000001,484890.859999999</v>
      </c>
      <c r="AB652" s="32">
        <v>1</v>
      </c>
      <c r="AC652" s="32">
        <v>1</v>
      </c>
      <c r="AD652" s="32">
        <v>0</v>
      </c>
      <c r="AE652" s="32" t="str">
        <f t="shared" si="155"/>
        <v>0310.006</v>
      </c>
      <c r="AF652" t="s">
        <v>1044</v>
      </c>
    </row>
    <row r="653" spans="1:32" x14ac:dyDescent="0.3">
      <c r="A653" s="17" t="s">
        <v>702</v>
      </c>
      <c r="B653" s="17" t="str">
        <f t="shared" si="154"/>
        <v>0310.007</v>
      </c>
      <c r="C653" s="17" t="s">
        <v>36</v>
      </c>
      <c r="D653" s="13">
        <v>6</v>
      </c>
      <c r="E653" s="17" t="s">
        <v>401</v>
      </c>
      <c r="F653" s="14" t="s">
        <v>780</v>
      </c>
      <c r="G653" s="13" t="s">
        <v>704</v>
      </c>
      <c r="H653" s="14" t="s">
        <v>1008</v>
      </c>
      <c r="I653" s="15" t="s">
        <v>792</v>
      </c>
      <c r="J653" s="16">
        <v>3.19</v>
      </c>
      <c r="K653" s="16">
        <v>0.23</v>
      </c>
      <c r="L653" s="19" t="str">
        <f t="shared" si="156"/>
        <v>1500</v>
      </c>
      <c r="M653" s="29">
        <v>0.95</v>
      </c>
      <c r="N653" s="19">
        <f t="shared" si="151"/>
        <v>1425</v>
      </c>
      <c r="O653" s="26">
        <v>103229.36699999899</v>
      </c>
      <c r="P653" s="26">
        <v>484868.261</v>
      </c>
      <c r="Q653" s="7" t="s">
        <v>72</v>
      </c>
      <c r="R653" s="7" t="str">
        <f t="shared" si="152"/>
        <v>103229.366999999,484868.261</v>
      </c>
      <c r="S653" s="6" t="s">
        <v>702</v>
      </c>
      <c r="T653" s="6" t="s">
        <v>145</v>
      </c>
      <c r="U653" t="s">
        <v>769</v>
      </c>
      <c r="V653">
        <v>1</v>
      </c>
      <c r="X653" t="s">
        <v>1043</v>
      </c>
      <c r="Y653" s="32" t="s">
        <v>72</v>
      </c>
      <c r="Z653" s="32" t="s">
        <v>1857</v>
      </c>
      <c r="AA653" s="32" t="str">
        <f t="shared" si="150"/>
        <v>103229.366999999,484868.261</v>
      </c>
      <c r="AB653" s="32">
        <v>1</v>
      </c>
      <c r="AC653" s="32">
        <v>1</v>
      </c>
      <c r="AD653" s="32">
        <v>0</v>
      </c>
      <c r="AE653" s="32" t="str">
        <f t="shared" si="155"/>
        <v>0310.007</v>
      </c>
      <c r="AF653" t="s">
        <v>1044</v>
      </c>
    </row>
    <row r="654" spans="1:32" x14ac:dyDescent="0.3">
      <c r="A654" s="17" t="s">
        <v>703</v>
      </c>
      <c r="B654" s="17" t="str">
        <f t="shared" si="154"/>
        <v>0310.008</v>
      </c>
      <c r="C654" s="17" t="s">
        <v>36</v>
      </c>
      <c r="D654" s="13">
        <v>6</v>
      </c>
      <c r="E654" s="17" t="s">
        <v>401</v>
      </c>
      <c r="F654" s="14" t="s">
        <v>780</v>
      </c>
      <c r="G654" s="13" t="s">
        <v>704</v>
      </c>
      <c r="H654" s="14" t="s">
        <v>1008</v>
      </c>
      <c r="I654" s="15" t="s">
        <v>792</v>
      </c>
      <c r="J654" s="16">
        <v>3.19</v>
      </c>
      <c r="K654" s="16">
        <v>0.23</v>
      </c>
      <c r="L654" s="19" t="str">
        <f t="shared" si="156"/>
        <v>1500</v>
      </c>
      <c r="M654" s="29">
        <v>0.95</v>
      </c>
      <c r="N654" s="19">
        <f t="shared" si="151"/>
        <v>1425</v>
      </c>
      <c r="O654" s="26">
        <v>103210.18399999999</v>
      </c>
      <c r="P654" s="26">
        <v>484859.41</v>
      </c>
      <c r="Q654" s="7" t="s">
        <v>72</v>
      </c>
      <c r="R654" s="7" t="str">
        <f t="shared" si="152"/>
        <v>103210.184,484859.41</v>
      </c>
      <c r="S654" s="6" t="s">
        <v>703</v>
      </c>
      <c r="T654" s="6" t="s">
        <v>145</v>
      </c>
      <c r="U654" t="s">
        <v>769</v>
      </c>
      <c r="V654">
        <v>1</v>
      </c>
      <c r="X654" t="s">
        <v>1043</v>
      </c>
      <c r="Y654" s="32" t="s">
        <v>72</v>
      </c>
      <c r="Z654" s="32" t="s">
        <v>1857</v>
      </c>
      <c r="AA654" s="32" t="str">
        <f t="shared" si="150"/>
        <v>103210.184,484859.41</v>
      </c>
      <c r="AB654" s="32">
        <v>1</v>
      </c>
      <c r="AC654" s="32">
        <v>1</v>
      </c>
      <c r="AD654" s="32">
        <v>0</v>
      </c>
      <c r="AE654" s="32" t="str">
        <f t="shared" si="155"/>
        <v>0310.008</v>
      </c>
      <c r="AF654" t="s">
        <v>1044</v>
      </c>
    </row>
    <row r="655" spans="1:32" x14ac:dyDescent="0.3">
      <c r="A655" s="17" t="s">
        <v>681</v>
      </c>
      <c r="B655" s="17" t="str">
        <f t="shared" si="154"/>
        <v>1870.001</v>
      </c>
      <c r="C655" s="17" t="s">
        <v>34</v>
      </c>
      <c r="D655" s="13">
        <v>4</v>
      </c>
      <c r="E655" s="17" t="s">
        <v>401</v>
      </c>
      <c r="F655" s="14" t="s">
        <v>780</v>
      </c>
      <c r="G655" s="13" t="s">
        <v>80</v>
      </c>
      <c r="H655" s="14" t="s">
        <v>1025</v>
      </c>
      <c r="I655" s="15" t="s">
        <v>794</v>
      </c>
      <c r="J655" s="16">
        <v>3.19</v>
      </c>
      <c r="K655" s="16">
        <v>0.2</v>
      </c>
      <c r="L655" s="19" t="str">
        <f>MID(H655,32,4)</f>
        <v>1500</v>
      </c>
      <c r="M655" s="29">
        <v>0.65</v>
      </c>
      <c r="N655" s="19">
        <f t="shared" si="151"/>
        <v>975</v>
      </c>
      <c r="O655" s="26">
        <v>103199.431699999</v>
      </c>
      <c r="P655" s="26">
        <v>484914.16429999802</v>
      </c>
      <c r="Q655" s="7" t="s">
        <v>72</v>
      </c>
      <c r="R655" s="7" t="str">
        <f t="shared" si="152"/>
        <v>103199.431699999,484914.164299998</v>
      </c>
      <c r="S655" s="6" t="s">
        <v>681</v>
      </c>
      <c r="T655" s="6" t="s">
        <v>397</v>
      </c>
      <c r="U655" t="s">
        <v>769</v>
      </c>
      <c r="V655">
        <v>1</v>
      </c>
      <c r="X655" t="s">
        <v>1042</v>
      </c>
      <c r="Y655" s="32" t="s">
        <v>72</v>
      </c>
      <c r="Z655" s="32" t="s">
        <v>1856</v>
      </c>
      <c r="AA655" s="32" t="str">
        <f t="shared" ref="AA655:AA659" si="157">CONCATENATE(SUBSTITUTE(O655,",","."),",",SUBSTITUTE(P655,",","."))</f>
        <v>103199.431699999,484914.164299998</v>
      </c>
      <c r="AB655" s="32">
        <v>1</v>
      </c>
      <c r="AC655" s="32">
        <v>1</v>
      </c>
      <c r="AD655" s="32">
        <v>0</v>
      </c>
      <c r="AE655" s="32" t="str">
        <f t="shared" si="155"/>
        <v>1870.001</v>
      </c>
      <c r="AF655" t="s">
        <v>1044</v>
      </c>
    </row>
    <row r="656" spans="1:32" x14ac:dyDescent="0.3">
      <c r="A656" s="17" t="s">
        <v>682</v>
      </c>
      <c r="B656" s="17" t="str">
        <f t="shared" si="154"/>
        <v>1870.002</v>
      </c>
      <c r="C656" s="17" t="s">
        <v>34</v>
      </c>
      <c r="D656" s="13">
        <v>4</v>
      </c>
      <c r="E656" s="17" t="s">
        <v>401</v>
      </c>
      <c r="F656" s="14" t="s">
        <v>780</v>
      </c>
      <c r="G656" s="13" t="s">
        <v>80</v>
      </c>
      <c r="H656" s="14" t="s">
        <v>1025</v>
      </c>
      <c r="I656" s="15" t="s">
        <v>794</v>
      </c>
      <c r="J656" s="16">
        <v>3.19</v>
      </c>
      <c r="K656" s="16">
        <v>0.2</v>
      </c>
      <c r="L656" s="19" t="str">
        <f>MID(H656,32,4)</f>
        <v>1500</v>
      </c>
      <c r="M656" s="29">
        <v>0.65</v>
      </c>
      <c r="N656" s="19">
        <f t="shared" si="151"/>
        <v>975</v>
      </c>
      <c r="O656" s="26">
        <v>103220.340799998</v>
      </c>
      <c r="P656" s="26">
        <v>484896.52120000101</v>
      </c>
      <c r="Q656" s="7" t="s">
        <v>72</v>
      </c>
      <c r="R656" s="7" t="str">
        <f t="shared" si="152"/>
        <v>103220.340799998,484896.521200001</v>
      </c>
      <c r="S656" s="6" t="s">
        <v>682</v>
      </c>
      <c r="T656" s="6" t="s">
        <v>397</v>
      </c>
      <c r="U656" t="s">
        <v>769</v>
      </c>
      <c r="V656">
        <v>1</v>
      </c>
      <c r="X656" t="s">
        <v>1042</v>
      </c>
      <c r="Y656" s="32" t="s">
        <v>72</v>
      </c>
      <c r="Z656" s="32" t="s">
        <v>1856</v>
      </c>
      <c r="AA656" s="32" t="str">
        <f t="shared" si="157"/>
        <v>103220.340799998,484896.521200001</v>
      </c>
      <c r="AB656" s="32">
        <v>1</v>
      </c>
      <c r="AC656" s="32">
        <v>1</v>
      </c>
      <c r="AD656" s="32">
        <v>0</v>
      </c>
      <c r="AE656" s="32" t="str">
        <f t="shared" si="155"/>
        <v>1870.002</v>
      </c>
      <c r="AF656" t="s">
        <v>1044</v>
      </c>
    </row>
    <row r="657" spans="1:32" x14ac:dyDescent="0.3">
      <c r="A657" s="17" t="s">
        <v>683</v>
      </c>
      <c r="B657" s="17" t="str">
        <f t="shared" si="154"/>
        <v>1870.003</v>
      </c>
      <c r="C657" s="17" t="s">
        <v>34</v>
      </c>
      <c r="D657" s="13">
        <v>4</v>
      </c>
      <c r="E657" s="17" t="s">
        <v>401</v>
      </c>
      <c r="F657" s="14" t="s">
        <v>780</v>
      </c>
      <c r="G657" s="13" t="s">
        <v>80</v>
      </c>
      <c r="H657" s="14" t="s">
        <v>1025</v>
      </c>
      <c r="I657" s="15" t="s">
        <v>792</v>
      </c>
      <c r="J657" s="16">
        <v>3.53</v>
      </c>
      <c r="K657" s="16">
        <v>0.28999999999999998</v>
      </c>
      <c r="L657" s="19" t="str">
        <f>MID(H657,32,4)</f>
        <v>1500</v>
      </c>
      <c r="M657" s="29">
        <v>0.6</v>
      </c>
      <c r="N657" s="19">
        <f t="shared" si="151"/>
        <v>900</v>
      </c>
      <c r="O657" s="26">
        <v>103161.321600001</v>
      </c>
      <c r="P657" s="26">
        <v>484960.671399999</v>
      </c>
      <c r="Q657" s="7" t="s">
        <v>72</v>
      </c>
      <c r="R657" s="7" t="str">
        <f t="shared" si="152"/>
        <v>103161.321600001,484960.671399999</v>
      </c>
      <c r="S657" s="6" t="s">
        <v>683</v>
      </c>
      <c r="T657" s="6" t="s">
        <v>397</v>
      </c>
      <c r="U657" t="s">
        <v>769</v>
      </c>
      <c r="V657">
        <v>1</v>
      </c>
      <c r="X657" t="s">
        <v>1042</v>
      </c>
      <c r="Y657" s="32" t="s">
        <v>72</v>
      </c>
      <c r="Z657" s="32" t="s">
        <v>1856</v>
      </c>
      <c r="AA657" s="32" t="str">
        <f t="shared" si="157"/>
        <v>103161.321600001,484960.671399999</v>
      </c>
      <c r="AB657" s="32">
        <v>1</v>
      </c>
      <c r="AC657" s="32">
        <v>1</v>
      </c>
      <c r="AD657" s="32">
        <v>0</v>
      </c>
      <c r="AE657" s="32" t="str">
        <f t="shared" si="155"/>
        <v>1870.003</v>
      </c>
      <c r="AF657" t="s">
        <v>1044</v>
      </c>
    </row>
    <row r="658" spans="1:32" x14ac:dyDescent="0.3">
      <c r="A658" s="17" t="s">
        <v>684</v>
      </c>
      <c r="B658" s="17" t="str">
        <f t="shared" si="154"/>
        <v>1870.004</v>
      </c>
      <c r="C658" s="17" t="s">
        <v>34</v>
      </c>
      <c r="D658" s="13">
        <v>4</v>
      </c>
      <c r="E658" s="17" t="s">
        <v>401</v>
      </c>
      <c r="F658" s="14" t="s">
        <v>780</v>
      </c>
      <c r="G658" s="13" t="s">
        <v>80</v>
      </c>
      <c r="H658" s="14" t="s">
        <v>1025</v>
      </c>
      <c r="I658" s="15" t="s">
        <v>794</v>
      </c>
      <c r="J658" s="16">
        <v>2.92</v>
      </c>
      <c r="K658" s="16">
        <v>0.28000000000000003</v>
      </c>
      <c r="L658" s="19" t="str">
        <f>MID(H658,32,4)</f>
        <v>1500</v>
      </c>
      <c r="M658" s="29">
        <v>0.7</v>
      </c>
      <c r="N658" s="19">
        <f t="shared" si="151"/>
        <v>1050</v>
      </c>
      <c r="O658" s="26">
        <v>103195.19500000001</v>
      </c>
      <c r="P658" s="26">
        <v>484930.93</v>
      </c>
      <c r="Q658" s="7" t="s">
        <v>72</v>
      </c>
      <c r="R658" s="7" t="str">
        <f t="shared" si="152"/>
        <v>103195.195,484930.93</v>
      </c>
      <c r="S658" s="6" t="s">
        <v>684</v>
      </c>
      <c r="T658" s="6" t="s">
        <v>397</v>
      </c>
      <c r="U658" t="s">
        <v>769</v>
      </c>
      <c r="V658">
        <v>1</v>
      </c>
      <c r="X658" t="s">
        <v>1042</v>
      </c>
      <c r="Y658" s="32" t="s">
        <v>72</v>
      </c>
      <c r="Z658" s="32" t="s">
        <v>1856</v>
      </c>
      <c r="AA658" s="32" t="str">
        <f t="shared" si="157"/>
        <v>103195.195,484930.93</v>
      </c>
      <c r="AB658" s="32">
        <v>1</v>
      </c>
      <c r="AC658" s="32">
        <v>1</v>
      </c>
      <c r="AD658" s="32">
        <v>0</v>
      </c>
      <c r="AE658" s="32" t="str">
        <f t="shared" si="155"/>
        <v>1870.004</v>
      </c>
      <c r="AF658" t="s">
        <v>1044</v>
      </c>
    </row>
    <row r="659" spans="1:32" x14ac:dyDescent="0.3">
      <c r="A659" s="17" t="s">
        <v>685</v>
      </c>
      <c r="B659" s="17" t="str">
        <f t="shared" si="154"/>
        <v>1870.005</v>
      </c>
      <c r="C659" s="17" t="s">
        <v>34</v>
      </c>
      <c r="D659" s="13">
        <v>4</v>
      </c>
      <c r="E659" s="17" t="s">
        <v>401</v>
      </c>
      <c r="F659" s="14" t="s">
        <v>780</v>
      </c>
      <c r="G659" s="13" t="s">
        <v>80</v>
      </c>
      <c r="H659" s="14" t="s">
        <v>1025</v>
      </c>
      <c r="I659" s="15" t="s">
        <v>794</v>
      </c>
      <c r="J659" s="16">
        <v>2.92</v>
      </c>
      <c r="K659" s="16">
        <v>0.28000000000000003</v>
      </c>
      <c r="L659" s="19" t="str">
        <f>MID(H659,32,4)</f>
        <v>1500</v>
      </c>
      <c r="M659" s="29">
        <v>0.7</v>
      </c>
      <c r="N659" s="19">
        <f t="shared" si="151"/>
        <v>1050</v>
      </c>
      <c r="O659" s="26">
        <v>103216.969999999</v>
      </c>
      <c r="P659" s="26">
        <v>484913.43899999902</v>
      </c>
      <c r="Q659" s="7" t="s">
        <v>72</v>
      </c>
      <c r="R659" s="7" t="str">
        <f t="shared" si="152"/>
        <v>103216.969999999,484913.438999999</v>
      </c>
      <c r="S659" s="6" t="s">
        <v>685</v>
      </c>
      <c r="T659" s="6" t="s">
        <v>397</v>
      </c>
      <c r="U659" t="s">
        <v>769</v>
      </c>
      <c r="V659">
        <v>1</v>
      </c>
      <c r="X659" t="s">
        <v>1042</v>
      </c>
      <c r="Y659" s="32" t="s">
        <v>72</v>
      </c>
      <c r="Z659" s="32" t="s">
        <v>1856</v>
      </c>
      <c r="AA659" s="32" t="str">
        <f t="shared" si="157"/>
        <v>103216.969999999,484913.438999999</v>
      </c>
      <c r="AB659" s="32">
        <v>1</v>
      </c>
      <c r="AC659" s="32">
        <v>1</v>
      </c>
      <c r="AD659" s="32">
        <v>0</v>
      </c>
      <c r="AE659" s="32" t="str">
        <f t="shared" si="155"/>
        <v>1870.005</v>
      </c>
      <c r="AF659" t="s">
        <v>1044</v>
      </c>
    </row>
    <row r="660" spans="1:32" x14ac:dyDescent="0.3">
      <c r="A660" s="17" t="s">
        <v>237</v>
      </c>
      <c r="B660" s="17" t="str">
        <f t="shared" si="154"/>
        <v>2680.001</v>
      </c>
      <c r="C660" s="17" t="s">
        <v>13</v>
      </c>
      <c r="D660" s="13">
        <v>7</v>
      </c>
      <c r="E660" s="17" t="s">
        <v>119</v>
      </c>
      <c r="F660" s="14" t="s">
        <v>781</v>
      </c>
      <c r="G660" s="13" t="s">
        <v>238</v>
      </c>
      <c r="H660" s="14" t="s">
        <v>1008</v>
      </c>
      <c r="I660" s="15" t="s">
        <v>792</v>
      </c>
      <c r="J660" s="16">
        <v>3.46</v>
      </c>
      <c r="K660" s="16">
        <v>0.3</v>
      </c>
      <c r="L660" s="19" t="str">
        <f>MID(H660,33,4)</f>
        <v>1500</v>
      </c>
      <c r="M660" s="29">
        <v>1</v>
      </c>
      <c r="N660" s="19">
        <f t="shared" si="151"/>
        <v>1500</v>
      </c>
      <c r="O660" s="26">
        <v>102143.32600000101</v>
      </c>
      <c r="P660" s="26">
        <v>486023.62200000102</v>
      </c>
      <c r="Q660" s="7" t="s">
        <v>72</v>
      </c>
      <c r="R660" s="7" t="str">
        <f t="shared" si="152"/>
        <v>102143.326000001,486023.622000001</v>
      </c>
      <c r="S660" s="6" t="str">
        <f t="shared" ref="S660:S691" si="158">A660</f>
        <v>2680.0001</v>
      </c>
      <c r="T660" s="6" t="s">
        <v>91</v>
      </c>
      <c r="U660">
        <v>1</v>
      </c>
      <c r="V660">
        <v>1</v>
      </c>
      <c r="X660" t="s">
        <v>1035</v>
      </c>
      <c r="Y660" s="32" t="s">
        <v>72</v>
      </c>
      <c r="Z660" s="32" t="s">
        <v>2651</v>
      </c>
      <c r="AA660" s="32" t="str">
        <f t="shared" ref="AA660:AA662" si="159">CONCATENATE(SUBSTITUTE(O660,",","."),",",SUBSTITUTE(P660,",","."))</f>
        <v>102143.326000001,486023.622000001</v>
      </c>
      <c r="AB660" s="32">
        <v>1</v>
      </c>
      <c r="AC660" s="32">
        <v>1</v>
      </c>
      <c r="AD660" s="32">
        <v>0</v>
      </c>
      <c r="AE660" s="32" t="str">
        <f t="shared" si="155"/>
        <v>2680.001</v>
      </c>
      <c r="AF660" t="s">
        <v>1044</v>
      </c>
    </row>
    <row r="661" spans="1:32" x14ac:dyDescent="0.3">
      <c r="A661" s="17" t="s">
        <v>239</v>
      </c>
      <c r="B661" s="17" t="str">
        <f t="shared" si="154"/>
        <v>2680.002</v>
      </c>
      <c r="C661" s="17" t="s">
        <v>13</v>
      </c>
      <c r="D661" s="13">
        <v>7</v>
      </c>
      <c r="E661" s="17" t="s">
        <v>119</v>
      </c>
      <c r="F661" s="14" t="s">
        <v>781</v>
      </c>
      <c r="G661" s="13" t="s">
        <v>238</v>
      </c>
      <c r="H661" s="14" t="s">
        <v>1008</v>
      </c>
      <c r="I661" s="15" t="s">
        <v>792</v>
      </c>
      <c r="J661" s="16">
        <v>3.46</v>
      </c>
      <c r="K661" s="16">
        <v>0.3</v>
      </c>
      <c r="L661" s="19" t="str">
        <f>MID(H661,33,4)</f>
        <v>1500</v>
      </c>
      <c r="M661" s="29">
        <v>1</v>
      </c>
      <c r="N661" s="19">
        <f t="shared" si="151"/>
        <v>1500</v>
      </c>
      <c r="O661" s="26">
        <v>102163.114</v>
      </c>
      <c r="P661" s="26">
        <v>486027.272</v>
      </c>
      <c r="Q661" s="7" t="s">
        <v>72</v>
      </c>
      <c r="R661" s="7" t="str">
        <f t="shared" si="152"/>
        <v>102163.114,486027.272</v>
      </c>
      <c r="S661" s="6" t="str">
        <f t="shared" si="158"/>
        <v>2680.0002</v>
      </c>
      <c r="T661" s="6" t="s">
        <v>91</v>
      </c>
      <c r="U661">
        <v>1</v>
      </c>
      <c r="V661">
        <v>1</v>
      </c>
      <c r="X661" t="s">
        <v>1035</v>
      </c>
      <c r="Y661" s="32" t="s">
        <v>72</v>
      </c>
      <c r="Z661" s="32" t="s">
        <v>2651</v>
      </c>
      <c r="AA661" s="32" t="str">
        <f t="shared" si="159"/>
        <v>102163.114,486027.272</v>
      </c>
      <c r="AB661" s="32">
        <v>1</v>
      </c>
      <c r="AC661" s="32">
        <v>1</v>
      </c>
      <c r="AD661" s="32">
        <v>0</v>
      </c>
      <c r="AE661" s="32" t="str">
        <f t="shared" si="155"/>
        <v>2680.002</v>
      </c>
      <c r="AF661" t="s">
        <v>1044</v>
      </c>
    </row>
    <row r="662" spans="1:32" x14ac:dyDescent="0.3">
      <c r="A662" s="17" t="s">
        <v>240</v>
      </c>
      <c r="B662" s="17" t="str">
        <f t="shared" si="154"/>
        <v>2680.003</v>
      </c>
      <c r="C662" s="17" t="s">
        <v>13</v>
      </c>
      <c r="D662" s="13">
        <v>4</v>
      </c>
      <c r="E662" s="17" t="s">
        <v>81</v>
      </c>
      <c r="F662" s="14" t="s">
        <v>782</v>
      </c>
      <c r="G662" s="13" t="s">
        <v>80</v>
      </c>
      <c r="H662" s="14" t="s">
        <v>1025</v>
      </c>
      <c r="I662" s="15" t="s">
        <v>799</v>
      </c>
      <c r="J662" s="16">
        <v>2.0299999999999998</v>
      </c>
      <c r="K662" s="16">
        <v>0.17</v>
      </c>
      <c r="L662" s="19" t="str">
        <f>MID(H662,32,4)</f>
        <v>1500</v>
      </c>
      <c r="M662" s="29">
        <v>1</v>
      </c>
      <c r="N662" s="19">
        <f t="shared" si="151"/>
        <v>1500</v>
      </c>
      <c r="O662" s="26">
        <v>102177.975000001</v>
      </c>
      <c r="P662" s="26">
        <v>486029.13799999998</v>
      </c>
      <c r="Q662" s="7" t="s">
        <v>72</v>
      </c>
      <c r="R662" s="7" t="str">
        <f t="shared" si="152"/>
        <v>102177.975000001,486029.138</v>
      </c>
      <c r="S662" s="6" t="str">
        <f t="shared" si="158"/>
        <v>2680.0003</v>
      </c>
      <c r="T662" s="6" t="s">
        <v>398</v>
      </c>
      <c r="U662">
        <v>1</v>
      </c>
      <c r="V662">
        <v>1</v>
      </c>
      <c r="X662" t="s">
        <v>1034</v>
      </c>
      <c r="Y662" s="32" t="s">
        <v>72</v>
      </c>
      <c r="Z662" s="32" t="s">
        <v>2653</v>
      </c>
      <c r="AA662" s="32" t="str">
        <f t="shared" si="159"/>
        <v>102177.975000001,486029.138</v>
      </c>
      <c r="AB662" s="32">
        <v>1</v>
      </c>
      <c r="AC662" s="32">
        <v>1</v>
      </c>
      <c r="AD662" s="32">
        <v>0</v>
      </c>
      <c r="AE662" s="32" t="str">
        <f t="shared" si="155"/>
        <v>2680.003</v>
      </c>
      <c r="AF662" t="s">
        <v>1044</v>
      </c>
    </row>
    <row r="663" spans="1:32" x14ac:dyDescent="0.3">
      <c r="A663" s="17" t="s">
        <v>241</v>
      </c>
      <c r="B663" s="17" t="str">
        <f t="shared" si="154"/>
        <v>2680.004</v>
      </c>
      <c r="C663" s="17" t="s">
        <v>13</v>
      </c>
      <c r="D663" s="13">
        <v>7</v>
      </c>
      <c r="E663" s="17" t="s">
        <v>119</v>
      </c>
      <c r="F663" s="14" t="s">
        <v>781</v>
      </c>
      <c r="G663" s="13" t="s">
        <v>238</v>
      </c>
      <c r="H663" s="14" t="s">
        <v>1008</v>
      </c>
      <c r="I663" s="15" t="s">
        <v>792</v>
      </c>
      <c r="J663" s="16">
        <v>3.46</v>
      </c>
      <c r="K663" s="16">
        <v>0.3</v>
      </c>
      <c r="L663" s="19" t="str">
        <f>MID(H663,33,4)</f>
        <v>1500</v>
      </c>
      <c r="M663" s="29">
        <v>1</v>
      </c>
      <c r="N663" s="19">
        <f t="shared" si="151"/>
        <v>1500</v>
      </c>
      <c r="O663" s="26">
        <v>102175.359000001</v>
      </c>
      <c r="P663" s="26">
        <v>486047.83199999901</v>
      </c>
      <c r="Q663" s="7" t="s">
        <v>72</v>
      </c>
      <c r="R663" s="7" t="str">
        <f t="shared" si="152"/>
        <v>102175.359000001,486047.831999999</v>
      </c>
      <c r="S663" s="6" t="str">
        <f t="shared" si="158"/>
        <v>2680.0004</v>
      </c>
      <c r="T663" s="6" t="s">
        <v>91</v>
      </c>
      <c r="U663">
        <v>1</v>
      </c>
      <c r="V663">
        <v>1</v>
      </c>
      <c r="X663" t="s">
        <v>1035</v>
      </c>
      <c r="Y663" s="32" t="s">
        <v>72</v>
      </c>
      <c r="Z663" s="32" t="s">
        <v>2651</v>
      </c>
      <c r="AA663" s="32" t="str">
        <f t="shared" ref="AA663:AA665" si="160">CONCATENATE(SUBSTITUTE(O663,",","."),",",SUBSTITUTE(P663,",","."))</f>
        <v>102175.359000001,486047.831999999</v>
      </c>
      <c r="AB663" s="32">
        <v>1</v>
      </c>
      <c r="AC663" s="32">
        <v>1</v>
      </c>
      <c r="AD663" s="32">
        <v>0</v>
      </c>
      <c r="AE663" s="32" t="str">
        <f t="shared" si="155"/>
        <v>2680.004</v>
      </c>
      <c r="AF663" t="s">
        <v>1044</v>
      </c>
    </row>
    <row r="664" spans="1:32" x14ac:dyDescent="0.3">
      <c r="A664" s="17" t="s">
        <v>242</v>
      </c>
      <c r="B664" s="17" t="str">
        <f t="shared" si="154"/>
        <v>2680.005</v>
      </c>
      <c r="C664" s="17" t="s">
        <v>13</v>
      </c>
      <c r="D664" s="13">
        <v>5.5</v>
      </c>
      <c r="E664" s="17" t="s">
        <v>119</v>
      </c>
      <c r="F664" s="14" t="s">
        <v>781</v>
      </c>
      <c r="G664" s="13" t="s">
        <v>89</v>
      </c>
      <c r="H664" s="14" t="s">
        <v>1008</v>
      </c>
      <c r="I664" s="15" t="s">
        <v>792</v>
      </c>
      <c r="J664" s="16">
        <v>3.46</v>
      </c>
      <c r="K664" s="16">
        <v>0.3</v>
      </c>
      <c r="L664" s="19" t="str">
        <f>MID(H664,33,4)</f>
        <v>1500</v>
      </c>
      <c r="M664" s="29">
        <v>1</v>
      </c>
      <c r="N664" s="19">
        <f t="shared" si="151"/>
        <v>1500</v>
      </c>
      <c r="O664" s="26">
        <v>102196.97700000201</v>
      </c>
      <c r="P664" s="26">
        <v>486050.261</v>
      </c>
      <c r="Q664" s="7" t="s">
        <v>72</v>
      </c>
      <c r="R664" s="7" t="str">
        <f t="shared" si="152"/>
        <v>102196.977000002,486050.261</v>
      </c>
      <c r="S664" s="6" t="str">
        <f t="shared" si="158"/>
        <v>2680.0005</v>
      </c>
      <c r="T664" s="6" t="s">
        <v>91</v>
      </c>
      <c r="U664">
        <v>1</v>
      </c>
      <c r="V664">
        <v>1</v>
      </c>
      <c r="X664" t="s">
        <v>1035</v>
      </c>
      <c r="Y664" s="32" t="s">
        <v>72</v>
      </c>
      <c r="Z664" s="32" t="s">
        <v>2651</v>
      </c>
      <c r="AA664" s="32" t="str">
        <f t="shared" si="160"/>
        <v>102196.977000002,486050.261</v>
      </c>
      <c r="AB664" s="32">
        <v>1</v>
      </c>
      <c r="AC664" s="32">
        <v>1</v>
      </c>
      <c r="AD664" s="32">
        <v>0</v>
      </c>
      <c r="AE664" s="32" t="str">
        <f t="shared" si="155"/>
        <v>2680.005</v>
      </c>
      <c r="AF664" t="s">
        <v>1044</v>
      </c>
    </row>
    <row r="665" spans="1:32" x14ac:dyDescent="0.3">
      <c r="A665" s="17" t="s">
        <v>243</v>
      </c>
      <c r="B665" s="17" t="str">
        <f t="shared" si="154"/>
        <v>2680.006</v>
      </c>
      <c r="C665" s="17" t="s">
        <v>13</v>
      </c>
      <c r="D665" s="13">
        <v>4</v>
      </c>
      <c r="E665" s="17" t="s">
        <v>81</v>
      </c>
      <c r="F665" s="14" t="s">
        <v>782</v>
      </c>
      <c r="G665" s="13" t="s">
        <v>80</v>
      </c>
      <c r="H665" s="14" t="s">
        <v>1025</v>
      </c>
      <c r="I665" s="15" t="s">
        <v>799</v>
      </c>
      <c r="J665" s="16">
        <v>2.48</v>
      </c>
      <c r="K665" s="16">
        <v>0.19</v>
      </c>
      <c r="L665" s="19" t="str">
        <f>MID(H665,32,4)</f>
        <v>1500</v>
      </c>
      <c r="M665" s="29">
        <v>1</v>
      </c>
      <c r="N665" s="19">
        <f t="shared" si="151"/>
        <v>1500</v>
      </c>
      <c r="O665" s="26">
        <v>102191.31399999899</v>
      </c>
      <c r="P665" s="26">
        <v>486068.68199999997</v>
      </c>
      <c r="Q665" s="7" t="s">
        <v>72</v>
      </c>
      <c r="R665" s="7" t="str">
        <f t="shared" si="152"/>
        <v>102191.313999999,486068.682</v>
      </c>
      <c r="S665" s="6" t="str">
        <f t="shared" si="158"/>
        <v>2680.0006</v>
      </c>
      <c r="T665" s="6" t="s">
        <v>398</v>
      </c>
      <c r="U665">
        <v>1</v>
      </c>
      <c r="V665">
        <v>1</v>
      </c>
      <c r="X665" t="s">
        <v>1034</v>
      </c>
      <c r="Y665" s="32" t="s">
        <v>72</v>
      </c>
      <c r="Z665" s="32" t="s">
        <v>2653</v>
      </c>
      <c r="AA665" s="32" t="str">
        <f t="shared" si="160"/>
        <v>102191.313999999,486068.682</v>
      </c>
      <c r="AB665" s="32">
        <v>1</v>
      </c>
      <c r="AC665" s="32">
        <v>1</v>
      </c>
      <c r="AD665" s="32">
        <v>0</v>
      </c>
      <c r="AE665" s="32" t="str">
        <f t="shared" si="155"/>
        <v>2680.006</v>
      </c>
      <c r="AF665" t="s">
        <v>1044</v>
      </c>
    </row>
    <row r="666" spans="1:32" x14ac:dyDescent="0.3">
      <c r="A666" s="17" t="s">
        <v>244</v>
      </c>
      <c r="B666" s="17" t="str">
        <f t="shared" si="154"/>
        <v>2680.007</v>
      </c>
      <c r="C666" s="17" t="s">
        <v>13</v>
      </c>
      <c r="D666" s="13">
        <v>5.5</v>
      </c>
      <c r="E666" s="17" t="s">
        <v>119</v>
      </c>
      <c r="F666" s="14" t="s">
        <v>781</v>
      </c>
      <c r="G666" s="13" t="s">
        <v>89</v>
      </c>
      <c r="H666" s="14" t="s">
        <v>1008</v>
      </c>
      <c r="I666" s="15" t="s">
        <v>792</v>
      </c>
      <c r="J666" s="16">
        <v>3.46</v>
      </c>
      <c r="K666" s="16">
        <v>0.3</v>
      </c>
      <c r="L666" s="19" t="str">
        <f>MID(H666,33,4)</f>
        <v>1500</v>
      </c>
      <c r="M666" s="29">
        <v>1</v>
      </c>
      <c r="N666" s="19">
        <f t="shared" si="151"/>
        <v>1500</v>
      </c>
      <c r="O666" s="26">
        <v>102208.213</v>
      </c>
      <c r="P666" s="26">
        <v>486072.29199999903</v>
      </c>
      <c r="Q666" s="7" t="s">
        <v>72</v>
      </c>
      <c r="R666" s="7" t="str">
        <f t="shared" si="152"/>
        <v>102208.213,486072.291999999</v>
      </c>
      <c r="S666" s="6" t="str">
        <f t="shared" si="158"/>
        <v>2680.0007</v>
      </c>
      <c r="T666" s="6" t="s">
        <v>91</v>
      </c>
      <c r="U666">
        <v>1</v>
      </c>
      <c r="V666">
        <v>1</v>
      </c>
      <c r="X666" t="s">
        <v>1035</v>
      </c>
      <c r="Y666" s="32" t="s">
        <v>72</v>
      </c>
      <c r="Z666" s="32" t="s">
        <v>2651</v>
      </c>
      <c r="AA666" s="32" t="str">
        <f>CONCATENATE(SUBSTITUTE(O666,",","."),",",SUBSTITUTE(P666,",","."))</f>
        <v>102208.213,486072.291999999</v>
      </c>
      <c r="AB666" s="32">
        <v>1</v>
      </c>
      <c r="AC666" s="32">
        <v>1</v>
      </c>
      <c r="AD666" s="32">
        <v>0</v>
      </c>
      <c r="AE666" s="32" t="str">
        <f t="shared" si="155"/>
        <v>2680.007</v>
      </c>
      <c r="AF666" t="s">
        <v>1044</v>
      </c>
    </row>
    <row r="667" spans="1:32" x14ac:dyDescent="0.3">
      <c r="A667" s="17" t="s">
        <v>245</v>
      </c>
      <c r="B667" s="17" t="str">
        <f t="shared" si="154"/>
        <v>2680.008</v>
      </c>
      <c r="C667" s="17" t="s">
        <v>13</v>
      </c>
      <c r="D667" s="13">
        <v>4</v>
      </c>
      <c r="E667" s="17" t="s">
        <v>81</v>
      </c>
      <c r="F667" s="14" t="s">
        <v>782</v>
      </c>
      <c r="G667" s="13" t="s">
        <v>80</v>
      </c>
      <c r="H667" s="14" t="s">
        <v>1025</v>
      </c>
      <c r="I667" s="15" t="s">
        <v>799</v>
      </c>
      <c r="J667" s="16">
        <v>2.0299999999999998</v>
      </c>
      <c r="K667" s="16">
        <v>0.17</v>
      </c>
      <c r="L667" s="19" t="str">
        <f>MID(H667,32,4)</f>
        <v>1500</v>
      </c>
      <c r="M667" s="29">
        <v>1</v>
      </c>
      <c r="N667" s="19">
        <f t="shared" si="151"/>
        <v>1500</v>
      </c>
      <c r="O667" s="26">
        <v>102231.75299999899</v>
      </c>
      <c r="P667" s="26">
        <v>486070.37699999998</v>
      </c>
      <c r="Q667" s="7" t="s">
        <v>72</v>
      </c>
      <c r="R667" s="7" t="str">
        <f t="shared" si="152"/>
        <v>102231.752999999,486070.377</v>
      </c>
      <c r="S667" s="6" t="str">
        <f t="shared" si="158"/>
        <v>2680.0008</v>
      </c>
      <c r="T667" s="6" t="s">
        <v>398</v>
      </c>
      <c r="U667">
        <v>1</v>
      </c>
      <c r="V667">
        <v>1</v>
      </c>
      <c r="X667" t="s">
        <v>1034</v>
      </c>
      <c r="Y667" s="32" t="s">
        <v>72</v>
      </c>
      <c r="Z667" s="32" t="s">
        <v>2653</v>
      </c>
      <c r="AA667" s="32" t="str">
        <f t="shared" ref="AA667" si="161">CONCATENATE(SUBSTITUTE(O667,",","."),",",SUBSTITUTE(P667,",","."))</f>
        <v>102231.752999999,486070.377</v>
      </c>
      <c r="AB667" s="32">
        <v>1</v>
      </c>
      <c r="AC667" s="32">
        <v>1</v>
      </c>
      <c r="AD667" s="32">
        <v>0</v>
      </c>
      <c r="AE667" s="32" t="str">
        <f t="shared" si="155"/>
        <v>2680.008</v>
      </c>
      <c r="AF667" t="s">
        <v>1044</v>
      </c>
    </row>
    <row r="668" spans="1:32" x14ac:dyDescent="0.3">
      <c r="A668" s="17" t="s">
        <v>246</v>
      </c>
      <c r="B668" s="17" t="str">
        <f t="shared" si="154"/>
        <v>2680.009</v>
      </c>
      <c r="C668" s="17" t="s">
        <v>13</v>
      </c>
      <c r="D668" s="13">
        <v>5.5</v>
      </c>
      <c r="E668" s="17" t="s">
        <v>119</v>
      </c>
      <c r="F668" s="14" t="s">
        <v>781</v>
      </c>
      <c r="G668" s="13" t="s">
        <v>89</v>
      </c>
      <c r="H668" s="14" t="s">
        <v>1008</v>
      </c>
      <c r="I668" s="15" t="s">
        <v>792</v>
      </c>
      <c r="J668" s="16">
        <v>3.46</v>
      </c>
      <c r="K668" s="16">
        <v>0.3</v>
      </c>
      <c r="L668" s="19" t="str">
        <f>MID(H668,33,4)</f>
        <v>1500</v>
      </c>
      <c r="M668" s="29">
        <v>1</v>
      </c>
      <c r="N668" s="19">
        <f t="shared" si="151"/>
        <v>1500</v>
      </c>
      <c r="O668" s="26">
        <v>102227.55499999999</v>
      </c>
      <c r="P668" s="26">
        <v>486089.46500000003</v>
      </c>
      <c r="Q668" s="7" t="s">
        <v>72</v>
      </c>
      <c r="R668" s="7" t="str">
        <f t="shared" si="152"/>
        <v>102227.555,486089.465</v>
      </c>
      <c r="S668" s="6" t="str">
        <f t="shared" si="158"/>
        <v>2680.0009</v>
      </c>
      <c r="T668" s="6" t="s">
        <v>91</v>
      </c>
      <c r="U668">
        <v>1</v>
      </c>
      <c r="V668">
        <v>1</v>
      </c>
      <c r="X668" t="s">
        <v>1035</v>
      </c>
      <c r="Y668" s="32" t="s">
        <v>72</v>
      </c>
      <c r="Z668" s="32" t="s">
        <v>2651</v>
      </c>
      <c r="AA668" s="32" t="str">
        <f t="shared" ref="AA668:AA670" si="162">CONCATENATE(SUBSTITUTE(O668,",","."),",",SUBSTITUTE(P668,",","."))</f>
        <v>102227.555,486089.465</v>
      </c>
      <c r="AB668" s="32">
        <v>1</v>
      </c>
      <c r="AC668" s="32">
        <v>1</v>
      </c>
      <c r="AD668" s="32">
        <v>0</v>
      </c>
      <c r="AE668" s="32" t="str">
        <f t="shared" si="155"/>
        <v>2680.009</v>
      </c>
      <c r="AF668" t="s">
        <v>1044</v>
      </c>
    </row>
    <row r="669" spans="1:32" x14ac:dyDescent="0.3">
      <c r="A669" s="17" t="s">
        <v>247</v>
      </c>
      <c r="B669" s="17" t="str">
        <f t="shared" si="154"/>
        <v>2680.010</v>
      </c>
      <c r="C669" s="17" t="s">
        <v>13</v>
      </c>
      <c r="D669" s="13">
        <v>5.5</v>
      </c>
      <c r="E669" s="17" t="s">
        <v>119</v>
      </c>
      <c r="F669" s="14" t="s">
        <v>781</v>
      </c>
      <c r="G669" s="13" t="s">
        <v>89</v>
      </c>
      <c r="H669" s="14" t="s">
        <v>1008</v>
      </c>
      <c r="I669" s="15" t="s">
        <v>792</v>
      </c>
      <c r="J669" s="16">
        <v>3.46</v>
      </c>
      <c r="K669" s="16">
        <v>0.3</v>
      </c>
      <c r="L669" s="19" t="str">
        <f>MID(H669,33,4)</f>
        <v>1500</v>
      </c>
      <c r="M669" s="29">
        <v>1</v>
      </c>
      <c r="N669" s="19">
        <f t="shared" si="151"/>
        <v>1500</v>
      </c>
      <c r="O669" s="26">
        <v>102247.99099999999</v>
      </c>
      <c r="P669" s="26">
        <v>486092.57299999899</v>
      </c>
      <c r="Q669" s="7" t="s">
        <v>72</v>
      </c>
      <c r="R669" s="7" t="str">
        <f t="shared" si="152"/>
        <v>102247.991,486092.572999999</v>
      </c>
      <c r="S669" s="6" t="str">
        <f t="shared" si="158"/>
        <v>2680.0010</v>
      </c>
      <c r="T669" s="6" t="s">
        <v>91</v>
      </c>
      <c r="U669">
        <v>1</v>
      </c>
      <c r="V669">
        <v>1</v>
      </c>
      <c r="X669" t="s">
        <v>1035</v>
      </c>
      <c r="Y669" s="32" t="s">
        <v>72</v>
      </c>
      <c r="Z669" s="32" t="s">
        <v>2651</v>
      </c>
      <c r="AA669" s="32" t="str">
        <f t="shared" si="162"/>
        <v>102247.991,486092.572999999</v>
      </c>
      <c r="AB669" s="32">
        <v>1</v>
      </c>
      <c r="AC669" s="32">
        <v>1</v>
      </c>
      <c r="AD669" s="32">
        <v>0</v>
      </c>
      <c r="AE669" s="32" t="str">
        <f t="shared" si="155"/>
        <v>2680.010</v>
      </c>
      <c r="AF669" t="s">
        <v>1044</v>
      </c>
    </row>
    <row r="670" spans="1:32" x14ac:dyDescent="0.3">
      <c r="A670" s="17" t="s">
        <v>248</v>
      </c>
      <c r="B670" s="17" t="str">
        <f t="shared" si="154"/>
        <v>2680.011</v>
      </c>
      <c r="C670" s="17" t="s">
        <v>13</v>
      </c>
      <c r="D670" s="13">
        <v>4</v>
      </c>
      <c r="E670" s="17" t="s">
        <v>81</v>
      </c>
      <c r="F670" s="14" t="s">
        <v>782</v>
      </c>
      <c r="G670" s="13" t="s">
        <v>80</v>
      </c>
      <c r="H670" s="14" t="s">
        <v>1025</v>
      </c>
      <c r="I670" s="15" t="s">
        <v>799</v>
      </c>
      <c r="J670" s="16">
        <v>2.48</v>
      </c>
      <c r="K670" s="16">
        <v>0.19</v>
      </c>
      <c r="L670" s="19" t="str">
        <f>MID(H670,32,4)</f>
        <v>1500</v>
      </c>
      <c r="M670" s="29">
        <v>1</v>
      </c>
      <c r="N670" s="19">
        <f t="shared" si="151"/>
        <v>1500</v>
      </c>
      <c r="O670" s="26">
        <v>102242.640000001</v>
      </c>
      <c r="P670" s="26">
        <v>486110.22300000099</v>
      </c>
      <c r="Q670" s="7" t="s">
        <v>72</v>
      </c>
      <c r="R670" s="7" t="str">
        <f t="shared" si="152"/>
        <v>102242.640000001,486110.223000001</v>
      </c>
      <c r="S670" s="6" t="str">
        <f t="shared" si="158"/>
        <v>2680.0011</v>
      </c>
      <c r="T670" s="6" t="s">
        <v>398</v>
      </c>
      <c r="U670">
        <v>1</v>
      </c>
      <c r="V670">
        <v>1</v>
      </c>
      <c r="X670" t="s">
        <v>1034</v>
      </c>
      <c r="Y670" s="32" t="s">
        <v>72</v>
      </c>
      <c r="Z670" s="32" t="s">
        <v>2653</v>
      </c>
      <c r="AA670" s="32" t="str">
        <f t="shared" si="162"/>
        <v>102242.640000001,486110.223000001</v>
      </c>
      <c r="AB670" s="32">
        <v>1</v>
      </c>
      <c r="AC670" s="32">
        <v>1</v>
      </c>
      <c r="AD670" s="32">
        <v>0</v>
      </c>
      <c r="AE670" s="32" t="str">
        <f t="shared" si="155"/>
        <v>2680.011</v>
      </c>
      <c r="AF670" t="s">
        <v>1044</v>
      </c>
    </row>
    <row r="671" spans="1:32" x14ac:dyDescent="0.3">
      <c r="A671" s="17" t="s">
        <v>249</v>
      </c>
      <c r="B671" s="17" t="str">
        <f t="shared" si="154"/>
        <v>2680.012</v>
      </c>
      <c r="C671" s="17" t="s">
        <v>13</v>
      </c>
      <c r="D671" s="13">
        <v>5.5</v>
      </c>
      <c r="E671" s="17" t="s">
        <v>119</v>
      </c>
      <c r="F671" s="14" t="s">
        <v>781</v>
      </c>
      <c r="G671" s="13" t="s">
        <v>89</v>
      </c>
      <c r="H671" s="14" t="s">
        <v>1008</v>
      </c>
      <c r="I671" s="15" t="s">
        <v>792</v>
      </c>
      <c r="J671" s="16">
        <v>3.46</v>
      </c>
      <c r="K671" s="16">
        <v>0.3</v>
      </c>
      <c r="L671" s="19" t="str">
        <f>MID(H671,33,4)</f>
        <v>1500</v>
      </c>
      <c r="M671" s="29">
        <v>1</v>
      </c>
      <c r="N671" s="19">
        <f t="shared" si="151"/>
        <v>1500</v>
      </c>
      <c r="O671" s="26">
        <v>102262.614999998</v>
      </c>
      <c r="P671" s="26">
        <v>486116.82900000003</v>
      </c>
      <c r="Q671" s="7" t="s">
        <v>72</v>
      </c>
      <c r="R671" s="7" t="str">
        <f t="shared" si="152"/>
        <v>102262.614999998,486116.829</v>
      </c>
      <c r="S671" s="6" t="str">
        <f t="shared" si="158"/>
        <v>2680.0012</v>
      </c>
      <c r="T671" s="6" t="s">
        <v>91</v>
      </c>
      <c r="U671">
        <v>1</v>
      </c>
      <c r="V671">
        <v>1</v>
      </c>
      <c r="X671" t="s">
        <v>1035</v>
      </c>
      <c r="Y671" s="32" t="s">
        <v>72</v>
      </c>
      <c r="Z671" s="32" t="s">
        <v>2651</v>
      </c>
      <c r="AA671" s="32" t="str">
        <f>CONCATENATE(SUBSTITUTE(O671,",","."),",",SUBSTITUTE(P671,",","."))</f>
        <v>102262.614999998,486116.829</v>
      </c>
      <c r="AB671" s="32">
        <v>1</v>
      </c>
      <c r="AC671" s="32">
        <v>1</v>
      </c>
      <c r="AD671" s="32">
        <v>0</v>
      </c>
      <c r="AE671" s="32" t="str">
        <f t="shared" si="155"/>
        <v>2680.012</v>
      </c>
      <c r="AF671" t="s">
        <v>1044</v>
      </c>
    </row>
    <row r="672" spans="1:32" x14ac:dyDescent="0.3">
      <c r="A672" s="17" t="s">
        <v>250</v>
      </c>
      <c r="B672" s="17" t="str">
        <f t="shared" si="154"/>
        <v>2680.013</v>
      </c>
      <c r="C672" s="17" t="s">
        <v>13</v>
      </c>
      <c r="D672" s="13">
        <v>4</v>
      </c>
      <c r="E672" s="17" t="s">
        <v>81</v>
      </c>
      <c r="F672" s="14" t="s">
        <v>782</v>
      </c>
      <c r="G672" s="13" t="s">
        <v>80</v>
      </c>
      <c r="H672" s="14" t="s">
        <v>1025</v>
      </c>
      <c r="I672" s="15" t="s">
        <v>799</v>
      </c>
      <c r="J672" s="16">
        <v>2.0299999999999998</v>
      </c>
      <c r="K672" s="16">
        <v>0.17</v>
      </c>
      <c r="L672" s="19" t="str">
        <f>MID(H672,32,4)</f>
        <v>1500</v>
      </c>
      <c r="M672" s="29">
        <v>1</v>
      </c>
      <c r="N672" s="19">
        <f t="shared" si="151"/>
        <v>1500</v>
      </c>
      <c r="O672" s="26">
        <v>102273.07499999899</v>
      </c>
      <c r="P672" s="26">
        <v>486102.79300000198</v>
      </c>
      <c r="Q672" s="7" t="s">
        <v>72</v>
      </c>
      <c r="R672" s="7" t="str">
        <f t="shared" ref="R672:R691" si="163">CONCATENATE(SUBSTITUTE(O672,",","."),",",SUBSTITUTE(P672,",","."))</f>
        <v>102273.074999999,486102.793000002</v>
      </c>
      <c r="S672" s="6" t="str">
        <f t="shared" si="158"/>
        <v>2680.0013</v>
      </c>
      <c r="T672" s="6" t="s">
        <v>398</v>
      </c>
      <c r="U672">
        <v>1</v>
      </c>
      <c r="V672">
        <v>1</v>
      </c>
      <c r="X672" t="s">
        <v>1034</v>
      </c>
      <c r="Y672" s="32" t="s">
        <v>72</v>
      </c>
      <c r="Z672" s="32" t="s">
        <v>2653</v>
      </c>
      <c r="AA672" s="32" t="str">
        <f t="shared" ref="AA672" si="164">CONCATENATE(SUBSTITUTE(O672,",","."),",",SUBSTITUTE(P672,",","."))</f>
        <v>102273.074999999,486102.793000002</v>
      </c>
      <c r="AB672" s="32">
        <v>1</v>
      </c>
      <c r="AC672" s="32">
        <v>1</v>
      </c>
      <c r="AD672" s="32">
        <v>0</v>
      </c>
      <c r="AE672" s="32" t="str">
        <f t="shared" si="155"/>
        <v>2680.013</v>
      </c>
      <c r="AF672" t="s">
        <v>1044</v>
      </c>
    </row>
    <row r="673" spans="1:32" x14ac:dyDescent="0.3">
      <c r="A673" s="17" t="s">
        <v>251</v>
      </c>
      <c r="B673" s="17" t="str">
        <f t="shared" si="154"/>
        <v>2680.014</v>
      </c>
      <c r="C673" s="17" t="s">
        <v>13</v>
      </c>
      <c r="D673" s="13">
        <v>5.5</v>
      </c>
      <c r="E673" s="17" t="s">
        <v>119</v>
      </c>
      <c r="F673" s="14" t="s">
        <v>781</v>
      </c>
      <c r="G673" s="13" t="s">
        <v>89</v>
      </c>
      <c r="H673" s="14" t="s">
        <v>1008</v>
      </c>
      <c r="I673" s="15" t="s">
        <v>792</v>
      </c>
      <c r="J673" s="16">
        <v>3.46</v>
      </c>
      <c r="K673" s="16">
        <v>0.3</v>
      </c>
      <c r="L673" s="19" t="str">
        <f>MID(H673,33,4)</f>
        <v>1500</v>
      </c>
      <c r="M673" s="29">
        <v>1</v>
      </c>
      <c r="N673" s="19">
        <f t="shared" si="151"/>
        <v>1500</v>
      </c>
      <c r="O673" s="26">
        <v>102283.732999999</v>
      </c>
      <c r="P673" s="26">
        <v>486120.10900000099</v>
      </c>
      <c r="Q673" s="7" t="s">
        <v>72</v>
      </c>
      <c r="R673" s="7" t="str">
        <f t="shared" si="163"/>
        <v>102283.732999999,486120.109000001</v>
      </c>
      <c r="S673" s="6" t="str">
        <f t="shared" si="158"/>
        <v>2680.0014</v>
      </c>
      <c r="T673" s="6" t="s">
        <v>91</v>
      </c>
      <c r="U673">
        <v>1</v>
      </c>
      <c r="V673">
        <v>1</v>
      </c>
      <c r="X673" t="s">
        <v>1035</v>
      </c>
      <c r="Y673" s="32" t="s">
        <v>72</v>
      </c>
      <c r="Z673" s="32" t="s">
        <v>2651</v>
      </c>
      <c r="AA673" s="32" t="str">
        <f>CONCATENATE(SUBSTITUTE(O673,",","."),",",SUBSTITUTE(P673,",","."))</f>
        <v>102283.732999999,486120.109000001</v>
      </c>
      <c r="AB673" s="32">
        <v>1</v>
      </c>
      <c r="AC673" s="32">
        <v>1</v>
      </c>
      <c r="AD673" s="32">
        <v>0</v>
      </c>
      <c r="AE673" s="32" t="str">
        <f t="shared" si="155"/>
        <v>2680.014</v>
      </c>
      <c r="AF673" t="s">
        <v>1044</v>
      </c>
    </row>
    <row r="674" spans="1:32" x14ac:dyDescent="0.3">
      <c r="A674" s="17" t="s">
        <v>252</v>
      </c>
      <c r="B674" s="17" t="str">
        <f t="shared" si="154"/>
        <v>2680.015</v>
      </c>
      <c r="C674" s="17" t="s">
        <v>13</v>
      </c>
      <c r="D674" s="13">
        <v>4</v>
      </c>
      <c r="E674" s="17" t="s">
        <v>81</v>
      </c>
      <c r="F674" s="14" t="s">
        <v>782</v>
      </c>
      <c r="G674" s="13" t="s">
        <v>253</v>
      </c>
      <c r="H674" s="14" t="s">
        <v>1025</v>
      </c>
      <c r="I674" s="15" t="s">
        <v>799</v>
      </c>
      <c r="J674" s="16">
        <v>2.48</v>
      </c>
      <c r="K674" s="16">
        <v>0.19</v>
      </c>
      <c r="L674" s="19" t="str">
        <f>MID(H674,32,4)</f>
        <v>1500</v>
      </c>
      <c r="M674" s="29">
        <v>1</v>
      </c>
      <c r="N674" s="19">
        <f t="shared" si="151"/>
        <v>1500</v>
      </c>
      <c r="O674" s="26">
        <v>102278.193</v>
      </c>
      <c r="P674" s="26">
        <v>486136.71000000101</v>
      </c>
      <c r="Q674" s="7" t="s">
        <v>72</v>
      </c>
      <c r="R674" s="7" t="str">
        <f t="shared" si="163"/>
        <v>102278.193,486136.710000001</v>
      </c>
      <c r="S674" s="6" t="str">
        <f t="shared" si="158"/>
        <v>2680.0015</v>
      </c>
      <c r="T674" s="6" t="s">
        <v>398</v>
      </c>
      <c r="U674">
        <v>1</v>
      </c>
      <c r="V674">
        <v>1</v>
      </c>
      <c r="X674" t="s">
        <v>1034</v>
      </c>
      <c r="Y674" s="32" t="s">
        <v>72</v>
      </c>
      <c r="Z674" s="32" t="s">
        <v>2653</v>
      </c>
      <c r="AA674" s="32" t="str">
        <f t="shared" ref="AA674:AA675" si="165">CONCATENATE(SUBSTITUTE(O674,",","."),",",SUBSTITUTE(P674,",","."))</f>
        <v>102278.193,486136.710000001</v>
      </c>
      <c r="AB674" s="32">
        <v>1</v>
      </c>
      <c r="AC674" s="32">
        <v>1</v>
      </c>
      <c r="AD674" s="32">
        <v>0</v>
      </c>
      <c r="AE674" s="32" t="str">
        <f t="shared" si="155"/>
        <v>2680.015</v>
      </c>
      <c r="AF674" t="s">
        <v>1044</v>
      </c>
    </row>
    <row r="675" spans="1:32" x14ac:dyDescent="0.3">
      <c r="A675" s="17" t="s">
        <v>254</v>
      </c>
      <c r="B675" s="17" t="str">
        <f t="shared" si="154"/>
        <v>2680.016</v>
      </c>
      <c r="C675" s="17" t="s">
        <v>13</v>
      </c>
      <c r="D675" s="13">
        <v>4</v>
      </c>
      <c r="E675" s="17" t="s">
        <v>81</v>
      </c>
      <c r="F675" s="14" t="s">
        <v>782</v>
      </c>
      <c r="G675" s="13" t="s">
        <v>80</v>
      </c>
      <c r="H675" s="14" t="s">
        <v>1025</v>
      </c>
      <c r="I675" s="15" t="s">
        <v>799</v>
      </c>
      <c r="J675" s="16">
        <v>2.0299999999999998</v>
      </c>
      <c r="K675" s="16">
        <v>0.17</v>
      </c>
      <c r="L675" s="19" t="str">
        <f>MID(H675,32,4)</f>
        <v>1500</v>
      </c>
      <c r="M675" s="29">
        <v>1</v>
      </c>
      <c r="N675" s="19">
        <f t="shared" si="151"/>
        <v>1500</v>
      </c>
      <c r="O675" s="26">
        <v>102303.589000002</v>
      </c>
      <c r="P675" s="26">
        <v>486123.38699999801</v>
      </c>
      <c r="Q675" s="7" t="s">
        <v>72</v>
      </c>
      <c r="R675" s="7" t="str">
        <f t="shared" si="163"/>
        <v>102303.589000002,486123.386999998</v>
      </c>
      <c r="S675" s="6" t="str">
        <f t="shared" si="158"/>
        <v>2680.0016</v>
      </c>
      <c r="T675" s="6" t="s">
        <v>398</v>
      </c>
      <c r="U675">
        <v>1</v>
      </c>
      <c r="V675">
        <v>1</v>
      </c>
      <c r="X675" t="s">
        <v>1034</v>
      </c>
      <c r="Y675" s="32" t="s">
        <v>72</v>
      </c>
      <c r="Z675" s="32" t="s">
        <v>2653</v>
      </c>
      <c r="AA675" s="32" t="str">
        <f t="shared" si="165"/>
        <v>102303.589000002,486123.386999998</v>
      </c>
      <c r="AB675" s="32">
        <v>1</v>
      </c>
      <c r="AC675" s="32">
        <v>1</v>
      </c>
      <c r="AD675" s="32">
        <v>0</v>
      </c>
      <c r="AE675" s="32" t="str">
        <f t="shared" si="155"/>
        <v>2680.016</v>
      </c>
      <c r="AF675" t="s">
        <v>1044</v>
      </c>
    </row>
    <row r="676" spans="1:32" x14ac:dyDescent="0.3">
      <c r="A676" s="17" t="s">
        <v>255</v>
      </c>
      <c r="B676" s="17" t="str">
        <f t="shared" si="154"/>
        <v>2680.017</v>
      </c>
      <c r="C676" s="17" t="s">
        <v>13</v>
      </c>
      <c r="D676" s="13">
        <v>5.5</v>
      </c>
      <c r="E676" s="17" t="s">
        <v>119</v>
      </c>
      <c r="F676" s="14" t="s">
        <v>781</v>
      </c>
      <c r="G676" s="13" t="s">
        <v>89</v>
      </c>
      <c r="H676" s="14" t="s">
        <v>1008</v>
      </c>
      <c r="I676" s="15" t="s">
        <v>792</v>
      </c>
      <c r="J676" s="16">
        <v>3.46</v>
      </c>
      <c r="K676" s="16">
        <v>0.3</v>
      </c>
      <c r="L676" s="19" t="str">
        <f>MID(H676,33,4)</f>
        <v>1500</v>
      </c>
      <c r="M676" s="29">
        <v>1</v>
      </c>
      <c r="N676" s="19">
        <f t="shared" si="151"/>
        <v>1500</v>
      </c>
      <c r="O676" s="26">
        <v>102297.145</v>
      </c>
      <c r="P676" s="26">
        <v>486137.27399999998</v>
      </c>
      <c r="Q676" s="7" t="s">
        <v>72</v>
      </c>
      <c r="R676" s="7" t="str">
        <f t="shared" si="163"/>
        <v>102297.145,486137.274</v>
      </c>
      <c r="S676" s="6" t="str">
        <f t="shared" si="158"/>
        <v>2680.0017</v>
      </c>
      <c r="T676" s="6" t="s">
        <v>91</v>
      </c>
      <c r="U676">
        <v>1</v>
      </c>
      <c r="V676">
        <v>1</v>
      </c>
      <c r="X676" t="s">
        <v>1035</v>
      </c>
      <c r="Y676" s="32" t="s">
        <v>72</v>
      </c>
      <c r="Z676" s="32" t="s">
        <v>2651</v>
      </c>
      <c r="AA676" s="32" t="str">
        <f>CONCATENATE(SUBSTITUTE(O676,",","."),",",SUBSTITUTE(P676,",","."))</f>
        <v>102297.145,486137.274</v>
      </c>
      <c r="AB676" s="32">
        <v>1</v>
      </c>
      <c r="AC676" s="32">
        <v>1</v>
      </c>
      <c r="AD676" s="32">
        <v>0</v>
      </c>
      <c r="AE676" s="32" t="str">
        <f t="shared" si="155"/>
        <v>2680.017</v>
      </c>
      <c r="AF676" t="s">
        <v>1044</v>
      </c>
    </row>
    <row r="677" spans="1:32" x14ac:dyDescent="0.3">
      <c r="A677" s="17" t="s">
        <v>256</v>
      </c>
      <c r="B677" s="17" t="str">
        <f t="shared" si="154"/>
        <v>2680.018</v>
      </c>
      <c r="C677" s="17" t="s">
        <v>13</v>
      </c>
      <c r="D677" s="13">
        <v>4</v>
      </c>
      <c r="E677" s="17" t="s">
        <v>81</v>
      </c>
      <c r="F677" s="14" t="s">
        <v>782</v>
      </c>
      <c r="G677" s="13" t="s">
        <v>80</v>
      </c>
      <c r="H677" s="14" t="s">
        <v>1025</v>
      </c>
      <c r="I677" s="15" t="s">
        <v>799</v>
      </c>
      <c r="J677" s="16">
        <v>2.48</v>
      </c>
      <c r="K677" s="16">
        <v>0.19</v>
      </c>
      <c r="L677" s="19" t="str">
        <f>MID(H677,32,4)</f>
        <v>1500</v>
      </c>
      <c r="M677" s="29">
        <v>1</v>
      </c>
      <c r="N677" s="19">
        <f t="shared" si="151"/>
        <v>1500</v>
      </c>
      <c r="O677" s="26">
        <v>102316.088500001</v>
      </c>
      <c r="P677" s="26">
        <v>486143.964299999</v>
      </c>
      <c r="Q677" s="7" t="s">
        <v>72</v>
      </c>
      <c r="R677" s="7" t="str">
        <f t="shared" si="163"/>
        <v>102316.088500001,486143.964299999</v>
      </c>
      <c r="S677" s="6" t="str">
        <f t="shared" si="158"/>
        <v>2680.0018</v>
      </c>
      <c r="T677" s="6" t="s">
        <v>398</v>
      </c>
      <c r="U677">
        <v>1</v>
      </c>
      <c r="V677">
        <v>1</v>
      </c>
      <c r="X677" t="s">
        <v>1034</v>
      </c>
      <c r="Y677" s="32" t="s">
        <v>72</v>
      </c>
      <c r="Z677" s="32" t="s">
        <v>2653</v>
      </c>
      <c r="AA677" s="32" t="str">
        <f t="shared" ref="AA677" si="166">CONCATENATE(SUBSTITUTE(O677,",","."),",",SUBSTITUTE(P677,",","."))</f>
        <v>102316.088500001,486143.964299999</v>
      </c>
      <c r="AB677" s="32">
        <v>1</v>
      </c>
      <c r="AC677" s="32">
        <v>1</v>
      </c>
      <c r="AD677" s="32">
        <v>0</v>
      </c>
      <c r="AE677" s="32" t="str">
        <f t="shared" si="155"/>
        <v>2680.018</v>
      </c>
      <c r="AF677" t="s">
        <v>1044</v>
      </c>
    </row>
    <row r="678" spans="1:32" x14ac:dyDescent="0.3">
      <c r="A678" s="17" t="s">
        <v>257</v>
      </c>
      <c r="B678" s="17" t="str">
        <f t="shared" si="154"/>
        <v>2680.019</v>
      </c>
      <c r="C678" s="17" t="s">
        <v>13</v>
      </c>
      <c r="D678" s="13">
        <v>5.5</v>
      </c>
      <c r="E678" s="17" t="s">
        <v>119</v>
      </c>
      <c r="F678" s="14" t="s">
        <v>781</v>
      </c>
      <c r="G678" s="13" t="s">
        <v>89</v>
      </c>
      <c r="H678" s="14" t="s">
        <v>1008</v>
      </c>
      <c r="I678" s="15" t="s">
        <v>792</v>
      </c>
      <c r="J678" s="16">
        <v>3.46</v>
      </c>
      <c r="K678" s="16">
        <v>0.3</v>
      </c>
      <c r="L678" s="19" t="str">
        <f>MID(H678,33,4)</f>
        <v>1500</v>
      </c>
      <c r="M678" s="29">
        <v>1</v>
      </c>
      <c r="N678" s="19">
        <f t="shared" si="151"/>
        <v>1500</v>
      </c>
      <c r="O678" s="26">
        <v>102322.004999999</v>
      </c>
      <c r="P678" s="26">
        <v>486134.78000000102</v>
      </c>
      <c r="Q678" s="7" t="s">
        <v>72</v>
      </c>
      <c r="R678" s="7" t="str">
        <f t="shared" si="163"/>
        <v>102322.004999999,486134.780000001</v>
      </c>
      <c r="S678" s="6" t="str">
        <f t="shared" si="158"/>
        <v>2680.0019</v>
      </c>
      <c r="T678" s="6" t="s">
        <v>91</v>
      </c>
      <c r="U678">
        <v>1</v>
      </c>
      <c r="V678">
        <v>1</v>
      </c>
      <c r="X678" t="s">
        <v>1035</v>
      </c>
      <c r="Y678" s="32" t="s">
        <v>72</v>
      </c>
      <c r="Z678" s="32" t="s">
        <v>2651</v>
      </c>
      <c r="AA678" s="32" t="str">
        <f t="shared" ref="AA678:AA681" si="167">CONCATENATE(SUBSTITUTE(O678,",","."),",",SUBSTITUTE(P678,",","."))</f>
        <v>102322.004999999,486134.780000001</v>
      </c>
      <c r="AB678" s="32">
        <v>1</v>
      </c>
      <c r="AC678" s="32">
        <v>1</v>
      </c>
      <c r="AD678" s="32">
        <v>0</v>
      </c>
      <c r="AE678" s="32" t="str">
        <f t="shared" si="155"/>
        <v>2680.019</v>
      </c>
      <c r="AF678" t="s">
        <v>1044</v>
      </c>
    </row>
    <row r="679" spans="1:32" x14ac:dyDescent="0.3">
      <c r="A679" s="17" t="s">
        <v>258</v>
      </c>
      <c r="B679" s="17" t="str">
        <f t="shared" si="154"/>
        <v>2680.020</v>
      </c>
      <c r="C679" s="17" t="s">
        <v>13</v>
      </c>
      <c r="D679" s="13">
        <v>5.5</v>
      </c>
      <c r="E679" s="17" t="s">
        <v>119</v>
      </c>
      <c r="F679" s="14" t="s">
        <v>781</v>
      </c>
      <c r="G679" s="13" t="s">
        <v>206</v>
      </c>
      <c r="H679" s="14" t="s">
        <v>1008</v>
      </c>
      <c r="I679" s="15" t="s">
        <v>792</v>
      </c>
      <c r="J679" s="16">
        <v>3.46</v>
      </c>
      <c r="K679" s="16">
        <v>0.3</v>
      </c>
      <c r="L679" s="19" t="str">
        <f>MID(H679,33,4)</f>
        <v>1500</v>
      </c>
      <c r="M679" s="29">
        <v>1</v>
      </c>
      <c r="N679" s="19">
        <f t="shared" si="151"/>
        <v>1500</v>
      </c>
      <c r="O679" s="26">
        <v>102342.465</v>
      </c>
      <c r="P679" s="26">
        <v>486123.06500000099</v>
      </c>
      <c r="Q679" s="7" t="s">
        <v>72</v>
      </c>
      <c r="R679" s="7" t="str">
        <f t="shared" si="163"/>
        <v>102342.465,486123.065000001</v>
      </c>
      <c r="S679" s="6" t="str">
        <f t="shared" si="158"/>
        <v>2680.0020</v>
      </c>
      <c r="T679" s="6" t="s">
        <v>91</v>
      </c>
      <c r="U679">
        <v>1</v>
      </c>
      <c r="V679">
        <v>1</v>
      </c>
      <c r="X679" t="s">
        <v>1035</v>
      </c>
      <c r="Y679" s="32" t="s">
        <v>72</v>
      </c>
      <c r="Z679" s="32" t="s">
        <v>2651</v>
      </c>
      <c r="AA679" s="32" t="str">
        <f t="shared" si="167"/>
        <v>102342.465,486123.065000001</v>
      </c>
      <c r="AB679" s="32">
        <v>1</v>
      </c>
      <c r="AC679" s="32">
        <v>1</v>
      </c>
      <c r="AD679" s="32">
        <v>0</v>
      </c>
      <c r="AE679" s="32" t="str">
        <f t="shared" si="155"/>
        <v>2680.020</v>
      </c>
      <c r="AF679" t="s">
        <v>1044</v>
      </c>
    </row>
    <row r="680" spans="1:32" x14ac:dyDescent="0.3">
      <c r="A680" s="17" t="s">
        <v>259</v>
      </c>
      <c r="B680" s="17" t="str">
        <f t="shared" si="154"/>
        <v>2680.021</v>
      </c>
      <c r="C680" s="17" t="s">
        <v>13</v>
      </c>
      <c r="D680" s="13">
        <v>6</v>
      </c>
      <c r="E680" s="17" t="s">
        <v>119</v>
      </c>
      <c r="F680" s="14" t="s">
        <v>781</v>
      </c>
      <c r="G680" s="13" t="s">
        <v>206</v>
      </c>
      <c r="H680" s="14" t="s">
        <v>1008</v>
      </c>
      <c r="I680" s="15" t="s">
        <v>792</v>
      </c>
      <c r="J680" s="16">
        <v>3.46</v>
      </c>
      <c r="K680" s="16">
        <v>0.3</v>
      </c>
      <c r="L680" s="19" t="str">
        <f>MID(H680,33,4)</f>
        <v>1500</v>
      </c>
      <c r="M680" s="29">
        <v>1</v>
      </c>
      <c r="N680" s="19">
        <f t="shared" si="151"/>
        <v>1500</v>
      </c>
      <c r="O680" s="26">
        <v>102337.739</v>
      </c>
      <c r="P680" s="26">
        <v>486141.95199999999</v>
      </c>
      <c r="Q680" s="7" t="s">
        <v>72</v>
      </c>
      <c r="R680" s="7" t="str">
        <f t="shared" si="163"/>
        <v>102337.739,486141.952</v>
      </c>
      <c r="S680" s="6" t="str">
        <f t="shared" si="158"/>
        <v>2680.0021</v>
      </c>
      <c r="T680" s="6" t="s">
        <v>91</v>
      </c>
      <c r="U680">
        <v>1</v>
      </c>
      <c r="V680">
        <v>1</v>
      </c>
      <c r="X680" t="s">
        <v>1035</v>
      </c>
      <c r="Y680" s="32" t="s">
        <v>72</v>
      </c>
      <c r="Z680" s="32" t="s">
        <v>2651</v>
      </c>
      <c r="AA680" s="32" t="str">
        <f t="shared" si="167"/>
        <v>102337.739,486141.952</v>
      </c>
      <c r="AB680" s="32">
        <v>1</v>
      </c>
      <c r="AC680" s="32">
        <v>1</v>
      </c>
      <c r="AD680" s="32">
        <v>0</v>
      </c>
      <c r="AE680" s="32" t="str">
        <f t="shared" si="155"/>
        <v>2680.021</v>
      </c>
      <c r="AF680" t="s">
        <v>1044</v>
      </c>
    </row>
    <row r="681" spans="1:32" x14ac:dyDescent="0.3">
      <c r="A681" s="17" t="s">
        <v>260</v>
      </c>
      <c r="B681" s="17" t="str">
        <f t="shared" si="154"/>
        <v>2680.022</v>
      </c>
      <c r="C681" s="17" t="s">
        <v>13</v>
      </c>
      <c r="D681" s="13">
        <v>4</v>
      </c>
      <c r="E681" s="17" t="s">
        <v>81</v>
      </c>
      <c r="F681" s="14" t="s">
        <v>782</v>
      </c>
      <c r="G681" s="13" t="s">
        <v>80</v>
      </c>
      <c r="H681" s="14" t="s">
        <v>1025</v>
      </c>
      <c r="I681" s="15" t="s">
        <v>799</v>
      </c>
      <c r="J681" s="16">
        <v>2.48</v>
      </c>
      <c r="K681" s="16">
        <v>0.19</v>
      </c>
      <c r="L681" s="19" t="str">
        <f>MID(H681,32,4)</f>
        <v>1500</v>
      </c>
      <c r="M681" s="29">
        <v>1</v>
      </c>
      <c r="N681" s="19">
        <f t="shared" si="151"/>
        <v>1500</v>
      </c>
      <c r="O681" s="26">
        <v>102308.829</v>
      </c>
      <c r="P681" s="26">
        <v>486160.379000001</v>
      </c>
      <c r="Q681" s="7" t="s">
        <v>72</v>
      </c>
      <c r="R681" s="7" t="str">
        <f t="shared" si="163"/>
        <v>102308.829,486160.379000001</v>
      </c>
      <c r="S681" s="6" t="str">
        <f t="shared" si="158"/>
        <v>2680.0022</v>
      </c>
      <c r="T681" s="6" t="s">
        <v>398</v>
      </c>
      <c r="U681">
        <v>1</v>
      </c>
      <c r="V681">
        <v>1</v>
      </c>
      <c r="X681" t="s">
        <v>1034</v>
      </c>
      <c r="Y681" s="32" t="s">
        <v>72</v>
      </c>
      <c r="Z681" s="32" t="s">
        <v>2653</v>
      </c>
      <c r="AA681" s="32" t="str">
        <f t="shared" si="167"/>
        <v>102308.829,486160.379000001</v>
      </c>
      <c r="AB681" s="32">
        <v>1</v>
      </c>
      <c r="AC681" s="32">
        <v>1</v>
      </c>
      <c r="AD681" s="32">
        <v>0</v>
      </c>
      <c r="AE681" s="32" t="str">
        <f t="shared" si="155"/>
        <v>2680.022</v>
      </c>
      <c r="AF681" t="s">
        <v>1044</v>
      </c>
    </row>
    <row r="682" spans="1:32" x14ac:dyDescent="0.3">
      <c r="A682" s="17" t="s">
        <v>261</v>
      </c>
      <c r="B682" s="17" t="str">
        <f t="shared" si="154"/>
        <v>2680.023</v>
      </c>
      <c r="C682" s="17" t="s">
        <v>13</v>
      </c>
      <c r="D682" s="13">
        <v>6</v>
      </c>
      <c r="E682" s="17" t="s">
        <v>119</v>
      </c>
      <c r="F682" s="14" t="s">
        <v>781</v>
      </c>
      <c r="G682" s="13" t="s">
        <v>206</v>
      </c>
      <c r="H682" s="14" t="s">
        <v>1008</v>
      </c>
      <c r="I682" s="15" t="s">
        <v>792</v>
      </c>
      <c r="J682" s="16">
        <v>3.46</v>
      </c>
      <c r="K682" s="16">
        <v>0.3</v>
      </c>
      <c r="L682" s="19" t="str">
        <f>MID(H682,33,4)</f>
        <v>1500</v>
      </c>
      <c r="M682" s="29">
        <v>1</v>
      </c>
      <c r="N682" s="19">
        <f t="shared" si="151"/>
        <v>1500</v>
      </c>
      <c r="O682" s="26">
        <v>102351.907000002</v>
      </c>
      <c r="P682" s="26">
        <v>486160.46999999898</v>
      </c>
      <c r="Q682" s="7" t="s">
        <v>72</v>
      </c>
      <c r="R682" s="7" t="str">
        <f t="shared" si="163"/>
        <v>102351.907000002,486160.469999999</v>
      </c>
      <c r="S682" s="6" t="str">
        <f t="shared" si="158"/>
        <v>2680.0023</v>
      </c>
      <c r="T682" s="6" t="s">
        <v>91</v>
      </c>
      <c r="U682">
        <v>1</v>
      </c>
      <c r="V682">
        <v>1</v>
      </c>
      <c r="X682" t="s">
        <v>1035</v>
      </c>
      <c r="Y682" s="32" t="s">
        <v>72</v>
      </c>
      <c r="Z682" s="32" t="s">
        <v>2651</v>
      </c>
      <c r="AA682" s="32" t="str">
        <f>CONCATENATE(SUBSTITUTE(O682,",","."),",",SUBSTITUTE(P682,",","."))</f>
        <v>102351.907000002,486160.469999999</v>
      </c>
      <c r="AB682" s="32">
        <v>1</v>
      </c>
      <c r="AC682" s="32">
        <v>1</v>
      </c>
      <c r="AD682" s="32">
        <v>0</v>
      </c>
      <c r="AE682" s="32" t="str">
        <f t="shared" si="155"/>
        <v>2680.023</v>
      </c>
      <c r="AF682" t="s">
        <v>1044</v>
      </c>
    </row>
    <row r="683" spans="1:32" x14ac:dyDescent="0.3">
      <c r="A683" s="17" t="s">
        <v>262</v>
      </c>
      <c r="B683" s="17" t="str">
        <f t="shared" si="154"/>
        <v>2680.024</v>
      </c>
      <c r="C683" s="17" t="s">
        <v>13</v>
      </c>
      <c r="D683" s="13">
        <v>4</v>
      </c>
      <c r="E683" s="17" t="s">
        <v>81</v>
      </c>
      <c r="F683" s="14" t="s">
        <v>782</v>
      </c>
      <c r="G683" s="13" t="s">
        <v>80</v>
      </c>
      <c r="H683" s="14" t="s">
        <v>1025</v>
      </c>
      <c r="I683" s="15" t="s">
        <v>799</v>
      </c>
      <c r="J683" s="16">
        <v>2.48</v>
      </c>
      <c r="K683" s="16">
        <v>0.19</v>
      </c>
      <c r="L683" s="19" t="str">
        <f>MID(H683,32,4)</f>
        <v>1500</v>
      </c>
      <c r="M683" s="29">
        <v>1</v>
      </c>
      <c r="N683" s="19">
        <f t="shared" si="151"/>
        <v>1500</v>
      </c>
      <c r="O683" s="26">
        <v>102326.728</v>
      </c>
      <c r="P683" s="26">
        <v>486175.68800000101</v>
      </c>
      <c r="Q683" s="7" t="s">
        <v>72</v>
      </c>
      <c r="R683" s="7" t="str">
        <f t="shared" si="163"/>
        <v>102326.728,486175.688000001</v>
      </c>
      <c r="S683" s="6" t="str">
        <f t="shared" si="158"/>
        <v>2680.0024</v>
      </c>
      <c r="T683" s="6" t="s">
        <v>398</v>
      </c>
      <c r="U683">
        <v>1</v>
      </c>
      <c r="V683">
        <v>1</v>
      </c>
      <c r="X683" t="s">
        <v>1034</v>
      </c>
      <c r="Y683" s="32" t="s">
        <v>72</v>
      </c>
      <c r="Z683" s="32" t="s">
        <v>2653</v>
      </c>
      <c r="AA683" s="32" t="str">
        <f t="shared" ref="AA683" si="168">CONCATENATE(SUBSTITUTE(O683,",","."),",",SUBSTITUTE(P683,",","."))</f>
        <v>102326.728,486175.688000001</v>
      </c>
      <c r="AB683" s="32">
        <v>1</v>
      </c>
      <c r="AC683" s="32">
        <v>1</v>
      </c>
      <c r="AD683" s="32">
        <v>0</v>
      </c>
      <c r="AE683" s="32" t="str">
        <f t="shared" si="155"/>
        <v>2680.024</v>
      </c>
      <c r="AF683" t="s">
        <v>1044</v>
      </c>
    </row>
    <row r="684" spans="1:32" x14ac:dyDescent="0.3">
      <c r="A684" s="17" t="s">
        <v>263</v>
      </c>
      <c r="B684" s="17" t="str">
        <f t="shared" si="154"/>
        <v>2680.025</v>
      </c>
      <c r="C684" s="17" t="s">
        <v>13</v>
      </c>
      <c r="D684" s="13">
        <v>6</v>
      </c>
      <c r="E684" s="17" t="s">
        <v>119</v>
      </c>
      <c r="F684" s="14" t="s">
        <v>781</v>
      </c>
      <c r="G684" s="13" t="s">
        <v>206</v>
      </c>
      <c r="H684" s="14" t="s">
        <v>1008</v>
      </c>
      <c r="I684" s="15" t="s">
        <v>792</v>
      </c>
      <c r="J684" s="16">
        <v>3.46</v>
      </c>
      <c r="K684" s="16">
        <v>0.3</v>
      </c>
      <c r="L684" s="19" t="str">
        <f>MID(H684,33,4)</f>
        <v>1500</v>
      </c>
      <c r="M684" s="29">
        <v>1</v>
      </c>
      <c r="N684" s="19">
        <f t="shared" ref="N684:N730" si="169">CEILING(L684*M684,5)</f>
        <v>1500</v>
      </c>
      <c r="O684" s="26">
        <v>102340.414999999</v>
      </c>
      <c r="P684" s="26">
        <v>486180.86699999898</v>
      </c>
      <c r="Q684" s="7" t="s">
        <v>72</v>
      </c>
      <c r="R684" s="7" t="str">
        <f t="shared" si="163"/>
        <v>102340.414999999,486180.866999999</v>
      </c>
      <c r="S684" s="6" t="str">
        <f t="shared" si="158"/>
        <v>2680.0025</v>
      </c>
      <c r="T684" s="6" t="s">
        <v>91</v>
      </c>
      <c r="U684">
        <v>1</v>
      </c>
      <c r="V684">
        <v>1</v>
      </c>
      <c r="X684" t="s">
        <v>1035</v>
      </c>
      <c r="Y684" s="32" t="s">
        <v>72</v>
      </c>
      <c r="Z684" s="32" t="s">
        <v>2651</v>
      </c>
      <c r="AA684" s="32" t="str">
        <f>CONCATENATE(SUBSTITUTE(O684,",","."),",",SUBSTITUTE(P684,",","."))</f>
        <v>102340.414999999,486180.866999999</v>
      </c>
      <c r="AB684" s="32">
        <v>1</v>
      </c>
      <c r="AC684" s="32">
        <v>1</v>
      </c>
      <c r="AD684" s="32">
        <v>0</v>
      </c>
      <c r="AE684" s="32" t="str">
        <f t="shared" si="155"/>
        <v>2680.025</v>
      </c>
      <c r="AF684" t="s">
        <v>1044</v>
      </c>
    </row>
    <row r="685" spans="1:32" x14ac:dyDescent="0.3">
      <c r="A685" s="17" t="s">
        <v>264</v>
      </c>
      <c r="B685" s="17" t="str">
        <f t="shared" si="154"/>
        <v>2680.026</v>
      </c>
      <c r="C685" s="17" t="s">
        <v>13</v>
      </c>
      <c r="D685" s="13">
        <v>4</v>
      </c>
      <c r="E685" s="17" t="s">
        <v>81</v>
      </c>
      <c r="F685" s="14" t="s">
        <v>782</v>
      </c>
      <c r="G685" s="13" t="s">
        <v>80</v>
      </c>
      <c r="H685" s="14" t="s">
        <v>1025</v>
      </c>
      <c r="I685" s="15" t="s">
        <v>799</v>
      </c>
      <c r="J685" s="16">
        <v>2.48</v>
      </c>
      <c r="K685" s="16">
        <v>0.19</v>
      </c>
      <c r="L685" s="19" t="str">
        <f>MID(H685,32,4)</f>
        <v>1500</v>
      </c>
      <c r="M685" s="29">
        <v>1</v>
      </c>
      <c r="N685" s="19">
        <f t="shared" si="169"/>
        <v>1500</v>
      </c>
      <c r="O685" s="26">
        <v>102378.086800002</v>
      </c>
      <c r="P685" s="26">
        <v>486181.203299999</v>
      </c>
      <c r="Q685" s="7" t="s">
        <v>72</v>
      </c>
      <c r="R685" s="7" t="str">
        <f t="shared" si="163"/>
        <v>102378.086800002,486181.203299999</v>
      </c>
      <c r="S685" s="6" t="str">
        <f t="shared" si="158"/>
        <v>2680.0026</v>
      </c>
      <c r="T685" s="6" t="s">
        <v>398</v>
      </c>
      <c r="U685">
        <v>1</v>
      </c>
      <c r="V685">
        <v>1</v>
      </c>
      <c r="X685" t="s">
        <v>1034</v>
      </c>
      <c r="Y685" s="32" t="s">
        <v>72</v>
      </c>
      <c r="Z685" s="32" t="s">
        <v>2653</v>
      </c>
      <c r="AA685" s="32" t="str">
        <f t="shared" ref="AA685" si="170">CONCATENATE(SUBSTITUTE(O685,",","."),",",SUBSTITUTE(P685,",","."))</f>
        <v>102378.086800002,486181.203299999</v>
      </c>
      <c r="AB685" s="32">
        <v>1</v>
      </c>
      <c r="AC685" s="32">
        <v>1</v>
      </c>
      <c r="AD685" s="32">
        <v>0</v>
      </c>
      <c r="AE685" s="32" t="str">
        <f t="shared" si="155"/>
        <v>2680.026</v>
      </c>
      <c r="AF685" t="s">
        <v>1044</v>
      </c>
    </row>
    <row r="686" spans="1:32" x14ac:dyDescent="0.3">
      <c r="A686" s="17" t="s">
        <v>265</v>
      </c>
      <c r="B686" s="17" t="str">
        <f t="shared" si="154"/>
        <v>2680.027</v>
      </c>
      <c r="C686" s="17" t="s">
        <v>13</v>
      </c>
      <c r="D686" s="13">
        <v>6</v>
      </c>
      <c r="E686" s="17" t="s">
        <v>119</v>
      </c>
      <c r="F686" s="14" t="s">
        <v>781</v>
      </c>
      <c r="G686" s="13" t="s">
        <v>206</v>
      </c>
      <c r="H686" s="14" t="s">
        <v>1008</v>
      </c>
      <c r="I686" s="15" t="s">
        <v>792</v>
      </c>
      <c r="J686" s="16">
        <v>3.46</v>
      </c>
      <c r="K686" s="16">
        <v>0.3</v>
      </c>
      <c r="L686" s="19" t="str">
        <f t="shared" ref="L686:L711" si="171">MID(H686,33,4)</f>
        <v>1500</v>
      </c>
      <c r="M686" s="29">
        <v>1</v>
      </c>
      <c r="N686" s="19">
        <f t="shared" si="169"/>
        <v>1500</v>
      </c>
      <c r="O686" s="26">
        <v>102358.79500000201</v>
      </c>
      <c r="P686" s="26">
        <v>486198.77899999899</v>
      </c>
      <c r="Q686" s="7" t="s">
        <v>72</v>
      </c>
      <c r="R686" s="7" t="str">
        <f t="shared" si="163"/>
        <v>102358.795000002,486198.778999999</v>
      </c>
      <c r="S686" s="6" t="str">
        <f t="shared" si="158"/>
        <v>2680.0027</v>
      </c>
      <c r="T686" s="6" t="s">
        <v>91</v>
      </c>
      <c r="U686">
        <v>1</v>
      </c>
      <c r="V686">
        <v>1</v>
      </c>
      <c r="X686" t="s">
        <v>1035</v>
      </c>
      <c r="Y686" s="32" t="s">
        <v>72</v>
      </c>
      <c r="Z686" s="32" t="s">
        <v>2651</v>
      </c>
      <c r="AA686" s="32" t="str">
        <f t="shared" ref="AA686:AA691" si="172">CONCATENATE(SUBSTITUTE(O686,",","."),",",SUBSTITUTE(P686,",","."))</f>
        <v>102358.795000002,486198.778999999</v>
      </c>
      <c r="AB686" s="32">
        <v>1</v>
      </c>
      <c r="AC686" s="32">
        <v>1</v>
      </c>
      <c r="AD686" s="32">
        <v>0</v>
      </c>
      <c r="AE686" s="32" t="str">
        <f t="shared" si="155"/>
        <v>2680.027</v>
      </c>
      <c r="AF686" t="s">
        <v>1044</v>
      </c>
    </row>
    <row r="687" spans="1:32" x14ac:dyDescent="0.3">
      <c r="A687" s="17" t="s">
        <v>266</v>
      </c>
      <c r="B687" s="17" t="str">
        <f t="shared" si="154"/>
        <v>2680.028</v>
      </c>
      <c r="C687" s="17" t="s">
        <v>13</v>
      </c>
      <c r="D687" s="13">
        <v>6</v>
      </c>
      <c r="E687" s="17" t="s">
        <v>119</v>
      </c>
      <c r="F687" s="14" t="s">
        <v>781</v>
      </c>
      <c r="G687" s="13" t="s">
        <v>89</v>
      </c>
      <c r="H687" s="14" t="s">
        <v>1008</v>
      </c>
      <c r="I687" s="15" t="s">
        <v>792</v>
      </c>
      <c r="J687" s="16">
        <v>3.46</v>
      </c>
      <c r="K687" s="16">
        <v>0.3</v>
      </c>
      <c r="L687" s="19" t="str">
        <f t="shared" si="171"/>
        <v>1500</v>
      </c>
      <c r="M687" s="29">
        <v>1</v>
      </c>
      <c r="N687" s="19">
        <f t="shared" si="169"/>
        <v>1500</v>
      </c>
      <c r="O687" s="26">
        <v>102381.046</v>
      </c>
      <c r="P687" s="26">
        <v>486215.88799999998</v>
      </c>
      <c r="Q687" s="7" t="s">
        <v>72</v>
      </c>
      <c r="R687" s="7" t="str">
        <f t="shared" si="163"/>
        <v>102381.046,486215.888</v>
      </c>
      <c r="S687" s="6" t="str">
        <f t="shared" si="158"/>
        <v>2680.0028</v>
      </c>
      <c r="T687" s="6" t="s">
        <v>91</v>
      </c>
      <c r="U687">
        <v>1</v>
      </c>
      <c r="V687">
        <v>1</v>
      </c>
      <c r="X687" t="s">
        <v>1035</v>
      </c>
      <c r="Y687" s="32" t="s">
        <v>72</v>
      </c>
      <c r="Z687" s="32" t="s">
        <v>2651</v>
      </c>
      <c r="AA687" s="32" t="str">
        <f t="shared" si="172"/>
        <v>102381.046,486215.888</v>
      </c>
      <c r="AB687" s="32">
        <v>1</v>
      </c>
      <c r="AC687" s="32">
        <v>1</v>
      </c>
      <c r="AD687" s="32">
        <v>0</v>
      </c>
      <c r="AE687" s="32" t="str">
        <f t="shared" si="155"/>
        <v>2680.028</v>
      </c>
      <c r="AF687" t="s">
        <v>1044</v>
      </c>
    </row>
    <row r="688" spans="1:32" x14ac:dyDescent="0.3">
      <c r="A688" s="17" t="s">
        <v>267</v>
      </c>
      <c r="B688" s="17" t="str">
        <f t="shared" si="154"/>
        <v>2680.029</v>
      </c>
      <c r="C688" s="17" t="s">
        <v>13</v>
      </c>
      <c r="D688" s="13">
        <v>6</v>
      </c>
      <c r="E688" s="17" t="s">
        <v>119</v>
      </c>
      <c r="F688" s="14" t="s">
        <v>781</v>
      </c>
      <c r="G688" s="13" t="s">
        <v>89</v>
      </c>
      <c r="H688" s="14" t="s">
        <v>1008</v>
      </c>
      <c r="I688" s="15" t="s">
        <v>792</v>
      </c>
      <c r="J688" s="16">
        <v>3.46</v>
      </c>
      <c r="K688" s="16">
        <v>0.3</v>
      </c>
      <c r="L688" s="19" t="str">
        <f t="shared" si="171"/>
        <v>1500</v>
      </c>
      <c r="M688" s="29">
        <v>1</v>
      </c>
      <c r="N688" s="19">
        <f t="shared" si="169"/>
        <v>1500</v>
      </c>
      <c r="O688" s="26">
        <v>102410.16400000099</v>
      </c>
      <c r="P688" s="26">
        <v>486242.29500000202</v>
      </c>
      <c r="Q688" s="7" t="s">
        <v>72</v>
      </c>
      <c r="R688" s="7" t="str">
        <f t="shared" si="163"/>
        <v>102410.164000001,486242.295000002</v>
      </c>
      <c r="S688" s="6" t="str">
        <f t="shared" si="158"/>
        <v>2680.0029</v>
      </c>
      <c r="T688" s="6" t="s">
        <v>91</v>
      </c>
      <c r="U688">
        <v>1</v>
      </c>
      <c r="V688">
        <v>1</v>
      </c>
      <c r="X688" t="s">
        <v>1035</v>
      </c>
      <c r="Y688" s="32" t="s">
        <v>72</v>
      </c>
      <c r="Z688" s="32" t="s">
        <v>2651</v>
      </c>
      <c r="AA688" s="32" t="str">
        <f t="shared" si="172"/>
        <v>102410.164000001,486242.295000002</v>
      </c>
      <c r="AB688" s="32">
        <v>1</v>
      </c>
      <c r="AC688" s="32">
        <v>1</v>
      </c>
      <c r="AD688" s="32">
        <v>0</v>
      </c>
      <c r="AE688" s="32" t="str">
        <f t="shared" si="155"/>
        <v>2680.029</v>
      </c>
      <c r="AF688" t="s">
        <v>1044</v>
      </c>
    </row>
    <row r="689" spans="1:32" x14ac:dyDescent="0.3">
      <c r="A689" s="17" t="s">
        <v>268</v>
      </c>
      <c r="B689" s="17" t="str">
        <f t="shared" si="154"/>
        <v>2680.030</v>
      </c>
      <c r="C689" s="17" t="s">
        <v>13</v>
      </c>
      <c r="D689" s="13">
        <v>6</v>
      </c>
      <c r="E689" s="17" t="s">
        <v>119</v>
      </c>
      <c r="F689" s="14" t="s">
        <v>781</v>
      </c>
      <c r="G689" s="13" t="s">
        <v>89</v>
      </c>
      <c r="H689" s="14" t="s">
        <v>1008</v>
      </c>
      <c r="I689" s="15" t="s">
        <v>792</v>
      </c>
      <c r="J689" s="16">
        <v>3.46</v>
      </c>
      <c r="K689" s="16">
        <v>0.3</v>
      </c>
      <c r="L689" s="19" t="str">
        <f t="shared" si="171"/>
        <v>1500</v>
      </c>
      <c r="M689" s="29">
        <v>1</v>
      </c>
      <c r="N689" s="19">
        <f t="shared" si="169"/>
        <v>1500</v>
      </c>
      <c r="O689" s="26">
        <v>102428.75</v>
      </c>
      <c r="P689" s="26">
        <v>486253.85799999902</v>
      </c>
      <c r="Q689" s="7" t="s">
        <v>72</v>
      </c>
      <c r="R689" s="7" t="str">
        <f t="shared" si="163"/>
        <v>102428.75,486253.857999999</v>
      </c>
      <c r="S689" s="6" t="str">
        <f t="shared" si="158"/>
        <v>2680.0030</v>
      </c>
      <c r="T689" s="6" t="s">
        <v>91</v>
      </c>
      <c r="U689">
        <v>1</v>
      </c>
      <c r="V689">
        <v>1</v>
      </c>
      <c r="X689" t="s">
        <v>1035</v>
      </c>
      <c r="Y689" s="32" t="s">
        <v>72</v>
      </c>
      <c r="Z689" s="32" t="s">
        <v>2651</v>
      </c>
      <c r="AA689" s="32" t="str">
        <f t="shared" si="172"/>
        <v>102428.75,486253.857999999</v>
      </c>
      <c r="AB689" s="32">
        <v>1</v>
      </c>
      <c r="AC689" s="32">
        <v>1</v>
      </c>
      <c r="AD689" s="32">
        <v>0</v>
      </c>
      <c r="AE689" s="32" t="str">
        <f t="shared" si="155"/>
        <v>2680.030</v>
      </c>
      <c r="AF689" t="s">
        <v>1044</v>
      </c>
    </row>
    <row r="690" spans="1:32" x14ac:dyDescent="0.3">
      <c r="A690" s="17" t="s">
        <v>272</v>
      </c>
      <c r="B690" s="17" t="str">
        <f t="shared" si="154"/>
        <v>0143.101</v>
      </c>
      <c r="C690" s="17" t="s">
        <v>14</v>
      </c>
      <c r="D690" s="13">
        <v>6</v>
      </c>
      <c r="E690" s="17" t="s">
        <v>119</v>
      </c>
      <c r="F690" s="14" t="s">
        <v>780</v>
      </c>
      <c r="G690" s="13" t="s">
        <v>206</v>
      </c>
      <c r="H690" s="14" t="s">
        <v>1004</v>
      </c>
      <c r="I690" s="15" t="s">
        <v>792</v>
      </c>
      <c r="J690" s="16">
        <v>3.51</v>
      </c>
      <c r="K690" s="16">
        <v>0.15</v>
      </c>
      <c r="L690" s="19" t="str">
        <f t="shared" si="171"/>
        <v>1050</v>
      </c>
      <c r="M690" s="29">
        <v>0.85</v>
      </c>
      <c r="N690" s="19">
        <f t="shared" si="169"/>
        <v>895</v>
      </c>
      <c r="O690" s="26">
        <v>102394.480662526</v>
      </c>
      <c r="P690" s="26">
        <v>485932.86363783502</v>
      </c>
      <c r="Q690" s="7" t="s">
        <v>72</v>
      </c>
      <c r="R690" s="7" t="str">
        <f t="shared" si="163"/>
        <v>102394.480662526,485932.863637835</v>
      </c>
      <c r="S690" s="6" t="str">
        <f t="shared" si="158"/>
        <v>0143.3101</v>
      </c>
      <c r="T690" s="6" t="s">
        <v>145</v>
      </c>
      <c r="U690">
        <v>1</v>
      </c>
      <c r="V690">
        <v>1</v>
      </c>
      <c r="X690" t="s">
        <v>1043</v>
      </c>
      <c r="Y690" s="32" t="s">
        <v>72</v>
      </c>
      <c r="Z690" s="32" t="s">
        <v>1857</v>
      </c>
      <c r="AA690" s="32" t="str">
        <f t="shared" si="172"/>
        <v>102394.480662526,485932.863637835</v>
      </c>
      <c r="AB690" s="32">
        <v>1</v>
      </c>
      <c r="AC690" s="32">
        <v>1</v>
      </c>
      <c r="AD690" s="32">
        <v>0</v>
      </c>
      <c r="AE690" s="32" t="str">
        <f t="shared" si="155"/>
        <v>0143.101</v>
      </c>
      <c r="AF690" t="s">
        <v>1044</v>
      </c>
    </row>
    <row r="691" spans="1:32" x14ac:dyDescent="0.3">
      <c r="A691" s="17" t="s">
        <v>273</v>
      </c>
      <c r="B691" s="17" t="str">
        <f t="shared" si="154"/>
        <v>0143.102</v>
      </c>
      <c r="C691" s="17" t="s">
        <v>14</v>
      </c>
      <c r="D691" s="13">
        <v>6</v>
      </c>
      <c r="E691" s="17" t="s">
        <v>119</v>
      </c>
      <c r="F691" s="14" t="s">
        <v>780</v>
      </c>
      <c r="G691" s="13" t="s">
        <v>206</v>
      </c>
      <c r="H691" s="14" t="s">
        <v>1004</v>
      </c>
      <c r="I691" s="15" t="s">
        <v>792</v>
      </c>
      <c r="J691" s="16">
        <v>3.51</v>
      </c>
      <c r="K691" s="16">
        <v>0.15</v>
      </c>
      <c r="L691" s="19" t="str">
        <f t="shared" si="171"/>
        <v>1050</v>
      </c>
      <c r="M691" s="29">
        <v>0.85</v>
      </c>
      <c r="N691" s="19">
        <f t="shared" si="169"/>
        <v>895</v>
      </c>
      <c r="O691" s="26">
        <v>102410.74362125401</v>
      </c>
      <c r="P691" s="26">
        <v>485929.62722813798</v>
      </c>
      <c r="Q691" s="7" t="s">
        <v>72</v>
      </c>
      <c r="R691" s="7" t="str">
        <f t="shared" si="163"/>
        <v>102410.743621254,485929.627228138</v>
      </c>
      <c r="S691" s="6" t="str">
        <f t="shared" si="158"/>
        <v>0143.3102</v>
      </c>
      <c r="T691" s="6" t="s">
        <v>145</v>
      </c>
      <c r="U691">
        <v>1</v>
      </c>
      <c r="V691">
        <v>1</v>
      </c>
      <c r="X691" t="s">
        <v>1043</v>
      </c>
      <c r="Y691" s="32" t="s">
        <v>72</v>
      </c>
      <c r="Z691" s="32" t="s">
        <v>1857</v>
      </c>
      <c r="AA691" s="32" t="str">
        <f t="shared" si="172"/>
        <v>102410.743621254,485929.627228138</v>
      </c>
      <c r="AB691" s="32">
        <v>1</v>
      </c>
      <c r="AC691" s="32">
        <v>1</v>
      </c>
      <c r="AD691" s="32">
        <v>0</v>
      </c>
      <c r="AE691" s="32" t="str">
        <f t="shared" si="155"/>
        <v>0143.102</v>
      </c>
      <c r="AF691" t="s">
        <v>1044</v>
      </c>
    </row>
    <row r="692" spans="1:32" x14ac:dyDescent="0.3">
      <c r="A692" s="17" t="s">
        <v>842</v>
      </c>
      <c r="B692" s="17" t="str">
        <f t="shared" si="154"/>
        <v>0670.001</v>
      </c>
      <c r="C692" s="17" t="s">
        <v>862</v>
      </c>
      <c r="D692" s="13">
        <v>9</v>
      </c>
      <c r="E692" s="17" t="s">
        <v>119</v>
      </c>
      <c r="F692" s="14" t="s">
        <v>864</v>
      </c>
      <c r="G692" s="13" t="s">
        <v>865</v>
      </c>
      <c r="H692" s="14" t="s">
        <v>866</v>
      </c>
      <c r="I692" s="15"/>
      <c r="L692" s="19" t="str">
        <f t="shared" si="171"/>
        <v/>
      </c>
      <c r="N692" s="19"/>
      <c r="O692" s="26">
        <v>102112.47700000201</v>
      </c>
      <c r="P692" s="26">
        <v>485175.22600000002</v>
      </c>
      <c r="Q692" s="7" t="s">
        <v>72</v>
      </c>
      <c r="R692" s="7" t="str">
        <f t="shared" ref="R692:R711" si="173">CONCATENATE(SUBSTITUTE(O692,",","."),",",SUBSTITUTE(P692,",","."))</f>
        <v>102112.477000002,485175.226</v>
      </c>
      <c r="S692" s="6" t="str">
        <f t="shared" ref="S692:S723" si="174">A692</f>
        <v>0670.0001</v>
      </c>
      <c r="T692" s="6" t="s">
        <v>867</v>
      </c>
      <c r="U692"/>
      <c r="X692" t="s">
        <v>1038</v>
      </c>
      <c r="Y692" s="32" t="s">
        <v>72</v>
      </c>
      <c r="Z692" s="32" t="s">
        <v>1860</v>
      </c>
      <c r="AA692" s="32" t="str">
        <f t="shared" ref="AA692" si="175">CONCATENATE(SUBSTITUTE(O692,",","."),",",SUBSTITUTE(P692,",","."))</f>
        <v>102112.477000002,485175.226</v>
      </c>
      <c r="AB692" s="32">
        <v>1</v>
      </c>
      <c r="AC692" s="32">
        <v>1</v>
      </c>
      <c r="AD692" s="32">
        <v>0</v>
      </c>
      <c r="AE692" s="32" t="str">
        <f t="shared" si="155"/>
        <v>0670.001</v>
      </c>
      <c r="AF692" t="s">
        <v>1044</v>
      </c>
    </row>
    <row r="693" spans="1:32" x14ac:dyDescent="0.3">
      <c r="A693" s="17" t="s">
        <v>843</v>
      </c>
      <c r="B693" s="17" t="str">
        <f t="shared" si="154"/>
        <v>0670.002</v>
      </c>
      <c r="C693" s="17" t="s">
        <v>862</v>
      </c>
      <c r="D693" s="13">
        <v>9</v>
      </c>
      <c r="E693" s="17" t="s">
        <v>119</v>
      </c>
      <c r="F693" s="14" t="s">
        <v>864</v>
      </c>
      <c r="G693" s="13" t="s">
        <v>865</v>
      </c>
      <c r="H693" s="14" t="s">
        <v>866</v>
      </c>
      <c r="I693" s="15"/>
      <c r="L693" s="19" t="str">
        <f t="shared" si="171"/>
        <v/>
      </c>
      <c r="N693" s="19"/>
      <c r="O693" s="26">
        <v>102119.949000001</v>
      </c>
      <c r="P693" s="26">
        <v>485197.95600000001</v>
      </c>
      <c r="Q693" s="7" t="s">
        <v>72</v>
      </c>
      <c r="R693" s="7" t="str">
        <f t="shared" si="173"/>
        <v>102119.949000001,485197.956</v>
      </c>
      <c r="S693" s="6" t="str">
        <f t="shared" si="174"/>
        <v>0670.0002</v>
      </c>
      <c r="T693" s="6" t="s">
        <v>867</v>
      </c>
      <c r="U693"/>
      <c r="X693" t="s">
        <v>1038</v>
      </c>
      <c r="Y693" s="32" t="s">
        <v>72</v>
      </c>
      <c r="Z693" s="32" t="s">
        <v>1860</v>
      </c>
      <c r="AA693" s="32" t="str">
        <f t="shared" ref="AA693:AA695" si="176">CONCATENATE(SUBSTITUTE(O693,",","."),",",SUBSTITUTE(P693,",","."))</f>
        <v>102119.949000001,485197.956</v>
      </c>
      <c r="AB693" s="32">
        <v>1</v>
      </c>
      <c r="AC693" s="32">
        <v>1</v>
      </c>
      <c r="AD693" s="32">
        <v>0</v>
      </c>
      <c r="AE693" s="32" t="str">
        <f t="shared" si="155"/>
        <v>0670.002</v>
      </c>
      <c r="AF693" t="s">
        <v>1044</v>
      </c>
    </row>
    <row r="694" spans="1:32" x14ac:dyDescent="0.3">
      <c r="A694" s="17" t="s">
        <v>844</v>
      </c>
      <c r="B694" s="17" t="str">
        <f t="shared" si="154"/>
        <v>0670.003</v>
      </c>
      <c r="C694" s="17" t="s">
        <v>862</v>
      </c>
      <c r="D694" s="13">
        <v>9</v>
      </c>
      <c r="E694" s="17" t="s">
        <v>119</v>
      </c>
      <c r="F694" s="14" t="s">
        <v>864</v>
      </c>
      <c r="G694" s="13" t="s">
        <v>865</v>
      </c>
      <c r="H694" s="14" t="s">
        <v>866</v>
      </c>
      <c r="I694" s="15"/>
      <c r="L694" s="19" t="str">
        <f t="shared" si="171"/>
        <v/>
      </c>
      <c r="N694" s="19"/>
      <c r="O694" s="26">
        <v>102076.594999999</v>
      </c>
      <c r="P694" s="26">
        <v>485189.44599999901</v>
      </c>
      <c r="Q694" s="7" t="s">
        <v>72</v>
      </c>
      <c r="R694" s="7" t="str">
        <f t="shared" si="173"/>
        <v>102076.594999999,485189.445999999</v>
      </c>
      <c r="S694" s="6" t="str">
        <f t="shared" si="174"/>
        <v>0670.0003</v>
      </c>
      <c r="T694" s="6" t="s">
        <v>867</v>
      </c>
      <c r="U694"/>
      <c r="X694" t="s">
        <v>1038</v>
      </c>
      <c r="Y694" s="32" t="s">
        <v>72</v>
      </c>
      <c r="Z694" s="32" t="s">
        <v>1860</v>
      </c>
      <c r="AA694" s="32" t="str">
        <f t="shared" si="176"/>
        <v>102076.594999999,485189.445999999</v>
      </c>
      <c r="AB694" s="32">
        <v>1</v>
      </c>
      <c r="AC694" s="32">
        <v>1</v>
      </c>
      <c r="AD694" s="32">
        <v>0</v>
      </c>
      <c r="AE694" s="32" t="str">
        <f t="shared" si="155"/>
        <v>0670.003</v>
      </c>
      <c r="AF694" t="s">
        <v>1044</v>
      </c>
    </row>
    <row r="695" spans="1:32" x14ac:dyDescent="0.3">
      <c r="A695" s="17" t="s">
        <v>845</v>
      </c>
      <c r="B695" s="17" t="str">
        <f t="shared" si="154"/>
        <v>0670.004</v>
      </c>
      <c r="C695" s="17" t="s">
        <v>862</v>
      </c>
      <c r="D695" s="13">
        <v>9</v>
      </c>
      <c r="E695" s="17" t="s">
        <v>119</v>
      </c>
      <c r="F695" s="14" t="s">
        <v>864</v>
      </c>
      <c r="G695" s="13" t="s">
        <v>865</v>
      </c>
      <c r="H695" s="14" t="s">
        <v>866</v>
      </c>
      <c r="I695" s="15"/>
      <c r="L695" s="19" t="str">
        <f t="shared" si="171"/>
        <v/>
      </c>
      <c r="N695" s="19"/>
      <c r="O695" s="26">
        <v>102080.774999999</v>
      </c>
      <c r="P695" s="26">
        <v>485204.70300000202</v>
      </c>
      <c r="Q695" s="7" t="s">
        <v>72</v>
      </c>
      <c r="R695" s="7" t="str">
        <f t="shared" si="173"/>
        <v>102080.774999999,485204.703000002</v>
      </c>
      <c r="S695" s="6" t="str">
        <f t="shared" si="174"/>
        <v>0670.0004</v>
      </c>
      <c r="T695" s="6" t="s">
        <v>867</v>
      </c>
      <c r="U695"/>
      <c r="X695" t="s">
        <v>1038</v>
      </c>
      <c r="Y695" s="32" t="s">
        <v>72</v>
      </c>
      <c r="Z695" s="32" t="s">
        <v>1860</v>
      </c>
      <c r="AA695" s="32" t="str">
        <f t="shared" si="176"/>
        <v>102080.774999999,485204.703000002</v>
      </c>
      <c r="AB695" s="32">
        <v>1</v>
      </c>
      <c r="AC695" s="32">
        <v>1</v>
      </c>
      <c r="AD695" s="32">
        <v>0</v>
      </c>
      <c r="AE695" s="32" t="str">
        <f t="shared" si="155"/>
        <v>0670.004</v>
      </c>
      <c r="AF695" t="s">
        <v>1044</v>
      </c>
    </row>
    <row r="696" spans="1:32" x14ac:dyDescent="0.3">
      <c r="A696" s="17" t="s">
        <v>846</v>
      </c>
      <c r="B696" s="17" t="str">
        <f t="shared" si="154"/>
        <v>0670.005</v>
      </c>
      <c r="C696" s="17" t="s">
        <v>862</v>
      </c>
      <c r="D696" s="13">
        <v>7</v>
      </c>
      <c r="E696" s="17" t="s">
        <v>119</v>
      </c>
      <c r="F696" s="14" t="s">
        <v>863</v>
      </c>
      <c r="G696" s="13" t="s">
        <v>865</v>
      </c>
      <c r="H696" s="14" t="s">
        <v>866</v>
      </c>
      <c r="I696" s="15"/>
      <c r="L696" s="19" t="str">
        <f t="shared" si="171"/>
        <v/>
      </c>
      <c r="N696" s="19"/>
      <c r="O696" s="26">
        <v>102049.78900000099</v>
      </c>
      <c r="P696" s="26">
        <v>485197.68199999997</v>
      </c>
      <c r="Q696" s="7" t="s">
        <v>72</v>
      </c>
      <c r="R696" s="7" t="str">
        <f t="shared" si="173"/>
        <v>102049.789000001,485197.682</v>
      </c>
      <c r="S696" s="6" t="str">
        <f t="shared" si="174"/>
        <v>0670.0005</v>
      </c>
      <c r="T696" s="6" t="s">
        <v>868</v>
      </c>
      <c r="U696"/>
      <c r="X696" t="s">
        <v>1037</v>
      </c>
      <c r="Y696" s="32" t="s">
        <v>72</v>
      </c>
      <c r="Z696" s="32" t="s">
        <v>1859</v>
      </c>
      <c r="AA696" s="32" t="str">
        <f t="shared" ref="AA696" si="177">CONCATENATE(SUBSTITUTE(O696,",","."),",",SUBSTITUTE(P696,",","."))</f>
        <v>102049.789000001,485197.682</v>
      </c>
      <c r="AB696" s="32">
        <v>1</v>
      </c>
      <c r="AC696" s="32">
        <v>1</v>
      </c>
      <c r="AD696" s="32">
        <v>0</v>
      </c>
      <c r="AE696" s="32" t="str">
        <f t="shared" si="155"/>
        <v>0670.005</v>
      </c>
      <c r="AF696" t="s">
        <v>1044</v>
      </c>
    </row>
    <row r="697" spans="1:32" x14ac:dyDescent="0.3">
      <c r="A697" s="17" t="s">
        <v>847</v>
      </c>
      <c r="B697" s="17" t="str">
        <f t="shared" si="154"/>
        <v>0670.006</v>
      </c>
      <c r="C697" s="17" t="s">
        <v>862</v>
      </c>
      <c r="D697" s="13">
        <v>7</v>
      </c>
      <c r="E697" s="17" t="s">
        <v>119</v>
      </c>
      <c r="F697" s="14" t="s">
        <v>863</v>
      </c>
      <c r="G697" s="13" t="s">
        <v>865</v>
      </c>
      <c r="H697" s="14" t="s">
        <v>866</v>
      </c>
      <c r="I697" s="15"/>
      <c r="L697" s="19" t="str">
        <f t="shared" si="171"/>
        <v/>
      </c>
      <c r="N697" s="19"/>
      <c r="O697" s="26">
        <v>102050.999000002</v>
      </c>
      <c r="P697" s="26">
        <v>485212.41899999999</v>
      </c>
      <c r="Q697" s="7" t="s">
        <v>72</v>
      </c>
      <c r="R697" s="7" t="str">
        <f t="shared" si="173"/>
        <v>102050.999000002,485212.419</v>
      </c>
      <c r="S697" s="6" t="str">
        <f t="shared" si="174"/>
        <v>0670.0006</v>
      </c>
      <c r="T697" s="6" t="s">
        <v>868</v>
      </c>
      <c r="U697"/>
      <c r="X697" t="s">
        <v>1037</v>
      </c>
      <c r="Y697" s="32" t="s">
        <v>72</v>
      </c>
      <c r="Z697" s="32" t="s">
        <v>1859</v>
      </c>
      <c r="AA697" s="32" t="str">
        <f t="shared" ref="AA697:AA699" si="178">CONCATENATE(SUBSTITUTE(O697,",","."),",",SUBSTITUTE(P697,",","."))</f>
        <v>102050.999000002,485212.419</v>
      </c>
      <c r="AB697" s="32">
        <v>1</v>
      </c>
      <c r="AC697" s="32">
        <v>1</v>
      </c>
      <c r="AD697" s="32">
        <v>0</v>
      </c>
      <c r="AE697" s="32" t="str">
        <f t="shared" si="155"/>
        <v>0670.006</v>
      </c>
      <c r="AF697" t="s">
        <v>1044</v>
      </c>
    </row>
    <row r="698" spans="1:32" x14ac:dyDescent="0.3">
      <c r="A698" s="17" t="s">
        <v>848</v>
      </c>
      <c r="B698" s="17" t="str">
        <f t="shared" si="154"/>
        <v>0670.007</v>
      </c>
      <c r="C698" s="17" t="s">
        <v>862</v>
      </c>
      <c r="D698" s="13">
        <v>7</v>
      </c>
      <c r="E698" s="17" t="s">
        <v>119</v>
      </c>
      <c r="F698" s="14" t="s">
        <v>863</v>
      </c>
      <c r="G698" s="13" t="s">
        <v>865</v>
      </c>
      <c r="H698" s="14" t="s">
        <v>866</v>
      </c>
      <c r="I698" s="15"/>
      <c r="L698" s="19" t="str">
        <f t="shared" si="171"/>
        <v/>
      </c>
      <c r="N698" s="19"/>
      <c r="O698" s="26">
        <v>102020.492448153</v>
      </c>
      <c r="P698" s="26">
        <v>485205.56796316197</v>
      </c>
      <c r="Q698" s="7" t="s">
        <v>72</v>
      </c>
      <c r="R698" s="7" t="str">
        <f t="shared" si="173"/>
        <v>102020.492448153,485205.567963162</v>
      </c>
      <c r="S698" s="6" t="str">
        <f t="shared" si="174"/>
        <v>0670.0007</v>
      </c>
      <c r="T698" s="6" t="s">
        <v>868</v>
      </c>
      <c r="U698"/>
      <c r="X698" t="s">
        <v>1037</v>
      </c>
      <c r="Y698" s="32" t="s">
        <v>72</v>
      </c>
      <c r="Z698" s="32" t="s">
        <v>1859</v>
      </c>
      <c r="AA698" s="32" t="str">
        <f t="shared" si="178"/>
        <v>102020.492448153,485205.567963162</v>
      </c>
      <c r="AB698" s="32">
        <v>1</v>
      </c>
      <c r="AC698" s="32">
        <v>1</v>
      </c>
      <c r="AD698" s="32">
        <v>0</v>
      </c>
      <c r="AE698" s="32" t="str">
        <f t="shared" si="155"/>
        <v>0670.007</v>
      </c>
      <c r="AF698" t="s">
        <v>1044</v>
      </c>
    </row>
    <row r="699" spans="1:32" x14ac:dyDescent="0.3">
      <c r="A699" s="17" t="s">
        <v>849</v>
      </c>
      <c r="B699" s="17" t="str">
        <f t="shared" si="154"/>
        <v>0670.010</v>
      </c>
      <c r="C699" s="17" t="s">
        <v>862</v>
      </c>
      <c r="D699" s="13">
        <v>7</v>
      </c>
      <c r="E699" s="17" t="s">
        <v>119</v>
      </c>
      <c r="F699" s="14" t="s">
        <v>863</v>
      </c>
      <c r="G699" s="13" t="s">
        <v>865</v>
      </c>
      <c r="H699" s="14" t="s">
        <v>866</v>
      </c>
      <c r="I699" s="15"/>
      <c r="L699" s="19" t="str">
        <f t="shared" si="171"/>
        <v/>
      </c>
      <c r="N699" s="19"/>
      <c r="O699" s="26">
        <v>101990.817000002</v>
      </c>
      <c r="P699" s="26">
        <v>485213.56100000098</v>
      </c>
      <c r="Q699" s="7" t="s">
        <v>72</v>
      </c>
      <c r="R699" s="7" t="str">
        <f t="shared" si="173"/>
        <v>101990.817000002,485213.561000001</v>
      </c>
      <c r="S699" s="6" t="str">
        <f t="shared" si="174"/>
        <v>0670.0010</v>
      </c>
      <c r="T699" s="6" t="s">
        <v>868</v>
      </c>
      <c r="U699"/>
      <c r="X699" t="s">
        <v>1037</v>
      </c>
      <c r="Y699" s="32" t="s">
        <v>72</v>
      </c>
      <c r="Z699" s="32" t="s">
        <v>1859</v>
      </c>
      <c r="AA699" s="32" t="str">
        <f t="shared" si="178"/>
        <v>101990.817000002,485213.561000001</v>
      </c>
      <c r="AB699" s="32">
        <v>1</v>
      </c>
      <c r="AC699" s="32">
        <v>1</v>
      </c>
      <c r="AD699" s="32">
        <v>0</v>
      </c>
      <c r="AE699" s="32" t="str">
        <f t="shared" si="155"/>
        <v>0670.010</v>
      </c>
      <c r="AF699" t="s">
        <v>1044</v>
      </c>
    </row>
    <row r="700" spans="1:32" x14ac:dyDescent="0.3">
      <c r="A700" s="17" t="s">
        <v>850</v>
      </c>
      <c r="B700" s="17" t="str">
        <f t="shared" si="154"/>
        <v>0670.012</v>
      </c>
      <c r="C700" s="17" t="s">
        <v>862</v>
      </c>
      <c r="D700" s="13">
        <v>5.5</v>
      </c>
      <c r="E700" s="17" t="s">
        <v>119</v>
      </c>
      <c r="F700" s="14" t="s">
        <v>781</v>
      </c>
      <c r="G700" s="13" t="s">
        <v>865</v>
      </c>
      <c r="H700" s="14" t="s">
        <v>866</v>
      </c>
      <c r="I700" s="15"/>
      <c r="L700" s="19" t="str">
        <f t="shared" si="171"/>
        <v/>
      </c>
      <c r="N700" s="19"/>
      <c r="O700" s="26">
        <v>101964.664999999</v>
      </c>
      <c r="P700" s="26">
        <v>485220.52899999899</v>
      </c>
      <c r="Q700" s="7" t="s">
        <v>72</v>
      </c>
      <c r="R700" s="7" t="str">
        <f t="shared" si="173"/>
        <v>101964.664999999,485220.528999999</v>
      </c>
      <c r="S700" s="6" t="str">
        <f t="shared" si="174"/>
        <v>0670.0012</v>
      </c>
      <c r="T700" s="6" t="s">
        <v>869</v>
      </c>
      <c r="U700"/>
      <c r="X700" t="s">
        <v>1036</v>
      </c>
      <c r="Y700" s="32" t="s">
        <v>72</v>
      </c>
      <c r="Z700" s="32" t="s">
        <v>1858</v>
      </c>
      <c r="AA700" s="32" t="str">
        <f t="shared" ref="AA700" si="179">CONCATENATE(SUBSTITUTE(O700,",","."),",",SUBSTITUTE(P700,",","."))</f>
        <v>101964.664999999,485220.528999999</v>
      </c>
      <c r="AB700" s="32">
        <v>1</v>
      </c>
      <c r="AC700" s="32">
        <v>1</v>
      </c>
      <c r="AD700" s="32">
        <v>0</v>
      </c>
      <c r="AE700" s="32" t="str">
        <f t="shared" si="155"/>
        <v>0670.012</v>
      </c>
      <c r="AF700" t="s">
        <v>1044</v>
      </c>
    </row>
    <row r="701" spans="1:32" x14ac:dyDescent="0.3">
      <c r="A701" s="17" t="s">
        <v>851</v>
      </c>
      <c r="B701" s="17" t="str">
        <f t="shared" si="154"/>
        <v>0670.013</v>
      </c>
      <c r="C701" s="17" t="s">
        <v>862</v>
      </c>
      <c r="D701" s="13">
        <v>5.5</v>
      </c>
      <c r="E701" s="17" t="s">
        <v>119</v>
      </c>
      <c r="F701" s="14" t="s">
        <v>781</v>
      </c>
      <c r="G701" s="13" t="s">
        <v>865</v>
      </c>
      <c r="H701" s="14" t="s">
        <v>866</v>
      </c>
      <c r="I701" s="15"/>
      <c r="L701" s="19" t="str">
        <f t="shared" si="171"/>
        <v/>
      </c>
      <c r="N701" s="19"/>
      <c r="O701" s="26">
        <v>101936.61815564</v>
      </c>
      <c r="P701" s="26">
        <v>485236.63930235303</v>
      </c>
      <c r="Q701" s="7" t="s">
        <v>72</v>
      </c>
      <c r="R701" s="7" t="str">
        <f t="shared" si="173"/>
        <v>101936.61815564,485236.639302353</v>
      </c>
      <c r="S701" s="6" t="str">
        <f t="shared" si="174"/>
        <v>0670.0013</v>
      </c>
      <c r="T701" s="6" t="s">
        <v>869</v>
      </c>
      <c r="U701"/>
      <c r="X701" t="s">
        <v>1036</v>
      </c>
      <c r="Y701" s="32" t="s">
        <v>72</v>
      </c>
      <c r="Z701" s="32" t="s">
        <v>1858</v>
      </c>
      <c r="AA701" s="32" t="str">
        <f t="shared" ref="AA701:AA711" si="180">CONCATENATE(SUBSTITUTE(O701,",","."),",",SUBSTITUTE(P701,",","."))</f>
        <v>101936.61815564,485236.639302353</v>
      </c>
      <c r="AB701" s="32">
        <v>1</v>
      </c>
      <c r="AC701" s="32">
        <v>1</v>
      </c>
      <c r="AD701" s="32">
        <v>0</v>
      </c>
      <c r="AE701" s="32" t="str">
        <f t="shared" si="155"/>
        <v>0670.013</v>
      </c>
      <c r="AF701" t="s">
        <v>1044</v>
      </c>
    </row>
    <row r="702" spans="1:32" x14ac:dyDescent="0.3">
      <c r="A702" s="17" t="s">
        <v>852</v>
      </c>
      <c r="B702" s="17" t="str">
        <f t="shared" si="154"/>
        <v>0670.014</v>
      </c>
      <c r="C702" s="17" t="s">
        <v>862</v>
      </c>
      <c r="D702" s="13">
        <v>5.5</v>
      </c>
      <c r="E702" s="17" t="s">
        <v>119</v>
      </c>
      <c r="F702" s="14" t="s">
        <v>781</v>
      </c>
      <c r="G702" s="13" t="s">
        <v>865</v>
      </c>
      <c r="H702" s="14" t="s">
        <v>866</v>
      </c>
      <c r="I702" s="15"/>
      <c r="L702" s="19" t="str">
        <f t="shared" si="171"/>
        <v/>
      </c>
      <c r="N702" s="19"/>
      <c r="O702" s="26">
        <v>101905.90019182301</v>
      </c>
      <c r="P702" s="26">
        <v>485237.03827682999</v>
      </c>
      <c r="Q702" s="7" t="s">
        <v>72</v>
      </c>
      <c r="R702" s="7" t="str">
        <f t="shared" si="173"/>
        <v>101905.900191823,485237.03827683</v>
      </c>
      <c r="S702" s="6" t="str">
        <f t="shared" si="174"/>
        <v>0670.0014</v>
      </c>
      <c r="T702" s="6" t="s">
        <v>869</v>
      </c>
      <c r="U702"/>
      <c r="X702" t="s">
        <v>1036</v>
      </c>
      <c r="Y702" s="32" t="s">
        <v>72</v>
      </c>
      <c r="Z702" s="32" t="s">
        <v>1858</v>
      </c>
      <c r="AA702" s="32" t="str">
        <f t="shared" si="180"/>
        <v>101905.900191823,485237.03827683</v>
      </c>
      <c r="AB702" s="32">
        <v>1</v>
      </c>
      <c r="AC702" s="32">
        <v>1</v>
      </c>
      <c r="AD702" s="32">
        <v>0</v>
      </c>
      <c r="AE702" s="32" t="str">
        <f t="shared" si="155"/>
        <v>0670.014</v>
      </c>
      <c r="AF702" t="s">
        <v>1044</v>
      </c>
    </row>
    <row r="703" spans="1:32" x14ac:dyDescent="0.3">
      <c r="A703" s="17" t="s">
        <v>853</v>
      </c>
      <c r="B703" s="17" t="str">
        <f t="shared" si="154"/>
        <v>0670.015</v>
      </c>
      <c r="C703" s="17" t="s">
        <v>862</v>
      </c>
      <c r="D703" s="13">
        <v>5.5</v>
      </c>
      <c r="E703" s="17" t="s">
        <v>119</v>
      </c>
      <c r="F703" s="14" t="s">
        <v>781</v>
      </c>
      <c r="G703" s="13" t="s">
        <v>865</v>
      </c>
      <c r="H703" s="14" t="s">
        <v>866</v>
      </c>
      <c r="I703" s="15"/>
      <c r="L703" s="19" t="str">
        <f t="shared" si="171"/>
        <v/>
      </c>
      <c r="N703" s="19"/>
      <c r="O703" s="26">
        <v>101888.120999999</v>
      </c>
      <c r="P703" s="26">
        <v>485251.86800000101</v>
      </c>
      <c r="Q703" s="7" t="s">
        <v>72</v>
      </c>
      <c r="R703" s="7" t="str">
        <f t="shared" si="173"/>
        <v>101888.120999999,485251.868000001</v>
      </c>
      <c r="S703" s="6" t="str">
        <f t="shared" si="174"/>
        <v>0670.0015</v>
      </c>
      <c r="T703" s="6" t="s">
        <v>869</v>
      </c>
      <c r="U703"/>
      <c r="X703" t="s">
        <v>1036</v>
      </c>
      <c r="Y703" s="32" t="s">
        <v>72</v>
      </c>
      <c r="Z703" s="32" t="s">
        <v>1858</v>
      </c>
      <c r="AA703" s="32" t="str">
        <f t="shared" si="180"/>
        <v>101888.120999999,485251.868000001</v>
      </c>
      <c r="AB703" s="32">
        <v>1</v>
      </c>
      <c r="AC703" s="32">
        <v>1</v>
      </c>
      <c r="AD703" s="32">
        <v>0</v>
      </c>
      <c r="AE703" s="32" t="str">
        <f t="shared" si="155"/>
        <v>0670.015</v>
      </c>
      <c r="AF703" t="s">
        <v>1044</v>
      </c>
    </row>
    <row r="704" spans="1:32" x14ac:dyDescent="0.3">
      <c r="A704" s="17" t="s">
        <v>854</v>
      </c>
      <c r="B704" s="17" t="str">
        <f t="shared" si="154"/>
        <v>0670.016</v>
      </c>
      <c r="C704" s="17" t="s">
        <v>862</v>
      </c>
      <c r="D704" s="13">
        <v>5.5</v>
      </c>
      <c r="E704" s="17" t="s">
        <v>119</v>
      </c>
      <c r="F704" s="14" t="s">
        <v>781</v>
      </c>
      <c r="G704" s="13" t="s">
        <v>865</v>
      </c>
      <c r="H704" s="14" t="s">
        <v>866</v>
      </c>
      <c r="I704" s="15"/>
      <c r="L704" s="19" t="str">
        <f t="shared" si="171"/>
        <v/>
      </c>
      <c r="N704" s="19"/>
      <c r="O704" s="26">
        <v>101863.842999998</v>
      </c>
      <c r="P704" s="26">
        <v>485252.94999999902</v>
      </c>
      <c r="Q704" s="7" t="s">
        <v>72</v>
      </c>
      <c r="R704" s="7" t="str">
        <f t="shared" si="173"/>
        <v>101863.842999998,485252.949999999</v>
      </c>
      <c r="S704" s="6" t="str">
        <f t="shared" si="174"/>
        <v>0670.0016</v>
      </c>
      <c r="T704" s="6" t="s">
        <v>869</v>
      </c>
      <c r="U704"/>
      <c r="X704" t="s">
        <v>1036</v>
      </c>
      <c r="Y704" s="32" t="s">
        <v>72</v>
      </c>
      <c r="Z704" s="32" t="s">
        <v>1858</v>
      </c>
      <c r="AA704" s="32" t="str">
        <f t="shared" si="180"/>
        <v>101863.842999998,485252.949999999</v>
      </c>
      <c r="AB704" s="32">
        <v>1</v>
      </c>
      <c r="AC704" s="32">
        <v>1</v>
      </c>
      <c r="AD704" s="32">
        <v>0</v>
      </c>
      <c r="AE704" s="32" t="str">
        <f t="shared" si="155"/>
        <v>0670.016</v>
      </c>
      <c r="AF704" t="s">
        <v>1044</v>
      </c>
    </row>
    <row r="705" spans="1:32" x14ac:dyDescent="0.3">
      <c r="A705" s="17" t="s">
        <v>855</v>
      </c>
      <c r="B705" s="17" t="str">
        <f t="shared" si="154"/>
        <v>0670.017</v>
      </c>
      <c r="C705" s="17" t="s">
        <v>862</v>
      </c>
      <c r="D705" s="13">
        <v>5.5</v>
      </c>
      <c r="E705" s="17" t="s">
        <v>119</v>
      </c>
      <c r="F705" s="14" t="s">
        <v>781</v>
      </c>
      <c r="G705" s="13" t="s">
        <v>865</v>
      </c>
      <c r="H705" s="14" t="s">
        <v>866</v>
      </c>
      <c r="I705" s="15"/>
      <c r="L705" s="19" t="str">
        <f t="shared" si="171"/>
        <v/>
      </c>
      <c r="N705" s="19"/>
      <c r="O705" s="26">
        <v>101844.313545923</v>
      </c>
      <c r="P705" s="26">
        <v>485273.88120827999</v>
      </c>
      <c r="Q705" s="7" t="s">
        <v>72</v>
      </c>
      <c r="R705" s="7" t="str">
        <f t="shared" si="173"/>
        <v>101844.313545923,485273.88120828</v>
      </c>
      <c r="S705" s="6" t="str">
        <f t="shared" si="174"/>
        <v>0670.0017</v>
      </c>
      <c r="T705" s="6" t="s">
        <v>869</v>
      </c>
      <c r="U705"/>
      <c r="X705" t="s">
        <v>1036</v>
      </c>
      <c r="Y705" s="32" t="s">
        <v>72</v>
      </c>
      <c r="Z705" s="32" t="s">
        <v>1858</v>
      </c>
      <c r="AA705" s="32" t="str">
        <f t="shared" si="180"/>
        <v>101844.313545923,485273.88120828</v>
      </c>
      <c r="AB705" s="32">
        <v>1</v>
      </c>
      <c r="AC705" s="32">
        <v>1</v>
      </c>
      <c r="AD705" s="32">
        <v>0</v>
      </c>
      <c r="AE705" s="32" t="str">
        <f t="shared" si="155"/>
        <v>0670.017</v>
      </c>
      <c r="AF705" t="s">
        <v>1044</v>
      </c>
    </row>
    <row r="706" spans="1:32" x14ac:dyDescent="0.3">
      <c r="A706" s="17" t="s">
        <v>856</v>
      </c>
      <c r="B706" s="17" t="str">
        <f t="shared" si="154"/>
        <v>0670.018</v>
      </c>
      <c r="C706" s="17" t="s">
        <v>862</v>
      </c>
      <c r="D706" s="13">
        <v>5.5</v>
      </c>
      <c r="E706" s="17" t="s">
        <v>119</v>
      </c>
      <c r="F706" s="14" t="s">
        <v>781</v>
      </c>
      <c r="G706" s="13" t="s">
        <v>865</v>
      </c>
      <c r="H706" s="14" t="s">
        <v>866</v>
      </c>
      <c r="I706" s="15"/>
      <c r="L706" s="19" t="str">
        <f t="shared" si="171"/>
        <v/>
      </c>
      <c r="N706" s="19"/>
      <c r="O706" s="26">
        <v>101816.956497352</v>
      </c>
      <c r="P706" s="26">
        <v>485280.22031074303</v>
      </c>
      <c r="Q706" s="7" t="s">
        <v>72</v>
      </c>
      <c r="R706" s="7" t="str">
        <f t="shared" si="173"/>
        <v>101816.956497352,485280.220310743</v>
      </c>
      <c r="S706" s="6" t="str">
        <f t="shared" si="174"/>
        <v>0670.0018</v>
      </c>
      <c r="T706" s="6" t="s">
        <v>869</v>
      </c>
      <c r="U706"/>
      <c r="X706" t="s">
        <v>1036</v>
      </c>
      <c r="Y706" s="32" t="s">
        <v>72</v>
      </c>
      <c r="Z706" s="32" t="s">
        <v>1858</v>
      </c>
      <c r="AA706" s="32" t="str">
        <f t="shared" si="180"/>
        <v>101816.956497352,485280.220310743</v>
      </c>
      <c r="AB706" s="32">
        <v>1</v>
      </c>
      <c r="AC706" s="32">
        <v>1</v>
      </c>
      <c r="AD706" s="32">
        <v>0</v>
      </c>
      <c r="AE706" s="32" t="str">
        <f t="shared" si="155"/>
        <v>0670.018</v>
      </c>
      <c r="AF706" t="s">
        <v>1044</v>
      </c>
    </row>
    <row r="707" spans="1:32" x14ac:dyDescent="0.3">
      <c r="A707" s="17" t="s">
        <v>857</v>
      </c>
      <c r="B707" s="17" t="str">
        <f t="shared" si="154"/>
        <v>0670.019</v>
      </c>
      <c r="C707" s="17" t="s">
        <v>862</v>
      </c>
      <c r="D707" s="13">
        <v>5.5</v>
      </c>
      <c r="E707" s="17" t="s">
        <v>119</v>
      </c>
      <c r="F707" s="14" t="s">
        <v>781</v>
      </c>
      <c r="G707" s="13" t="s">
        <v>865</v>
      </c>
      <c r="H707" s="14" t="s">
        <v>866</v>
      </c>
      <c r="I707" s="15"/>
      <c r="L707" s="19" t="str">
        <f t="shared" si="171"/>
        <v/>
      </c>
      <c r="N707" s="19"/>
      <c r="O707" s="26">
        <v>101799.954</v>
      </c>
      <c r="P707" s="26">
        <v>485298.84299999801</v>
      </c>
      <c r="Q707" s="7" t="s">
        <v>72</v>
      </c>
      <c r="R707" s="7" t="str">
        <f t="shared" si="173"/>
        <v>101799.954,485298.842999998</v>
      </c>
      <c r="S707" s="6" t="str">
        <f t="shared" si="174"/>
        <v>0670.0019</v>
      </c>
      <c r="T707" s="6" t="s">
        <v>869</v>
      </c>
      <c r="U707"/>
      <c r="X707" t="s">
        <v>1036</v>
      </c>
      <c r="Y707" s="32" t="s">
        <v>72</v>
      </c>
      <c r="Z707" s="32" t="s">
        <v>1858</v>
      </c>
      <c r="AA707" s="32" t="str">
        <f t="shared" si="180"/>
        <v>101799.954,485298.842999998</v>
      </c>
      <c r="AB707" s="32">
        <v>1</v>
      </c>
      <c r="AC707" s="32">
        <v>1</v>
      </c>
      <c r="AD707" s="32">
        <v>0</v>
      </c>
      <c r="AE707" s="32" t="str">
        <f t="shared" si="155"/>
        <v>0670.019</v>
      </c>
      <c r="AF707" t="s">
        <v>1044</v>
      </c>
    </row>
    <row r="708" spans="1:32" x14ac:dyDescent="0.3">
      <c r="A708" s="17" t="s">
        <v>858</v>
      </c>
      <c r="B708" s="17" t="str">
        <f t="shared" ref="B708:B771" si="181">AE708</f>
        <v>0670.020</v>
      </c>
      <c r="C708" s="17" t="s">
        <v>862</v>
      </c>
      <c r="D708" s="13">
        <v>5.5</v>
      </c>
      <c r="E708" s="17" t="s">
        <v>119</v>
      </c>
      <c r="F708" s="14" t="s">
        <v>781</v>
      </c>
      <c r="G708" s="13" t="s">
        <v>865</v>
      </c>
      <c r="H708" s="14" t="s">
        <v>866</v>
      </c>
      <c r="I708" s="15"/>
      <c r="L708" s="19" t="str">
        <f t="shared" si="171"/>
        <v/>
      </c>
      <c r="N708" s="19"/>
      <c r="O708" s="26">
        <v>101774.699000001</v>
      </c>
      <c r="P708" s="26">
        <v>485302.120999999</v>
      </c>
      <c r="Q708" s="7" t="s">
        <v>72</v>
      </c>
      <c r="R708" s="7" t="str">
        <f t="shared" si="173"/>
        <v>101774.699000001,485302.120999999</v>
      </c>
      <c r="S708" s="6" t="str">
        <f t="shared" si="174"/>
        <v>0670.0020</v>
      </c>
      <c r="T708" s="6" t="s">
        <v>869</v>
      </c>
      <c r="U708"/>
      <c r="X708" t="s">
        <v>1036</v>
      </c>
      <c r="Y708" s="32" t="s">
        <v>72</v>
      </c>
      <c r="Z708" s="32" t="s">
        <v>1858</v>
      </c>
      <c r="AA708" s="32" t="str">
        <f t="shared" si="180"/>
        <v>101774.699000001,485302.120999999</v>
      </c>
      <c r="AB708" s="32">
        <v>1</v>
      </c>
      <c r="AC708" s="32">
        <v>1</v>
      </c>
      <c r="AD708" s="32">
        <v>0</v>
      </c>
      <c r="AE708" s="32" t="str">
        <f t="shared" ref="AE708:AE771" si="182">CONCATENATE(MID(A708,1,5),MID(A708,7,3))</f>
        <v>0670.020</v>
      </c>
      <c r="AF708" t="s">
        <v>1044</v>
      </c>
    </row>
    <row r="709" spans="1:32" x14ac:dyDescent="0.3">
      <c r="A709" s="17" t="s">
        <v>859</v>
      </c>
      <c r="B709" s="17" t="str">
        <f t="shared" si="181"/>
        <v>0670.021</v>
      </c>
      <c r="C709" s="17" t="s">
        <v>862</v>
      </c>
      <c r="D709" s="13">
        <v>5.5</v>
      </c>
      <c r="E709" s="17" t="s">
        <v>119</v>
      </c>
      <c r="F709" s="14" t="s">
        <v>781</v>
      </c>
      <c r="G709" s="13" t="s">
        <v>865</v>
      </c>
      <c r="H709" s="14" t="s">
        <v>866</v>
      </c>
      <c r="I709" s="15"/>
      <c r="L709" s="19" t="str">
        <f t="shared" si="171"/>
        <v/>
      </c>
      <c r="N709" s="19"/>
      <c r="O709" s="26">
        <v>101756.56500000101</v>
      </c>
      <c r="P709" s="26">
        <v>485317.63300000102</v>
      </c>
      <c r="Q709" s="7" t="s">
        <v>72</v>
      </c>
      <c r="R709" s="7" t="str">
        <f t="shared" si="173"/>
        <v>101756.565000001,485317.633000001</v>
      </c>
      <c r="S709" s="6" t="str">
        <f t="shared" si="174"/>
        <v>0670.0021</v>
      </c>
      <c r="T709" s="6" t="s">
        <v>869</v>
      </c>
      <c r="U709"/>
      <c r="X709" t="s">
        <v>1036</v>
      </c>
      <c r="Y709" s="32" t="s">
        <v>72</v>
      </c>
      <c r="Z709" s="32" t="s">
        <v>1858</v>
      </c>
      <c r="AA709" s="32" t="str">
        <f t="shared" si="180"/>
        <v>101756.565000001,485317.633000001</v>
      </c>
      <c r="AB709" s="32">
        <v>1</v>
      </c>
      <c r="AC709" s="32">
        <v>1</v>
      </c>
      <c r="AD709" s="32">
        <v>0</v>
      </c>
      <c r="AE709" s="32" t="str">
        <f t="shared" si="182"/>
        <v>0670.021</v>
      </c>
      <c r="AF709" t="s">
        <v>1044</v>
      </c>
    </row>
    <row r="710" spans="1:32" x14ac:dyDescent="0.3">
      <c r="A710" s="17" t="s">
        <v>860</v>
      </c>
      <c r="B710" s="17" t="str">
        <f t="shared" si="181"/>
        <v>0670.022</v>
      </c>
      <c r="C710" s="17" t="s">
        <v>862</v>
      </c>
      <c r="D710" s="13">
        <v>5.5</v>
      </c>
      <c r="E710" s="17" t="s">
        <v>119</v>
      </c>
      <c r="F710" s="14" t="s">
        <v>781</v>
      </c>
      <c r="G710" s="13" t="s">
        <v>865</v>
      </c>
      <c r="H710" s="14" t="s">
        <v>866</v>
      </c>
      <c r="I710" s="15"/>
      <c r="L710" s="19" t="str">
        <f t="shared" si="171"/>
        <v/>
      </c>
      <c r="N710" s="19"/>
      <c r="O710" s="26">
        <v>101732.58199999901</v>
      </c>
      <c r="P710" s="26">
        <v>485316.59899999999</v>
      </c>
      <c r="Q710" s="7" t="s">
        <v>72</v>
      </c>
      <c r="R710" s="7" t="str">
        <f t="shared" si="173"/>
        <v>101732.581999999,485316.599</v>
      </c>
      <c r="S710" s="6" t="str">
        <f t="shared" si="174"/>
        <v>0670.0022</v>
      </c>
      <c r="T710" s="6" t="s">
        <v>869</v>
      </c>
      <c r="U710"/>
      <c r="X710" t="s">
        <v>1036</v>
      </c>
      <c r="Y710" s="32" t="s">
        <v>72</v>
      </c>
      <c r="Z710" s="32" t="s">
        <v>1858</v>
      </c>
      <c r="AA710" s="32" t="str">
        <f t="shared" si="180"/>
        <v>101732.581999999,485316.599</v>
      </c>
      <c r="AB710" s="32">
        <v>1</v>
      </c>
      <c r="AC710" s="32">
        <v>1</v>
      </c>
      <c r="AD710" s="32">
        <v>0</v>
      </c>
      <c r="AE710" s="32" t="str">
        <f t="shared" si="182"/>
        <v>0670.022</v>
      </c>
      <c r="AF710" t="s">
        <v>1044</v>
      </c>
    </row>
    <row r="711" spans="1:32" x14ac:dyDescent="0.3">
      <c r="A711" s="17" t="s">
        <v>861</v>
      </c>
      <c r="B711" s="17" t="str">
        <f t="shared" si="181"/>
        <v>0670.023</v>
      </c>
      <c r="C711" s="17" t="s">
        <v>862</v>
      </c>
      <c r="D711" s="13">
        <v>5.5</v>
      </c>
      <c r="E711" s="17" t="s">
        <v>119</v>
      </c>
      <c r="F711" s="14" t="s">
        <v>781</v>
      </c>
      <c r="G711" s="13" t="s">
        <v>865</v>
      </c>
      <c r="H711" s="14" t="s">
        <v>866</v>
      </c>
      <c r="I711" s="15"/>
      <c r="L711" s="19" t="str">
        <f t="shared" si="171"/>
        <v/>
      </c>
      <c r="N711" s="19"/>
      <c r="O711" s="26">
        <v>101710.90399999901</v>
      </c>
      <c r="P711" s="26">
        <v>485332.73700000002</v>
      </c>
      <c r="Q711" s="7" t="s">
        <v>72</v>
      </c>
      <c r="R711" s="7" t="str">
        <f t="shared" si="173"/>
        <v>101710.903999999,485332.737</v>
      </c>
      <c r="S711" s="6" t="str">
        <f t="shared" si="174"/>
        <v>0670.0023</v>
      </c>
      <c r="T711" s="6" t="s">
        <v>869</v>
      </c>
      <c r="U711"/>
      <c r="X711" t="s">
        <v>1036</v>
      </c>
      <c r="Y711" s="32" t="s">
        <v>72</v>
      </c>
      <c r="Z711" s="32" t="s">
        <v>1858</v>
      </c>
      <c r="AA711" s="32" t="str">
        <f t="shared" si="180"/>
        <v>101710.903999999,485332.737</v>
      </c>
      <c r="AB711" s="32">
        <v>1</v>
      </c>
      <c r="AC711" s="32">
        <v>1</v>
      </c>
      <c r="AD711" s="32">
        <v>0</v>
      </c>
      <c r="AE711" s="32" t="str">
        <f t="shared" si="182"/>
        <v>0670.023</v>
      </c>
      <c r="AF711" t="s">
        <v>1044</v>
      </c>
    </row>
    <row r="712" spans="1:32" x14ac:dyDescent="0.3">
      <c r="A712" s="17" t="s">
        <v>873</v>
      </c>
      <c r="B712" s="17" t="str">
        <f t="shared" si="181"/>
        <v>0380.001</v>
      </c>
      <c r="C712" s="17" t="s">
        <v>880</v>
      </c>
      <c r="D712" s="13">
        <v>5</v>
      </c>
      <c r="E712" s="17" t="s">
        <v>317</v>
      </c>
      <c r="F712" s="14" t="s">
        <v>992</v>
      </c>
      <c r="G712" s="13" t="s">
        <v>881</v>
      </c>
      <c r="H712" s="14" t="s">
        <v>1023</v>
      </c>
      <c r="I712" s="15" t="s">
        <v>792</v>
      </c>
      <c r="J712" s="16">
        <v>5</v>
      </c>
      <c r="K712" s="16">
        <v>0.22</v>
      </c>
      <c r="L712" s="19">
        <v>2100</v>
      </c>
      <c r="M712" s="29">
        <v>0.6</v>
      </c>
      <c r="N712" s="19">
        <f t="shared" si="169"/>
        <v>1260</v>
      </c>
      <c r="O712" s="26">
        <v>103031.046999998</v>
      </c>
      <c r="P712" s="26">
        <v>484288.84099999798</v>
      </c>
      <c r="Q712" s="7" t="s">
        <v>72</v>
      </c>
      <c r="R712" s="7" t="str">
        <f t="shared" ref="R712:R718" si="183">CONCATENATE(SUBSTITUTE(O712,",","."),",",SUBSTITUTE(P712,",","."))</f>
        <v>103031.046999998,484288.840999998</v>
      </c>
      <c r="S712" s="6" t="str">
        <f t="shared" si="174"/>
        <v>0380.0001</v>
      </c>
      <c r="T712" s="6"/>
      <c r="U712"/>
      <c r="X712" t="s">
        <v>1040</v>
      </c>
      <c r="Y712" s="32" t="s">
        <v>72</v>
      </c>
      <c r="Z712" s="32" t="s">
        <v>1853</v>
      </c>
      <c r="AA712" s="32" t="str">
        <f t="shared" ref="AA712" si="184">CONCATENATE(SUBSTITUTE(O712,",","."),",",SUBSTITUTE(P712,",","."))</f>
        <v>103031.046999998,484288.840999998</v>
      </c>
      <c r="AB712" s="32">
        <v>1</v>
      </c>
      <c r="AC712" s="32">
        <v>1</v>
      </c>
      <c r="AD712" s="32">
        <v>0</v>
      </c>
      <c r="AE712" s="32" t="str">
        <f t="shared" si="182"/>
        <v>0380.001</v>
      </c>
      <c r="AF712" t="s">
        <v>1044</v>
      </c>
    </row>
    <row r="713" spans="1:32" x14ac:dyDescent="0.3">
      <c r="A713" s="17" t="s">
        <v>874</v>
      </c>
      <c r="B713" s="17" t="str">
        <f t="shared" si="181"/>
        <v>0380.002</v>
      </c>
      <c r="C713" s="17" t="s">
        <v>880</v>
      </c>
      <c r="D713" s="13">
        <v>5</v>
      </c>
      <c r="E713" s="17" t="s">
        <v>317</v>
      </c>
      <c r="F713" s="14" t="s">
        <v>992</v>
      </c>
      <c r="G713" s="13" t="s">
        <v>881</v>
      </c>
      <c r="H713" s="14" t="s">
        <v>1023</v>
      </c>
      <c r="I713" s="15" t="s">
        <v>792</v>
      </c>
      <c r="J713" s="16">
        <v>5</v>
      </c>
      <c r="K713" s="16">
        <v>0.22</v>
      </c>
      <c r="L713" s="19">
        <v>2100</v>
      </c>
      <c r="M713" s="29">
        <v>0.6</v>
      </c>
      <c r="N713" s="19">
        <f t="shared" si="169"/>
        <v>1260</v>
      </c>
      <c r="O713" s="26">
        <v>103019.07499999899</v>
      </c>
      <c r="P713" s="26">
        <v>484302.47300000099</v>
      </c>
      <c r="Q713" s="7" t="s">
        <v>72</v>
      </c>
      <c r="R713" s="7" t="str">
        <f t="shared" si="183"/>
        <v>103019.074999999,484302.473000001</v>
      </c>
      <c r="S713" s="6" t="str">
        <f t="shared" si="174"/>
        <v>0380.0002</v>
      </c>
      <c r="T713" s="6"/>
      <c r="U713"/>
      <c r="X713" t="s">
        <v>1040</v>
      </c>
      <c r="Y713" s="32" t="s">
        <v>72</v>
      </c>
      <c r="Z713" s="32" t="s">
        <v>1853</v>
      </c>
      <c r="AA713" s="32" t="str">
        <f t="shared" ref="AA713:AA724" si="185">CONCATENATE(SUBSTITUTE(O713,",","."),",",SUBSTITUTE(P713,",","."))</f>
        <v>103019.074999999,484302.473000001</v>
      </c>
      <c r="AB713" s="32">
        <v>1</v>
      </c>
      <c r="AC713" s="32">
        <v>1</v>
      </c>
      <c r="AD713" s="32">
        <v>0</v>
      </c>
      <c r="AE713" s="32" t="str">
        <f t="shared" si="182"/>
        <v>0380.002</v>
      </c>
      <c r="AF713" t="s">
        <v>1044</v>
      </c>
    </row>
    <row r="714" spans="1:32" x14ac:dyDescent="0.3">
      <c r="A714" s="17" t="s">
        <v>875</v>
      </c>
      <c r="B714" s="17" t="str">
        <f t="shared" si="181"/>
        <v>0380.003</v>
      </c>
      <c r="C714" s="17" t="s">
        <v>880</v>
      </c>
      <c r="D714" s="13">
        <v>5</v>
      </c>
      <c r="E714" s="17" t="s">
        <v>317</v>
      </c>
      <c r="F714" s="14" t="s">
        <v>992</v>
      </c>
      <c r="G714" s="13" t="s">
        <v>881</v>
      </c>
      <c r="H714" s="14" t="s">
        <v>1023</v>
      </c>
      <c r="I714" s="15" t="s">
        <v>792</v>
      </c>
      <c r="J714" s="16">
        <v>5</v>
      </c>
      <c r="K714" s="16">
        <v>0.22</v>
      </c>
      <c r="L714" s="19">
        <v>2100</v>
      </c>
      <c r="M714" s="29">
        <v>0.6</v>
      </c>
      <c r="N714" s="19">
        <f t="shared" si="169"/>
        <v>1260</v>
      </c>
      <c r="O714" s="26">
        <v>103004.817000002</v>
      </c>
      <c r="P714" s="26">
        <v>484316.69099999999</v>
      </c>
      <c r="Q714" s="7" t="s">
        <v>72</v>
      </c>
      <c r="R714" s="7" t="str">
        <f t="shared" si="183"/>
        <v>103004.817000002,484316.691</v>
      </c>
      <c r="S714" s="6" t="str">
        <f t="shared" si="174"/>
        <v>0380.0003</v>
      </c>
      <c r="T714" s="6"/>
      <c r="U714"/>
      <c r="X714" t="s">
        <v>1040</v>
      </c>
      <c r="Y714" s="32" t="s">
        <v>72</v>
      </c>
      <c r="Z714" s="32" t="s">
        <v>1853</v>
      </c>
      <c r="AA714" s="32" t="str">
        <f t="shared" si="185"/>
        <v>103004.817000002,484316.691</v>
      </c>
      <c r="AB714" s="32">
        <v>1</v>
      </c>
      <c r="AC714" s="32">
        <v>1</v>
      </c>
      <c r="AD714" s="32">
        <v>0</v>
      </c>
      <c r="AE714" s="32" t="str">
        <f t="shared" si="182"/>
        <v>0380.003</v>
      </c>
      <c r="AF714" t="s">
        <v>1044</v>
      </c>
    </row>
    <row r="715" spans="1:32" x14ac:dyDescent="0.3">
      <c r="A715" s="17" t="s">
        <v>876</v>
      </c>
      <c r="B715" s="17" t="str">
        <f t="shared" si="181"/>
        <v>0380.004</v>
      </c>
      <c r="C715" s="17" t="s">
        <v>880</v>
      </c>
      <c r="D715" s="13">
        <v>5</v>
      </c>
      <c r="E715" s="17" t="s">
        <v>317</v>
      </c>
      <c r="F715" s="14" t="s">
        <v>992</v>
      </c>
      <c r="G715" s="13" t="s">
        <v>881</v>
      </c>
      <c r="H715" s="14" t="s">
        <v>1023</v>
      </c>
      <c r="I715" s="15" t="s">
        <v>792</v>
      </c>
      <c r="J715" s="16">
        <v>5</v>
      </c>
      <c r="K715" s="16">
        <v>0.22</v>
      </c>
      <c r="L715" s="19">
        <v>2100</v>
      </c>
      <c r="M715" s="29">
        <v>0.6</v>
      </c>
      <c r="N715" s="19">
        <f t="shared" si="169"/>
        <v>1260</v>
      </c>
      <c r="O715" s="26">
        <v>102985.677000001</v>
      </c>
      <c r="P715" s="26">
        <v>484328.36100000102</v>
      </c>
      <c r="Q715" s="7" t="s">
        <v>72</v>
      </c>
      <c r="R715" s="7" t="str">
        <f t="shared" si="183"/>
        <v>102985.677000001,484328.361000001</v>
      </c>
      <c r="S715" s="6" t="str">
        <f t="shared" si="174"/>
        <v>0380.0004</v>
      </c>
      <c r="T715" s="6"/>
      <c r="U715"/>
      <c r="X715" t="s">
        <v>1040</v>
      </c>
      <c r="Y715" s="32" t="s">
        <v>72</v>
      </c>
      <c r="Z715" s="32" t="s">
        <v>1853</v>
      </c>
      <c r="AA715" s="32" t="str">
        <f t="shared" si="185"/>
        <v>102985.677000001,484328.361000001</v>
      </c>
      <c r="AB715" s="32">
        <v>1</v>
      </c>
      <c r="AC715" s="32">
        <v>1</v>
      </c>
      <c r="AD715" s="32">
        <v>0</v>
      </c>
      <c r="AE715" s="32" t="str">
        <f t="shared" si="182"/>
        <v>0380.004</v>
      </c>
      <c r="AF715" t="s">
        <v>1044</v>
      </c>
    </row>
    <row r="716" spans="1:32" x14ac:dyDescent="0.3">
      <c r="A716" s="17" t="s">
        <v>877</v>
      </c>
      <c r="B716" s="17" t="str">
        <f t="shared" si="181"/>
        <v>0380.005</v>
      </c>
      <c r="C716" s="17" t="s">
        <v>880</v>
      </c>
      <c r="D716" s="13">
        <v>8</v>
      </c>
      <c r="E716" s="17" t="s">
        <v>592</v>
      </c>
      <c r="F716" s="14" t="s">
        <v>992</v>
      </c>
      <c r="G716" s="13" t="s">
        <v>206</v>
      </c>
      <c r="H716" s="14" t="s">
        <v>1023</v>
      </c>
      <c r="I716" s="15" t="s">
        <v>792</v>
      </c>
      <c r="J716" s="16">
        <v>5</v>
      </c>
      <c r="K716" s="16">
        <v>0.22</v>
      </c>
      <c r="L716" s="19">
        <v>2100</v>
      </c>
      <c r="M716" s="29">
        <v>0.6</v>
      </c>
      <c r="N716" s="19">
        <f t="shared" si="169"/>
        <v>1260</v>
      </c>
      <c r="O716" s="26">
        <v>102968.699000001</v>
      </c>
      <c r="P716" s="26">
        <v>484338.53400000202</v>
      </c>
      <c r="Q716" s="7" t="s">
        <v>72</v>
      </c>
      <c r="R716" s="7" t="str">
        <f t="shared" si="183"/>
        <v>102968.699000001,484338.534000002</v>
      </c>
      <c r="S716" s="6" t="str">
        <f t="shared" si="174"/>
        <v>0380.0005</v>
      </c>
      <c r="T716" s="6"/>
      <c r="U716"/>
      <c r="X716" t="s">
        <v>1040</v>
      </c>
      <c r="Y716" s="32" t="s">
        <v>72</v>
      </c>
      <c r="Z716" s="32" t="s">
        <v>1853</v>
      </c>
      <c r="AA716" s="32" t="str">
        <f t="shared" si="185"/>
        <v>102968.699000001,484338.534000002</v>
      </c>
      <c r="AB716" s="32">
        <v>1</v>
      </c>
      <c r="AC716" s="32">
        <v>1</v>
      </c>
      <c r="AD716" s="32">
        <v>0</v>
      </c>
      <c r="AE716" s="32" t="str">
        <f t="shared" si="182"/>
        <v>0380.005</v>
      </c>
      <c r="AF716" t="s">
        <v>1044</v>
      </c>
    </row>
    <row r="717" spans="1:32" x14ac:dyDescent="0.3">
      <c r="A717" s="17" t="s">
        <v>878</v>
      </c>
      <c r="B717" s="17" t="str">
        <f t="shared" si="181"/>
        <v>0380.006</v>
      </c>
      <c r="C717" s="17" t="s">
        <v>880</v>
      </c>
      <c r="D717" s="13">
        <v>8</v>
      </c>
      <c r="E717" s="17" t="s">
        <v>592</v>
      </c>
      <c r="F717" s="14" t="s">
        <v>992</v>
      </c>
      <c r="G717" s="13" t="s">
        <v>206</v>
      </c>
      <c r="H717" s="14" t="s">
        <v>1023</v>
      </c>
      <c r="I717" s="15" t="s">
        <v>792</v>
      </c>
      <c r="J717" s="16">
        <v>5</v>
      </c>
      <c r="K717" s="16">
        <v>0.22</v>
      </c>
      <c r="L717" s="19">
        <v>2100</v>
      </c>
      <c r="M717" s="29">
        <v>0.6</v>
      </c>
      <c r="N717" s="19">
        <f t="shared" si="169"/>
        <v>1260</v>
      </c>
      <c r="O717" s="26">
        <v>102941.897</v>
      </c>
      <c r="P717" s="26">
        <v>484354.90199999901</v>
      </c>
      <c r="Q717" s="7" t="s">
        <v>72</v>
      </c>
      <c r="R717" s="7" t="str">
        <f t="shared" si="183"/>
        <v>102941.897,484354.901999999</v>
      </c>
      <c r="S717" s="6" t="str">
        <f t="shared" si="174"/>
        <v>0380.0006</v>
      </c>
      <c r="T717" s="6"/>
      <c r="U717"/>
      <c r="X717" t="s">
        <v>1040</v>
      </c>
      <c r="Y717" s="32" t="s">
        <v>72</v>
      </c>
      <c r="Z717" s="32" t="s">
        <v>1853</v>
      </c>
      <c r="AA717" s="32" t="str">
        <f t="shared" si="185"/>
        <v>102941.897,484354.901999999</v>
      </c>
      <c r="AB717" s="32">
        <v>1</v>
      </c>
      <c r="AC717" s="32">
        <v>1</v>
      </c>
      <c r="AD717" s="32">
        <v>0</v>
      </c>
      <c r="AE717" s="32" t="str">
        <f t="shared" si="182"/>
        <v>0380.006</v>
      </c>
      <c r="AF717" t="s">
        <v>1044</v>
      </c>
    </row>
    <row r="718" spans="1:32" x14ac:dyDescent="0.3">
      <c r="A718" s="17" t="s">
        <v>879</v>
      </c>
      <c r="B718" s="17" t="str">
        <f t="shared" si="181"/>
        <v>0380.007</v>
      </c>
      <c r="C718" s="17" t="s">
        <v>880</v>
      </c>
      <c r="D718" s="13">
        <v>8</v>
      </c>
      <c r="E718" s="17" t="s">
        <v>592</v>
      </c>
      <c r="F718" s="14" t="s">
        <v>992</v>
      </c>
      <c r="G718" s="13" t="s">
        <v>294</v>
      </c>
      <c r="H718" s="14" t="s">
        <v>1023</v>
      </c>
      <c r="I718" s="15" t="s">
        <v>792</v>
      </c>
      <c r="J718" s="16">
        <v>5</v>
      </c>
      <c r="K718" s="16">
        <v>0.22</v>
      </c>
      <c r="L718" s="19">
        <v>2100</v>
      </c>
      <c r="M718" s="29">
        <v>0.6</v>
      </c>
      <c r="N718" s="19">
        <f t="shared" si="169"/>
        <v>1260</v>
      </c>
      <c r="O718" s="26">
        <v>102919.76199999799</v>
      </c>
      <c r="P718" s="26">
        <v>484369.859999999</v>
      </c>
      <c r="Q718" s="7" t="s">
        <v>72</v>
      </c>
      <c r="R718" s="7" t="str">
        <f t="shared" si="183"/>
        <v>102919.761999998,484369.859999999</v>
      </c>
      <c r="S718" s="6" t="str">
        <f t="shared" si="174"/>
        <v>0380.0007</v>
      </c>
      <c r="T718" s="6"/>
      <c r="U718"/>
      <c r="X718" t="s">
        <v>1040</v>
      </c>
      <c r="Y718" s="32" t="s">
        <v>72</v>
      </c>
      <c r="Z718" s="32" t="s">
        <v>1853</v>
      </c>
      <c r="AA718" s="32" t="str">
        <f t="shared" si="185"/>
        <v>102919.761999998,484369.859999999</v>
      </c>
      <c r="AB718" s="32">
        <v>1</v>
      </c>
      <c r="AC718" s="32">
        <v>1</v>
      </c>
      <c r="AD718" s="32">
        <v>0</v>
      </c>
      <c r="AE718" s="32" t="str">
        <f t="shared" si="182"/>
        <v>0380.007</v>
      </c>
      <c r="AF718" t="s">
        <v>1044</v>
      </c>
    </row>
    <row r="719" spans="1:32" x14ac:dyDescent="0.3">
      <c r="A719" s="17" t="s">
        <v>882</v>
      </c>
      <c r="B719" s="17" t="str">
        <f t="shared" si="181"/>
        <v>0440.001</v>
      </c>
      <c r="C719" s="17" t="s">
        <v>49</v>
      </c>
      <c r="D719" s="13">
        <v>5</v>
      </c>
      <c r="E719" s="17" t="s">
        <v>317</v>
      </c>
      <c r="F719" s="14" t="s">
        <v>992</v>
      </c>
      <c r="G719" s="13" t="s">
        <v>881</v>
      </c>
      <c r="H719" s="14" t="s">
        <v>1023</v>
      </c>
      <c r="I719" s="15" t="s">
        <v>792</v>
      </c>
      <c r="J719" s="16" t="s">
        <v>885</v>
      </c>
      <c r="K719" s="16">
        <v>0.43</v>
      </c>
      <c r="L719" s="19">
        <v>2100</v>
      </c>
      <c r="M719" s="29">
        <v>0.55000000000000004</v>
      </c>
      <c r="N719" s="19">
        <f t="shared" si="169"/>
        <v>1155</v>
      </c>
      <c r="O719" s="26">
        <v>103056.734999999</v>
      </c>
      <c r="P719" s="26">
        <v>484267.19599999901</v>
      </c>
      <c r="Q719" s="7" t="s">
        <v>72</v>
      </c>
      <c r="R719" s="7" t="str">
        <f t="shared" ref="R719:R724" si="186">CONCATENATE(SUBSTITUTE(O719,",","."),",",SUBSTITUTE(P719,",","."))</f>
        <v>103056.734999999,484267.195999999</v>
      </c>
      <c r="S719" s="6" t="str">
        <f t="shared" si="174"/>
        <v>0440.0001</v>
      </c>
      <c r="T719" s="6"/>
      <c r="U719"/>
      <c r="X719" t="s">
        <v>1040</v>
      </c>
      <c r="Y719" s="32" t="s">
        <v>72</v>
      </c>
      <c r="Z719" s="32" t="s">
        <v>1853</v>
      </c>
      <c r="AA719" s="32" t="str">
        <f t="shared" si="185"/>
        <v>103056.734999999,484267.195999999</v>
      </c>
      <c r="AB719" s="32">
        <v>1</v>
      </c>
      <c r="AC719" s="32">
        <v>1</v>
      </c>
      <c r="AD719" s="32">
        <v>0</v>
      </c>
      <c r="AE719" s="32" t="str">
        <f t="shared" si="182"/>
        <v>0440.001</v>
      </c>
      <c r="AF719" t="s">
        <v>1044</v>
      </c>
    </row>
    <row r="720" spans="1:32" x14ac:dyDescent="0.3">
      <c r="A720" s="17" t="s">
        <v>883</v>
      </c>
      <c r="B720" s="17" t="str">
        <f t="shared" si="181"/>
        <v>0440.002</v>
      </c>
      <c r="C720" s="17" t="s">
        <v>49</v>
      </c>
      <c r="D720" s="13">
        <v>5</v>
      </c>
      <c r="E720" s="17" t="s">
        <v>317</v>
      </c>
      <c r="F720" s="14" t="s">
        <v>992</v>
      </c>
      <c r="G720" s="13" t="s">
        <v>881</v>
      </c>
      <c r="H720" s="14" t="s">
        <v>1023</v>
      </c>
      <c r="I720" s="15" t="s">
        <v>792</v>
      </c>
      <c r="J720" s="16" t="s">
        <v>885</v>
      </c>
      <c r="K720" s="16">
        <v>0.43</v>
      </c>
      <c r="L720" s="19">
        <v>2100</v>
      </c>
      <c r="M720" s="29">
        <v>0.55000000000000004</v>
      </c>
      <c r="N720" s="19">
        <f t="shared" si="169"/>
        <v>1155</v>
      </c>
      <c r="O720" s="26">
        <v>103070.52899999901</v>
      </c>
      <c r="P720" s="26">
        <v>484282.254000001</v>
      </c>
      <c r="Q720" s="7" t="s">
        <v>72</v>
      </c>
      <c r="R720" s="7" t="str">
        <f t="shared" si="186"/>
        <v>103070.528999999,484282.254000001</v>
      </c>
      <c r="S720" s="6" t="str">
        <f t="shared" si="174"/>
        <v>0440.0002</v>
      </c>
      <c r="T720" s="6"/>
      <c r="U720"/>
      <c r="X720" t="s">
        <v>1040</v>
      </c>
      <c r="Y720" s="32" t="s">
        <v>72</v>
      </c>
      <c r="Z720" s="32" t="s">
        <v>1853</v>
      </c>
      <c r="AA720" s="32" t="str">
        <f t="shared" si="185"/>
        <v>103070.528999999,484282.254000001</v>
      </c>
      <c r="AB720" s="32">
        <v>1</v>
      </c>
      <c r="AC720" s="32">
        <v>1</v>
      </c>
      <c r="AD720" s="32">
        <v>0</v>
      </c>
      <c r="AE720" s="32" t="str">
        <f t="shared" si="182"/>
        <v>0440.002</v>
      </c>
      <c r="AF720" t="s">
        <v>1044</v>
      </c>
    </row>
    <row r="721" spans="1:32" x14ac:dyDescent="0.3">
      <c r="A721" s="17" t="s">
        <v>884</v>
      </c>
      <c r="B721" s="17" t="str">
        <f t="shared" si="181"/>
        <v>0440.003</v>
      </c>
      <c r="C721" s="17" t="s">
        <v>49</v>
      </c>
      <c r="D721" s="13">
        <v>5</v>
      </c>
      <c r="E721" s="17" t="s">
        <v>317</v>
      </c>
      <c r="F721" s="14" t="s">
        <v>992</v>
      </c>
      <c r="G721" s="13" t="s">
        <v>881</v>
      </c>
      <c r="H721" s="14" t="s">
        <v>1023</v>
      </c>
      <c r="I721" s="15" t="s">
        <v>792</v>
      </c>
      <c r="J721" s="16" t="s">
        <v>885</v>
      </c>
      <c r="K721" s="16">
        <v>0.43</v>
      </c>
      <c r="L721" s="19">
        <v>2100</v>
      </c>
      <c r="M721" s="29">
        <v>0.55000000000000004</v>
      </c>
      <c r="N721" s="19">
        <f t="shared" si="169"/>
        <v>1155</v>
      </c>
      <c r="O721" s="26">
        <v>103084.188000001</v>
      </c>
      <c r="P721" s="26">
        <v>484298.94700000098</v>
      </c>
      <c r="Q721" s="7" t="s">
        <v>72</v>
      </c>
      <c r="R721" s="7" t="str">
        <f t="shared" si="186"/>
        <v>103084.188000001,484298.947000001</v>
      </c>
      <c r="S721" s="6" t="str">
        <f t="shared" si="174"/>
        <v>0440.0003</v>
      </c>
      <c r="T721" s="6"/>
      <c r="U721"/>
      <c r="X721" t="s">
        <v>1040</v>
      </c>
      <c r="Y721" s="32" t="s">
        <v>72</v>
      </c>
      <c r="Z721" s="32" t="s">
        <v>1853</v>
      </c>
      <c r="AA721" s="32" t="str">
        <f t="shared" si="185"/>
        <v>103084.188000001,484298.947000001</v>
      </c>
      <c r="AB721" s="32">
        <v>1</v>
      </c>
      <c r="AC721" s="32">
        <v>1</v>
      </c>
      <c r="AD721" s="32">
        <v>0</v>
      </c>
      <c r="AE721" s="32" t="str">
        <f t="shared" si="182"/>
        <v>0440.003</v>
      </c>
      <c r="AF721" t="s">
        <v>1044</v>
      </c>
    </row>
    <row r="722" spans="1:32" x14ac:dyDescent="0.3">
      <c r="A722" s="17" t="s">
        <v>887</v>
      </c>
      <c r="B722" s="17" t="str">
        <f t="shared" si="181"/>
        <v>0010.005</v>
      </c>
      <c r="C722" s="17" t="s">
        <v>886</v>
      </c>
      <c r="D722" s="13">
        <v>5</v>
      </c>
      <c r="E722" s="17" t="s">
        <v>317</v>
      </c>
      <c r="F722" s="14" t="s">
        <v>992</v>
      </c>
      <c r="G722" s="13" t="s">
        <v>881</v>
      </c>
      <c r="H722" s="14" t="s">
        <v>1023</v>
      </c>
      <c r="I722" s="15" t="s">
        <v>792</v>
      </c>
      <c r="J722" s="16">
        <v>5.33</v>
      </c>
      <c r="K722" s="16">
        <v>0.27</v>
      </c>
      <c r="L722" s="19">
        <v>2100</v>
      </c>
      <c r="M722" s="29">
        <v>0.55000000000000004</v>
      </c>
      <c r="N722" s="19">
        <f t="shared" si="169"/>
        <v>1155</v>
      </c>
      <c r="O722" s="26">
        <v>103081.68399999999</v>
      </c>
      <c r="P722" s="26">
        <v>484135.33799999999</v>
      </c>
      <c r="Q722" s="7" t="s">
        <v>72</v>
      </c>
      <c r="R722" s="7" t="str">
        <f t="shared" si="186"/>
        <v>103081.684,484135.338</v>
      </c>
      <c r="S722" s="6" t="str">
        <f t="shared" si="174"/>
        <v>0010.0005</v>
      </c>
      <c r="T722" s="6"/>
      <c r="U722"/>
      <c r="X722" t="s">
        <v>1040</v>
      </c>
      <c r="Y722" s="32" t="s">
        <v>72</v>
      </c>
      <c r="Z722" s="32" t="s">
        <v>1853</v>
      </c>
      <c r="AA722" s="32" t="str">
        <f t="shared" si="185"/>
        <v>103081.684,484135.338</v>
      </c>
      <c r="AB722" s="32">
        <v>1</v>
      </c>
      <c r="AC722" s="32">
        <v>1</v>
      </c>
      <c r="AD722" s="32">
        <v>0</v>
      </c>
      <c r="AE722" s="32" t="str">
        <f t="shared" si="182"/>
        <v>0010.005</v>
      </c>
      <c r="AF722" t="s">
        <v>1044</v>
      </c>
    </row>
    <row r="723" spans="1:32" x14ac:dyDescent="0.3">
      <c r="A723" s="17" t="s">
        <v>888</v>
      </c>
      <c r="B723" s="17" t="str">
        <f t="shared" si="181"/>
        <v>0010.006</v>
      </c>
      <c r="C723" s="17" t="s">
        <v>886</v>
      </c>
      <c r="D723" s="13">
        <v>5</v>
      </c>
      <c r="E723" s="17" t="s">
        <v>317</v>
      </c>
      <c r="F723" s="14" t="s">
        <v>992</v>
      </c>
      <c r="G723" s="13" t="s">
        <v>881</v>
      </c>
      <c r="H723" s="14" t="s">
        <v>1023</v>
      </c>
      <c r="I723" s="15" t="s">
        <v>792</v>
      </c>
      <c r="J723" s="16">
        <v>5.33</v>
      </c>
      <c r="K723" s="16">
        <v>0.27</v>
      </c>
      <c r="L723" s="19">
        <v>2100</v>
      </c>
      <c r="M723" s="29">
        <v>0.55000000000000004</v>
      </c>
      <c r="N723" s="19">
        <f t="shared" si="169"/>
        <v>1155</v>
      </c>
      <c r="O723" s="26">
        <v>103064.708999999</v>
      </c>
      <c r="P723" s="26">
        <v>484153.67799999902</v>
      </c>
      <c r="Q723" s="7" t="s">
        <v>72</v>
      </c>
      <c r="R723" s="7" t="str">
        <f t="shared" si="186"/>
        <v>103064.708999999,484153.677999999</v>
      </c>
      <c r="S723" s="6" t="str">
        <f t="shared" si="174"/>
        <v>0010.0006</v>
      </c>
      <c r="T723" s="6"/>
      <c r="U723"/>
      <c r="X723" t="s">
        <v>1040</v>
      </c>
      <c r="Y723" s="32" t="s">
        <v>72</v>
      </c>
      <c r="Z723" s="32" t="s">
        <v>1853</v>
      </c>
      <c r="AA723" s="32" t="str">
        <f t="shared" si="185"/>
        <v>103064.708999999,484153.677999999</v>
      </c>
      <c r="AB723" s="32">
        <v>1</v>
      </c>
      <c r="AC723" s="32">
        <v>1</v>
      </c>
      <c r="AD723" s="32">
        <v>0</v>
      </c>
      <c r="AE723" s="32" t="str">
        <f t="shared" si="182"/>
        <v>0010.006</v>
      </c>
      <c r="AF723" t="s">
        <v>1044</v>
      </c>
    </row>
    <row r="724" spans="1:32" x14ac:dyDescent="0.3">
      <c r="A724" s="17" t="s">
        <v>889</v>
      </c>
      <c r="B724" s="17" t="str">
        <f t="shared" si="181"/>
        <v>0010.007</v>
      </c>
      <c r="C724" s="17" t="s">
        <v>886</v>
      </c>
      <c r="D724" s="13">
        <v>5</v>
      </c>
      <c r="E724" s="17" t="s">
        <v>317</v>
      </c>
      <c r="F724" s="14" t="s">
        <v>992</v>
      </c>
      <c r="G724" s="13" t="s">
        <v>881</v>
      </c>
      <c r="H724" s="14" t="s">
        <v>1023</v>
      </c>
      <c r="I724" s="15" t="s">
        <v>792</v>
      </c>
      <c r="J724" s="16">
        <v>5.33</v>
      </c>
      <c r="K724" s="16">
        <v>0.27</v>
      </c>
      <c r="L724" s="19">
        <v>2100</v>
      </c>
      <c r="M724" s="29">
        <v>0.55000000000000004</v>
      </c>
      <c r="N724" s="19">
        <f t="shared" si="169"/>
        <v>1155</v>
      </c>
      <c r="O724" s="26">
        <v>103046.842999998</v>
      </c>
      <c r="P724" s="26">
        <v>484171.07499999902</v>
      </c>
      <c r="Q724" s="7" t="s">
        <v>72</v>
      </c>
      <c r="R724" s="7" t="str">
        <f t="shared" si="186"/>
        <v>103046.842999998,484171.074999999</v>
      </c>
      <c r="S724" s="6" t="str">
        <f t="shared" ref="S724:S753" si="187">A724</f>
        <v>0010.0007</v>
      </c>
      <c r="T724" s="6"/>
      <c r="U724"/>
      <c r="X724" t="s">
        <v>1040</v>
      </c>
      <c r="Y724" s="32" t="s">
        <v>72</v>
      </c>
      <c r="Z724" s="32" t="s">
        <v>1853</v>
      </c>
      <c r="AA724" s="32" t="str">
        <f t="shared" si="185"/>
        <v>103046.842999998,484171.074999999</v>
      </c>
      <c r="AB724" s="32">
        <v>1</v>
      </c>
      <c r="AC724" s="32">
        <v>1</v>
      </c>
      <c r="AD724" s="32">
        <v>0</v>
      </c>
      <c r="AE724" s="32" t="str">
        <f t="shared" si="182"/>
        <v>0010.007</v>
      </c>
      <c r="AF724" t="s">
        <v>1044</v>
      </c>
    </row>
    <row r="725" spans="1:32" x14ac:dyDescent="0.3">
      <c r="A725" s="17" t="s">
        <v>892</v>
      </c>
      <c r="B725" s="17" t="str">
        <f t="shared" si="181"/>
        <v>0750.001</v>
      </c>
      <c r="C725" s="17" t="s">
        <v>891</v>
      </c>
      <c r="D725" s="13">
        <v>7</v>
      </c>
      <c r="E725" s="17" t="s">
        <v>119</v>
      </c>
      <c r="F725" s="14" t="s">
        <v>994</v>
      </c>
      <c r="G725" s="13" t="s">
        <v>294</v>
      </c>
      <c r="H725" s="14" t="s">
        <v>1022</v>
      </c>
      <c r="I725" s="15" t="s">
        <v>793</v>
      </c>
      <c r="J725" s="16">
        <v>9.35</v>
      </c>
      <c r="K725" s="16">
        <v>0.25</v>
      </c>
      <c r="L725" s="19" t="str">
        <f t="shared" ref="L725:L756" si="188">MID(H725,33,4)</f>
        <v>4860</v>
      </c>
      <c r="M725" s="29">
        <v>0.55000000000000004</v>
      </c>
      <c r="N725" s="19">
        <f t="shared" si="169"/>
        <v>2675</v>
      </c>
      <c r="O725" s="26">
        <v>102091.254000001</v>
      </c>
      <c r="P725" s="26">
        <v>482772.97700000199</v>
      </c>
      <c r="Q725" s="7" t="s">
        <v>72</v>
      </c>
      <c r="R725" s="7" t="str">
        <f t="shared" ref="R725:R788" si="189">CONCATENATE(SUBSTITUTE(O725,",","."),",",SUBSTITUTE(P725,",","."))</f>
        <v>102091.254000001,482772.977000002</v>
      </c>
      <c r="S725" s="6" t="str">
        <f t="shared" si="187"/>
        <v>0750.0001</v>
      </c>
      <c r="T725" s="6"/>
      <c r="U725"/>
      <c r="X725" t="s">
        <v>1041</v>
      </c>
      <c r="Y725" s="32" t="s">
        <v>72</v>
      </c>
      <c r="Z725" s="32" t="s">
        <v>1854</v>
      </c>
      <c r="AA725" s="32" t="str">
        <f t="shared" ref="AA725" si="190">CONCATENATE(SUBSTITUTE(O725,",","."),",",SUBSTITUTE(P725,",","."))</f>
        <v>102091.254000001,482772.977000002</v>
      </c>
      <c r="AB725" s="32">
        <v>1</v>
      </c>
      <c r="AC725" s="32">
        <v>1</v>
      </c>
      <c r="AD725" s="32">
        <v>0</v>
      </c>
      <c r="AE725" s="32" t="str">
        <f t="shared" si="182"/>
        <v>0750.001</v>
      </c>
      <c r="AF725" t="s">
        <v>1044</v>
      </c>
    </row>
    <row r="726" spans="1:32" x14ac:dyDescent="0.3">
      <c r="A726" s="17" t="s">
        <v>893</v>
      </c>
      <c r="B726" s="17" t="str">
        <f t="shared" si="181"/>
        <v>0750.002</v>
      </c>
      <c r="C726" s="17" t="s">
        <v>891</v>
      </c>
      <c r="D726" s="13">
        <v>8</v>
      </c>
      <c r="E726" s="17" t="s">
        <v>119</v>
      </c>
      <c r="F726" s="14" t="s">
        <v>994</v>
      </c>
      <c r="G726" s="13" t="s">
        <v>294</v>
      </c>
      <c r="H726" s="14" t="s">
        <v>1022</v>
      </c>
      <c r="I726" s="15" t="s">
        <v>793</v>
      </c>
      <c r="J726" s="16">
        <v>9.35</v>
      </c>
      <c r="K726" s="16">
        <v>0.25</v>
      </c>
      <c r="L726" s="19" t="str">
        <f t="shared" si="188"/>
        <v>4860</v>
      </c>
      <c r="M726" s="29">
        <v>0.55000000000000004</v>
      </c>
      <c r="N726" s="19">
        <f t="shared" si="169"/>
        <v>2675</v>
      </c>
      <c r="O726" s="26">
        <v>102088.769000001</v>
      </c>
      <c r="P726" s="26">
        <v>482784.86599999998</v>
      </c>
      <c r="Q726" s="7" t="s">
        <v>72</v>
      </c>
      <c r="R726" s="7" t="str">
        <f t="shared" si="189"/>
        <v>102088.769000001,482784.866</v>
      </c>
      <c r="S726" s="6" t="str">
        <f t="shared" si="187"/>
        <v>0750.0002</v>
      </c>
      <c r="T726" s="6"/>
      <c r="U726"/>
      <c r="X726" t="s">
        <v>1041</v>
      </c>
      <c r="Y726" s="32" t="s">
        <v>72</v>
      </c>
      <c r="Z726" s="32" t="s">
        <v>1854</v>
      </c>
      <c r="AA726" s="32" t="str">
        <f t="shared" ref="AA726:AA789" si="191">CONCATENATE(SUBSTITUTE(O726,",","."),",",SUBSTITUTE(P726,",","."))</f>
        <v>102088.769000001,482784.866</v>
      </c>
      <c r="AB726" s="32">
        <v>1</v>
      </c>
      <c r="AC726" s="32">
        <v>1</v>
      </c>
      <c r="AD726" s="32">
        <v>0</v>
      </c>
      <c r="AE726" s="32" t="str">
        <f t="shared" si="182"/>
        <v>0750.002</v>
      </c>
      <c r="AF726" t="s">
        <v>1044</v>
      </c>
    </row>
    <row r="727" spans="1:32" x14ac:dyDescent="0.3">
      <c r="A727" s="17" t="s">
        <v>894</v>
      </c>
      <c r="B727" s="17" t="str">
        <f t="shared" si="181"/>
        <v>0750.003</v>
      </c>
      <c r="C727" s="17" t="s">
        <v>891</v>
      </c>
      <c r="D727" s="13">
        <v>8</v>
      </c>
      <c r="E727" s="17" t="s">
        <v>119</v>
      </c>
      <c r="F727" s="14" t="s">
        <v>994</v>
      </c>
      <c r="G727" s="13" t="s">
        <v>294</v>
      </c>
      <c r="H727" s="14" t="s">
        <v>1022</v>
      </c>
      <c r="I727" s="15" t="s">
        <v>793</v>
      </c>
      <c r="J727" s="16">
        <v>9.35</v>
      </c>
      <c r="K727" s="16">
        <v>0.25</v>
      </c>
      <c r="L727" s="19" t="str">
        <f t="shared" si="188"/>
        <v>4860</v>
      </c>
      <c r="M727" s="29">
        <v>0.55000000000000004</v>
      </c>
      <c r="N727" s="19">
        <f t="shared" si="169"/>
        <v>2675</v>
      </c>
      <c r="O727" s="26">
        <v>102118.95968574499</v>
      </c>
      <c r="P727" s="26">
        <v>482791.68288836099</v>
      </c>
      <c r="Q727" s="7" t="s">
        <v>72</v>
      </c>
      <c r="R727" s="7" t="str">
        <f t="shared" si="189"/>
        <v>102118.959685745,482791.682888361</v>
      </c>
      <c r="S727" s="6" t="str">
        <f t="shared" si="187"/>
        <v>0750.0003</v>
      </c>
      <c r="T727" s="6"/>
      <c r="U727"/>
      <c r="X727" t="s">
        <v>1041</v>
      </c>
      <c r="Y727" s="32" t="s">
        <v>72</v>
      </c>
      <c r="Z727" s="32" t="s">
        <v>1854</v>
      </c>
      <c r="AA727" s="32" t="str">
        <f t="shared" si="191"/>
        <v>102118.959685745,482791.682888361</v>
      </c>
      <c r="AB727" s="32">
        <v>1</v>
      </c>
      <c r="AC727" s="32">
        <v>1</v>
      </c>
      <c r="AD727" s="32">
        <v>0</v>
      </c>
      <c r="AE727" s="32" t="str">
        <f t="shared" si="182"/>
        <v>0750.003</v>
      </c>
      <c r="AF727" t="s">
        <v>1044</v>
      </c>
    </row>
    <row r="728" spans="1:32" x14ac:dyDescent="0.3">
      <c r="A728" s="17" t="s">
        <v>895</v>
      </c>
      <c r="B728" s="17" t="str">
        <f t="shared" si="181"/>
        <v>0750.004</v>
      </c>
      <c r="C728" s="17" t="s">
        <v>891</v>
      </c>
      <c r="D728" s="13">
        <v>8</v>
      </c>
      <c r="E728" s="17" t="s">
        <v>119</v>
      </c>
      <c r="F728" s="14" t="s">
        <v>994</v>
      </c>
      <c r="G728" s="13" t="s">
        <v>294</v>
      </c>
      <c r="H728" s="14" t="s">
        <v>1022</v>
      </c>
      <c r="I728" s="15" t="s">
        <v>793</v>
      </c>
      <c r="J728" s="16">
        <v>9.35</v>
      </c>
      <c r="K728" s="16">
        <v>0.25</v>
      </c>
      <c r="L728" s="19" t="str">
        <f t="shared" si="188"/>
        <v>4860</v>
      </c>
      <c r="M728" s="29">
        <v>0.55000000000000004</v>
      </c>
      <c r="N728" s="19">
        <f t="shared" si="169"/>
        <v>2675</v>
      </c>
      <c r="O728" s="26">
        <v>102110.01662553599</v>
      </c>
      <c r="P728" s="26">
        <v>482800.53912274301</v>
      </c>
      <c r="Q728" s="7" t="s">
        <v>72</v>
      </c>
      <c r="R728" s="7" t="str">
        <f t="shared" si="189"/>
        <v>102110.016625536,482800.539122743</v>
      </c>
      <c r="S728" s="6" t="str">
        <f t="shared" si="187"/>
        <v>0750.0004</v>
      </c>
      <c r="T728" s="6"/>
      <c r="U728"/>
      <c r="X728" t="s">
        <v>1041</v>
      </c>
      <c r="Y728" s="32" t="s">
        <v>72</v>
      </c>
      <c r="Z728" s="32" t="s">
        <v>1854</v>
      </c>
      <c r="AA728" s="32" t="str">
        <f t="shared" si="191"/>
        <v>102110.016625536,482800.539122743</v>
      </c>
      <c r="AB728" s="32">
        <v>1</v>
      </c>
      <c r="AC728" s="32">
        <v>1</v>
      </c>
      <c r="AD728" s="32">
        <v>0</v>
      </c>
      <c r="AE728" s="32" t="str">
        <f t="shared" si="182"/>
        <v>0750.004</v>
      </c>
      <c r="AF728" t="s">
        <v>1044</v>
      </c>
    </row>
    <row r="729" spans="1:32" x14ac:dyDescent="0.3">
      <c r="A729" s="17" t="s">
        <v>896</v>
      </c>
      <c r="B729" s="17" t="str">
        <f t="shared" si="181"/>
        <v>0750.005</v>
      </c>
      <c r="C729" s="17" t="s">
        <v>891</v>
      </c>
      <c r="D729" s="13">
        <v>8</v>
      </c>
      <c r="E729" s="17" t="s">
        <v>119</v>
      </c>
      <c r="F729" s="14" t="s">
        <v>994</v>
      </c>
      <c r="G729" s="13" t="s">
        <v>294</v>
      </c>
      <c r="H729" s="14" t="s">
        <v>1022</v>
      </c>
      <c r="I729" s="15" t="s">
        <v>793</v>
      </c>
      <c r="J729" s="16">
        <v>9.35</v>
      </c>
      <c r="K729" s="16">
        <v>0.25</v>
      </c>
      <c r="L729" s="19" t="str">
        <f t="shared" si="188"/>
        <v>4860</v>
      </c>
      <c r="M729" s="29">
        <v>0.55000000000000004</v>
      </c>
      <c r="N729" s="19">
        <f t="shared" si="169"/>
        <v>2675</v>
      </c>
      <c r="O729" s="26">
        <v>102142.397</v>
      </c>
      <c r="P729" s="26">
        <v>482804.53000000102</v>
      </c>
      <c r="Q729" s="7" t="s">
        <v>72</v>
      </c>
      <c r="R729" s="7" t="str">
        <f t="shared" si="189"/>
        <v>102142.397,482804.530000001</v>
      </c>
      <c r="S729" s="6" t="str">
        <f t="shared" si="187"/>
        <v>0750.0005</v>
      </c>
      <c r="T729" s="6"/>
      <c r="U729"/>
      <c r="X729" t="s">
        <v>1041</v>
      </c>
      <c r="Y729" s="32" t="s">
        <v>72</v>
      </c>
      <c r="Z729" s="32" t="s">
        <v>1854</v>
      </c>
      <c r="AA729" s="32" t="str">
        <f t="shared" si="191"/>
        <v>102142.397,482804.530000001</v>
      </c>
      <c r="AB729" s="32">
        <v>1</v>
      </c>
      <c r="AC729" s="32">
        <v>1</v>
      </c>
      <c r="AD729" s="32">
        <v>0</v>
      </c>
      <c r="AE729" s="32" t="str">
        <f t="shared" si="182"/>
        <v>0750.005</v>
      </c>
      <c r="AF729" t="s">
        <v>1044</v>
      </c>
    </row>
    <row r="730" spans="1:32" x14ac:dyDescent="0.3">
      <c r="A730" s="17" t="s">
        <v>897</v>
      </c>
      <c r="B730" s="17" t="str">
        <f t="shared" si="181"/>
        <v>0750.006</v>
      </c>
      <c r="C730" s="17" t="s">
        <v>891</v>
      </c>
      <c r="D730" s="13">
        <v>7</v>
      </c>
      <c r="E730" s="17" t="s">
        <v>119</v>
      </c>
      <c r="F730" s="14" t="s">
        <v>994</v>
      </c>
      <c r="G730" s="13" t="s">
        <v>294</v>
      </c>
      <c r="H730" s="14" t="s">
        <v>1022</v>
      </c>
      <c r="I730" s="15" t="s">
        <v>793</v>
      </c>
      <c r="J730" s="16">
        <v>9.35</v>
      </c>
      <c r="K730" s="16">
        <v>0.25</v>
      </c>
      <c r="L730" s="19" t="str">
        <f t="shared" si="188"/>
        <v>4860</v>
      </c>
      <c r="M730" s="29">
        <v>0.55000000000000004</v>
      </c>
      <c r="N730" s="19">
        <f t="shared" si="169"/>
        <v>2675</v>
      </c>
      <c r="O730" s="26">
        <v>102130.05499999999</v>
      </c>
      <c r="P730" s="26">
        <v>482819.39500000002</v>
      </c>
      <c r="Q730" s="7" t="s">
        <v>72</v>
      </c>
      <c r="R730" s="7" t="str">
        <f t="shared" si="189"/>
        <v>102130.055,482819.395</v>
      </c>
      <c r="S730" s="6" t="str">
        <f t="shared" si="187"/>
        <v>0750.0006</v>
      </c>
      <c r="T730" s="6"/>
      <c r="U730"/>
      <c r="X730" t="s">
        <v>1041</v>
      </c>
      <c r="Y730" s="32" t="s">
        <v>72</v>
      </c>
      <c r="Z730" s="32" t="s">
        <v>1854</v>
      </c>
      <c r="AA730" s="32" t="str">
        <f t="shared" si="191"/>
        <v>102130.055,482819.395</v>
      </c>
      <c r="AB730" s="32">
        <v>1</v>
      </c>
      <c r="AC730" s="32">
        <v>1</v>
      </c>
      <c r="AD730" s="32">
        <v>0</v>
      </c>
      <c r="AE730" s="32" t="str">
        <f t="shared" si="182"/>
        <v>0750.006</v>
      </c>
      <c r="AF730" t="s">
        <v>1044</v>
      </c>
    </row>
    <row r="731" spans="1:32" x14ac:dyDescent="0.3">
      <c r="A731" s="17" t="s">
        <v>898</v>
      </c>
      <c r="B731" s="17" t="str">
        <f t="shared" si="181"/>
        <v>0750.007</v>
      </c>
      <c r="C731" s="17" t="s">
        <v>891</v>
      </c>
      <c r="D731" s="13">
        <v>7</v>
      </c>
      <c r="E731" s="17" t="s">
        <v>119</v>
      </c>
      <c r="F731" s="14" t="s">
        <v>994</v>
      </c>
      <c r="G731" s="13" t="s">
        <v>294</v>
      </c>
      <c r="H731" s="14" t="s">
        <v>1022</v>
      </c>
      <c r="I731" s="15" t="s">
        <v>793</v>
      </c>
      <c r="J731" s="16">
        <v>9.35</v>
      </c>
      <c r="K731" s="16">
        <v>0.25</v>
      </c>
      <c r="L731" s="19" t="str">
        <f t="shared" si="188"/>
        <v>4860</v>
      </c>
      <c r="M731" s="29">
        <v>0.55000000000000004</v>
      </c>
      <c r="N731" s="19">
        <f>CEILING(L731*M731,5)</f>
        <v>2675</v>
      </c>
      <c r="O731" s="26">
        <v>102161.675999999</v>
      </c>
      <c r="P731" s="26">
        <v>482819.80900000001</v>
      </c>
      <c r="Q731" s="7" t="s">
        <v>72</v>
      </c>
      <c r="R731" s="7" t="str">
        <f t="shared" si="189"/>
        <v>102161.675999999,482819.809</v>
      </c>
      <c r="S731" s="6" t="str">
        <f t="shared" si="187"/>
        <v>0750.0007</v>
      </c>
      <c r="T731" s="6"/>
      <c r="U731"/>
      <c r="X731" t="s">
        <v>1041</v>
      </c>
      <c r="Y731" s="32" t="s">
        <v>72</v>
      </c>
      <c r="Z731" s="32" t="s">
        <v>1854</v>
      </c>
      <c r="AA731" s="32" t="str">
        <f t="shared" si="191"/>
        <v>102161.675999999,482819.809</v>
      </c>
      <c r="AB731" s="32">
        <v>1</v>
      </c>
      <c r="AC731" s="32">
        <v>1</v>
      </c>
      <c r="AD731" s="32">
        <v>0</v>
      </c>
      <c r="AE731" s="32" t="str">
        <f t="shared" si="182"/>
        <v>0750.007</v>
      </c>
      <c r="AF731" t="s">
        <v>1044</v>
      </c>
    </row>
    <row r="732" spans="1:32" x14ac:dyDescent="0.3">
      <c r="A732" s="17" t="s">
        <v>899</v>
      </c>
      <c r="B732" s="17" t="str">
        <f t="shared" si="181"/>
        <v>0750.008</v>
      </c>
      <c r="C732" s="17" t="s">
        <v>891</v>
      </c>
      <c r="D732" s="13">
        <v>7</v>
      </c>
      <c r="E732" s="17" t="s">
        <v>119</v>
      </c>
      <c r="F732" s="14" t="s">
        <v>994</v>
      </c>
      <c r="G732" s="13" t="s">
        <v>294</v>
      </c>
      <c r="H732" s="14" t="s">
        <v>1022</v>
      </c>
      <c r="I732" s="15" t="s">
        <v>793</v>
      </c>
      <c r="J732" s="16">
        <v>9.35</v>
      </c>
      <c r="K732" s="16">
        <v>0.25</v>
      </c>
      <c r="L732" s="19" t="str">
        <f t="shared" si="188"/>
        <v>4860</v>
      </c>
      <c r="M732" s="29">
        <v>0.55000000000000004</v>
      </c>
      <c r="N732" s="19">
        <f t="shared" ref="N732:N795" si="192">CEILING(L732*M732,5)</f>
        <v>2675</v>
      </c>
      <c r="O732" s="26">
        <v>102156.149999999</v>
      </c>
      <c r="P732" s="26">
        <v>482842.82200000098</v>
      </c>
      <c r="Q732" s="7" t="s">
        <v>72</v>
      </c>
      <c r="R732" s="7" t="str">
        <f t="shared" si="189"/>
        <v>102156.149999999,482842.822000001</v>
      </c>
      <c r="S732" s="6" t="str">
        <f t="shared" si="187"/>
        <v>0750.0008</v>
      </c>
      <c r="T732" s="6"/>
      <c r="U732"/>
      <c r="X732" t="s">
        <v>1041</v>
      </c>
      <c r="Y732" s="32" t="s">
        <v>72</v>
      </c>
      <c r="Z732" s="32" t="s">
        <v>1854</v>
      </c>
      <c r="AA732" s="32" t="str">
        <f t="shared" si="191"/>
        <v>102156.149999999,482842.822000001</v>
      </c>
      <c r="AB732" s="32">
        <v>1</v>
      </c>
      <c r="AC732" s="32">
        <v>1</v>
      </c>
      <c r="AD732" s="32">
        <v>0</v>
      </c>
      <c r="AE732" s="32" t="str">
        <f t="shared" si="182"/>
        <v>0750.008</v>
      </c>
      <c r="AF732" t="s">
        <v>1044</v>
      </c>
    </row>
    <row r="733" spans="1:32" x14ac:dyDescent="0.3">
      <c r="A733" s="17" t="s">
        <v>900</v>
      </c>
      <c r="B733" s="17" t="str">
        <f t="shared" si="181"/>
        <v>0750.009</v>
      </c>
      <c r="C733" s="17" t="s">
        <v>891</v>
      </c>
      <c r="D733" s="13">
        <v>7</v>
      </c>
      <c r="E733" s="17" t="s">
        <v>119</v>
      </c>
      <c r="F733" s="14" t="s">
        <v>994</v>
      </c>
      <c r="G733" s="13" t="s">
        <v>294</v>
      </c>
      <c r="H733" s="14" t="s">
        <v>1022</v>
      </c>
      <c r="I733" s="15" t="s">
        <v>793</v>
      </c>
      <c r="J733" s="16">
        <v>9.35</v>
      </c>
      <c r="K733" s="16">
        <v>0.25</v>
      </c>
      <c r="L733" s="19" t="str">
        <f t="shared" si="188"/>
        <v>4860</v>
      </c>
      <c r="M733" s="29">
        <v>0.55000000000000004</v>
      </c>
      <c r="N733" s="19">
        <f t="shared" si="192"/>
        <v>2675</v>
      </c>
      <c r="O733" s="26">
        <v>102178.12200000101</v>
      </c>
      <c r="P733" s="26">
        <v>482832.26399999898</v>
      </c>
      <c r="Q733" s="7" t="s">
        <v>72</v>
      </c>
      <c r="R733" s="7" t="str">
        <f t="shared" si="189"/>
        <v>102178.122000001,482832.263999999</v>
      </c>
      <c r="S733" s="6" t="str">
        <f t="shared" si="187"/>
        <v>0750.0009</v>
      </c>
      <c r="T733" s="6"/>
      <c r="U733"/>
      <c r="X733" t="s">
        <v>1041</v>
      </c>
      <c r="Y733" s="32" t="s">
        <v>72</v>
      </c>
      <c r="Z733" s="32" t="s">
        <v>1854</v>
      </c>
      <c r="AA733" s="32" t="str">
        <f t="shared" si="191"/>
        <v>102178.122000001,482832.263999999</v>
      </c>
      <c r="AB733" s="32">
        <v>1</v>
      </c>
      <c r="AC733" s="32">
        <v>1</v>
      </c>
      <c r="AD733" s="32">
        <v>0</v>
      </c>
      <c r="AE733" s="32" t="str">
        <f t="shared" si="182"/>
        <v>0750.009</v>
      </c>
      <c r="AF733" t="s">
        <v>1044</v>
      </c>
    </row>
    <row r="734" spans="1:32" x14ac:dyDescent="0.3">
      <c r="A734" s="17" t="s">
        <v>901</v>
      </c>
      <c r="B734" s="17" t="str">
        <f t="shared" si="181"/>
        <v>0750.010</v>
      </c>
      <c r="C734" s="17" t="s">
        <v>891</v>
      </c>
      <c r="D734" s="13">
        <v>7</v>
      </c>
      <c r="E734" s="17" t="s">
        <v>119</v>
      </c>
      <c r="F734" s="14" t="s">
        <v>994</v>
      </c>
      <c r="G734" s="13" t="s">
        <v>294</v>
      </c>
      <c r="H734" s="14" t="s">
        <v>1022</v>
      </c>
      <c r="I734" s="15" t="s">
        <v>793</v>
      </c>
      <c r="J734" s="16">
        <v>9.35</v>
      </c>
      <c r="K734" s="16">
        <v>0.25</v>
      </c>
      <c r="L734" s="19" t="str">
        <f t="shared" si="188"/>
        <v>4860</v>
      </c>
      <c r="M734" s="29">
        <v>0.55000000000000004</v>
      </c>
      <c r="N734" s="19">
        <f t="shared" si="192"/>
        <v>2675</v>
      </c>
      <c r="O734" s="26">
        <v>102179.88800000001</v>
      </c>
      <c r="P734" s="26">
        <v>482866.69700000098</v>
      </c>
      <c r="Q734" s="7" t="s">
        <v>72</v>
      </c>
      <c r="R734" s="7" t="str">
        <f t="shared" si="189"/>
        <v>102179.888,482866.697000001</v>
      </c>
      <c r="S734" s="6" t="str">
        <f t="shared" si="187"/>
        <v>0750.0010</v>
      </c>
      <c r="T734" s="6"/>
      <c r="U734"/>
      <c r="X734" t="s">
        <v>1041</v>
      </c>
      <c r="Y734" s="32" t="s">
        <v>72</v>
      </c>
      <c r="Z734" s="32" t="s">
        <v>1854</v>
      </c>
      <c r="AA734" s="32" t="str">
        <f t="shared" si="191"/>
        <v>102179.888,482866.697000001</v>
      </c>
      <c r="AB734" s="32">
        <v>1</v>
      </c>
      <c r="AC734" s="32">
        <v>1</v>
      </c>
      <c r="AD734" s="32">
        <v>0</v>
      </c>
      <c r="AE734" s="32" t="str">
        <f t="shared" si="182"/>
        <v>0750.010</v>
      </c>
      <c r="AF734" t="s">
        <v>1044</v>
      </c>
    </row>
    <row r="735" spans="1:32" x14ac:dyDescent="0.3">
      <c r="A735" s="17" t="s">
        <v>902</v>
      </c>
      <c r="B735" s="17" t="str">
        <f t="shared" si="181"/>
        <v>0750.011</v>
      </c>
      <c r="C735" s="17" t="s">
        <v>891</v>
      </c>
      <c r="D735" s="13">
        <v>7</v>
      </c>
      <c r="E735" s="17" t="s">
        <v>119</v>
      </c>
      <c r="F735" s="14" t="s">
        <v>994</v>
      </c>
      <c r="G735" s="13" t="s">
        <v>294</v>
      </c>
      <c r="H735" s="14" t="s">
        <v>1022</v>
      </c>
      <c r="I735" s="15" t="s">
        <v>793</v>
      </c>
      <c r="J735" s="16">
        <v>9.35</v>
      </c>
      <c r="K735" s="16">
        <v>0.25</v>
      </c>
      <c r="L735" s="19" t="str">
        <f t="shared" si="188"/>
        <v>4860</v>
      </c>
      <c r="M735" s="29">
        <v>0.55000000000000004</v>
      </c>
      <c r="N735" s="19">
        <f t="shared" si="192"/>
        <v>2675</v>
      </c>
      <c r="O735" s="26">
        <v>102196.79399999999</v>
      </c>
      <c r="P735" s="26">
        <v>482851.38100000098</v>
      </c>
      <c r="Q735" s="7" t="s">
        <v>72</v>
      </c>
      <c r="R735" s="7" t="str">
        <f t="shared" si="189"/>
        <v>102196.794,482851.381000001</v>
      </c>
      <c r="S735" s="6" t="str">
        <f t="shared" si="187"/>
        <v>0750.0011</v>
      </c>
      <c r="T735" s="6"/>
      <c r="U735"/>
      <c r="X735" t="s">
        <v>1041</v>
      </c>
      <c r="Y735" s="32" t="s">
        <v>72</v>
      </c>
      <c r="Z735" s="32" t="s">
        <v>1854</v>
      </c>
      <c r="AA735" s="32" t="str">
        <f t="shared" si="191"/>
        <v>102196.794,482851.381000001</v>
      </c>
      <c r="AB735" s="32">
        <v>1</v>
      </c>
      <c r="AC735" s="32">
        <v>1</v>
      </c>
      <c r="AD735" s="32">
        <v>0</v>
      </c>
      <c r="AE735" s="32" t="str">
        <f t="shared" si="182"/>
        <v>0750.011</v>
      </c>
      <c r="AF735" t="s">
        <v>1044</v>
      </c>
    </row>
    <row r="736" spans="1:32" x14ac:dyDescent="0.3">
      <c r="A736" s="17" t="s">
        <v>903</v>
      </c>
      <c r="B736" s="17" t="str">
        <f t="shared" si="181"/>
        <v>0750.012</v>
      </c>
      <c r="C736" s="17" t="s">
        <v>891</v>
      </c>
      <c r="D736" s="13">
        <v>7</v>
      </c>
      <c r="E736" s="17" t="s">
        <v>119</v>
      </c>
      <c r="F736" s="14" t="s">
        <v>994</v>
      </c>
      <c r="G736" s="13" t="s">
        <v>294</v>
      </c>
      <c r="H736" s="14" t="s">
        <v>1022</v>
      </c>
      <c r="I736" s="15" t="s">
        <v>793</v>
      </c>
      <c r="J736" s="16">
        <v>9.35</v>
      </c>
      <c r="K736" s="16">
        <v>0.25</v>
      </c>
      <c r="L736" s="19" t="str">
        <f t="shared" si="188"/>
        <v>4860</v>
      </c>
      <c r="M736" s="29">
        <v>0.55000000000000004</v>
      </c>
      <c r="N736" s="19">
        <f t="shared" si="192"/>
        <v>2675</v>
      </c>
      <c r="O736" s="26">
        <v>102203.61599999999</v>
      </c>
      <c r="P736" s="26">
        <v>482890.77800000098</v>
      </c>
      <c r="Q736" s="7" t="s">
        <v>72</v>
      </c>
      <c r="R736" s="7" t="str">
        <f t="shared" si="189"/>
        <v>102203.616,482890.778000001</v>
      </c>
      <c r="S736" s="6" t="str">
        <f t="shared" si="187"/>
        <v>0750.0012</v>
      </c>
      <c r="T736" s="6"/>
      <c r="U736"/>
      <c r="X736" t="s">
        <v>1041</v>
      </c>
      <c r="Y736" s="32" t="s">
        <v>72</v>
      </c>
      <c r="Z736" s="32" t="s">
        <v>1854</v>
      </c>
      <c r="AA736" s="32" t="str">
        <f t="shared" si="191"/>
        <v>102203.616,482890.778000001</v>
      </c>
      <c r="AB736" s="32">
        <v>1</v>
      </c>
      <c r="AC736" s="32">
        <v>1</v>
      </c>
      <c r="AD736" s="32">
        <v>0</v>
      </c>
      <c r="AE736" s="32" t="str">
        <f t="shared" si="182"/>
        <v>0750.012</v>
      </c>
      <c r="AF736" t="s">
        <v>1044</v>
      </c>
    </row>
    <row r="737" spans="1:32" x14ac:dyDescent="0.3">
      <c r="A737" s="17" t="s">
        <v>904</v>
      </c>
      <c r="B737" s="17" t="str">
        <f t="shared" si="181"/>
        <v>0750.013</v>
      </c>
      <c r="C737" s="17" t="s">
        <v>891</v>
      </c>
      <c r="D737" s="13">
        <v>7</v>
      </c>
      <c r="E737" s="17" t="s">
        <v>119</v>
      </c>
      <c r="F737" s="14" t="s">
        <v>994</v>
      </c>
      <c r="G737" s="13" t="s">
        <v>294</v>
      </c>
      <c r="H737" s="14" t="s">
        <v>1022</v>
      </c>
      <c r="I737" s="15" t="s">
        <v>793</v>
      </c>
      <c r="J737" s="16">
        <v>9.35</v>
      </c>
      <c r="K737" s="16">
        <v>0.25</v>
      </c>
      <c r="L737" s="19" t="str">
        <f t="shared" si="188"/>
        <v>4860</v>
      </c>
      <c r="M737" s="29">
        <v>0.55000000000000004</v>
      </c>
      <c r="N737" s="19">
        <f t="shared" si="192"/>
        <v>2675</v>
      </c>
      <c r="O737" s="26">
        <v>102215.69999999899</v>
      </c>
      <c r="P737" s="26">
        <v>482870.44999999902</v>
      </c>
      <c r="Q737" s="7" t="s">
        <v>72</v>
      </c>
      <c r="R737" s="7" t="str">
        <f t="shared" si="189"/>
        <v>102215.699999999,482870.449999999</v>
      </c>
      <c r="S737" s="6" t="str">
        <f t="shared" si="187"/>
        <v>0750.0013</v>
      </c>
      <c r="T737" s="6"/>
      <c r="U737"/>
      <c r="X737" t="s">
        <v>1041</v>
      </c>
      <c r="Y737" s="32" t="s">
        <v>72</v>
      </c>
      <c r="Z737" s="32" t="s">
        <v>1854</v>
      </c>
      <c r="AA737" s="32" t="str">
        <f t="shared" si="191"/>
        <v>102215.699999999,482870.449999999</v>
      </c>
      <c r="AB737" s="32">
        <v>1</v>
      </c>
      <c r="AC737" s="32">
        <v>1</v>
      </c>
      <c r="AD737" s="32">
        <v>0</v>
      </c>
      <c r="AE737" s="32" t="str">
        <f t="shared" si="182"/>
        <v>0750.013</v>
      </c>
      <c r="AF737" t="s">
        <v>1044</v>
      </c>
    </row>
    <row r="738" spans="1:32" x14ac:dyDescent="0.3">
      <c r="A738" s="17" t="s">
        <v>905</v>
      </c>
      <c r="B738" s="17" t="str">
        <f t="shared" si="181"/>
        <v>0750.014</v>
      </c>
      <c r="C738" s="17" t="s">
        <v>891</v>
      </c>
      <c r="D738" s="13">
        <v>7</v>
      </c>
      <c r="E738" s="17" t="s">
        <v>119</v>
      </c>
      <c r="F738" s="14" t="s">
        <v>994</v>
      </c>
      <c r="G738" s="13" t="s">
        <v>294</v>
      </c>
      <c r="H738" s="14" t="s">
        <v>1022</v>
      </c>
      <c r="I738" s="15" t="s">
        <v>793</v>
      </c>
      <c r="J738" s="16">
        <v>9.35</v>
      </c>
      <c r="K738" s="16">
        <v>0.25</v>
      </c>
      <c r="L738" s="19" t="str">
        <f t="shared" si="188"/>
        <v>4860</v>
      </c>
      <c r="M738" s="29">
        <v>0.55000000000000004</v>
      </c>
      <c r="N738" s="19">
        <f t="shared" si="192"/>
        <v>2675</v>
      </c>
      <c r="O738" s="26">
        <v>102228.988499999</v>
      </c>
      <c r="P738" s="26">
        <v>482916.3959</v>
      </c>
      <c r="Q738" s="7" t="s">
        <v>72</v>
      </c>
      <c r="R738" s="7" t="str">
        <f t="shared" si="189"/>
        <v>102228.988499999,482916.3959</v>
      </c>
      <c r="S738" s="6" t="str">
        <f t="shared" si="187"/>
        <v>0750.0014</v>
      </c>
      <c r="T738" s="6"/>
      <c r="U738"/>
      <c r="X738" t="s">
        <v>1041</v>
      </c>
      <c r="Y738" s="32" t="s">
        <v>72</v>
      </c>
      <c r="Z738" s="32" t="s">
        <v>1854</v>
      </c>
      <c r="AA738" s="32" t="str">
        <f t="shared" si="191"/>
        <v>102228.988499999,482916.3959</v>
      </c>
      <c r="AB738" s="32">
        <v>1</v>
      </c>
      <c r="AC738" s="32">
        <v>1</v>
      </c>
      <c r="AD738" s="32">
        <v>0</v>
      </c>
      <c r="AE738" s="32" t="str">
        <f t="shared" si="182"/>
        <v>0750.014</v>
      </c>
      <c r="AF738" t="s">
        <v>1044</v>
      </c>
    </row>
    <row r="739" spans="1:32" x14ac:dyDescent="0.3">
      <c r="A739" s="17" t="s">
        <v>906</v>
      </c>
      <c r="B739" s="17" t="str">
        <f t="shared" si="181"/>
        <v>0750.015</v>
      </c>
      <c r="C739" s="17" t="s">
        <v>891</v>
      </c>
      <c r="D739" s="13">
        <v>7</v>
      </c>
      <c r="E739" s="17" t="s">
        <v>119</v>
      </c>
      <c r="F739" s="14" t="s">
        <v>994</v>
      </c>
      <c r="G739" s="13" t="s">
        <v>294</v>
      </c>
      <c r="H739" s="14" t="s">
        <v>1022</v>
      </c>
      <c r="I739" s="15" t="s">
        <v>793</v>
      </c>
      <c r="J739" s="16">
        <v>9.35</v>
      </c>
      <c r="K739" s="16">
        <v>0.25</v>
      </c>
      <c r="L739" s="19" t="str">
        <f t="shared" si="188"/>
        <v>4860</v>
      </c>
      <c r="M739" s="29">
        <v>0.55000000000000004</v>
      </c>
      <c r="N739" s="19">
        <f t="shared" si="192"/>
        <v>2675</v>
      </c>
      <c r="O739" s="26">
        <v>102238.28900000099</v>
      </c>
      <c r="P739" s="26">
        <v>482892.52</v>
      </c>
      <c r="Q739" s="7" t="s">
        <v>72</v>
      </c>
      <c r="R739" s="7" t="str">
        <f t="shared" si="189"/>
        <v>102238.289000001,482892.52</v>
      </c>
      <c r="S739" s="6" t="str">
        <f t="shared" si="187"/>
        <v>0750.0015</v>
      </c>
      <c r="T739" s="6"/>
      <c r="U739"/>
      <c r="X739" t="s">
        <v>1041</v>
      </c>
      <c r="Y739" s="32" t="s">
        <v>72</v>
      </c>
      <c r="Z739" s="32" t="s">
        <v>1854</v>
      </c>
      <c r="AA739" s="32" t="str">
        <f t="shared" si="191"/>
        <v>102238.289000001,482892.52</v>
      </c>
      <c r="AB739" s="32">
        <v>1</v>
      </c>
      <c r="AC739" s="32">
        <v>1</v>
      </c>
      <c r="AD739" s="32">
        <v>0</v>
      </c>
      <c r="AE739" s="32" t="str">
        <f t="shared" si="182"/>
        <v>0750.015</v>
      </c>
      <c r="AF739" t="s">
        <v>1044</v>
      </c>
    </row>
    <row r="740" spans="1:32" x14ac:dyDescent="0.3">
      <c r="A740" s="17" t="s">
        <v>907</v>
      </c>
      <c r="B740" s="17" t="str">
        <f t="shared" si="181"/>
        <v>0750.016</v>
      </c>
      <c r="C740" s="17" t="s">
        <v>891</v>
      </c>
      <c r="D740" s="13">
        <v>7</v>
      </c>
      <c r="E740" s="17" t="s">
        <v>119</v>
      </c>
      <c r="F740" s="14" t="s">
        <v>994</v>
      </c>
      <c r="G740" s="13" t="s">
        <v>294</v>
      </c>
      <c r="H740" s="14" t="s">
        <v>1022</v>
      </c>
      <c r="I740" s="15" t="s">
        <v>793</v>
      </c>
      <c r="J740" s="16">
        <v>9.35</v>
      </c>
      <c r="K740" s="16">
        <v>0.25</v>
      </c>
      <c r="L740" s="19" t="str">
        <f t="shared" si="188"/>
        <v>4860</v>
      </c>
      <c r="M740" s="29">
        <v>0.55000000000000004</v>
      </c>
      <c r="N740" s="19">
        <f t="shared" si="192"/>
        <v>2675</v>
      </c>
      <c r="O740" s="26">
        <v>102254.51199999799</v>
      </c>
      <c r="P740" s="26">
        <v>482942.42000000202</v>
      </c>
      <c r="Q740" s="7" t="s">
        <v>72</v>
      </c>
      <c r="R740" s="7" t="str">
        <f t="shared" si="189"/>
        <v>102254.511999998,482942.420000002</v>
      </c>
      <c r="S740" s="6" t="str">
        <f t="shared" si="187"/>
        <v>0750.0016</v>
      </c>
      <c r="T740" s="6"/>
      <c r="U740"/>
      <c r="X740" t="s">
        <v>1041</v>
      </c>
      <c r="Y740" s="32" t="s">
        <v>72</v>
      </c>
      <c r="Z740" s="32" t="s">
        <v>1854</v>
      </c>
      <c r="AA740" s="32" t="str">
        <f t="shared" si="191"/>
        <v>102254.511999998,482942.420000002</v>
      </c>
      <c r="AB740" s="32">
        <v>1</v>
      </c>
      <c r="AC740" s="32">
        <v>1</v>
      </c>
      <c r="AD740" s="32">
        <v>0</v>
      </c>
      <c r="AE740" s="32" t="str">
        <f t="shared" si="182"/>
        <v>0750.016</v>
      </c>
      <c r="AF740" t="s">
        <v>1044</v>
      </c>
    </row>
    <row r="741" spans="1:32" x14ac:dyDescent="0.3">
      <c r="A741" s="17" t="s">
        <v>908</v>
      </c>
      <c r="B741" s="17" t="str">
        <f t="shared" si="181"/>
        <v>0750.017</v>
      </c>
      <c r="C741" s="17" t="s">
        <v>891</v>
      </c>
      <c r="D741" s="13">
        <v>8</v>
      </c>
      <c r="E741" s="17" t="s">
        <v>119</v>
      </c>
      <c r="F741" s="14" t="s">
        <v>994</v>
      </c>
      <c r="G741" s="13" t="s">
        <v>294</v>
      </c>
      <c r="H741" s="14" t="s">
        <v>1022</v>
      </c>
      <c r="I741" s="15" t="s">
        <v>793</v>
      </c>
      <c r="J741" s="16">
        <v>9.35</v>
      </c>
      <c r="K741" s="16">
        <v>0.25</v>
      </c>
      <c r="L741" s="19" t="str">
        <f t="shared" si="188"/>
        <v>4860</v>
      </c>
      <c r="M741" s="29">
        <v>0.55000000000000004</v>
      </c>
      <c r="N741" s="19">
        <f t="shared" si="192"/>
        <v>2675</v>
      </c>
      <c r="O741" s="26">
        <v>102261.37200000101</v>
      </c>
      <c r="P741" s="26">
        <v>482917.22100000101</v>
      </c>
      <c r="Q741" s="7" t="s">
        <v>72</v>
      </c>
      <c r="R741" s="7" t="str">
        <f t="shared" si="189"/>
        <v>102261.372000001,482917.221000001</v>
      </c>
      <c r="S741" s="6" t="str">
        <f t="shared" si="187"/>
        <v>0750.0017</v>
      </c>
      <c r="T741" s="6"/>
      <c r="U741"/>
      <c r="X741" t="s">
        <v>1041</v>
      </c>
      <c r="Y741" s="32" t="s">
        <v>72</v>
      </c>
      <c r="Z741" s="32" t="s">
        <v>1854</v>
      </c>
      <c r="AA741" s="32" t="str">
        <f t="shared" si="191"/>
        <v>102261.372000001,482917.221000001</v>
      </c>
      <c r="AB741" s="32">
        <v>1</v>
      </c>
      <c r="AC741" s="32">
        <v>1</v>
      </c>
      <c r="AD741" s="32">
        <v>0</v>
      </c>
      <c r="AE741" s="32" t="str">
        <f t="shared" si="182"/>
        <v>0750.017</v>
      </c>
      <c r="AF741" t="s">
        <v>1044</v>
      </c>
    </row>
    <row r="742" spans="1:32" x14ac:dyDescent="0.3">
      <c r="A742" s="17" t="s">
        <v>909</v>
      </c>
      <c r="B742" s="17" t="str">
        <f t="shared" si="181"/>
        <v>0750.018</v>
      </c>
      <c r="C742" s="17" t="s">
        <v>891</v>
      </c>
      <c r="D742" s="13">
        <v>7</v>
      </c>
      <c r="E742" s="17" t="s">
        <v>119</v>
      </c>
      <c r="F742" s="14" t="s">
        <v>994</v>
      </c>
      <c r="G742" s="13" t="s">
        <v>294</v>
      </c>
      <c r="H742" s="14" t="s">
        <v>1022</v>
      </c>
      <c r="I742" s="15" t="s">
        <v>793</v>
      </c>
      <c r="J742" s="16">
        <v>9.35</v>
      </c>
      <c r="K742" s="16">
        <v>0.25</v>
      </c>
      <c r="L742" s="19" t="str">
        <f t="shared" si="188"/>
        <v>4860</v>
      </c>
      <c r="M742" s="29">
        <v>0.55000000000000004</v>
      </c>
      <c r="N742" s="19">
        <f t="shared" si="192"/>
        <v>2675</v>
      </c>
      <c r="O742" s="26">
        <v>102279.69599999901</v>
      </c>
      <c r="P742" s="26">
        <v>482968.43100000202</v>
      </c>
      <c r="Q742" s="7" t="s">
        <v>72</v>
      </c>
      <c r="R742" s="7" t="str">
        <f t="shared" si="189"/>
        <v>102279.695999999,482968.431000002</v>
      </c>
      <c r="S742" s="6" t="str">
        <f t="shared" si="187"/>
        <v>0750.0018</v>
      </c>
      <c r="T742" s="6"/>
      <c r="U742"/>
      <c r="X742" t="s">
        <v>1041</v>
      </c>
      <c r="Y742" s="32" t="s">
        <v>72</v>
      </c>
      <c r="Z742" s="32" t="s">
        <v>1854</v>
      </c>
      <c r="AA742" s="32" t="str">
        <f t="shared" si="191"/>
        <v>102279.695999999,482968.431000002</v>
      </c>
      <c r="AB742" s="32">
        <v>1</v>
      </c>
      <c r="AC742" s="32">
        <v>1</v>
      </c>
      <c r="AD742" s="32">
        <v>0</v>
      </c>
      <c r="AE742" s="32" t="str">
        <f t="shared" si="182"/>
        <v>0750.018</v>
      </c>
      <c r="AF742" t="s">
        <v>1044</v>
      </c>
    </row>
    <row r="743" spans="1:32" x14ac:dyDescent="0.3">
      <c r="A743" s="17" t="s">
        <v>910</v>
      </c>
      <c r="B743" s="17" t="str">
        <f t="shared" si="181"/>
        <v>0750.019</v>
      </c>
      <c r="C743" s="17" t="s">
        <v>891</v>
      </c>
      <c r="D743" s="13">
        <v>7</v>
      </c>
      <c r="E743" s="17" t="s">
        <v>119</v>
      </c>
      <c r="F743" s="14" t="s">
        <v>994</v>
      </c>
      <c r="G743" s="13" t="s">
        <v>294</v>
      </c>
      <c r="H743" s="14" t="s">
        <v>1022</v>
      </c>
      <c r="I743" s="15" t="s">
        <v>793</v>
      </c>
      <c r="J743" s="16">
        <v>9.35</v>
      </c>
      <c r="K743" s="16">
        <v>0.25</v>
      </c>
      <c r="L743" s="19" t="str">
        <f t="shared" si="188"/>
        <v>4860</v>
      </c>
      <c r="M743" s="29">
        <v>0.55000000000000004</v>
      </c>
      <c r="N743" s="19">
        <f t="shared" si="192"/>
        <v>2675</v>
      </c>
      <c r="O743" s="26">
        <v>102282.776000001</v>
      </c>
      <c r="P743" s="26">
        <v>482938.092</v>
      </c>
      <c r="Q743" s="7" t="s">
        <v>72</v>
      </c>
      <c r="R743" s="7" t="str">
        <f t="shared" si="189"/>
        <v>102282.776000001,482938.092</v>
      </c>
      <c r="S743" s="6" t="str">
        <f t="shared" si="187"/>
        <v>0750.0019</v>
      </c>
      <c r="T743" s="6"/>
      <c r="U743"/>
      <c r="X743" t="s">
        <v>1041</v>
      </c>
      <c r="Y743" s="32" t="s">
        <v>72</v>
      </c>
      <c r="Z743" s="32" t="s">
        <v>1854</v>
      </c>
      <c r="AA743" s="32" t="str">
        <f t="shared" si="191"/>
        <v>102282.776000001,482938.092</v>
      </c>
      <c r="AB743" s="32">
        <v>1</v>
      </c>
      <c r="AC743" s="32">
        <v>1</v>
      </c>
      <c r="AD743" s="32">
        <v>0</v>
      </c>
      <c r="AE743" s="32" t="str">
        <f t="shared" si="182"/>
        <v>0750.019</v>
      </c>
      <c r="AF743" t="s">
        <v>1044</v>
      </c>
    </row>
    <row r="744" spans="1:32" x14ac:dyDescent="0.3">
      <c r="A744" s="17" t="s">
        <v>911</v>
      </c>
      <c r="B744" s="17" t="str">
        <f t="shared" si="181"/>
        <v>0750.020</v>
      </c>
      <c r="C744" s="17" t="s">
        <v>891</v>
      </c>
      <c r="D744" s="13">
        <v>7</v>
      </c>
      <c r="E744" s="17" t="s">
        <v>119</v>
      </c>
      <c r="F744" s="14" t="s">
        <v>994</v>
      </c>
      <c r="G744" s="13" t="s">
        <v>294</v>
      </c>
      <c r="H744" s="14" t="s">
        <v>1022</v>
      </c>
      <c r="I744" s="15" t="s">
        <v>793</v>
      </c>
      <c r="J744" s="16">
        <v>9.35</v>
      </c>
      <c r="K744" s="16">
        <v>0.25</v>
      </c>
      <c r="L744" s="19" t="str">
        <f t="shared" si="188"/>
        <v>4860</v>
      </c>
      <c r="M744" s="29">
        <v>0.55000000000000004</v>
      </c>
      <c r="N744" s="19">
        <f t="shared" si="192"/>
        <v>2675</v>
      </c>
      <c r="O744" s="26">
        <v>102306.30499999999</v>
      </c>
      <c r="P744" s="26">
        <v>482995.94500000001</v>
      </c>
      <c r="Q744" s="7" t="s">
        <v>72</v>
      </c>
      <c r="R744" s="7" t="str">
        <f t="shared" si="189"/>
        <v>102306.305,482995.945</v>
      </c>
      <c r="S744" s="6" t="str">
        <f t="shared" si="187"/>
        <v>0750.0020</v>
      </c>
      <c r="T744" s="6"/>
      <c r="U744"/>
      <c r="X744" t="s">
        <v>1041</v>
      </c>
      <c r="Y744" s="32" t="s">
        <v>72</v>
      </c>
      <c r="Z744" s="32" t="s">
        <v>1854</v>
      </c>
      <c r="AA744" s="32" t="str">
        <f t="shared" si="191"/>
        <v>102306.305,482995.945</v>
      </c>
      <c r="AB744" s="32">
        <v>1</v>
      </c>
      <c r="AC744" s="32">
        <v>1</v>
      </c>
      <c r="AD744" s="32">
        <v>0</v>
      </c>
      <c r="AE744" s="32" t="str">
        <f t="shared" si="182"/>
        <v>0750.020</v>
      </c>
      <c r="AF744" t="s">
        <v>1044</v>
      </c>
    </row>
    <row r="745" spans="1:32" x14ac:dyDescent="0.3">
      <c r="A745" s="17" t="s">
        <v>912</v>
      </c>
      <c r="B745" s="17" t="str">
        <f t="shared" si="181"/>
        <v>0750.021</v>
      </c>
      <c r="C745" s="17" t="s">
        <v>891</v>
      </c>
      <c r="D745" s="13">
        <v>7</v>
      </c>
      <c r="E745" s="17" t="s">
        <v>119</v>
      </c>
      <c r="F745" s="14" t="s">
        <v>994</v>
      </c>
      <c r="G745" s="13" t="s">
        <v>294</v>
      </c>
      <c r="H745" s="14" t="s">
        <v>1022</v>
      </c>
      <c r="I745" s="15" t="s">
        <v>793</v>
      </c>
      <c r="J745" s="16">
        <v>9.35</v>
      </c>
      <c r="K745" s="16">
        <v>0.25</v>
      </c>
      <c r="L745" s="19" t="str">
        <f t="shared" si="188"/>
        <v>4860</v>
      </c>
      <c r="M745" s="29">
        <v>0.55000000000000004</v>
      </c>
      <c r="N745" s="19">
        <f t="shared" si="192"/>
        <v>2675</v>
      </c>
      <c r="O745" s="26">
        <v>102305.078000002</v>
      </c>
      <c r="P745" s="26">
        <v>482960.96000000101</v>
      </c>
      <c r="Q745" s="7" t="s">
        <v>72</v>
      </c>
      <c r="R745" s="7" t="str">
        <f t="shared" si="189"/>
        <v>102305.078000002,482960.960000001</v>
      </c>
      <c r="S745" s="6" t="str">
        <f t="shared" si="187"/>
        <v>0750.0021</v>
      </c>
      <c r="T745" s="6"/>
      <c r="U745"/>
      <c r="X745" t="s">
        <v>1041</v>
      </c>
      <c r="Y745" s="32" t="s">
        <v>72</v>
      </c>
      <c r="Z745" s="32" t="s">
        <v>1854</v>
      </c>
      <c r="AA745" s="32" t="str">
        <f t="shared" si="191"/>
        <v>102305.078000002,482960.960000001</v>
      </c>
      <c r="AB745" s="32">
        <v>1</v>
      </c>
      <c r="AC745" s="32">
        <v>1</v>
      </c>
      <c r="AD745" s="32">
        <v>0</v>
      </c>
      <c r="AE745" s="32" t="str">
        <f t="shared" si="182"/>
        <v>0750.021</v>
      </c>
      <c r="AF745" t="s">
        <v>1044</v>
      </c>
    </row>
    <row r="746" spans="1:32" x14ac:dyDescent="0.3">
      <c r="A746" s="17" t="s">
        <v>913</v>
      </c>
      <c r="B746" s="17" t="str">
        <f t="shared" si="181"/>
        <v>0750.022</v>
      </c>
      <c r="C746" s="17" t="s">
        <v>891</v>
      </c>
      <c r="D746" s="13">
        <v>7</v>
      </c>
      <c r="E746" s="17" t="s">
        <v>119</v>
      </c>
      <c r="F746" s="14" t="s">
        <v>994</v>
      </c>
      <c r="G746" s="13" t="s">
        <v>294</v>
      </c>
      <c r="H746" s="14" t="s">
        <v>1022</v>
      </c>
      <c r="I746" s="15" t="s">
        <v>793</v>
      </c>
      <c r="J746" s="16">
        <v>9.35</v>
      </c>
      <c r="K746" s="16">
        <v>0.25</v>
      </c>
      <c r="L746" s="19" t="str">
        <f t="shared" si="188"/>
        <v>4860</v>
      </c>
      <c r="M746" s="29">
        <v>0.55000000000000004</v>
      </c>
      <c r="N746" s="19">
        <f t="shared" si="192"/>
        <v>2675</v>
      </c>
      <c r="O746" s="26">
        <v>102329.723000001</v>
      </c>
      <c r="P746" s="26">
        <v>483024.59099999798</v>
      </c>
      <c r="Q746" s="7" t="s">
        <v>72</v>
      </c>
      <c r="R746" s="7" t="str">
        <f t="shared" si="189"/>
        <v>102329.723000001,483024.590999998</v>
      </c>
      <c r="S746" s="6" t="str">
        <f t="shared" si="187"/>
        <v>0750.0022</v>
      </c>
      <c r="T746" s="6"/>
      <c r="U746"/>
      <c r="X746" t="s">
        <v>1041</v>
      </c>
      <c r="Y746" s="32" t="s">
        <v>72</v>
      </c>
      <c r="Z746" s="32" t="s">
        <v>1854</v>
      </c>
      <c r="AA746" s="32" t="str">
        <f t="shared" si="191"/>
        <v>102329.723000001,483024.590999998</v>
      </c>
      <c r="AB746" s="32">
        <v>1</v>
      </c>
      <c r="AC746" s="32">
        <v>1</v>
      </c>
      <c r="AD746" s="32">
        <v>0</v>
      </c>
      <c r="AE746" s="32" t="str">
        <f t="shared" si="182"/>
        <v>0750.022</v>
      </c>
      <c r="AF746" t="s">
        <v>1044</v>
      </c>
    </row>
    <row r="747" spans="1:32" x14ac:dyDescent="0.3">
      <c r="A747" s="17" t="s">
        <v>914</v>
      </c>
      <c r="B747" s="17" t="str">
        <f t="shared" si="181"/>
        <v>0750.023</v>
      </c>
      <c r="C747" s="17" t="s">
        <v>891</v>
      </c>
      <c r="D747" s="13">
        <v>8</v>
      </c>
      <c r="E747" s="17" t="s">
        <v>119</v>
      </c>
      <c r="F747" s="14" t="s">
        <v>994</v>
      </c>
      <c r="G747" s="13" t="s">
        <v>294</v>
      </c>
      <c r="H747" s="14" t="s">
        <v>1022</v>
      </c>
      <c r="I747" s="15" t="s">
        <v>793</v>
      </c>
      <c r="J747" s="16">
        <v>9.35</v>
      </c>
      <c r="K747" s="16">
        <v>0.25</v>
      </c>
      <c r="L747" s="19" t="str">
        <f t="shared" si="188"/>
        <v>4860</v>
      </c>
      <c r="M747" s="29">
        <v>0.55000000000000004</v>
      </c>
      <c r="N747" s="19">
        <f t="shared" si="192"/>
        <v>2675</v>
      </c>
      <c r="O747" s="26">
        <v>102329.50900000001</v>
      </c>
      <c r="P747" s="26">
        <v>482986.50600000098</v>
      </c>
      <c r="Q747" s="7" t="s">
        <v>72</v>
      </c>
      <c r="R747" s="7" t="str">
        <f t="shared" si="189"/>
        <v>102329.509,482986.506000001</v>
      </c>
      <c r="S747" s="6" t="str">
        <f t="shared" si="187"/>
        <v>0750.0023</v>
      </c>
      <c r="T747" s="6"/>
      <c r="U747"/>
      <c r="X747" t="s">
        <v>1041</v>
      </c>
      <c r="Y747" s="32" t="s">
        <v>72</v>
      </c>
      <c r="Z747" s="32" t="s">
        <v>1854</v>
      </c>
      <c r="AA747" s="32" t="str">
        <f t="shared" si="191"/>
        <v>102329.509,482986.506000001</v>
      </c>
      <c r="AB747" s="32">
        <v>1</v>
      </c>
      <c r="AC747" s="32">
        <v>1</v>
      </c>
      <c r="AD747" s="32">
        <v>0</v>
      </c>
      <c r="AE747" s="32" t="str">
        <f t="shared" si="182"/>
        <v>0750.023</v>
      </c>
      <c r="AF747" t="s">
        <v>1044</v>
      </c>
    </row>
    <row r="748" spans="1:32" x14ac:dyDescent="0.3">
      <c r="A748" s="17" t="s">
        <v>915</v>
      </c>
      <c r="B748" s="17" t="str">
        <f t="shared" si="181"/>
        <v>0750.024</v>
      </c>
      <c r="C748" s="17" t="s">
        <v>891</v>
      </c>
      <c r="D748" s="13">
        <v>7</v>
      </c>
      <c r="E748" s="17" t="s">
        <v>119</v>
      </c>
      <c r="F748" s="14" t="s">
        <v>994</v>
      </c>
      <c r="G748" s="13" t="s">
        <v>294</v>
      </c>
      <c r="H748" s="14" t="s">
        <v>1022</v>
      </c>
      <c r="I748" s="15" t="s">
        <v>793</v>
      </c>
      <c r="J748" s="16">
        <v>9.35</v>
      </c>
      <c r="K748" s="16">
        <v>0.25</v>
      </c>
      <c r="L748" s="19" t="str">
        <f t="shared" si="188"/>
        <v>4860</v>
      </c>
      <c r="M748" s="29">
        <v>0.55000000000000004</v>
      </c>
      <c r="N748" s="19">
        <f t="shared" si="192"/>
        <v>2675</v>
      </c>
      <c r="O748" s="26">
        <v>102347.386</v>
      </c>
      <c r="P748" s="26">
        <v>483048.38300000102</v>
      </c>
      <c r="Q748" s="7" t="s">
        <v>72</v>
      </c>
      <c r="R748" s="7" t="str">
        <f t="shared" si="189"/>
        <v>102347.386,483048.383000001</v>
      </c>
      <c r="S748" s="6" t="str">
        <f t="shared" si="187"/>
        <v>0750.0024</v>
      </c>
      <c r="T748" s="6"/>
      <c r="U748"/>
      <c r="X748" t="s">
        <v>1041</v>
      </c>
      <c r="Y748" s="32" t="s">
        <v>72</v>
      </c>
      <c r="Z748" s="32" t="s">
        <v>1854</v>
      </c>
      <c r="AA748" s="32" t="str">
        <f t="shared" si="191"/>
        <v>102347.386,483048.383000001</v>
      </c>
      <c r="AB748" s="32">
        <v>1</v>
      </c>
      <c r="AC748" s="32">
        <v>1</v>
      </c>
      <c r="AD748" s="32">
        <v>0</v>
      </c>
      <c r="AE748" s="32" t="str">
        <f t="shared" si="182"/>
        <v>0750.024</v>
      </c>
      <c r="AF748" t="s">
        <v>1044</v>
      </c>
    </row>
    <row r="749" spans="1:32" x14ac:dyDescent="0.3">
      <c r="A749" s="17" t="s">
        <v>916</v>
      </c>
      <c r="B749" s="17" t="str">
        <f t="shared" si="181"/>
        <v>0750.025</v>
      </c>
      <c r="C749" s="17" t="s">
        <v>891</v>
      </c>
      <c r="D749" s="13">
        <v>7</v>
      </c>
      <c r="E749" s="17" t="s">
        <v>119</v>
      </c>
      <c r="F749" s="14" t="s">
        <v>994</v>
      </c>
      <c r="G749" s="13" t="s">
        <v>294</v>
      </c>
      <c r="H749" s="14" t="s">
        <v>1022</v>
      </c>
      <c r="I749" s="15" t="s">
        <v>793</v>
      </c>
      <c r="J749" s="16">
        <v>9.35</v>
      </c>
      <c r="K749" s="16">
        <v>0.25</v>
      </c>
      <c r="L749" s="19" t="str">
        <f t="shared" si="188"/>
        <v>4860</v>
      </c>
      <c r="M749" s="29">
        <v>0.55000000000000004</v>
      </c>
      <c r="N749" s="19">
        <f t="shared" si="192"/>
        <v>2675</v>
      </c>
      <c r="O749" s="26">
        <v>102350.697000001</v>
      </c>
      <c r="P749" s="26">
        <v>483011.20400000003</v>
      </c>
      <c r="Q749" s="7" t="s">
        <v>72</v>
      </c>
      <c r="R749" s="7" t="str">
        <f t="shared" si="189"/>
        <v>102350.697000001,483011.204</v>
      </c>
      <c r="S749" s="6" t="str">
        <f t="shared" si="187"/>
        <v>0750.0025</v>
      </c>
      <c r="T749" s="6"/>
      <c r="U749"/>
      <c r="X749" t="s">
        <v>1041</v>
      </c>
      <c r="Y749" s="32" t="s">
        <v>72</v>
      </c>
      <c r="Z749" s="32" t="s">
        <v>1854</v>
      </c>
      <c r="AA749" s="32" t="str">
        <f t="shared" si="191"/>
        <v>102350.697000001,483011.204</v>
      </c>
      <c r="AB749" s="32">
        <v>1</v>
      </c>
      <c r="AC749" s="32">
        <v>1</v>
      </c>
      <c r="AD749" s="32">
        <v>0</v>
      </c>
      <c r="AE749" s="32" t="str">
        <f t="shared" si="182"/>
        <v>0750.025</v>
      </c>
      <c r="AF749" t="s">
        <v>1044</v>
      </c>
    </row>
    <row r="750" spans="1:32" x14ac:dyDescent="0.3">
      <c r="A750" s="17" t="s">
        <v>917</v>
      </c>
      <c r="B750" s="17" t="str">
        <f t="shared" si="181"/>
        <v>0750.026</v>
      </c>
      <c r="C750" s="17" t="s">
        <v>891</v>
      </c>
      <c r="D750" s="13">
        <v>7</v>
      </c>
      <c r="E750" s="17" t="s">
        <v>119</v>
      </c>
      <c r="F750" s="14" t="s">
        <v>994</v>
      </c>
      <c r="G750" s="13" t="s">
        <v>294</v>
      </c>
      <c r="H750" s="14" t="s">
        <v>1022</v>
      </c>
      <c r="I750" s="15" t="s">
        <v>793</v>
      </c>
      <c r="J750" s="16">
        <v>9.35</v>
      </c>
      <c r="K750" s="16">
        <v>0.25</v>
      </c>
      <c r="L750" s="19" t="str">
        <f t="shared" si="188"/>
        <v>4860</v>
      </c>
      <c r="M750" s="29">
        <v>0.55000000000000004</v>
      </c>
      <c r="N750" s="19">
        <f t="shared" si="192"/>
        <v>2675</v>
      </c>
      <c r="O750" s="26">
        <v>102368.24800000001</v>
      </c>
      <c r="P750" s="26">
        <v>483076.85000000102</v>
      </c>
      <c r="Q750" s="7" t="s">
        <v>72</v>
      </c>
      <c r="R750" s="7" t="str">
        <f t="shared" si="189"/>
        <v>102368.248,483076.850000001</v>
      </c>
      <c r="S750" s="6" t="str">
        <f t="shared" si="187"/>
        <v>0750.0026</v>
      </c>
      <c r="T750" s="6"/>
      <c r="U750"/>
      <c r="X750" t="s">
        <v>1041</v>
      </c>
      <c r="Y750" s="32" t="s">
        <v>72</v>
      </c>
      <c r="Z750" s="32" t="s">
        <v>1854</v>
      </c>
      <c r="AA750" s="32" t="str">
        <f t="shared" si="191"/>
        <v>102368.248,483076.850000001</v>
      </c>
      <c r="AB750" s="32">
        <v>1</v>
      </c>
      <c r="AC750" s="32">
        <v>1</v>
      </c>
      <c r="AD750" s="32">
        <v>0</v>
      </c>
      <c r="AE750" s="32" t="str">
        <f t="shared" si="182"/>
        <v>0750.026</v>
      </c>
      <c r="AF750" t="s">
        <v>1044</v>
      </c>
    </row>
    <row r="751" spans="1:32" x14ac:dyDescent="0.3">
      <c r="A751" s="17" t="s">
        <v>918</v>
      </c>
      <c r="B751" s="17" t="str">
        <f t="shared" si="181"/>
        <v>0750.027</v>
      </c>
      <c r="C751" s="17" t="s">
        <v>891</v>
      </c>
      <c r="D751" s="13">
        <v>7</v>
      </c>
      <c r="E751" s="17" t="s">
        <v>119</v>
      </c>
      <c r="F751" s="14" t="s">
        <v>994</v>
      </c>
      <c r="G751" s="13" t="s">
        <v>294</v>
      </c>
      <c r="H751" s="14" t="s">
        <v>1022</v>
      </c>
      <c r="I751" s="15" t="s">
        <v>793</v>
      </c>
      <c r="J751" s="16">
        <v>9.35</v>
      </c>
      <c r="K751" s="16">
        <v>0.25</v>
      </c>
      <c r="L751" s="19" t="str">
        <f t="shared" si="188"/>
        <v>4860</v>
      </c>
      <c r="M751" s="29">
        <v>0.55000000000000004</v>
      </c>
      <c r="N751" s="19">
        <f t="shared" si="192"/>
        <v>2675</v>
      </c>
      <c r="O751" s="26">
        <v>102370.38400000001</v>
      </c>
      <c r="P751" s="26">
        <v>483035.89799999801</v>
      </c>
      <c r="Q751" s="7" t="s">
        <v>72</v>
      </c>
      <c r="R751" s="7" t="str">
        <f t="shared" si="189"/>
        <v>102370.384,483035.897999998</v>
      </c>
      <c r="S751" s="6" t="str">
        <f t="shared" si="187"/>
        <v>0750.0027</v>
      </c>
      <c r="T751" s="6"/>
      <c r="U751"/>
      <c r="X751" t="s">
        <v>1041</v>
      </c>
      <c r="Y751" s="32" t="s">
        <v>72</v>
      </c>
      <c r="Z751" s="32" t="s">
        <v>1854</v>
      </c>
      <c r="AA751" s="32" t="str">
        <f t="shared" si="191"/>
        <v>102370.384,483035.897999998</v>
      </c>
      <c r="AB751" s="32">
        <v>1</v>
      </c>
      <c r="AC751" s="32">
        <v>1</v>
      </c>
      <c r="AD751" s="32">
        <v>0</v>
      </c>
      <c r="AE751" s="32" t="str">
        <f t="shared" si="182"/>
        <v>0750.027</v>
      </c>
      <c r="AF751" t="s">
        <v>1044</v>
      </c>
    </row>
    <row r="752" spans="1:32" x14ac:dyDescent="0.3">
      <c r="A752" s="17" t="s">
        <v>919</v>
      </c>
      <c r="B752" s="17" t="str">
        <f t="shared" si="181"/>
        <v>0750.028</v>
      </c>
      <c r="C752" s="17" t="s">
        <v>891</v>
      </c>
      <c r="D752" s="13">
        <v>7</v>
      </c>
      <c r="E752" s="17" t="s">
        <v>119</v>
      </c>
      <c r="F752" s="14" t="s">
        <v>994</v>
      </c>
      <c r="G752" s="13" t="s">
        <v>294</v>
      </c>
      <c r="H752" s="14" t="s">
        <v>1022</v>
      </c>
      <c r="I752" s="15" t="s">
        <v>793</v>
      </c>
      <c r="J752" s="16">
        <v>9.35</v>
      </c>
      <c r="K752" s="16">
        <v>0.25</v>
      </c>
      <c r="L752" s="19" t="str">
        <f t="shared" si="188"/>
        <v>4860</v>
      </c>
      <c r="M752" s="29">
        <v>0.55000000000000004</v>
      </c>
      <c r="N752" s="19">
        <f t="shared" si="192"/>
        <v>2675</v>
      </c>
      <c r="O752" s="26">
        <v>102387.333999999</v>
      </c>
      <c r="P752" s="26">
        <v>483104.57900000003</v>
      </c>
      <c r="Q752" s="7" t="s">
        <v>72</v>
      </c>
      <c r="R752" s="7" t="str">
        <f t="shared" si="189"/>
        <v>102387.333999999,483104.579</v>
      </c>
      <c r="S752" s="6" t="str">
        <f t="shared" si="187"/>
        <v>0750.0028</v>
      </c>
      <c r="T752" s="6"/>
      <c r="U752"/>
      <c r="X752" t="s">
        <v>1041</v>
      </c>
      <c r="Y752" s="32" t="s">
        <v>72</v>
      </c>
      <c r="Z752" s="32" t="s">
        <v>1854</v>
      </c>
      <c r="AA752" s="32" t="str">
        <f t="shared" si="191"/>
        <v>102387.333999999,483104.579</v>
      </c>
      <c r="AB752" s="32">
        <v>1</v>
      </c>
      <c r="AC752" s="32">
        <v>1</v>
      </c>
      <c r="AD752" s="32">
        <v>0</v>
      </c>
      <c r="AE752" s="32" t="str">
        <f t="shared" si="182"/>
        <v>0750.028</v>
      </c>
      <c r="AF752" t="s">
        <v>1044</v>
      </c>
    </row>
    <row r="753" spans="1:32" x14ac:dyDescent="0.3">
      <c r="A753" s="17" t="s">
        <v>920</v>
      </c>
      <c r="B753" s="17" t="str">
        <f t="shared" si="181"/>
        <v>0750.029</v>
      </c>
      <c r="C753" s="17" t="s">
        <v>891</v>
      </c>
      <c r="D753" s="13">
        <v>7</v>
      </c>
      <c r="E753" s="17" t="s">
        <v>119</v>
      </c>
      <c r="F753" s="14" t="s">
        <v>994</v>
      </c>
      <c r="G753" s="13" t="s">
        <v>294</v>
      </c>
      <c r="H753" s="14" t="s">
        <v>1022</v>
      </c>
      <c r="I753" s="15" t="s">
        <v>793</v>
      </c>
      <c r="J753" s="16">
        <v>9.35</v>
      </c>
      <c r="K753" s="16">
        <v>0.25</v>
      </c>
      <c r="L753" s="19" t="str">
        <f t="shared" si="188"/>
        <v>4860</v>
      </c>
      <c r="M753" s="29">
        <v>0.55000000000000004</v>
      </c>
      <c r="N753" s="19">
        <f t="shared" si="192"/>
        <v>2675</v>
      </c>
      <c r="O753" s="26">
        <v>102384.95499999799</v>
      </c>
      <c r="P753" s="26">
        <v>483062.015000001</v>
      </c>
      <c r="Q753" s="7" t="s">
        <v>72</v>
      </c>
      <c r="R753" s="7" t="str">
        <f t="shared" si="189"/>
        <v>102384.954999998,483062.015000001</v>
      </c>
      <c r="S753" s="6" t="str">
        <f t="shared" si="187"/>
        <v>0750.0029</v>
      </c>
      <c r="T753" s="6"/>
      <c r="U753"/>
      <c r="X753" t="s">
        <v>1041</v>
      </c>
      <c r="Y753" s="32" t="s">
        <v>72</v>
      </c>
      <c r="Z753" s="32" t="s">
        <v>1854</v>
      </c>
      <c r="AA753" s="32" t="str">
        <f t="shared" si="191"/>
        <v>102384.954999998,483062.015000001</v>
      </c>
      <c r="AB753" s="32">
        <v>1</v>
      </c>
      <c r="AC753" s="32">
        <v>1</v>
      </c>
      <c r="AD753" s="32">
        <v>0</v>
      </c>
      <c r="AE753" s="32" t="str">
        <f t="shared" si="182"/>
        <v>0750.029</v>
      </c>
      <c r="AF753" t="s">
        <v>1044</v>
      </c>
    </row>
    <row r="754" spans="1:32" x14ac:dyDescent="0.3">
      <c r="A754" s="17" t="s">
        <v>921</v>
      </c>
      <c r="B754" s="17" t="str">
        <f t="shared" si="181"/>
        <v>0750.030</v>
      </c>
      <c r="C754" s="17" t="s">
        <v>891</v>
      </c>
      <c r="D754" s="13">
        <v>7</v>
      </c>
      <c r="E754" s="17" t="s">
        <v>119</v>
      </c>
      <c r="F754" s="14" t="s">
        <v>994</v>
      </c>
      <c r="G754" s="13" t="s">
        <v>294</v>
      </c>
      <c r="H754" s="14" t="s">
        <v>1022</v>
      </c>
      <c r="I754" s="15" t="s">
        <v>793</v>
      </c>
      <c r="J754" s="16">
        <v>9.35</v>
      </c>
      <c r="K754" s="16">
        <v>0.25</v>
      </c>
      <c r="L754" s="19" t="str">
        <f t="shared" si="188"/>
        <v>4860</v>
      </c>
      <c r="M754" s="29">
        <v>0.55000000000000004</v>
      </c>
      <c r="N754" s="19">
        <f t="shared" si="192"/>
        <v>2675</v>
      </c>
      <c r="O754" s="26">
        <v>102401.17000000201</v>
      </c>
      <c r="P754" s="26">
        <v>483131.58500000101</v>
      </c>
      <c r="Q754" s="7" t="s">
        <v>72</v>
      </c>
      <c r="R754" s="7" t="str">
        <f t="shared" si="189"/>
        <v>102401.170000002,483131.585000001</v>
      </c>
      <c r="S754" s="6" t="str">
        <f t="shared" ref="S754:S785" si="193">A754</f>
        <v>0750.0030</v>
      </c>
      <c r="T754" s="6"/>
      <c r="U754"/>
      <c r="X754" t="s">
        <v>1041</v>
      </c>
      <c r="Y754" s="32" t="s">
        <v>72</v>
      </c>
      <c r="Z754" s="32" t="s">
        <v>1854</v>
      </c>
      <c r="AA754" s="32" t="str">
        <f t="shared" si="191"/>
        <v>102401.170000002,483131.585000001</v>
      </c>
      <c r="AB754" s="32">
        <v>1</v>
      </c>
      <c r="AC754" s="32">
        <v>1</v>
      </c>
      <c r="AD754" s="32">
        <v>0</v>
      </c>
      <c r="AE754" s="32" t="str">
        <f t="shared" si="182"/>
        <v>0750.030</v>
      </c>
      <c r="AF754" t="s">
        <v>1044</v>
      </c>
    </row>
    <row r="755" spans="1:32" x14ac:dyDescent="0.3">
      <c r="A755" s="17" t="s">
        <v>922</v>
      </c>
      <c r="B755" s="17" t="str">
        <f t="shared" si="181"/>
        <v>0750.031</v>
      </c>
      <c r="C755" s="17" t="s">
        <v>891</v>
      </c>
      <c r="D755" s="13">
        <v>7</v>
      </c>
      <c r="E755" s="17" t="s">
        <v>119</v>
      </c>
      <c r="F755" s="14" t="s">
        <v>994</v>
      </c>
      <c r="G755" s="13" t="s">
        <v>294</v>
      </c>
      <c r="H755" s="14" t="s">
        <v>1022</v>
      </c>
      <c r="I755" s="15" t="s">
        <v>793</v>
      </c>
      <c r="J755" s="16">
        <v>9.35</v>
      </c>
      <c r="K755" s="16">
        <v>0.25</v>
      </c>
      <c r="L755" s="19" t="str">
        <f t="shared" si="188"/>
        <v>4860</v>
      </c>
      <c r="M755" s="29">
        <v>0.55000000000000004</v>
      </c>
      <c r="N755" s="19">
        <f t="shared" si="192"/>
        <v>2675</v>
      </c>
      <c r="O755" s="26">
        <v>102397.848000001</v>
      </c>
      <c r="P755" s="26">
        <v>483083.56199999899</v>
      </c>
      <c r="Q755" s="7" t="s">
        <v>72</v>
      </c>
      <c r="R755" s="7" t="str">
        <f t="shared" si="189"/>
        <v>102397.848000001,483083.561999999</v>
      </c>
      <c r="S755" s="6" t="str">
        <f t="shared" si="193"/>
        <v>0750.0031</v>
      </c>
      <c r="T755" s="6"/>
      <c r="U755"/>
      <c r="X755" t="s">
        <v>1041</v>
      </c>
      <c r="Y755" s="32" t="s">
        <v>72</v>
      </c>
      <c r="Z755" s="32" t="s">
        <v>1854</v>
      </c>
      <c r="AA755" s="32" t="str">
        <f t="shared" si="191"/>
        <v>102397.848000001,483083.561999999</v>
      </c>
      <c r="AB755" s="32">
        <v>1</v>
      </c>
      <c r="AC755" s="32">
        <v>1</v>
      </c>
      <c r="AD755" s="32">
        <v>0</v>
      </c>
      <c r="AE755" s="32" t="str">
        <f t="shared" si="182"/>
        <v>0750.031</v>
      </c>
      <c r="AF755" t="s">
        <v>1044</v>
      </c>
    </row>
    <row r="756" spans="1:32" x14ac:dyDescent="0.3">
      <c r="A756" s="17" t="s">
        <v>923</v>
      </c>
      <c r="B756" s="17" t="str">
        <f t="shared" si="181"/>
        <v>0750.032</v>
      </c>
      <c r="C756" s="17" t="s">
        <v>891</v>
      </c>
      <c r="D756" s="13">
        <v>7</v>
      </c>
      <c r="E756" s="17" t="s">
        <v>119</v>
      </c>
      <c r="F756" s="14" t="s">
        <v>994</v>
      </c>
      <c r="G756" s="13" t="s">
        <v>294</v>
      </c>
      <c r="H756" s="14" t="s">
        <v>1022</v>
      </c>
      <c r="I756" s="15" t="s">
        <v>793</v>
      </c>
      <c r="J756" s="16">
        <v>9.35</v>
      </c>
      <c r="K756" s="16">
        <v>0.25</v>
      </c>
      <c r="L756" s="19" t="str">
        <f t="shared" si="188"/>
        <v>4860</v>
      </c>
      <c r="M756" s="29">
        <v>0.55000000000000004</v>
      </c>
      <c r="N756" s="19">
        <f t="shared" si="192"/>
        <v>2675</v>
      </c>
      <c r="O756" s="26">
        <v>102413.390999999</v>
      </c>
      <c r="P756" s="26">
        <v>483165.75299999898</v>
      </c>
      <c r="Q756" s="7" t="s">
        <v>72</v>
      </c>
      <c r="R756" s="7" t="str">
        <f t="shared" si="189"/>
        <v>102413.390999999,483165.752999999</v>
      </c>
      <c r="S756" s="6" t="str">
        <f t="shared" si="193"/>
        <v>0750.0032</v>
      </c>
      <c r="T756" s="6"/>
      <c r="U756"/>
      <c r="X756" t="s">
        <v>1041</v>
      </c>
      <c r="Y756" s="32" t="s">
        <v>72</v>
      </c>
      <c r="Z756" s="32" t="s">
        <v>1854</v>
      </c>
      <c r="AA756" s="32" t="str">
        <f t="shared" si="191"/>
        <v>102413.390999999,483165.752999999</v>
      </c>
      <c r="AB756" s="32">
        <v>1</v>
      </c>
      <c r="AC756" s="32">
        <v>1</v>
      </c>
      <c r="AD756" s="32">
        <v>0</v>
      </c>
      <c r="AE756" s="32" t="str">
        <f t="shared" si="182"/>
        <v>0750.032</v>
      </c>
      <c r="AF756" t="s">
        <v>1044</v>
      </c>
    </row>
    <row r="757" spans="1:32" x14ac:dyDescent="0.3">
      <c r="A757" s="17" t="s">
        <v>924</v>
      </c>
      <c r="B757" s="17" t="str">
        <f t="shared" si="181"/>
        <v>0750.033</v>
      </c>
      <c r="C757" s="17" t="s">
        <v>891</v>
      </c>
      <c r="D757" s="13">
        <v>7</v>
      </c>
      <c r="E757" s="17" t="s">
        <v>119</v>
      </c>
      <c r="F757" s="14" t="s">
        <v>994</v>
      </c>
      <c r="G757" s="13" t="s">
        <v>294</v>
      </c>
      <c r="H757" s="14" t="s">
        <v>1022</v>
      </c>
      <c r="I757" s="15" t="s">
        <v>793</v>
      </c>
      <c r="J757" s="16">
        <v>9.35</v>
      </c>
      <c r="K757" s="16">
        <v>0.25</v>
      </c>
      <c r="L757" s="19" t="str">
        <f t="shared" ref="L757:L788" si="194">MID(H757,33,4)</f>
        <v>4860</v>
      </c>
      <c r="M757" s="29">
        <v>0.55000000000000004</v>
      </c>
      <c r="N757" s="19">
        <f t="shared" si="192"/>
        <v>2675</v>
      </c>
      <c r="O757" s="26">
        <v>102411.644000001</v>
      </c>
      <c r="P757" s="26">
        <v>483115.011</v>
      </c>
      <c r="Q757" s="7" t="s">
        <v>72</v>
      </c>
      <c r="R757" s="7" t="str">
        <f t="shared" si="189"/>
        <v>102411.644000001,483115.011</v>
      </c>
      <c r="S757" s="6" t="str">
        <f t="shared" si="193"/>
        <v>0750.0033</v>
      </c>
      <c r="T757" s="6"/>
      <c r="U757"/>
      <c r="X757" t="s">
        <v>1041</v>
      </c>
      <c r="Y757" s="32" t="s">
        <v>72</v>
      </c>
      <c r="Z757" s="32" t="s">
        <v>1854</v>
      </c>
      <c r="AA757" s="32" t="str">
        <f t="shared" si="191"/>
        <v>102411.644000001,483115.011</v>
      </c>
      <c r="AB757" s="32">
        <v>1</v>
      </c>
      <c r="AC757" s="32">
        <v>1</v>
      </c>
      <c r="AD757" s="32">
        <v>0</v>
      </c>
      <c r="AE757" s="32" t="str">
        <f t="shared" si="182"/>
        <v>0750.033</v>
      </c>
      <c r="AF757" t="s">
        <v>1044</v>
      </c>
    </row>
    <row r="758" spans="1:32" x14ac:dyDescent="0.3">
      <c r="A758" s="17" t="s">
        <v>925</v>
      </c>
      <c r="B758" s="17" t="str">
        <f t="shared" si="181"/>
        <v>0750.034</v>
      </c>
      <c r="C758" s="17" t="s">
        <v>891</v>
      </c>
      <c r="D758" s="13">
        <v>7</v>
      </c>
      <c r="E758" s="17" t="s">
        <v>119</v>
      </c>
      <c r="F758" s="14" t="s">
        <v>994</v>
      </c>
      <c r="G758" s="13" t="s">
        <v>294</v>
      </c>
      <c r="H758" s="14" t="s">
        <v>1022</v>
      </c>
      <c r="I758" s="15" t="s">
        <v>793</v>
      </c>
      <c r="J758" s="16">
        <v>9.35</v>
      </c>
      <c r="K758" s="16">
        <v>0.25</v>
      </c>
      <c r="L758" s="19" t="str">
        <f t="shared" si="194"/>
        <v>4860</v>
      </c>
      <c r="M758" s="29">
        <v>0.55000000000000004</v>
      </c>
      <c r="N758" s="19">
        <f t="shared" si="192"/>
        <v>2675</v>
      </c>
      <c r="O758" s="26">
        <v>102418.807999998</v>
      </c>
      <c r="P758" s="26">
        <v>483200.17599999899</v>
      </c>
      <c r="Q758" s="7" t="s">
        <v>72</v>
      </c>
      <c r="R758" s="7" t="str">
        <f t="shared" si="189"/>
        <v>102418.807999998,483200.175999999</v>
      </c>
      <c r="S758" s="6" t="str">
        <f t="shared" si="193"/>
        <v>0750.0034</v>
      </c>
      <c r="T758" s="6"/>
      <c r="U758"/>
      <c r="X758" t="s">
        <v>1041</v>
      </c>
      <c r="Y758" s="32" t="s">
        <v>72</v>
      </c>
      <c r="Z758" s="32" t="s">
        <v>1854</v>
      </c>
      <c r="AA758" s="32" t="str">
        <f t="shared" si="191"/>
        <v>102418.807999998,483200.175999999</v>
      </c>
      <c r="AB758" s="32">
        <v>1</v>
      </c>
      <c r="AC758" s="32">
        <v>1</v>
      </c>
      <c r="AD758" s="32">
        <v>0</v>
      </c>
      <c r="AE758" s="32" t="str">
        <f t="shared" si="182"/>
        <v>0750.034</v>
      </c>
      <c r="AF758" t="s">
        <v>1044</v>
      </c>
    </row>
    <row r="759" spans="1:32" x14ac:dyDescent="0.3">
      <c r="A759" s="17" t="s">
        <v>926</v>
      </c>
      <c r="B759" s="17" t="str">
        <f t="shared" si="181"/>
        <v>0750.035</v>
      </c>
      <c r="C759" s="17" t="s">
        <v>891</v>
      </c>
      <c r="D759" s="13">
        <v>7</v>
      </c>
      <c r="E759" s="17" t="s">
        <v>119</v>
      </c>
      <c r="F759" s="14" t="s">
        <v>994</v>
      </c>
      <c r="G759" s="13" t="s">
        <v>294</v>
      </c>
      <c r="H759" s="14" t="s">
        <v>1022</v>
      </c>
      <c r="I759" s="15" t="s">
        <v>793</v>
      </c>
      <c r="J759" s="16">
        <v>9.35</v>
      </c>
      <c r="K759" s="16">
        <v>0.25</v>
      </c>
      <c r="L759" s="19" t="str">
        <f t="shared" si="194"/>
        <v>4860</v>
      </c>
      <c r="M759" s="29">
        <v>0.55000000000000004</v>
      </c>
      <c r="N759" s="19">
        <f t="shared" si="192"/>
        <v>2675</v>
      </c>
      <c r="O759" s="26">
        <v>102424.26399999901</v>
      </c>
      <c r="P759" s="26">
        <v>483148.17000000202</v>
      </c>
      <c r="Q759" s="7" t="s">
        <v>72</v>
      </c>
      <c r="R759" s="7" t="str">
        <f t="shared" si="189"/>
        <v>102424.263999999,483148.170000002</v>
      </c>
      <c r="S759" s="6" t="str">
        <f t="shared" si="193"/>
        <v>0750.0035</v>
      </c>
      <c r="T759" s="6"/>
      <c r="U759"/>
      <c r="X759" t="s">
        <v>1041</v>
      </c>
      <c r="Y759" s="32" t="s">
        <v>72</v>
      </c>
      <c r="Z759" s="32" t="s">
        <v>1854</v>
      </c>
      <c r="AA759" s="32" t="str">
        <f t="shared" si="191"/>
        <v>102424.263999999,483148.170000002</v>
      </c>
      <c r="AB759" s="32">
        <v>1</v>
      </c>
      <c r="AC759" s="32">
        <v>1</v>
      </c>
      <c r="AD759" s="32">
        <v>0</v>
      </c>
      <c r="AE759" s="32" t="str">
        <f t="shared" si="182"/>
        <v>0750.035</v>
      </c>
      <c r="AF759" t="s">
        <v>1044</v>
      </c>
    </row>
    <row r="760" spans="1:32" x14ac:dyDescent="0.3">
      <c r="A760" s="17" t="s">
        <v>927</v>
      </c>
      <c r="B760" s="17" t="str">
        <f t="shared" si="181"/>
        <v>0750.036</v>
      </c>
      <c r="C760" s="17" t="s">
        <v>891</v>
      </c>
      <c r="D760" s="13">
        <v>7</v>
      </c>
      <c r="E760" s="17" t="s">
        <v>119</v>
      </c>
      <c r="F760" s="14" t="s">
        <v>994</v>
      </c>
      <c r="G760" s="13" t="s">
        <v>294</v>
      </c>
      <c r="H760" s="14" t="s">
        <v>1022</v>
      </c>
      <c r="I760" s="15" t="s">
        <v>793</v>
      </c>
      <c r="J760" s="16">
        <v>9.35</v>
      </c>
      <c r="K760" s="16">
        <v>0.25</v>
      </c>
      <c r="L760" s="19" t="str">
        <f t="shared" si="194"/>
        <v>4860</v>
      </c>
      <c r="M760" s="29">
        <v>0.55000000000000004</v>
      </c>
      <c r="N760" s="19">
        <f t="shared" si="192"/>
        <v>2675</v>
      </c>
      <c r="O760" s="26">
        <v>102423.489999998</v>
      </c>
      <c r="P760" s="26">
        <v>483235.68199999997</v>
      </c>
      <c r="Q760" s="7" t="s">
        <v>72</v>
      </c>
      <c r="R760" s="7" t="str">
        <f t="shared" si="189"/>
        <v>102423.489999998,483235.682</v>
      </c>
      <c r="S760" s="6" t="str">
        <f t="shared" si="193"/>
        <v>0750.0036</v>
      </c>
      <c r="T760" s="6"/>
      <c r="U760"/>
      <c r="X760" t="s">
        <v>1041</v>
      </c>
      <c r="Y760" s="32" t="s">
        <v>72</v>
      </c>
      <c r="Z760" s="32" t="s">
        <v>1854</v>
      </c>
      <c r="AA760" s="32" t="str">
        <f t="shared" si="191"/>
        <v>102423.489999998,483235.682</v>
      </c>
      <c r="AB760" s="32">
        <v>1</v>
      </c>
      <c r="AC760" s="32">
        <v>1</v>
      </c>
      <c r="AD760" s="32">
        <v>0</v>
      </c>
      <c r="AE760" s="32" t="str">
        <f t="shared" si="182"/>
        <v>0750.036</v>
      </c>
      <c r="AF760" t="s">
        <v>1044</v>
      </c>
    </row>
    <row r="761" spans="1:32" x14ac:dyDescent="0.3">
      <c r="A761" s="17" t="s">
        <v>928</v>
      </c>
      <c r="B761" s="17" t="str">
        <f t="shared" si="181"/>
        <v>0750.037</v>
      </c>
      <c r="C761" s="17" t="s">
        <v>891</v>
      </c>
      <c r="D761" s="13">
        <v>7</v>
      </c>
      <c r="E761" s="17" t="s">
        <v>119</v>
      </c>
      <c r="F761" s="14" t="s">
        <v>994</v>
      </c>
      <c r="G761" s="13" t="s">
        <v>294</v>
      </c>
      <c r="H761" s="14" t="s">
        <v>1022</v>
      </c>
      <c r="I761" s="15" t="s">
        <v>793</v>
      </c>
      <c r="J761" s="16">
        <v>9.35</v>
      </c>
      <c r="K761" s="16">
        <v>0.25</v>
      </c>
      <c r="L761" s="19" t="str">
        <f t="shared" si="194"/>
        <v>4860</v>
      </c>
      <c r="M761" s="29">
        <v>0.55000000000000004</v>
      </c>
      <c r="N761" s="19">
        <f t="shared" si="192"/>
        <v>2675</v>
      </c>
      <c r="O761" s="26">
        <v>102431.50900000001</v>
      </c>
      <c r="P761" s="26">
        <v>483182.359999999</v>
      </c>
      <c r="Q761" s="7" t="s">
        <v>72</v>
      </c>
      <c r="R761" s="7" t="str">
        <f t="shared" si="189"/>
        <v>102431.509,483182.359999999</v>
      </c>
      <c r="S761" s="6" t="str">
        <f t="shared" si="193"/>
        <v>0750.0037</v>
      </c>
      <c r="T761" s="6"/>
      <c r="U761"/>
      <c r="X761" t="s">
        <v>1041</v>
      </c>
      <c r="Y761" s="32" t="s">
        <v>72</v>
      </c>
      <c r="Z761" s="32" t="s">
        <v>1854</v>
      </c>
      <c r="AA761" s="32" t="str">
        <f t="shared" si="191"/>
        <v>102431.509,483182.359999999</v>
      </c>
      <c r="AB761" s="32">
        <v>1</v>
      </c>
      <c r="AC761" s="32">
        <v>1</v>
      </c>
      <c r="AD761" s="32">
        <v>0</v>
      </c>
      <c r="AE761" s="32" t="str">
        <f t="shared" si="182"/>
        <v>0750.037</v>
      </c>
      <c r="AF761" t="s">
        <v>1044</v>
      </c>
    </row>
    <row r="762" spans="1:32" x14ac:dyDescent="0.3">
      <c r="A762" s="17" t="s">
        <v>929</v>
      </c>
      <c r="B762" s="17" t="str">
        <f t="shared" si="181"/>
        <v>0750.038</v>
      </c>
      <c r="C762" s="17" t="s">
        <v>891</v>
      </c>
      <c r="D762" s="13">
        <v>7</v>
      </c>
      <c r="E762" s="17" t="s">
        <v>119</v>
      </c>
      <c r="F762" s="14" t="s">
        <v>994</v>
      </c>
      <c r="G762" s="13" t="s">
        <v>294</v>
      </c>
      <c r="H762" s="14" t="s">
        <v>1022</v>
      </c>
      <c r="I762" s="15" t="s">
        <v>793</v>
      </c>
      <c r="J762" s="16">
        <v>9.35</v>
      </c>
      <c r="K762" s="16">
        <v>0.25</v>
      </c>
      <c r="L762" s="19" t="str">
        <f t="shared" si="194"/>
        <v>4860</v>
      </c>
      <c r="M762" s="29">
        <v>0.55000000000000004</v>
      </c>
      <c r="N762" s="19">
        <f t="shared" si="192"/>
        <v>2675</v>
      </c>
      <c r="O762" s="26">
        <v>102426.162</v>
      </c>
      <c r="P762" s="26">
        <v>483269.98200000101</v>
      </c>
      <c r="Q762" s="7" t="s">
        <v>72</v>
      </c>
      <c r="R762" s="7" t="str">
        <f t="shared" si="189"/>
        <v>102426.162,483269.982000001</v>
      </c>
      <c r="S762" s="6" t="str">
        <f t="shared" si="193"/>
        <v>0750.0038</v>
      </c>
      <c r="T762" s="6"/>
      <c r="U762"/>
      <c r="X762" t="s">
        <v>1041</v>
      </c>
      <c r="Y762" s="32" t="s">
        <v>72</v>
      </c>
      <c r="Z762" s="32" t="s">
        <v>1854</v>
      </c>
      <c r="AA762" s="32" t="str">
        <f t="shared" si="191"/>
        <v>102426.162,483269.982000001</v>
      </c>
      <c r="AB762" s="32">
        <v>1</v>
      </c>
      <c r="AC762" s="32">
        <v>1</v>
      </c>
      <c r="AD762" s="32">
        <v>0</v>
      </c>
      <c r="AE762" s="32" t="str">
        <f t="shared" si="182"/>
        <v>0750.038</v>
      </c>
      <c r="AF762" t="s">
        <v>1044</v>
      </c>
    </row>
    <row r="763" spans="1:32" x14ac:dyDescent="0.3">
      <c r="A763" s="17" t="s">
        <v>930</v>
      </c>
      <c r="B763" s="17" t="str">
        <f t="shared" si="181"/>
        <v>0750.039</v>
      </c>
      <c r="C763" s="17" t="s">
        <v>891</v>
      </c>
      <c r="D763" s="13">
        <v>7</v>
      </c>
      <c r="E763" s="17" t="s">
        <v>119</v>
      </c>
      <c r="F763" s="14" t="s">
        <v>994</v>
      </c>
      <c r="G763" s="13" t="s">
        <v>294</v>
      </c>
      <c r="H763" s="14" t="s">
        <v>1022</v>
      </c>
      <c r="I763" s="15" t="s">
        <v>793</v>
      </c>
      <c r="J763" s="16">
        <v>9.35</v>
      </c>
      <c r="K763" s="16">
        <v>0.25</v>
      </c>
      <c r="L763" s="19" t="str">
        <f t="shared" si="194"/>
        <v>4860</v>
      </c>
      <c r="M763" s="29">
        <v>0.55000000000000004</v>
      </c>
      <c r="N763" s="19">
        <f t="shared" si="192"/>
        <v>2675</v>
      </c>
      <c r="O763" s="26">
        <v>102436.291999999</v>
      </c>
      <c r="P763" s="26">
        <v>483216.30000000098</v>
      </c>
      <c r="Q763" s="7" t="s">
        <v>72</v>
      </c>
      <c r="R763" s="7" t="str">
        <f t="shared" si="189"/>
        <v>102436.291999999,483216.300000001</v>
      </c>
      <c r="S763" s="6" t="str">
        <f t="shared" si="193"/>
        <v>0750.0039</v>
      </c>
      <c r="T763" s="6"/>
      <c r="U763"/>
      <c r="X763" t="s">
        <v>1041</v>
      </c>
      <c r="Y763" s="32" t="s">
        <v>72</v>
      </c>
      <c r="Z763" s="32" t="s">
        <v>1854</v>
      </c>
      <c r="AA763" s="32" t="str">
        <f t="shared" si="191"/>
        <v>102436.291999999,483216.300000001</v>
      </c>
      <c r="AB763" s="32">
        <v>1</v>
      </c>
      <c r="AC763" s="32">
        <v>1</v>
      </c>
      <c r="AD763" s="32">
        <v>0</v>
      </c>
      <c r="AE763" s="32" t="str">
        <f t="shared" si="182"/>
        <v>0750.039</v>
      </c>
      <c r="AF763" t="s">
        <v>1044</v>
      </c>
    </row>
    <row r="764" spans="1:32" x14ac:dyDescent="0.3">
      <c r="A764" s="17" t="s">
        <v>931</v>
      </c>
      <c r="B764" s="17" t="str">
        <f t="shared" si="181"/>
        <v>0750.040</v>
      </c>
      <c r="C764" s="17" t="s">
        <v>891</v>
      </c>
      <c r="D764" s="13">
        <v>7</v>
      </c>
      <c r="E764" s="17" t="s">
        <v>119</v>
      </c>
      <c r="F764" s="14" t="s">
        <v>994</v>
      </c>
      <c r="G764" s="13" t="s">
        <v>294</v>
      </c>
      <c r="H764" s="14" t="s">
        <v>1022</v>
      </c>
      <c r="I764" s="15" t="s">
        <v>793</v>
      </c>
      <c r="J764" s="16">
        <v>9.35</v>
      </c>
      <c r="K764" s="16">
        <v>0.25</v>
      </c>
      <c r="L764" s="19" t="str">
        <f t="shared" si="194"/>
        <v>4860</v>
      </c>
      <c r="M764" s="29">
        <v>0.55000000000000004</v>
      </c>
      <c r="N764" s="19">
        <f t="shared" si="192"/>
        <v>2675</v>
      </c>
      <c r="O764" s="26">
        <v>102432.396000002</v>
      </c>
      <c r="P764" s="26">
        <v>483304.03099999903</v>
      </c>
      <c r="Q764" s="7" t="s">
        <v>72</v>
      </c>
      <c r="R764" s="7" t="str">
        <f t="shared" si="189"/>
        <v>102432.396000002,483304.030999999</v>
      </c>
      <c r="S764" s="6" t="str">
        <f t="shared" si="193"/>
        <v>0750.0040</v>
      </c>
      <c r="T764" s="6"/>
      <c r="U764"/>
      <c r="X764" t="s">
        <v>1041</v>
      </c>
      <c r="Y764" s="32" t="s">
        <v>72</v>
      </c>
      <c r="Z764" s="32" t="s">
        <v>1854</v>
      </c>
      <c r="AA764" s="32" t="str">
        <f t="shared" si="191"/>
        <v>102432.396000002,483304.030999999</v>
      </c>
      <c r="AB764" s="32">
        <v>1</v>
      </c>
      <c r="AC764" s="32">
        <v>1</v>
      </c>
      <c r="AD764" s="32">
        <v>0</v>
      </c>
      <c r="AE764" s="32" t="str">
        <f t="shared" si="182"/>
        <v>0750.040</v>
      </c>
      <c r="AF764" t="s">
        <v>1044</v>
      </c>
    </row>
    <row r="765" spans="1:32" x14ac:dyDescent="0.3">
      <c r="A765" s="17" t="s">
        <v>932</v>
      </c>
      <c r="B765" s="17" t="str">
        <f t="shared" si="181"/>
        <v>0750.041</v>
      </c>
      <c r="C765" s="17" t="s">
        <v>891</v>
      </c>
      <c r="D765" s="13">
        <v>7</v>
      </c>
      <c r="E765" s="17" t="s">
        <v>119</v>
      </c>
      <c r="F765" s="14" t="s">
        <v>994</v>
      </c>
      <c r="G765" s="13" t="s">
        <v>294</v>
      </c>
      <c r="H765" s="14" t="s">
        <v>1022</v>
      </c>
      <c r="I765" s="15" t="s">
        <v>793</v>
      </c>
      <c r="J765" s="16">
        <v>9.35</v>
      </c>
      <c r="K765" s="16">
        <v>0.25</v>
      </c>
      <c r="L765" s="19" t="str">
        <f t="shared" si="194"/>
        <v>4860</v>
      </c>
      <c r="M765" s="29">
        <v>0.55000000000000004</v>
      </c>
      <c r="N765" s="19">
        <f t="shared" si="192"/>
        <v>2675</v>
      </c>
      <c r="O765" s="26">
        <v>102440.98800000201</v>
      </c>
      <c r="P765" s="26">
        <v>483250.59</v>
      </c>
      <c r="Q765" s="7" t="s">
        <v>72</v>
      </c>
      <c r="R765" s="7" t="str">
        <f t="shared" si="189"/>
        <v>102440.988000002,483250.59</v>
      </c>
      <c r="S765" s="6" t="str">
        <f t="shared" si="193"/>
        <v>0750.0041</v>
      </c>
      <c r="T765" s="6"/>
      <c r="U765"/>
      <c r="X765" t="s">
        <v>1041</v>
      </c>
      <c r="Y765" s="32" t="s">
        <v>72</v>
      </c>
      <c r="Z765" s="32" t="s">
        <v>1854</v>
      </c>
      <c r="AA765" s="32" t="str">
        <f t="shared" si="191"/>
        <v>102440.988000002,483250.59</v>
      </c>
      <c r="AB765" s="32">
        <v>1</v>
      </c>
      <c r="AC765" s="32">
        <v>1</v>
      </c>
      <c r="AD765" s="32">
        <v>0</v>
      </c>
      <c r="AE765" s="32" t="str">
        <f t="shared" si="182"/>
        <v>0750.041</v>
      </c>
      <c r="AF765" t="s">
        <v>1044</v>
      </c>
    </row>
    <row r="766" spans="1:32" x14ac:dyDescent="0.3">
      <c r="A766" s="17" t="s">
        <v>933</v>
      </c>
      <c r="B766" s="17" t="str">
        <f t="shared" si="181"/>
        <v>0750.042</v>
      </c>
      <c r="C766" s="17" t="s">
        <v>891</v>
      </c>
      <c r="D766" s="13">
        <v>7</v>
      </c>
      <c r="E766" s="17" t="s">
        <v>119</v>
      </c>
      <c r="F766" s="14" t="s">
        <v>994</v>
      </c>
      <c r="G766" s="13" t="s">
        <v>294</v>
      </c>
      <c r="H766" s="14" t="s">
        <v>1022</v>
      </c>
      <c r="I766" s="15" t="s">
        <v>793</v>
      </c>
      <c r="J766" s="16">
        <v>9.35</v>
      </c>
      <c r="K766" s="16">
        <v>0.25</v>
      </c>
      <c r="L766" s="19" t="str">
        <f t="shared" si="194"/>
        <v>4860</v>
      </c>
      <c r="M766" s="29">
        <v>0.55000000000000004</v>
      </c>
      <c r="N766" s="19">
        <f t="shared" si="192"/>
        <v>2675</v>
      </c>
      <c r="O766" s="26">
        <v>102437.982999999</v>
      </c>
      <c r="P766" s="26">
        <v>483338.114</v>
      </c>
      <c r="Q766" s="7" t="s">
        <v>72</v>
      </c>
      <c r="R766" s="7" t="str">
        <f t="shared" si="189"/>
        <v>102437.982999999,483338.114</v>
      </c>
      <c r="S766" s="6" t="str">
        <f t="shared" si="193"/>
        <v>0750.0042</v>
      </c>
      <c r="T766" s="6"/>
      <c r="U766"/>
      <c r="X766" t="s">
        <v>1041</v>
      </c>
      <c r="Y766" s="32" t="s">
        <v>72</v>
      </c>
      <c r="Z766" s="32" t="s">
        <v>1854</v>
      </c>
      <c r="AA766" s="32" t="str">
        <f t="shared" si="191"/>
        <v>102437.982999999,483338.114</v>
      </c>
      <c r="AB766" s="32">
        <v>1</v>
      </c>
      <c r="AC766" s="32">
        <v>1</v>
      </c>
      <c r="AD766" s="32">
        <v>0</v>
      </c>
      <c r="AE766" s="32" t="str">
        <f t="shared" si="182"/>
        <v>0750.042</v>
      </c>
      <c r="AF766" t="s">
        <v>1044</v>
      </c>
    </row>
    <row r="767" spans="1:32" x14ac:dyDescent="0.3">
      <c r="A767" s="17" t="s">
        <v>934</v>
      </c>
      <c r="B767" s="17" t="str">
        <f t="shared" si="181"/>
        <v>0750.043</v>
      </c>
      <c r="C767" s="17" t="s">
        <v>891</v>
      </c>
      <c r="D767" s="13">
        <v>7</v>
      </c>
      <c r="E767" s="17" t="s">
        <v>119</v>
      </c>
      <c r="F767" s="14" t="s">
        <v>994</v>
      </c>
      <c r="G767" s="13" t="s">
        <v>294</v>
      </c>
      <c r="H767" s="14" t="s">
        <v>1022</v>
      </c>
      <c r="I767" s="15" t="s">
        <v>793</v>
      </c>
      <c r="J767" s="16">
        <v>9.35</v>
      </c>
      <c r="K767" s="16">
        <v>0.25</v>
      </c>
      <c r="L767" s="19" t="str">
        <f t="shared" si="194"/>
        <v>4860</v>
      </c>
      <c r="M767" s="29">
        <v>0.55000000000000004</v>
      </c>
      <c r="N767" s="19">
        <f t="shared" si="192"/>
        <v>2675</v>
      </c>
      <c r="O767" s="26">
        <v>102446.19399999799</v>
      </c>
      <c r="P767" s="26">
        <v>483285.99099999998</v>
      </c>
      <c r="Q767" s="7" t="s">
        <v>72</v>
      </c>
      <c r="R767" s="7" t="str">
        <f t="shared" si="189"/>
        <v>102446.193999998,483285.991</v>
      </c>
      <c r="S767" s="6" t="str">
        <f t="shared" si="193"/>
        <v>0750.0043</v>
      </c>
      <c r="T767" s="6"/>
      <c r="U767"/>
      <c r="X767" t="s">
        <v>1041</v>
      </c>
      <c r="Y767" s="32" t="s">
        <v>72</v>
      </c>
      <c r="Z767" s="32" t="s">
        <v>1854</v>
      </c>
      <c r="AA767" s="32" t="str">
        <f t="shared" si="191"/>
        <v>102446.193999998,483285.991</v>
      </c>
      <c r="AB767" s="32">
        <v>1</v>
      </c>
      <c r="AC767" s="32">
        <v>1</v>
      </c>
      <c r="AD767" s="32">
        <v>0</v>
      </c>
      <c r="AE767" s="32" t="str">
        <f t="shared" si="182"/>
        <v>0750.043</v>
      </c>
      <c r="AF767" t="s">
        <v>1044</v>
      </c>
    </row>
    <row r="768" spans="1:32" x14ac:dyDescent="0.3">
      <c r="A768" s="17" t="s">
        <v>935</v>
      </c>
      <c r="B768" s="17" t="str">
        <f t="shared" si="181"/>
        <v>0750.044</v>
      </c>
      <c r="C768" s="17" t="s">
        <v>891</v>
      </c>
      <c r="D768" s="13">
        <v>7</v>
      </c>
      <c r="E768" s="17" t="s">
        <v>119</v>
      </c>
      <c r="F768" s="14" t="s">
        <v>994</v>
      </c>
      <c r="G768" s="13" t="s">
        <v>294</v>
      </c>
      <c r="H768" s="14" t="s">
        <v>1022</v>
      </c>
      <c r="I768" s="15" t="s">
        <v>793</v>
      </c>
      <c r="J768" s="16">
        <v>9.35</v>
      </c>
      <c r="K768" s="16">
        <v>0.25</v>
      </c>
      <c r="L768" s="19" t="str">
        <f t="shared" si="194"/>
        <v>4860</v>
      </c>
      <c r="M768" s="29">
        <v>0.55000000000000004</v>
      </c>
      <c r="N768" s="19">
        <f t="shared" si="192"/>
        <v>2675</v>
      </c>
      <c r="O768" s="26">
        <v>102447.09600000099</v>
      </c>
      <c r="P768" s="26">
        <v>483372.33300000097</v>
      </c>
      <c r="Q768" s="7" t="s">
        <v>72</v>
      </c>
      <c r="R768" s="7" t="str">
        <f t="shared" si="189"/>
        <v>102447.096000001,483372.333000001</v>
      </c>
      <c r="S768" s="6" t="str">
        <f t="shared" si="193"/>
        <v>0750.0044</v>
      </c>
      <c r="T768" s="6"/>
      <c r="U768"/>
      <c r="X768" t="s">
        <v>1041</v>
      </c>
      <c r="Y768" s="32" t="s">
        <v>72</v>
      </c>
      <c r="Z768" s="32" t="s">
        <v>1854</v>
      </c>
      <c r="AA768" s="32" t="str">
        <f t="shared" si="191"/>
        <v>102447.096000001,483372.333000001</v>
      </c>
      <c r="AB768" s="32">
        <v>1</v>
      </c>
      <c r="AC768" s="32">
        <v>1</v>
      </c>
      <c r="AD768" s="32">
        <v>0</v>
      </c>
      <c r="AE768" s="32" t="str">
        <f t="shared" si="182"/>
        <v>0750.044</v>
      </c>
      <c r="AF768" t="s">
        <v>1044</v>
      </c>
    </row>
    <row r="769" spans="1:32" x14ac:dyDescent="0.3">
      <c r="A769" s="17" t="s">
        <v>936</v>
      </c>
      <c r="B769" s="17" t="str">
        <f t="shared" si="181"/>
        <v>0750.045</v>
      </c>
      <c r="C769" s="17" t="s">
        <v>891</v>
      </c>
      <c r="D769" s="13">
        <v>7</v>
      </c>
      <c r="E769" s="17" t="s">
        <v>119</v>
      </c>
      <c r="F769" s="14" t="s">
        <v>994</v>
      </c>
      <c r="G769" s="13" t="s">
        <v>294</v>
      </c>
      <c r="H769" s="14" t="s">
        <v>1022</v>
      </c>
      <c r="I769" s="15" t="s">
        <v>793</v>
      </c>
      <c r="J769" s="16">
        <v>9.35</v>
      </c>
      <c r="K769" s="16">
        <v>0.25</v>
      </c>
      <c r="L769" s="19" t="str">
        <f t="shared" si="194"/>
        <v>4860</v>
      </c>
      <c r="M769" s="29">
        <v>0.55000000000000004</v>
      </c>
      <c r="N769" s="19">
        <f t="shared" si="192"/>
        <v>2675</v>
      </c>
      <c r="O769" s="26">
        <v>102450.27299999799</v>
      </c>
      <c r="P769" s="26">
        <v>483321.47100000101</v>
      </c>
      <c r="Q769" s="7" t="s">
        <v>72</v>
      </c>
      <c r="R769" s="7" t="str">
        <f t="shared" si="189"/>
        <v>102450.272999998,483321.471000001</v>
      </c>
      <c r="S769" s="6" t="str">
        <f t="shared" si="193"/>
        <v>0750.0045</v>
      </c>
      <c r="T769" s="6"/>
      <c r="U769"/>
      <c r="X769" t="s">
        <v>1041</v>
      </c>
      <c r="Y769" s="32" t="s">
        <v>72</v>
      </c>
      <c r="Z769" s="32" t="s">
        <v>1854</v>
      </c>
      <c r="AA769" s="32" t="str">
        <f t="shared" si="191"/>
        <v>102450.272999998,483321.471000001</v>
      </c>
      <c r="AB769" s="32">
        <v>1</v>
      </c>
      <c r="AC769" s="32">
        <v>1</v>
      </c>
      <c r="AD769" s="32">
        <v>0</v>
      </c>
      <c r="AE769" s="32" t="str">
        <f t="shared" si="182"/>
        <v>0750.045</v>
      </c>
      <c r="AF769" t="s">
        <v>1044</v>
      </c>
    </row>
    <row r="770" spans="1:32" x14ac:dyDescent="0.3">
      <c r="A770" s="17" t="s">
        <v>937</v>
      </c>
      <c r="B770" s="17" t="str">
        <f t="shared" si="181"/>
        <v>0750.046</v>
      </c>
      <c r="C770" s="17" t="s">
        <v>891</v>
      </c>
      <c r="D770" s="13">
        <v>7</v>
      </c>
      <c r="E770" s="17" t="s">
        <v>119</v>
      </c>
      <c r="F770" s="14" t="s">
        <v>994</v>
      </c>
      <c r="G770" s="13" t="s">
        <v>294</v>
      </c>
      <c r="H770" s="14" t="s">
        <v>1022</v>
      </c>
      <c r="I770" s="15" t="s">
        <v>793</v>
      </c>
      <c r="J770" s="16">
        <v>9.35</v>
      </c>
      <c r="K770" s="16">
        <v>0.25</v>
      </c>
      <c r="L770" s="19" t="str">
        <f t="shared" si="194"/>
        <v>4860</v>
      </c>
      <c r="M770" s="29">
        <v>0.55000000000000004</v>
      </c>
      <c r="N770" s="19">
        <f t="shared" si="192"/>
        <v>2675</v>
      </c>
      <c r="O770" s="26">
        <v>102457.278000001</v>
      </c>
      <c r="P770" s="26">
        <v>483413.32299999899</v>
      </c>
      <c r="Q770" s="7" t="s">
        <v>72</v>
      </c>
      <c r="R770" s="7" t="str">
        <f t="shared" si="189"/>
        <v>102457.278000001,483413.322999999</v>
      </c>
      <c r="S770" s="6" t="str">
        <f t="shared" si="193"/>
        <v>0750.0046</v>
      </c>
      <c r="T770" s="6"/>
      <c r="U770"/>
      <c r="X770" t="s">
        <v>1041</v>
      </c>
      <c r="Y770" s="32" t="s">
        <v>72</v>
      </c>
      <c r="Z770" s="32" t="s">
        <v>1854</v>
      </c>
      <c r="AA770" s="32" t="str">
        <f t="shared" si="191"/>
        <v>102457.278000001,483413.322999999</v>
      </c>
      <c r="AB770" s="32">
        <v>1</v>
      </c>
      <c r="AC770" s="32">
        <v>1</v>
      </c>
      <c r="AD770" s="32">
        <v>0</v>
      </c>
      <c r="AE770" s="32" t="str">
        <f t="shared" si="182"/>
        <v>0750.046</v>
      </c>
      <c r="AF770" t="s">
        <v>1044</v>
      </c>
    </row>
    <row r="771" spans="1:32" x14ac:dyDescent="0.3">
      <c r="A771" s="17" t="s">
        <v>938</v>
      </c>
      <c r="B771" s="17" t="str">
        <f t="shared" si="181"/>
        <v>0750.047</v>
      </c>
      <c r="C771" s="17" t="s">
        <v>891</v>
      </c>
      <c r="D771" s="13">
        <v>7</v>
      </c>
      <c r="E771" s="17" t="s">
        <v>119</v>
      </c>
      <c r="F771" s="14" t="s">
        <v>994</v>
      </c>
      <c r="G771" s="13" t="s">
        <v>294</v>
      </c>
      <c r="H771" s="14" t="s">
        <v>1022</v>
      </c>
      <c r="I771" s="15" t="s">
        <v>793</v>
      </c>
      <c r="J771" s="16">
        <v>9.35</v>
      </c>
      <c r="K771" s="16">
        <v>0.25</v>
      </c>
      <c r="L771" s="19" t="str">
        <f t="shared" si="194"/>
        <v>4860</v>
      </c>
      <c r="M771" s="29">
        <v>0.55000000000000004</v>
      </c>
      <c r="N771" s="19">
        <f t="shared" si="192"/>
        <v>2675</v>
      </c>
      <c r="O771" s="26">
        <v>102457.84</v>
      </c>
      <c r="P771" s="26">
        <v>483354.15700000199</v>
      </c>
      <c r="Q771" s="7" t="s">
        <v>72</v>
      </c>
      <c r="R771" s="7" t="str">
        <f t="shared" si="189"/>
        <v>102457.84,483354.157000002</v>
      </c>
      <c r="S771" s="6" t="str">
        <f t="shared" si="193"/>
        <v>0750.0047</v>
      </c>
      <c r="T771" s="6"/>
      <c r="U771"/>
      <c r="X771" t="s">
        <v>1041</v>
      </c>
      <c r="Y771" s="32" t="s">
        <v>72</v>
      </c>
      <c r="Z771" s="32" t="s">
        <v>1854</v>
      </c>
      <c r="AA771" s="32" t="str">
        <f t="shared" si="191"/>
        <v>102457.84,483354.157000002</v>
      </c>
      <c r="AB771" s="32">
        <v>1</v>
      </c>
      <c r="AC771" s="32">
        <v>1</v>
      </c>
      <c r="AD771" s="32">
        <v>0</v>
      </c>
      <c r="AE771" s="32" t="str">
        <f t="shared" si="182"/>
        <v>0750.047</v>
      </c>
      <c r="AF771" t="s">
        <v>1044</v>
      </c>
    </row>
    <row r="772" spans="1:32" x14ac:dyDescent="0.3">
      <c r="A772" s="17" t="s">
        <v>939</v>
      </c>
      <c r="B772" s="17" t="str">
        <f t="shared" ref="B772:B822" si="195">AE772</f>
        <v>0750.048</v>
      </c>
      <c r="C772" s="17" t="s">
        <v>891</v>
      </c>
      <c r="D772" s="13">
        <v>7</v>
      </c>
      <c r="E772" s="17" t="s">
        <v>119</v>
      </c>
      <c r="F772" s="14" t="s">
        <v>994</v>
      </c>
      <c r="G772" s="13" t="s">
        <v>294</v>
      </c>
      <c r="H772" s="14" t="s">
        <v>1022</v>
      </c>
      <c r="I772" s="15" t="s">
        <v>793</v>
      </c>
      <c r="J772" s="16">
        <v>9.35</v>
      </c>
      <c r="K772" s="16">
        <v>0.25</v>
      </c>
      <c r="L772" s="19" t="str">
        <f t="shared" si="194"/>
        <v>4860</v>
      </c>
      <c r="M772" s="29">
        <v>0.55000000000000004</v>
      </c>
      <c r="N772" s="19">
        <f t="shared" si="192"/>
        <v>2675</v>
      </c>
      <c r="O772" s="26">
        <v>102467.153000001</v>
      </c>
      <c r="P772" s="26">
        <v>483440.01900000102</v>
      </c>
      <c r="Q772" s="7" t="s">
        <v>72</v>
      </c>
      <c r="R772" s="7" t="str">
        <f t="shared" si="189"/>
        <v>102467.153000001,483440.019000001</v>
      </c>
      <c r="S772" s="6" t="str">
        <f t="shared" si="193"/>
        <v>0750.0048</v>
      </c>
      <c r="T772" s="6"/>
      <c r="U772"/>
      <c r="X772" t="s">
        <v>1041</v>
      </c>
      <c r="Y772" s="32" t="s">
        <v>72</v>
      </c>
      <c r="Z772" s="32" t="s">
        <v>1854</v>
      </c>
      <c r="AA772" s="32" t="str">
        <f t="shared" si="191"/>
        <v>102467.153000001,483440.019000001</v>
      </c>
      <c r="AB772" s="32">
        <v>1</v>
      </c>
      <c r="AC772" s="32">
        <v>1</v>
      </c>
      <c r="AD772" s="32">
        <v>0</v>
      </c>
      <c r="AE772" s="32" t="str">
        <f t="shared" ref="AE772:AE822" si="196">CONCATENATE(MID(A772,1,5),MID(A772,7,3))</f>
        <v>0750.048</v>
      </c>
      <c r="AF772" t="s">
        <v>1044</v>
      </c>
    </row>
    <row r="773" spans="1:32" x14ac:dyDescent="0.3">
      <c r="A773" s="17" t="s">
        <v>940</v>
      </c>
      <c r="B773" s="17" t="str">
        <f t="shared" si="195"/>
        <v>0750.049</v>
      </c>
      <c r="C773" s="17" t="s">
        <v>891</v>
      </c>
      <c r="D773" s="13">
        <v>7</v>
      </c>
      <c r="E773" s="17" t="s">
        <v>119</v>
      </c>
      <c r="F773" s="14" t="s">
        <v>994</v>
      </c>
      <c r="G773" s="13" t="s">
        <v>294</v>
      </c>
      <c r="H773" s="14" t="s">
        <v>1022</v>
      </c>
      <c r="I773" s="15" t="s">
        <v>793</v>
      </c>
      <c r="J773" s="16">
        <v>9.35</v>
      </c>
      <c r="K773" s="16">
        <v>0.25</v>
      </c>
      <c r="L773" s="19" t="str">
        <f t="shared" si="194"/>
        <v>4860</v>
      </c>
      <c r="M773" s="29">
        <v>0.55000000000000004</v>
      </c>
      <c r="N773" s="19">
        <f t="shared" si="192"/>
        <v>2675</v>
      </c>
      <c r="O773" s="26">
        <v>102469.875999998</v>
      </c>
      <c r="P773" s="26">
        <v>483387.48600000102</v>
      </c>
      <c r="Q773" s="7" t="s">
        <v>72</v>
      </c>
      <c r="R773" s="7" t="str">
        <f t="shared" si="189"/>
        <v>102469.875999998,483387.486000001</v>
      </c>
      <c r="S773" s="6" t="str">
        <f t="shared" si="193"/>
        <v>0750.0049</v>
      </c>
      <c r="T773" s="6"/>
      <c r="U773"/>
      <c r="X773" t="s">
        <v>1041</v>
      </c>
      <c r="Y773" s="32" t="s">
        <v>72</v>
      </c>
      <c r="Z773" s="32" t="s">
        <v>1854</v>
      </c>
      <c r="AA773" s="32" t="str">
        <f t="shared" si="191"/>
        <v>102469.875999998,483387.486000001</v>
      </c>
      <c r="AB773" s="32">
        <v>1</v>
      </c>
      <c r="AC773" s="32">
        <v>1</v>
      </c>
      <c r="AD773" s="32">
        <v>0</v>
      </c>
      <c r="AE773" s="32" t="str">
        <f t="shared" si="196"/>
        <v>0750.049</v>
      </c>
      <c r="AF773" t="s">
        <v>1044</v>
      </c>
    </row>
    <row r="774" spans="1:32" x14ac:dyDescent="0.3">
      <c r="A774" s="17" t="s">
        <v>941</v>
      </c>
      <c r="B774" s="17" t="str">
        <f t="shared" si="195"/>
        <v>0750.050</v>
      </c>
      <c r="C774" s="17" t="s">
        <v>891</v>
      </c>
      <c r="D774" s="13">
        <v>7</v>
      </c>
      <c r="E774" s="17" t="s">
        <v>119</v>
      </c>
      <c r="F774" s="14" t="s">
        <v>994</v>
      </c>
      <c r="G774" s="13" t="s">
        <v>294</v>
      </c>
      <c r="H774" s="14" t="s">
        <v>1022</v>
      </c>
      <c r="I774" s="15" t="s">
        <v>793</v>
      </c>
      <c r="J774" s="16">
        <v>9.35</v>
      </c>
      <c r="K774" s="16">
        <v>0.25</v>
      </c>
      <c r="L774" s="19" t="str">
        <f t="shared" si="194"/>
        <v>4860</v>
      </c>
      <c r="M774" s="29">
        <v>0.55000000000000004</v>
      </c>
      <c r="N774" s="19">
        <f t="shared" si="192"/>
        <v>2675</v>
      </c>
      <c r="O774" s="26">
        <v>102477.56399999899</v>
      </c>
      <c r="P774" s="26">
        <v>483466.375</v>
      </c>
      <c r="Q774" s="7" t="s">
        <v>72</v>
      </c>
      <c r="R774" s="7" t="str">
        <f t="shared" si="189"/>
        <v>102477.563999999,483466.375</v>
      </c>
      <c r="S774" s="6" t="str">
        <f t="shared" si="193"/>
        <v>0750.0050</v>
      </c>
      <c r="T774" s="6"/>
      <c r="U774"/>
      <c r="X774" t="s">
        <v>1041</v>
      </c>
      <c r="Y774" s="32" t="s">
        <v>72</v>
      </c>
      <c r="Z774" s="32" t="s">
        <v>1854</v>
      </c>
      <c r="AA774" s="32" t="str">
        <f t="shared" si="191"/>
        <v>102477.563999999,483466.375</v>
      </c>
      <c r="AB774" s="32">
        <v>1</v>
      </c>
      <c r="AC774" s="32">
        <v>1</v>
      </c>
      <c r="AD774" s="32">
        <v>0</v>
      </c>
      <c r="AE774" s="32" t="str">
        <f t="shared" si="196"/>
        <v>0750.050</v>
      </c>
      <c r="AF774" t="s">
        <v>1044</v>
      </c>
    </row>
    <row r="775" spans="1:32" x14ac:dyDescent="0.3">
      <c r="A775" s="17" t="s">
        <v>942</v>
      </c>
      <c r="B775" s="17" t="str">
        <f t="shared" si="195"/>
        <v>0750.051</v>
      </c>
      <c r="C775" s="17" t="s">
        <v>891</v>
      </c>
      <c r="D775" s="13">
        <v>7</v>
      </c>
      <c r="E775" s="17" t="s">
        <v>119</v>
      </c>
      <c r="F775" s="14" t="s">
        <v>994</v>
      </c>
      <c r="G775" s="13" t="s">
        <v>294</v>
      </c>
      <c r="H775" s="14" t="s">
        <v>1022</v>
      </c>
      <c r="I775" s="15" t="s">
        <v>793</v>
      </c>
      <c r="J775" s="16">
        <v>9.35</v>
      </c>
      <c r="K775" s="16">
        <v>0.25</v>
      </c>
      <c r="L775" s="19" t="str">
        <f t="shared" si="194"/>
        <v>4860</v>
      </c>
      <c r="M775" s="29">
        <v>0.55000000000000004</v>
      </c>
      <c r="N775" s="19">
        <f t="shared" si="192"/>
        <v>2675</v>
      </c>
      <c r="O775" s="26">
        <v>102481.791999999</v>
      </c>
      <c r="P775" s="26">
        <v>483420.44200000202</v>
      </c>
      <c r="Q775" s="7" t="s">
        <v>72</v>
      </c>
      <c r="R775" s="7" t="str">
        <f t="shared" si="189"/>
        <v>102481.791999999,483420.442000002</v>
      </c>
      <c r="S775" s="6" t="str">
        <f t="shared" si="193"/>
        <v>0750.0051</v>
      </c>
      <c r="T775" s="6"/>
      <c r="U775"/>
      <c r="X775" t="s">
        <v>1041</v>
      </c>
      <c r="Y775" s="32" t="s">
        <v>72</v>
      </c>
      <c r="Z775" s="32" t="s">
        <v>1854</v>
      </c>
      <c r="AA775" s="32" t="str">
        <f t="shared" si="191"/>
        <v>102481.791999999,483420.442000002</v>
      </c>
      <c r="AB775" s="32">
        <v>1</v>
      </c>
      <c r="AC775" s="32">
        <v>1</v>
      </c>
      <c r="AD775" s="32">
        <v>0</v>
      </c>
      <c r="AE775" s="32" t="str">
        <f t="shared" si="196"/>
        <v>0750.051</v>
      </c>
      <c r="AF775" t="s">
        <v>1044</v>
      </c>
    </row>
    <row r="776" spans="1:32" x14ac:dyDescent="0.3">
      <c r="A776" s="17" t="s">
        <v>943</v>
      </c>
      <c r="B776" s="17" t="str">
        <f t="shared" si="195"/>
        <v>0750.052</v>
      </c>
      <c r="C776" s="17" t="s">
        <v>891</v>
      </c>
      <c r="D776" s="13">
        <v>7</v>
      </c>
      <c r="E776" s="17" t="s">
        <v>119</v>
      </c>
      <c r="F776" s="14" t="s">
        <v>994</v>
      </c>
      <c r="G776" s="13" t="s">
        <v>294</v>
      </c>
      <c r="H776" s="14" t="s">
        <v>1022</v>
      </c>
      <c r="I776" s="15" t="s">
        <v>793</v>
      </c>
      <c r="J776" s="16">
        <v>9.35</v>
      </c>
      <c r="K776" s="16">
        <v>0.25</v>
      </c>
      <c r="L776" s="19" t="str">
        <f t="shared" si="194"/>
        <v>4860</v>
      </c>
      <c r="M776" s="29">
        <v>0.55000000000000004</v>
      </c>
      <c r="N776" s="19">
        <f t="shared" si="192"/>
        <v>2675</v>
      </c>
      <c r="O776" s="26">
        <v>102494.708000001</v>
      </c>
      <c r="P776" s="26">
        <v>483496.13400000002</v>
      </c>
      <c r="Q776" s="7" t="s">
        <v>72</v>
      </c>
      <c r="R776" s="7" t="str">
        <f t="shared" si="189"/>
        <v>102494.708000001,483496.134</v>
      </c>
      <c r="S776" s="6" t="str">
        <f t="shared" si="193"/>
        <v>0750.0052</v>
      </c>
      <c r="T776" s="6"/>
      <c r="U776"/>
      <c r="X776" t="s">
        <v>1041</v>
      </c>
      <c r="Y776" s="32" t="s">
        <v>72</v>
      </c>
      <c r="Z776" s="32" t="s">
        <v>1854</v>
      </c>
      <c r="AA776" s="32" t="str">
        <f t="shared" si="191"/>
        <v>102494.708000001,483496.134</v>
      </c>
      <c r="AB776" s="32">
        <v>1</v>
      </c>
      <c r="AC776" s="32">
        <v>1</v>
      </c>
      <c r="AD776" s="32">
        <v>0</v>
      </c>
      <c r="AE776" s="32" t="str">
        <f t="shared" si="196"/>
        <v>0750.052</v>
      </c>
      <c r="AF776" t="s">
        <v>1044</v>
      </c>
    </row>
    <row r="777" spans="1:32" x14ac:dyDescent="0.3">
      <c r="A777" s="17" t="s">
        <v>944</v>
      </c>
      <c r="B777" s="17" t="str">
        <f t="shared" si="195"/>
        <v>0750.053</v>
      </c>
      <c r="C777" s="17" t="s">
        <v>891</v>
      </c>
      <c r="D777" s="13">
        <v>8</v>
      </c>
      <c r="E777" s="17" t="s">
        <v>119</v>
      </c>
      <c r="F777" s="14" t="s">
        <v>994</v>
      </c>
      <c r="G777" s="13" t="s">
        <v>294</v>
      </c>
      <c r="H777" s="14" t="s">
        <v>1022</v>
      </c>
      <c r="I777" s="15" t="s">
        <v>793</v>
      </c>
      <c r="J777" s="16">
        <v>9.35</v>
      </c>
      <c r="K777" s="16">
        <v>0.25</v>
      </c>
      <c r="L777" s="19" t="str">
        <f t="shared" si="194"/>
        <v>4860</v>
      </c>
      <c r="M777" s="29">
        <v>0.55000000000000004</v>
      </c>
      <c r="N777" s="19">
        <f t="shared" si="192"/>
        <v>2675</v>
      </c>
      <c r="O777" s="26">
        <v>102493.69599999901</v>
      </c>
      <c r="P777" s="26">
        <v>483449.82900000003</v>
      </c>
      <c r="Q777" s="7" t="s">
        <v>72</v>
      </c>
      <c r="R777" s="7" t="str">
        <f t="shared" si="189"/>
        <v>102493.695999999,483449.829</v>
      </c>
      <c r="S777" s="6" t="str">
        <f t="shared" si="193"/>
        <v>0750.0053</v>
      </c>
      <c r="T777" s="6"/>
      <c r="U777"/>
      <c r="X777" t="s">
        <v>1041</v>
      </c>
      <c r="Y777" s="32" t="s">
        <v>72</v>
      </c>
      <c r="Z777" s="32" t="s">
        <v>1854</v>
      </c>
      <c r="AA777" s="32" t="str">
        <f t="shared" si="191"/>
        <v>102493.695999999,483449.829</v>
      </c>
      <c r="AB777" s="32">
        <v>1</v>
      </c>
      <c r="AC777" s="32">
        <v>1</v>
      </c>
      <c r="AD777" s="32">
        <v>0</v>
      </c>
      <c r="AE777" s="32" t="str">
        <f t="shared" si="196"/>
        <v>0750.053</v>
      </c>
      <c r="AF777" t="s">
        <v>1044</v>
      </c>
    </row>
    <row r="778" spans="1:32" x14ac:dyDescent="0.3">
      <c r="A778" s="17" t="s">
        <v>945</v>
      </c>
      <c r="B778" s="17" t="str">
        <f t="shared" si="195"/>
        <v>0750.054</v>
      </c>
      <c r="C778" s="17" t="s">
        <v>891</v>
      </c>
      <c r="D778" s="13">
        <v>7</v>
      </c>
      <c r="E778" s="17" t="s">
        <v>119</v>
      </c>
      <c r="F778" s="14" t="s">
        <v>994</v>
      </c>
      <c r="G778" s="13" t="s">
        <v>294</v>
      </c>
      <c r="H778" s="14" t="s">
        <v>1022</v>
      </c>
      <c r="I778" s="15" t="s">
        <v>793</v>
      </c>
      <c r="J778" s="16">
        <v>9.35</v>
      </c>
      <c r="K778" s="16">
        <v>0.25</v>
      </c>
      <c r="L778" s="19" t="str">
        <f t="shared" si="194"/>
        <v>4860</v>
      </c>
      <c r="M778" s="29">
        <v>0.55000000000000004</v>
      </c>
      <c r="N778" s="19">
        <f t="shared" si="192"/>
        <v>2675</v>
      </c>
      <c r="O778" s="26">
        <v>102516.48200000099</v>
      </c>
      <c r="P778" s="26">
        <v>483525.46400000202</v>
      </c>
      <c r="Q778" s="7" t="s">
        <v>72</v>
      </c>
      <c r="R778" s="7" t="str">
        <f t="shared" si="189"/>
        <v>102516.482000001,483525.464000002</v>
      </c>
      <c r="S778" s="6" t="str">
        <f t="shared" si="193"/>
        <v>0750.0054</v>
      </c>
      <c r="T778" s="6"/>
      <c r="U778"/>
      <c r="X778" t="s">
        <v>1041</v>
      </c>
      <c r="Y778" s="32" t="s">
        <v>72</v>
      </c>
      <c r="Z778" s="32" t="s">
        <v>1854</v>
      </c>
      <c r="AA778" s="32" t="str">
        <f t="shared" si="191"/>
        <v>102516.482000001,483525.464000002</v>
      </c>
      <c r="AB778" s="32">
        <v>1</v>
      </c>
      <c r="AC778" s="32">
        <v>1</v>
      </c>
      <c r="AD778" s="32">
        <v>0</v>
      </c>
      <c r="AE778" s="32" t="str">
        <f t="shared" si="196"/>
        <v>0750.054</v>
      </c>
      <c r="AF778" t="s">
        <v>1044</v>
      </c>
    </row>
    <row r="779" spans="1:32" x14ac:dyDescent="0.3">
      <c r="A779" s="17" t="s">
        <v>946</v>
      </c>
      <c r="B779" s="17" t="str">
        <f t="shared" si="195"/>
        <v>0750.055</v>
      </c>
      <c r="C779" s="17" t="s">
        <v>891</v>
      </c>
      <c r="D779" s="13">
        <v>7</v>
      </c>
      <c r="E779" s="17" t="s">
        <v>119</v>
      </c>
      <c r="F779" s="14" t="s">
        <v>994</v>
      </c>
      <c r="G779" s="13" t="s">
        <v>294</v>
      </c>
      <c r="H779" s="14" t="s">
        <v>1022</v>
      </c>
      <c r="I779" s="15" t="s">
        <v>793</v>
      </c>
      <c r="J779" s="16">
        <v>9.35</v>
      </c>
      <c r="K779" s="16">
        <v>0.25</v>
      </c>
      <c r="L779" s="19" t="str">
        <f t="shared" si="194"/>
        <v>4860</v>
      </c>
      <c r="M779" s="29">
        <v>0.55000000000000004</v>
      </c>
      <c r="N779" s="19">
        <f t="shared" si="192"/>
        <v>2675</v>
      </c>
      <c r="O779" s="26">
        <v>102511.067000002</v>
      </c>
      <c r="P779" s="26">
        <v>483482.80999999901</v>
      </c>
      <c r="Q779" s="7" t="s">
        <v>72</v>
      </c>
      <c r="R779" s="7" t="str">
        <f t="shared" si="189"/>
        <v>102511.067000002,483482.809999999</v>
      </c>
      <c r="S779" s="6" t="str">
        <f t="shared" si="193"/>
        <v>0750.0055</v>
      </c>
      <c r="T779" s="6"/>
      <c r="U779"/>
      <c r="X779" t="s">
        <v>1041</v>
      </c>
      <c r="Y779" s="32" t="s">
        <v>72</v>
      </c>
      <c r="Z779" s="32" t="s">
        <v>1854</v>
      </c>
      <c r="AA779" s="32" t="str">
        <f t="shared" si="191"/>
        <v>102511.067000002,483482.809999999</v>
      </c>
      <c r="AB779" s="32">
        <v>1</v>
      </c>
      <c r="AC779" s="32">
        <v>1</v>
      </c>
      <c r="AD779" s="32">
        <v>0</v>
      </c>
      <c r="AE779" s="32" t="str">
        <f t="shared" si="196"/>
        <v>0750.055</v>
      </c>
      <c r="AF779" t="s">
        <v>1044</v>
      </c>
    </row>
    <row r="780" spans="1:32" x14ac:dyDescent="0.3">
      <c r="A780" s="17" t="s">
        <v>947</v>
      </c>
      <c r="B780" s="17" t="str">
        <f t="shared" si="195"/>
        <v>0750.056</v>
      </c>
      <c r="C780" s="17" t="s">
        <v>891</v>
      </c>
      <c r="D780" s="13">
        <v>7</v>
      </c>
      <c r="E780" s="17" t="s">
        <v>119</v>
      </c>
      <c r="F780" s="14" t="s">
        <v>994</v>
      </c>
      <c r="G780" s="13" t="s">
        <v>294</v>
      </c>
      <c r="H780" s="14" t="s">
        <v>1022</v>
      </c>
      <c r="I780" s="15" t="s">
        <v>793</v>
      </c>
      <c r="J780" s="16">
        <v>8.08</v>
      </c>
      <c r="K780" s="16">
        <v>0.2</v>
      </c>
      <c r="L780" s="19" t="str">
        <f t="shared" si="194"/>
        <v>4860</v>
      </c>
      <c r="M780" s="29">
        <v>0.65</v>
      </c>
      <c r="N780" s="19">
        <f t="shared" si="192"/>
        <v>3160</v>
      </c>
      <c r="O780" s="26">
        <v>102541.337000001</v>
      </c>
      <c r="P780" s="26">
        <v>483547.78400000202</v>
      </c>
      <c r="Q780" s="7" t="s">
        <v>72</v>
      </c>
      <c r="R780" s="7" t="str">
        <f t="shared" si="189"/>
        <v>102541.337000001,483547.784000002</v>
      </c>
      <c r="S780" s="6" t="str">
        <f t="shared" si="193"/>
        <v>0750.0056</v>
      </c>
      <c r="T780" s="6"/>
      <c r="U780"/>
      <c r="X780" t="s">
        <v>1041</v>
      </c>
      <c r="Y780" s="32" t="s">
        <v>72</v>
      </c>
      <c r="Z780" s="32" t="s">
        <v>1854</v>
      </c>
      <c r="AA780" s="32" t="str">
        <f t="shared" si="191"/>
        <v>102541.337000001,483547.784000002</v>
      </c>
      <c r="AB780" s="32">
        <v>1</v>
      </c>
      <c r="AC780" s="32">
        <v>1</v>
      </c>
      <c r="AD780" s="32">
        <v>0</v>
      </c>
      <c r="AE780" s="32" t="str">
        <f t="shared" si="196"/>
        <v>0750.056</v>
      </c>
      <c r="AF780" t="s">
        <v>1044</v>
      </c>
    </row>
    <row r="781" spans="1:32" x14ac:dyDescent="0.3">
      <c r="A781" s="17" t="s">
        <v>948</v>
      </c>
      <c r="B781" s="17" t="str">
        <f t="shared" si="195"/>
        <v>0750.057</v>
      </c>
      <c r="C781" s="17" t="s">
        <v>891</v>
      </c>
      <c r="D781" s="13">
        <v>7</v>
      </c>
      <c r="E781" s="17" t="s">
        <v>119</v>
      </c>
      <c r="F781" s="14" t="s">
        <v>994</v>
      </c>
      <c r="G781" s="13" t="s">
        <v>294</v>
      </c>
      <c r="H781" s="14" t="s">
        <v>1022</v>
      </c>
      <c r="I781" s="15" t="s">
        <v>793</v>
      </c>
      <c r="J781" s="16">
        <v>9.35</v>
      </c>
      <c r="K781" s="16">
        <v>0.25</v>
      </c>
      <c r="L781" s="19" t="str">
        <f t="shared" si="194"/>
        <v>4860</v>
      </c>
      <c r="M781" s="29">
        <v>0.55000000000000004</v>
      </c>
      <c r="N781" s="19">
        <f t="shared" si="192"/>
        <v>2675</v>
      </c>
      <c r="O781" s="26">
        <v>102532.375</v>
      </c>
      <c r="P781" s="26">
        <v>483510.08599999902</v>
      </c>
      <c r="Q781" s="7" t="s">
        <v>72</v>
      </c>
      <c r="R781" s="7" t="str">
        <f t="shared" si="189"/>
        <v>102532.375,483510.085999999</v>
      </c>
      <c r="S781" s="6" t="str">
        <f t="shared" si="193"/>
        <v>0750.0057</v>
      </c>
      <c r="T781" s="6"/>
      <c r="U781"/>
      <c r="X781" t="s">
        <v>1041</v>
      </c>
      <c r="Y781" s="32" t="s">
        <v>72</v>
      </c>
      <c r="Z781" s="32" t="s">
        <v>1854</v>
      </c>
      <c r="AA781" s="32" t="str">
        <f t="shared" si="191"/>
        <v>102532.375,483510.085999999</v>
      </c>
      <c r="AB781" s="32">
        <v>1</v>
      </c>
      <c r="AC781" s="32">
        <v>1</v>
      </c>
      <c r="AD781" s="32">
        <v>0</v>
      </c>
      <c r="AE781" s="32" t="str">
        <f t="shared" si="196"/>
        <v>0750.057</v>
      </c>
      <c r="AF781" t="s">
        <v>1044</v>
      </c>
    </row>
    <row r="782" spans="1:32" x14ac:dyDescent="0.3">
      <c r="A782" s="17" t="s">
        <v>949</v>
      </c>
      <c r="B782" s="17" t="str">
        <f t="shared" si="195"/>
        <v>0750.058</v>
      </c>
      <c r="C782" s="17" t="s">
        <v>891</v>
      </c>
      <c r="D782" s="13">
        <v>7</v>
      </c>
      <c r="E782" s="17" t="s">
        <v>119</v>
      </c>
      <c r="F782" s="14" t="s">
        <v>994</v>
      </c>
      <c r="G782" s="13" t="s">
        <v>294</v>
      </c>
      <c r="H782" s="14" t="s">
        <v>1022</v>
      </c>
      <c r="I782" s="15" t="s">
        <v>793</v>
      </c>
      <c r="J782" s="16">
        <v>8.08</v>
      </c>
      <c r="K782" s="16">
        <v>0.2</v>
      </c>
      <c r="L782" s="19" t="str">
        <f t="shared" si="194"/>
        <v>4860</v>
      </c>
      <c r="M782" s="29">
        <v>0.65</v>
      </c>
      <c r="N782" s="19">
        <f t="shared" si="192"/>
        <v>3160</v>
      </c>
      <c r="O782" s="26">
        <v>102566.822999999</v>
      </c>
      <c r="P782" s="26">
        <v>483567.76900000102</v>
      </c>
      <c r="Q782" s="7" t="s">
        <v>72</v>
      </c>
      <c r="R782" s="7" t="str">
        <f t="shared" si="189"/>
        <v>102566.822999999,483567.769000001</v>
      </c>
      <c r="S782" s="6" t="str">
        <f t="shared" si="193"/>
        <v>0750.0058</v>
      </c>
      <c r="T782" s="6"/>
      <c r="U782"/>
      <c r="X782" t="s">
        <v>1041</v>
      </c>
      <c r="Y782" s="32" t="s">
        <v>72</v>
      </c>
      <c r="Z782" s="32" t="s">
        <v>1854</v>
      </c>
      <c r="AA782" s="32" t="str">
        <f t="shared" si="191"/>
        <v>102566.822999999,483567.769000001</v>
      </c>
      <c r="AB782" s="32">
        <v>1</v>
      </c>
      <c r="AC782" s="32">
        <v>1</v>
      </c>
      <c r="AD782" s="32">
        <v>0</v>
      </c>
      <c r="AE782" s="32" t="str">
        <f t="shared" si="196"/>
        <v>0750.058</v>
      </c>
      <c r="AF782" t="s">
        <v>1044</v>
      </c>
    </row>
    <row r="783" spans="1:32" x14ac:dyDescent="0.3">
      <c r="A783" s="17" t="s">
        <v>950</v>
      </c>
      <c r="B783" s="17" t="str">
        <f t="shared" si="195"/>
        <v>0750.059</v>
      </c>
      <c r="C783" s="17" t="s">
        <v>891</v>
      </c>
      <c r="D783" s="13">
        <v>7</v>
      </c>
      <c r="E783" s="17" t="s">
        <v>119</v>
      </c>
      <c r="F783" s="14" t="s">
        <v>994</v>
      </c>
      <c r="G783" s="13" t="s">
        <v>294</v>
      </c>
      <c r="H783" s="14" t="s">
        <v>1022</v>
      </c>
      <c r="I783" s="15" t="s">
        <v>793</v>
      </c>
      <c r="J783" s="16">
        <v>8.08</v>
      </c>
      <c r="K783" s="16">
        <v>0.2</v>
      </c>
      <c r="L783" s="19" t="str">
        <f t="shared" si="194"/>
        <v>4860</v>
      </c>
      <c r="M783" s="29">
        <v>0.65</v>
      </c>
      <c r="N783" s="19">
        <f t="shared" si="192"/>
        <v>3160</v>
      </c>
      <c r="O783" s="26">
        <v>102559.188000001</v>
      </c>
      <c r="P783" s="26">
        <v>483533.75199999998</v>
      </c>
      <c r="Q783" s="7" t="s">
        <v>72</v>
      </c>
      <c r="R783" s="7" t="str">
        <f t="shared" si="189"/>
        <v>102559.188000001,483533.752</v>
      </c>
      <c r="S783" s="6" t="str">
        <f t="shared" si="193"/>
        <v>0750.0059</v>
      </c>
      <c r="T783" s="6"/>
      <c r="U783"/>
      <c r="X783" t="s">
        <v>1041</v>
      </c>
      <c r="Y783" s="32" t="s">
        <v>72</v>
      </c>
      <c r="Z783" s="32" t="s">
        <v>1854</v>
      </c>
      <c r="AA783" s="32" t="str">
        <f t="shared" si="191"/>
        <v>102559.188000001,483533.752</v>
      </c>
      <c r="AB783" s="32">
        <v>1</v>
      </c>
      <c r="AC783" s="32">
        <v>1</v>
      </c>
      <c r="AD783" s="32">
        <v>0</v>
      </c>
      <c r="AE783" s="32" t="str">
        <f t="shared" si="196"/>
        <v>0750.059</v>
      </c>
      <c r="AF783" t="s">
        <v>1044</v>
      </c>
    </row>
    <row r="784" spans="1:32" x14ac:dyDescent="0.3">
      <c r="A784" s="17" t="s">
        <v>951</v>
      </c>
      <c r="B784" s="17" t="str">
        <f t="shared" si="195"/>
        <v>0750.060</v>
      </c>
      <c r="C784" s="17" t="s">
        <v>891</v>
      </c>
      <c r="D784" s="13">
        <v>7</v>
      </c>
      <c r="E784" s="17" t="s">
        <v>119</v>
      </c>
      <c r="F784" s="14" t="s">
        <v>994</v>
      </c>
      <c r="G784" s="13" t="s">
        <v>294</v>
      </c>
      <c r="H784" s="14" t="s">
        <v>1022</v>
      </c>
      <c r="I784" s="15" t="s">
        <v>793</v>
      </c>
      <c r="J784" s="16">
        <v>8.08</v>
      </c>
      <c r="K784" s="16">
        <v>0.2</v>
      </c>
      <c r="L784" s="19" t="str">
        <f t="shared" si="194"/>
        <v>4860</v>
      </c>
      <c r="M784" s="29">
        <v>0.65</v>
      </c>
      <c r="N784" s="19">
        <f t="shared" si="192"/>
        <v>3160</v>
      </c>
      <c r="O784" s="26">
        <v>102593.969000001</v>
      </c>
      <c r="P784" s="26">
        <v>483588.842</v>
      </c>
      <c r="Q784" s="7" t="s">
        <v>72</v>
      </c>
      <c r="R784" s="7" t="str">
        <f t="shared" si="189"/>
        <v>102593.969000001,483588.842</v>
      </c>
      <c r="S784" s="6" t="str">
        <f t="shared" si="193"/>
        <v>0750.0060</v>
      </c>
      <c r="T784" s="6"/>
      <c r="U784"/>
      <c r="X784" t="s">
        <v>1041</v>
      </c>
      <c r="Y784" s="32" t="s">
        <v>72</v>
      </c>
      <c r="Z784" s="32" t="s">
        <v>1854</v>
      </c>
      <c r="AA784" s="32" t="str">
        <f t="shared" si="191"/>
        <v>102593.969000001,483588.842</v>
      </c>
      <c r="AB784" s="32">
        <v>1</v>
      </c>
      <c r="AC784" s="32">
        <v>1</v>
      </c>
      <c r="AD784" s="32">
        <v>0</v>
      </c>
      <c r="AE784" s="32" t="str">
        <f t="shared" si="196"/>
        <v>0750.060</v>
      </c>
      <c r="AF784" t="s">
        <v>1044</v>
      </c>
    </row>
    <row r="785" spans="1:32" x14ac:dyDescent="0.3">
      <c r="A785" s="17" t="s">
        <v>952</v>
      </c>
      <c r="B785" s="17" t="str">
        <f t="shared" si="195"/>
        <v>0750.061</v>
      </c>
      <c r="C785" s="17" t="s">
        <v>891</v>
      </c>
      <c r="D785" s="13">
        <v>7</v>
      </c>
      <c r="E785" s="17" t="s">
        <v>119</v>
      </c>
      <c r="F785" s="14" t="s">
        <v>994</v>
      </c>
      <c r="G785" s="13" t="s">
        <v>294</v>
      </c>
      <c r="H785" s="14" t="s">
        <v>1022</v>
      </c>
      <c r="I785" s="15" t="s">
        <v>793</v>
      </c>
      <c r="J785" s="16">
        <v>8.08</v>
      </c>
      <c r="K785" s="16">
        <v>0.2</v>
      </c>
      <c r="L785" s="19" t="str">
        <f t="shared" si="194"/>
        <v>4860</v>
      </c>
      <c r="M785" s="29">
        <v>0.65</v>
      </c>
      <c r="N785" s="19">
        <f t="shared" si="192"/>
        <v>3160</v>
      </c>
      <c r="O785" s="26">
        <v>102587.19000000101</v>
      </c>
      <c r="P785" s="26">
        <v>483555.45100000099</v>
      </c>
      <c r="Q785" s="7" t="s">
        <v>72</v>
      </c>
      <c r="R785" s="7" t="str">
        <f t="shared" si="189"/>
        <v>102587.190000001,483555.451000001</v>
      </c>
      <c r="S785" s="6" t="str">
        <f t="shared" si="193"/>
        <v>0750.0061</v>
      </c>
      <c r="T785" s="6"/>
      <c r="U785"/>
      <c r="X785" t="s">
        <v>1041</v>
      </c>
      <c r="Y785" s="32" t="s">
        <v>72</v>
      </c>
      <c r="Z785" s="32" t="s">
        <v>1854</v>
      </c>
      <c r="AA785" s="32" t="str">
        <f t="shared" si="191"/>
        <v>102587.190000001,483555.451000001</v>
      </c>
      <c r="AB785" s="32">
        <v>1</v>
      </c>
      <c r="AC785" s="32">
        <v>1</v>
      </c>
      <c r="AD785" s="32">
        <v>0</v>
      </c>
      <c r="AE785" s="32" t="str">
        <f t="shared" si="196"/>
        <v>0750.061</v>
      </c>
      <c r="AF785" t="s">
        <v>1044</v>
      </c>
    </row>
    <row r="786" spans="1:32" x14ac:dyDescent="0.3">
      <c r="A786" s="17" t="s">
        <v>953</v>
      </c>
      <c r="B786" s="17" t="str">
        <f t="shared" si="195"/>
        <v>0750.062</v>
      </c>
      <c r="C786" s="17" t="s">
        <v>891</v>
      </c>
      <c r="D786" s="13">
        <v>7</v>
      </c>
      <c r="E786" s="17" t="s">
        <v>119</v>
      </c>
      <c r="F786" s="14" t="s">
        <v>994</v>
      </c>
      <c r="G786" s="13" t="s">
        <v>294</v>
      </c>
      <c r="H786" s="14" t="s">
        <v>1022</v>
      </c>
      <c r="I786" s="15" t="s">
        <v>793</v>
      </c>
      <c r="J786" s="16">
        <v>8.08</v>
      </c>
      <c r="K786" s="16">
        <v>0.2</v>
      </c>
      <c r="L786" s="19" t="str">
        <f t="shared" si="194"/>
        <v>4860</v>
      </c>
      <c r="M786" s="29">
        <v>0.65</v>
      </c>
      <c r="N786" s="19">
        <f t="shared" si="192"/>
        <v>3160</v>
      </c>
      <c r="O786" s="26">
        <v>102621.811999999</v>
      </c>
      <c r="P786" s="26">
        <v>483610.36100000102</v>
      </c>
      <c r="Q786" s="7" t="s">
        <v>72</v>
      </c>
      <c r="R786" s="7" t="str">
        <f t="shared" si="189"/>
        <v>102621.811999999,483610.361000001</v>
      </c>
      <c r="S786" s="6" t="str">
        <f t="shared" ref="S786:S809" si="197">A786</f>
        <v>0750.0062</v>
      </c>
      <c r="T786" s="6"/>
      <c r="U786"/>
      <c r="X786" t="s">
        <v>1041</v>
      </c>
      <c r="Y786" s="32" t="s">
        <v>72</v>
      </c>
      <c r="Z786" s="32" t="s">
        <v>1854</v>
      </c>
      <c r="AA786" s="32" t="str">
        <f t="shared" si="191"/>
        <v>102621.811999999,483610.361000001</v>
      </c>
      <c r="AB786" s="32">
        <v>1</v>
      </c>
      <c r="AC786" s="32">
        <v>1</v>
      </c>
      <c r="AD786" s="32">
        <v>0</v>
      </c>
      <c r="AE786" s="32" t="str">
        <f t="shared" si="196"/>
        <v>0750.062</v>
      </c>
      <c r="AF786" t="s">
        <v>1044</v>
      </c>
    </row>
    <row r="787" spans="1:32" x14ac:dyDescent="0.3">
      <c r="A787" s="17" t="s">
        <v>954</v>
      </c>
      <c r="B787" s="17" t="str">
        <f t="shared" si="195"/>
        <v>0750.063</v>
      </c>
      <c r="C787" s="17" t="s">
        <v>891</v>
      </c>
      <c r="D787" s="13">
        <v>8</v>
      </c>
      <c r="E787" s="17" t="s">
        <v>119</v>
      </c>
      <c r="F787" s="14" t="s">
        <v>994</v>
      </c>
      <c r="G787" s="13" t="s">
        <v>294</v>
      </c>
      <c r="H787" s="14" t="s">
        <v>1022</v>
      </c>
      <c r="I787" s="15" t="s">
        <v>793</v>
      </c>
      <c r="J787" s="16">
        <v>8.08</v>
      </c>
      <c r="K787" s="16">
        <v>0.2</v>
      </c>
      <c r="L787" s="19" t="str">
        <f t="shared" si="194"/>
        <v>4860</v>
      </c>
      <c r="M787" s="29">
        <v>0.65</v>
      </c>
      <c r="N787" s="19">
        <f t="shared" si="192"/>
        <v>3160</v>
      </c>
      <c r="O787" s="26">
        <v>102611.328000002</v>
      </c>
      <c r="P787" s="26">
        <v>483574.12999999902</v>
      </c>
      <c r="Q787" s="7" t="s">
        <v>72</v>
      </c>
      <c r="R787" s="7" t="str">
        <f t="shared" si="189"/>
        <v>102611.328000002,483574.129999999</v>
      </c>
      <c r="S787" s="6" t="str">
        <f t="shared" si="197"/>
        <v>0750.0063</v>
      </c>
      <c r="T787" s="6"/>
      <c r="U787"/>
      <c r="X787" t="s">
        <v>1041</v>
      </c>
      <c r="Y787" s="32" t="s">
        <v>72</v>
      </c>
      <c r="Z787" s="32" t="s">
        <v>1854</v>
      </c>
      <c r="AA787" s="32" t="str">
        <f t="shared" si="191"/>
        <v>102611.328000002,483574.129999999</v>
      </c>
      <c r="AB787" s="32">
        <v>1</v>
      </c>
      <c r="AC787" s="32">
        <v>1</v>
      </c>
      <c r="AD787" s="32">
        <v>0</v>
      </c>
      <c r="AE787" s="32" t="str">
        <f t="shared" si="196"/>
        <v>0750.063</v>
      </c>
      <c r="AF787" t="s">
        <v>1044</v>
      </c>
    </row>
    <row r="788" spans="1:32" x14ac:dyDescent="0.3">
      <c r="A788" s="17" t="s">
        <v>955</v>
      </c>
      <c r="B788" s="17" t="str">
        <f t="shared" si="195"/>
        <v>0750.064</v>
      </c>
      <c r="C788" s="17" t="s">
        <v>891</v>
      </c>
      <c r="D788" s="13">
        <v>7</v>
      </c>
      <c r="E788" s="17" t="s">
        <v>119</v>
      </c>
      <c r="F788" s="14" t="s">
        <v>994</v>
      </c>
      <c r="G788" s="13" t="s">
        <v>294</v>
      </c>
      <c r="H788" s="14" t="s">
        <v>1022</v>
      </c>
      <c r="I788" s="15" t="s">
        <v>793</v>
      </c>
      <c r="J788" s="16">
        <v>8.08</v>
      </c>
      <c r="K788" s="16">
        <v>0.2</v>
      </c>
      <c r="L788" s="19" t="str">
        <f t="shared" si="194"/>
        <v>4860</v>
      </c>
      <c r="M788" s="29">
        <v>0.65</v>
      </c>
      <c r="N788" s="19">
        <f t="shared" si="192"/>
        <v>3160</v>
      </c>
      <c r="O788" s="26">
        <v>102648.94999999899</v>
      </c>
      <c r="P788" s="26">
        <v>483631.52</v>
      </c>
      <c r="Q788" s="7" t="s">
        <v>72</v>
      </c>
      <c r="R788" s="7" t="str">
        <f t="shared" si="189"/>
        <v>102648.949999999,483631.52</v>
      </c>
      <c r="S788" s="6" t="str">
        <f t="shared" si="197"/>
        <v>0750.0064</v>
      </c>
      <c r="T788" s="6"/>
      <c r="U788"/>
      <c r="X788" t="s">
        <v>1041</v>
      </c>
      <c r="Y788" s="32" t="s">
        <v>72</v>
      </c>
      <c r="Z788" s="32" t="s">
        <v>1854</v>
      </c>
      <c r="AA788" s="32" t="str">
        <f t="shared" si="191"/>
        <v>102648.949999999,483631.52</v>
      </c>
      <c r="AB788" s="32">
        <v>1</v>
      </c>
      <c r="AC788" s="32">
        <v>1</v>
      </c>
      <c r="AD788" s="32">
        <v>0</v>
      </c>
      <c r="AE788" s="32" t="str">
        <f t="shared" si="196"/>
        <v>0750.064</v>
      </c>
      <c r="AF788" t="s">
        <v>1044</v>
      </c>
    </row>
    <row r="789" spans="1:32" x14ac:dyDescent="0.3">
      <c r="A789" s="17" t="s">
        <v>956</v>
      </c>
      <c r="B789" s="17" t="str">
        <f t="shared" si="195"/>
        <v>0750.065</v>
      </c>
      <c r="C789" s="17" t="s">
        <v>891</v>
      </c>
      <c r="D789" s="13">
        <v>7</v>
      </c>
      <c r="E789" s="17" t="s">
        <v>119</v>
      </c>
      <c r="F789" s="14" t="s">
        <v>994</v>
      </c>
      <c r="G789" s="13" t="s">
        <v>294</v>
      </c>
      <c r="H789" s="14" t="s">
        <v>1022</v>
      </c>
      <c r="I789" s="15" t="s">
        <v>793</v>
      </c>
      <c r="J789" s="16">
        <v>8.08</v>
      </c>
      <c r="K789" s="16">
        <v>0.2</v>
      </c>
      <c r="L789" s="19" t="str">
        <f t="shared" ref="L789:L809" si="198">MID(H789,33,4)</f>
        <v>4860</v>
      </c>
      <c r="M789" s="29">
        <v>0.65</v>
      </c>
      <c r="N789" s="19">
        <f t="shared" si="192"/>
        <v>3160</v>
      </c>
      <c r="O789" s="26">
        <v>102636.594999999</v>
      </c>
      <c r="P789" s="26">
        <v>483593.91299999901</v>
      </c>
      <c r="Q789" s="7" t="s">
        <v>72</v>
      </c>
      <c r="R789" s="7" t="str">
        <f t="shared" ref="R789:R809" si="199">CONCATENATE(SUBSTITUTE(O789,",","."),",",SUBSTITUTE(P789,",","."))</f>
        <v>102636.594999999,483593.912999999</v>
      </c>
      <c r="S789" s="6" t="str">
        <f t="shared" si="197"/>
        <v>0750.0065</v>
      </c>
      <c r="T789" s="6"/>
      <c r="U789"/>
      <c r="X789" t="s">
        <v>1041</v>
      </c>
      <c r="Y789" s="32" t="s">
        <v>72</v>
      </c>
      <c r="Z789" s="32" t="s">
        <v>1854</v>
      </c>
      <c r="AA789" s="32" t="str">
        <f t="shared" si="191"/>
        <v>102636.594999999,483593.912999999</v>
      </c>
      <c r="AB789" s="32">
        <v>1</v>
      </c>
      <c r="AC789" s="32">
        <v>1</v>
      </c>
      <c r="AD789" s="32">
        <v>0</v>
      </c>
      <c r="AE789" s="32" t="str">
        <f t="shared" si="196"/>
        <v>0750.065</v>
      </c>
      <c r="AF789" t="s">
        <v>1044</v>
      </c>
    </row>
    <row r="790" spans="1:32" x14ac:dyDescent="0.3">
      <c r="A790" s="17" t="s">
        <v>957</v>
      </c>
      <c r="B790" s="17" t="str">
        <f t="shared" si="195"/>
        <v>0750.066</v>
      </c>
      <c r="C790" s="17" t="s">
        <v>891</v>
      </c>
      <c r="D790" s="13">
        <v>7</v>
      </c>
      <c r="E790" s="17" t="s">
        <v>119</v>
      </c>
      <c r="F790" s="14" t="s">
        <v>994</v>
      </c>
      <c r="G790" s="13" t="s">
        <v>294</v>
      </c>
      <c r="H790" s="14" t="s">
        <v>1022</v>
      </c>
      <c r="I790" s="15" t="s">
        <v>793</v>
      </c>
      <c r="J790" s="16">
        <v>8.08</v>
      </c>
      <c r="K790" s="16">
        <v>0.2</v>
      </c>
      <c r="L790" s="19" t="str">
        <f t="shared" si="198"/>
        <v>4860</v>
      </c>
      <c r="M790" s="29">
        <v>0.65</v>
      </c>
      <c r="N790" s="19">
        <f t="shared" si="192"/>
        <v>3160</v>
      </c>
      <c r="O790" s="26">
        <v>102676.74300000101</v>
      </c>
      <c r="P790" s="26">
        <v>483652.967</v>
      </c>
      <c r="Q790" s="7" t="s">
        <v>72</v>
      </c>
      <c r="R790" s="7" t="str">
        <f t="shared" si="199"/>
        <v>102676.743000001,483652.967</v>
      </c>
      <c r="S790" s="6" t="str">
        <f t="shared" si="197"/>
        <v>0750.0066</v>
      </c>
      <c r="T790" s="6"/>
      <c r="U790"/>
      <c r="X790" t="s">
        <v>1041</v>
      </c>
      <c r="Y790" s="32" t="s">
        <v>72</v>
      </c>
      <c r="Z790" s="32" t="s">
        <v>1854</v>
      </c>
      <c r="AA790" s="32" t="str">
        <f t="shared" ref="AA790:AA809" si="200">CONCATENATE(SUBSTITUTE(O790,",","."),",",SUBSTITUTE(P790,",","."))</f>
        <v>102676.743000001,483652.967</v>
      </c>
      <c r="AB790" s="32">
        <v>1</v>
      </c>
      <c r="AC790" s="32">
        <v>1</v>
      </c>
      <c r="AD790" s="32">
        <v>0</v>
      </c>
      <c r="AE790" s="32" t="str">
        <f t="shared" si="196"/>
        <v>0750.066</v>
      </c>
      <c r="AF790" t="s">
        <v>1044</v>
      </c>
    </row>
    <row r="791" spans="1:32" x14ac:dyDescent="0.3">
      <c r="A791" s="17" t="s">
        <v>958</v>
      </c>
      <c r="B791" s="17" t="str">
        <f t="shared" si="195"/>
        <v>0750.067</v>
      </c>
      <c r="C791" s="17" t="s">
        <v>891</v>
      </c>
      <c r="D791" s="13">
        <v>7</v>
      </c>
      <c r="E791" s="17" t="s">
        <v>119</v>
      </c>
      <c r="F791" s="14" t="s">
        <v>994</v>
      </c>
      <c r="G791" s="13" t="s">
        <v>294</v>
      </c>
      <c r="H791" s="14" t="s">
        <v>1022</v>
      </c>
      <c r="I791" s="15" t="s">
        <v>793</v>
      </c>
      <c r="J791" s="16">
        <v>8.08</v>
      </c>
      <c r="K791" s="16">
        <v>0.2</v>
      </c>
      <c r="L791" s="19" t="str">
        <f t="shared" si="198"/>
        <v>4860</v>
      </c>
      <c r="M791" s="29">
        <v>0.65</v>
      </c>
      <c r="N791" s="19">
        <f>CEILING(L791*M791,5)</f>
        <v>3160</v>
      </c>
      <c r="O791" s="26">
        <v>102662.63899999901</v>
      </c>
      <c r="P791" s="26">
        <v>483613.95600000001</v>
      </c>
      <c r="Q791" s="7" t="s">
        <v>72</v>
      </c>
      <c r="R791" s="7" t="str">
        <f t="shared" si="199"/>
        <v>102662.638999999,483613.956</v>
      </c>
      <c r="S791" s="6" t="str">
        <f t="shared" si="197"/>
        <v>0750.0067</v>
      </c>
      <c r="T791" s="6"/>
      <c r="U791"/>
      <c r="X791" t="s">
        <v>1041</v>
      </c>
      <c r="Y791" s="32" t="s">
        <v>72</v>
      </c>
      <c r="Z791" s="32" t="s">
        <v>1854</v>
      </c>
      <c r="AA791" s="32" t="str">
        <f t="shared" si="200"/>
        <v>102662.638999999,483613.956</v>
      </c>
      <c r="AB791" s="32">
        <v>1</v>
      </c>
      <c r="AC791" s="32">
        <v>1</v>
      </c>
      <c r="AD791" s="32">
        <v>0</v>
      </c>
      <c r="AE791" s="32" t="str">
        <f t="shared" si="196"/>
        <v>0750.067</v>
      </c>
      <c r="AF791" t="s">
        <v>1044</v>
      </c>
    </row>
    <row r="792" spans="1:32" x14ac:dyDescent="0.3">
      <c r="A792" s="17" t="s">
        <v>959</v>
      </c>
      <c r="B792" s="17" t="str">
        <f t="shared" si="195"/>
        <v>0750.068</v>
      </c>
      <c r="C792" s="17" t="s">
        <v>891</v>
      </c>
      <c r="D792" s="13">
        <v>7</v>
      </c>
      <c r="E792" s="17" t="s">
        <v>119</v>
      </c>
      <c r="F792" s="14" t="s">
        <v>994</v>
      </c>
      <c r="G792" s="13" t="s">
        <v>294</v>
      </c>
      <c r="H792" s="14" t="s">
        <v>1022</v>
      </c>
      <c r="I792" s="15" t="s">
        <v>793</v>
      </c>
      <c r="J792" s="16">
        <v>8.08</v>
      </c>
      <c r="K792" s="16">
        <v>0.2</v>
      </c>
      <c r="L792" s="19" t="str">
        <f t="shared" si="198"/>
        <v>4860</v>
      </c>
      <c r="M792" s="29">
        <v>0.65</v>
      </c>
      <c r="N792" s="19">
        <f t="shared" si="192"/>
        <v>3160</v>
      </c>
      <c r="O792" s="26">
        <v>102704.43100000201</v>
      </c>
      <c r="P792" s="26">
        <v>483674.43899999902</v>
      </c>
      <c r="Q792" s="7" t="s">
        <v>72</v>
      </c>
      <c r="R792" s="7" t="str">
        <f t="shared" si="199"/>
        <v>102704.431000002,483674.438999999</v>
      </c>
      <c r="S792" s="6" t="str">
        <f t="shared" si="197"/>
        <v>0750.0068</v>
      </c>
      <c r="T792" s="6"/>
      <c r="U792"/>
      <c r="X792" t="s">
        <v>1041</v>
      </c>
      <c r="Y792" s="32" t="s">
        <v>72</v>
      </c>
      <c r="Z792" s="32" t="s">
        <v>1854</v>
      </c>
      <c r="AA792" s="32" t="str">
        <f t="shared" si="200"/>
        <v>102704.431000002,483674.438999999</v>
      </c>
      <c r="AB792" s="32">
        <v>1</v>
      </c>
      <c r="AC792" s="32">
        <v>1</v>
      </c>
      <c r="AD792" s="32">
        <v>0</v>
      </c>
      <c r="AE792" s="32" t="str">
        <f t="shared" si="196"/>
        <v>0750.068</v>
      </c>
      <c r="AF792" t="s">
        <v>1044</v>
      </c>
    </row>
    <row r="793" spans="1:32" x14ac:dyDescent="0.3">
      <c r="A793" s="17" t="s">
        <v>960</v>
      </c>
      <c r="B793" s="17" t="str">
        <f t="shared" si="195"/>
        <v>0750.069</v>
      </c>
      <c r="C793" s="17" t="s">
        <v>891</v>
      </c>
      <c r="D793" s="13">
        <v>7</v>
      </c>
      <c r="E793" s="17" t="s">
        <v>119</v>
      </c>
      <c r="F793" s="14" t="s">
        <v>994</v>
      </c>
      <c r="G793" s="13" t="s">
        <v>294</v>
      </c>
      <c r="H793" s="14" t="s">
        <v>1022</v>
      </c>
      <c r="I793" s="15" t="s">
        <v>793</v>
      </c>
      <c r="J793" s="16">
        <v>8.08</v>
      </c>
      <c r="K793" s="16">
        <v>0.2</v>
      </c>
      <c r="L793" s="19" t="str">
        <f t="shared" si="198"/>
        <v>4860</v>
      </c>
      <c r="M793" s="29">
        <v>0.65</v>
      </c>
      <c r="N793" s="19">
        <f t="shared" si="192"/>
        <v>3160</v>
      </c>
      <c r="O793" s="26">
        <v>102689.232999999</v>
      </c>
      <c r="P793" s="26">
        <v>483634.71400000202</v>
      </c>
      <c r="Q793" s="7" t="s">
        <v>72</v>
      </c>
      <c r="R793" s="7" t="str">
        <f t="shared" si="199"/>
        <v>102689.232999999,483634.714000002</v>
      </c>
      <c r="S793" s="6" t="str">
        <f t="shared" si="197"/>
        <v>0750.0069</v>
      </c>
      <c r="T793" s="6"/>
      <c r="U793"/>
      <c r="X793" t="s">
        <v>1041</v>
      </c>
      <c r="Y793" s="32" t="s">
        <v>72</v>
      </c>
      <c r="Z793" s="32" t="s">
        <v>1854</v>
      </c>
      <c r="AA793" s="32" t="str">
        <f t="shared" si="200"/>
        <v>102689.232999999,483634.714000002</v>
      </c>
      <c r="AB793" s="32">
        <v>1</v>
      </c>
      <c r="AC793" s="32">
        <v>1</v>
      </c>
      <c r="AD793" s="32">
        <v>0</v>
      </c>
      <c r="AE793" s="32" t="str">
        <f t="shared" si="196"/>
        <v>0750.069</v>
      </c>
      <c r="AF793" t="s">
        <v>1044</v>
      </c>
    </row>
    <row r="794" spans="1:32" x14ac:dyDescent="0.3">
      <c r="A794" s="17" t="s">
        <v>961</v>
      </c>
      <c r="B794" s="17" t="str">
        <f t="shared" si="195"/>
        <v>0750.070</v>
      </c>
      <c r="C794" s="17" t="s">
        <v>891</v>
      </c>
      <c r="D794" s="13">
        <v>7</v>
      </c>
      <c r="E794" s="17" t="s">
        <v>119</v>
      </c>
      <c r="F794" s="14" t="s">
        <v>994</v>
      </c>
      <c r="G794" s="13" t="s">
        <v>294</v>
      </c>
      <c r="H794" s="14" t="s">
        <v>1022</v>
      </c>
      <c r="I794" s="15" t="s">
        <v>793</v>
      </c>
      <c r="J794" s="16">
        <v>8.08</v>
      </c>
      <c r="K794" s="16">
        <v>0.2</v>
      </c>
      <c r="L794" s="19" t="str">
        <f t="shared" si="198"/>
        <v>4860</v>
      </c>
      <c r="M794" s="29">
        <v>0.65</v>
      </c>
      <c r="N794" s="19">
        <f t="shared" si="192"/>
        <v>3160</v>
      </c>
      <c r="O794" s="26">
        <v>102729.844999999</v>
      </c>
      <c r="P794" s="26">
        <v>483698</v>
      </c>
      <c r="Q794" s="7" t="s">
        <v>72</v>
      </c>
      <c r="R794" s="7" t="str">
        <f t="shared" si="199"/>
        <v>102729.844999999,483698</v>
      </c>
      <c r="S794" s="6" t="str">
        <f t="shared" si="197"/>
        <v>0750.0070</v>
      </c>
      <c r="T794" s="6"/>
      <c r="U794"/>
      <c r="X794" t="s">
        <v>1041</v>
      </c>
      <c r="Y794" s="32" t="s">
        <v>72</v>
      </c>
      <c r="Z794" s="32" t="s">
        <v>1854</v>
      </c>
      <c r="AA794" s="32" t="str">
        <f t="shared" si="200"/>
        <v>102729.844999999,483698</v>
      </c>
      <c r="AB794" s="32">
        <v>1</v>
      </c>
      <c r="AC794" s="32">
        <v>1</v>
      </c>
      <c r="AD794" s="32">
        <v>0</v>
      </c>
      <c r="AE794" s="32" t="str">
        <f t="shared" si="196"/>
        <v>0750.070</v>
      </c>
      <c r="AF794" t="s">
        <v>1044</v>
      </c>
    </row>
    <row r="795" spans="1:32" x14ac:dyDescent="0.3">
      <c r="A795" s="17" t="s">
        <v>962</v>
      </c>
      <c r="B795" s="17" t="str">
        <f t="shared" si="195"/>
        <v>0750.071</v>
      </c>
      <c r="C795" s="17" t="s">
        <v>891</v>
      </c>
      <c r="D795" s="13">
        <v>7</v>
      </c>
      <c r="E795" s="17" t="s">
        <v>119</v>
      </c>
      <c r="F795" s="14" t="s">
        <v>994</v>
      </c>
      <c r="G795" s="13" t="s">
        <v>294</v>
      </c>
      <c r="H795" s="14" t="s">
        <v>1022</v>
      </c>
      <c r="I795" s="15" t="s">
        <v>793</v>
      </c>
      <c r="J795" s="16">
        <v>8.08</v>
      </c>
      <c r="K795" s="16">
        <v>0.2</v>
      </c>
      <c r="L795" s="19" t="str">
        <f t="shared" si="198"/>
        <v>4860</v>
      </c>
      <c r="M795" s="29">
        <v>0.65</v>
      </c>
      <c r="N795" s="19">
        <f t="shared" si="192"/>
        <v>3160</v>
      </c>
      <c r="O795" s="26">
        <v>102712.95100000101</v>
      </c>
      <c r="P795" s="26">
        <v>483652.87400000199</v>
      </c>
      <c r="Q795" s="7" t="s">
        <v>72</v>
      </c>
      <c r="R795" s="7" t="str">
        <f t="shared" si="199"/>
        <v>102712.951000001,483652.874000002</v>
      </c>
      <c r="S795" s="6" t="str">
        <f t="shared" si="197"/>
        <v>0750.0071</v>
      </c>
      <c r="T795" s="6"/>
      <c r="U795"/>
      <c r="X795" t="s">
        <v>1041</v>
      </c>
      <c r="Y795" s="32" t="s">
        <v>72</v>
      </c>
      <c r="Z795" s="32" t="s">
        <v>1854</v>
      </c>
      <c r="AA795" s="32" t="str">
        <f t="shared" si="200"/>
        <v>102712.951000001,483652.874000002</v>
      </c>
      <c r="AB795" s="32">
        <v>1</v>
      </c>
      <c r="AC795" s="32">
        <v>1</v>
      </c>
      <c r="AD795" s="32">
        <v>0</v>
      </c>
      <c r="AE795" s="32" t="str">
        <f t="shared" si="196"/>
        <v>0750.071</v>
      </c>
      <c r="AF795" t="s">
        <v>1044</v>
      </c>
    </row>
    <row r="796" spans="1:32" x14ac:dyDescent="0.3">
      <c r="A796" s="17" t="s">
        <v>963</v>
      </c>
      <c r="B796" s="17" t="str">
        <f t="shared" si="195"/>
        <v>0750.072</v>
      </c>
      <c r="C796" s="17" t="s">
        <v>891</v>
      </c>
      <c r="D796" s="13">
        <v>7</v>
      </c>
      <c r="E796" s="17" t="s">
        <v>119</v>
      </c>
      <c r="F796" s="14" t="s">
        <v>994</v>
      </c>
      <c r="G796" s="13" t="s">
        <v>294</v>
      </c>
      <c r="H796" s="14" t="s">
        <v>1022</v>
      </c>
      <c r="I796" s="15" t="s">
        <v>793</v>
      </c>
      <c r="J796" s="16">
        <v>8.08</v>
      </c>
      <c r="K796" s="16">
        <v>0.2</v>
      </c>
      <c r="L796" s="19" t="str">
        <f t="shared" si="198"/>
        <v>4860</v>
      </c>
      <c r="M796" s="29">
        <v>0.65</v>
      </c>
      <c r="N796" s="19">
        <f t="shared" ref="N796:N822" si="201">CEILING(L796*M796,5)</f>
        <v>3160</v>
      </c>
      <c r="O796" s="26">
        <v>102749.56100000101</v>
      </c>
      <c r="P796" s="26">
        <v>483725.56100000098</v>
      </c>
      <c r="Q796" s="7" t="s">
        <v>72</v>
      </c>
      <c r="R796" s="7" t="str">
        <f t="shared" si="199"/>
        <v>102749.561000001,483725.561000001</v>
      </c>
      <c r="S796" s="6" t="str">
        <f t="shared" si="197"/>
        <v>0750.0072</v>
      </c>
      <c r="T796" s="6"/>
      <c r="U796"/>
      <c r="X796" t="s">
        <v>1041</v>
      </c>
      <c r="Y796" s="32" t="s">
        <v>72</v>
      </c>
      <c r="Z796" s="32" t="s">
        <v>1854</v>
      </c>
      <c r="AA796" s="32" t="str">
        <f t="shared" si="200"/>
        <v>102749.561000001,483725.561000001</v>
      </c>
      <c r="AB796" s="32">
        <v>1</v>
      </c>
      <c r="AC796" s="32">
        <v>1</v>
      </c>
      <c r="AD796" s="32">
        <v>0</v>
      </c>
      <c r="AE796" s="32" t="str">
        <f t="shared" si="196"/>
        <v>0750.072</v>
      </c>
      <c r="AF796" t="s">
        <v>1044</v>
      </c>
    </row>
    <row r="797" spans="1:32" x14ac:dyDescent="0.3">
      <c r="A797" s="17" t="s">
        <v>964</v>
      </c>
      <c r="B797" s="17" t="str">
        <f t="shared" si="195"/>
        <v>0750.073</v>
      </c>
      <c r="C797" s="17" t="s">
        <v>891</v>
      </c>
      <c r="D797" s="13">
        <v>7</v>
      </c>
      <c r="E797" s="17" t="s">
        <v>119</v>
      </c>
      <c r="F797" s="14" t="s">
        <v>994</v>
      </c>
      <c r="G797" s="13" t="s">
        <v>294</v>
      </c>
      <c r="H797" s="14" t="s">
        <v>1022</v>
      </c>
      <c r="I797" s="15" t="s">
        <v>793</v>
      </c>
      <c r="J797" s="16">
        <v>8.08</v>
      </c>
      <c r="K797" s="16">
        <v>0.2</v>
      </c>
      <c r="L797" s="19" t="str">
        <f t="shared" si="198"/>
        <v>4860</v>
      </c>
      <c r="M797" s="29">
        <v>0.65</v>
      </c>
      <c r="N797" s="19">
        <f t="shared" si="201"/>
        <v>3160</v>
      </c>
      <c r="O797" s="26">
        <v>102734.892000001</v>
      </c>
      <c r="P797" s="26">
        <v>483670.21000000101</v>
      </c>
      <c r="Q797" s="7" t="s">
        <v>72</v>
      </c>
      <c r="R797" s="7" t="str">
        <f t="shared" si="199"/>
        <v>102734.892000001,483670.210000001</v>
      </c>
      <c r="S797" s="6" t="str">
        <f t="shared" si="197"/>
        <v>0750.0073</v>
      </c>
      <c r="T797" s="6"/>
      <c r="U797"/>
      <c r="X797" t="s">
        <v>1041</v>
      </c>
      <c r="Y797" s="32" t="s">
        <v>72</v>
      </c>
      <c r="Z797" s="32" t="s">
        <v>1854</v>
      </c>
      <c r="AA797" s="32" t="str">
        <f t="shared" si="200"/>
        <v>102734.892000001,483670.210000001</v>
      </c>
      <c r="AB797" s="32">
        <v>1</v>
      </c>
      <c r="AC797" s="32">
        <v>1</v>
      </c>
      <c r="AD797" s="32">
        <v>0</v>
      </c>
      <c r="AE797" s="32" t="str">
        <f t="shared" si="196"/>
        <v>0750.073</v>
      </c>
      <c r="AF797" t="s">
        <v>1044</v>
      </c>
    </row>
    <row r="798" spans="1:32" x14ac:dyDescent="0.3">
      <c r="A798" s="17" t="s">
        <v>965</v>
      </c>
      <c r="B798" s="17" t="str">
        <f t="shared" si="195"/>
        <v>0750.074</v>
      </c>
      <c r="C798" s="17" t="s">
        <v>891</v>
      </c>
      <c r="D798" s="13">
        <v>7</v>
      </c>
      <c r="E798" s="17" t="s">
        <v>119</v>
      </c>
      <c r="F798" s="14" t="s">
        <v>994</v>
      </c>
      <c r="G798" s="13" t="s">
        <v>294</v>
      </c>
      <c r="H798" s="14" t="s">
        <v>1022</v>
      </c>
      <c r="I798" s="15" t="s">
        <v>793</v>
      </c>
      <c r="J798" s="16">
        <v>8.08</v>
      </c>
      <c r="K798" s="16">
        <v>0.2</v>
      </c>
      <c r="L798" s="19" t="str">
        <f t="shared" si="198"/>
        <v>4860</v>
      </c>
      <c r="M798" s="29">
        <v>0.65</v>
      </c>
      <c r="N798" s="19">
        <f t="shared" si="201"/>
        <v>3160</v>
      </c>
      <c r="O798" s="26">
        <v>102765.506000001</v>
      </c>
      <c r="P798" s="26">
        <v>483759.62999999902</v>
      </c>
      <c r="Q798" s="7" t="s">
        <v>72</v>
      </c>
      <c r="R798" s="7" t="str">
        <f t="shared" si="199"/>
        <v>102765.506000001,483759.629999999</v>
      </c>
      <c r="S798" s="6" t="str">
        <f t="shared" si="197"/>
        <v>0750.0074</v>
      </c>
      <c r="T798" s="6"/>
      <c r="U798"/>
      <c r="X798" t="s">
        <v>1041</v>
      </c>
      <c r="Y798" s="32" t="s">
        <v>72</v>
      </c>
      <c r="Z798" s="32" t="s">
        <v>1854</v>
      </c>
      <c r="AA798" s="32" t="str">
        <f t="shared" si="200"/>
        <v>102765.506000001,483759.629999999</v>
      </c>
      <c r="AB798" s="32">
        <v>1</v>
      </c>
      <c r="AC798" s="32">
        <v>1</v>
      </c>
      <c r="AD798" s="32">
        <v>0</v>
      </c>
      <c r="AE798" s="32" t="str">
        <f t="shared" si="196"/>
        <v>0750.074</v>
      </c>
      <c r="AF798" t="s">
        <v>1044</v>
      </c>
    </row>
    <row r="799" spans="1:32" x14ac:dyDescent="0.3">
      <c r="A799" s="17" t="s">
        <v>966</v>
      </c>
      <c r="B799" s="17" t="str">
        <f t="shared" si="195"/>
        <v>0750.075</v>
      </c>
      <c r="C799" s="17" t="s">
        <v>891</v>
      </c>
      <c r="D799" s="13">
        <v>7</v>
      </c>
      <c r="E799" s="17" t="s">
        <v>119</v>
      </c>
      <c r="F799" s="14" t="s">
        <v>994</v>
      </c>
      <c r="G799" s="13" t="s">
        <v>294</v>
      </c>
      <c r="H799" s="14" t="s">
        <v>1022</v>
      </c>
      <c r="I799" s="15" t="s">
        <v>793</v>
      </c>
      <c r="J799" s="16">
        <v>8.08</v>
      </c>
      <c r="K799" s="16">
        <v>0.2</v>
      </c>
      <c r="L799" s="19" t="str">
        <f t="shared" si="198"/>
        <v>4860</v>
      </c>
      <c r="M799" s="29">
        <v>0.65</v>
      </c>
      <c r="N799" s="19">
        <f t="shared" si="201"/>
        <v>3160</v>
      </c>
      <c r="O799" s="26">
        <v>102758.476</v>
      </c>
      <c r="P799" s="26">
        <v>483693.79199999903</v>
      </c>
      <c r="Q799" s="7" t="s">
        <v>72</v>
      </c>
      <c r="R799" s="7" t="str">
        <f t="shared" si="199"/>
        <v>102758.476,483693.791999999</v>
      </c>
      <c r="S799" s="6" t="str">
        <f t="shared" si="197"/>
        <v>0750.0075</v>
      </c>
      <c r="T799" s="6"/>
      <c r="U799"/>
      <c r="X799" t="s">
        <v>1041</v>
      </c>
      <c r="Y799" s="32" t="s">
        <v>72</v>
      </c>
      <c r="Z799" s="32" t="s">
        <v>1854</v>
      </c>
      <c r="AA799" s="32" t="str">
        <f t="shared" si="200"/>
        <v>102758.476,483693.791999999</v>
      </c>
      <c r="AB799" s="32">
        <v>1</v>
      </c>
      <c r="AC799" s="32">
        <v>1</v>
      </c>
      <c r="AD799" s="32">
        <v>0</v>
      </c>
      <c r="AE799" s="32" t="str">
        <f t="shared" si="196"/>
        <v>0750.075</v>
      </c>
      <c r="AF799" t="s">
        <v>1044</v>
      </c>
    </row>
    <row r="800" spans="1:32" x14ac:dyDescent="0.3">
      <c r="A800" s="17" t="s">
        <v>967</v>
      </c>
      <c r="B800" s="17" t="str">
        <f t="shared" si="195"/>
        <v>0750.076</v>
      </c>
      <c r="C800" s="17" t="s">
        <v>891</v>
      </c>
      <c r="D800" s="13">
        <v>7</v>
      </c>
      <c r="E800" s="17" t="s">
        <v>119</v>
      </c>
      <c r="F800" s="14" t="s">
        <v>994</v>
      </c>
      <c r="G800" s="13" t="s">
        <v>294</v>
      </c>
      <c r="H800" s="14" t="s">
        <v>1022</v>
      </c>
      <c r="I800" s="15" t="s">
        <v>793</v>
      </c>
      <c r="J800" s="16">
        <v>8.08</v>
      </c>
      <c r="K800" s="16">
        <v>0.2</v>
      </c>
      <c r="L800" s="19" t="str">
        <f t="shared" si="198"/>
        <v>4860</v>
      </c>
      <c r="M800" s="29">
        <v>0.65</v>
      </c>
      <c r="N800" s="19">
        <f t="shared" si="201"/>
        <v>3160</v>
      </c>
      <c r="O800" s="26">
        <v>102774.34600000099</v>
      </c>
      <c r="P800" s="26">
        <v>483793.08900000202</v>
      </c>
      <c r="Q800" s="7" t="s">
        <v>72</v>
      </c>
      <c r="R800" s="7" t="str">
        <f t="shared" si="199"/>
        <v>102774.346000001,483793.089000002</v>
      </c>
      <c r="S800" s="6" t="str">
        <f t="shared" si="197"/>
        <v>0750.0076</v>
      </c>
      <c r="T800" s="6"/>
      <c r="U800"/>
      <c r="X800" t="s">
        <v>1041</v>
      </c>
      <c r="Y800" s="32" t="s">
        <v>72</v>
      </c>
      <c r="Z800" s="32" t="s">
        <v>1854</v>
      </c>
      <c r="AA800" s="32" t="str">
        <f t="shared" si="200"/>
        <v>102774.346000001,483793.089000002</v>
      </c>
      <c r="AB800" s="32">
        <v>1</v>
      </c>
      <c r="AC800" s="32">
        <v>1</v>
      </c>
      <c r="AD800" s="32">
        <v>0</v>
      </c>
      <c r="AE800" s="32" t="str">
        <f t="shared" si="196"/>
        <v>0750.076</v>
      </c>
      <c r="AF800" t="s">
        <v>1044</v>
      </c>
    </row>
    <row r="801" spans="1:32" x14ac:dyDescent="0.3">
      <c r="A801" s="17" t="s">
        <v>968</v>
      </c>
      <c r="B801" s="17" t="str">
        <f t="shared" si="195"/>
        <v>0750.077</v>
      </c>
      <c r="C801" s="17" t="s">
        <v>891</v>
      </c>
      <c r="D801" s="13">
        <v>7</v>
      </c>
      <c r="E801" s="17" t="s">
        <v>119</v>
      </c>
      <c r="F801" s="14" t="s">
        <v>994</v>
      </c>
      <c r="G801" s="13" t="s">
        <v>294</v>
      </c>
      <c r="H801" s="14" t="s">
        <v>1022</v>
      </c>
      <c r="I801" s="15" t="s">
        <v>793</v>
      </c>
      <c r="J801" s="16">
        <v>8.08</v>
      </c>
      <c r="K801" s="16">
        <v>0.2</v>
      </c>
      <c r="L801" s="19" t="str">
        <f t="shared" si="198"/>
        <v>4860</v>
      </c>
      <c r="M801" s="29">
        <v>0.65</v>
      </c>
      <c r="N801" s="19">
        <f t="shared" si="201"/>
        <v>3160</v>
      </c>
      <c r="O801" s="26">
        <v>102780.647</v>
      </c>
      <c r="P801" s="26">
        <v>483724.29599999997</v>
      </c>
      <c r="Q801" s="7" t="s">
        <v>72</v>
      </c>
      <c r="R801" s="7" t="str">
        <f t="shared" si="199"/>
        <v>102780.647,483724.296</v>
      </c>
      <c r="S801" s="6" t="str">
        <f t="shared" si="197"/>
        <v>0750.0077</v>
      </c>
      <c r="T801" s="6"/>
      <c r="U801"/>
      <c r="X801" t="s">
        <v>1041</v>
      </c>
      <c r="Y801" s="32" t="s">
        <v>72</v>
      </c>
      <c r="Z801" s="32" t="s">
        <v>1854</v>
      </c>
      <c r="AA801" s="32" t="str">
        <f t="shared" si="200"/>
        <v>102780.647,483724.296</v>
      </c>
      <c r="AB801" s="32">
        <v>1</v>
      </c>
      <c r="AC801" s="32">
        <v>1</v>
      </c>
      <c r="AD801" s="32">
        <v>0</v>
      </c>
      <c r="AE801" s="32" t="str">
        <f t="shared" si="196"/>
        <v>0750.077</v>
      </c>
      <c r="AF801" t="s">
        <v>1044</v>
      </c>
    </row>
    <row r="802" spans="1:32" x14ac:dyDescent="0.3">
      <c r="A802" s="17" t="s">
        <v>969</v>
      </c>
      <c r="B802" s="17" t="str">
        <f t="shared" si="195"/>
        <v>0750.078</v>
      </c>
      <c r="C802" s="17" t="s">
        <v>891</v>
      </c>
      <c r="D802" s="13">
        <v>7</v>
      </c>
      <c r="E802" s="17" t="s">
        <v>119</v>
      </c>
      <c r="F802" s="14" t="s">
        <v>994</v>
      </c>
      <c r="G802" s="13" t="s">
        <v>294</v>
      </c>
      <c r="H802" s="14" t="s">
        <v>1022</v>
      </c>
      <c r="I802" s="15" t="s">
        <v>793</v>
      </c>
      <c r="J802" s="16">
        <v>8.08</v>
      </c>
      <c r="K802" s="16">
        <v>0.2</v>
      </c>
      <c r="L802" s="19" t="str">
        <f t="shared" si="198"/>
        <v>4860</v>
      </c>
      <c r="M802" s="29">
        <v>0.65</v>
      </c>
      <c r="N802" s="19">
        <f t="shared" si="201"/>
        <v>3160</v>
      </c>
      <c r="O802" s="26">
        <v>102776.791999999</v>
      </c>
      <c r="P802" s="26">
        <v>483828.44599999901</v>
      </c>
      <c r="Q802" s="7" t="s">
        <v>72</v>
      </c>
      <c r="R802" s="7" t="str">
        <f t="shared" si="199"/>
        <v>102776.791999999,483828.445999999</v>
      </c>
      <c r="S802" s="6" t="str">
        <f t="shared" si="197"/>
        <v>0750.0078</v>
      </c>
      <c r="T802" s="6"/>
      <c r="U802"/>
      <c r="X802" t="s">
        <v>1041</v>
      </c>
      <c r="Y802" s="32" t="s">
        <v>72</v>
      </c>
      <c r="Z802" s="32" t="s">
        <v>1854</v>
      </c>
      <c r="AA802" s="32" t="str">
        <f t="shared" si="200"/>
        <v>102776.791999999,483828.445999999</v>
      </c>
      <c r="AB802" s="32">
        <v>1</v>
      </c>
      <c r="AC802" s="32">
        <v>1</v>
      </c>
      <c r="AD802" s="32">
        <v>0</v>
      </c>
      <c r="AE802" s="32" t="str">
        <f t="shared" si="196"/>
        <v>0750.078</v>
      </c>
      <c r="AF802" t="s">
        <v>1044</v>
      </c>
    </row>
    <row r="803" spans="1:32" x14ac:dyDescent="0.3">
      <c r="A803" s="17" t="s">
        <v>970</v>
      </c>
      <c r="B803" s="17" t="str">
        <f t="shared" si="195"/>
        <v>0750.079</v>
      </c>
      <c r="C803" s="17" t="s">
        <v>891</v>
      </c>
      <c r="D803" s="13">
        <v>7</v>
      </c>
      <c r="E803" s="17" t="s">
        <v>119</v>
      </c>
      <c r="F803" s="14" t="s">
        <v>994</v>
      </c>
      <c r="G803" s="13" t="s">
        <v>294</v>
      </c>
      <c r="H803" s="14" t="s">
        <v>1022</v>
      </c>
      <c r="I803" s="15" t="s">
        <v>793</v>
      </c>
      <c r="J803" s="16">
        <v>8.08</v>
      </c>
      <c r="K803" s="16">
        <v>0.2</v>
      </c>
      <c r="L803" s="19" t="str">
        <f t="shared" si="198"/>
        <v>4860</v>
      </c>
      <c r="M803" s="29">
        <v>0.65</v>
      </c>
      <c r="N803" s="19">
        <f t="shared" si="201"/>
        <v>3160</v>
      </c>
      <c r="O803" s="26">
        <v>102793.25</v>
      </c>
      <c r="P803" s="26">
        <v>483754.95499999798</v>
      </c>
      <c r="Q803" s="7" t="s">
        <v>72</v>
      </c>
      <c r="R803" s="7" t="str">
        <f t="shared" si="199"/>
        <v>102793.25,483754.954999998</v>
      </c>
      <c r="S803" s="6" t="str">
        <f t="shared" si="197"/>
        <v>0750.0079</v>
      </c>
      <c r="T803" s="6"/>
      <c r="U803"/>
      <c r="X803" t="s">
        <v>1041</v>
      </c>
      <c r="Y803" s="32" t="s">
        <v>72</v>
      </c>
      <c r="Z803" s="32" t="s">
        <v>1854</v>
      </c>
      <c r="AA803" s="32" t="str">
        <f t="shared" si="200"/>
        <v>102793.25,483754.954999998</v>
      </c>
      <c r="AB803" s="32">
        <v>1</v>
      </c>
      <c r="AC803" s="32">
        <v>1</v>
      </c>
      <c r="AD803" s="32">
        <v>0</v>
      </c>
      <c r="AE803" s="32" t="str">
        <f t="shared" si="196"/>
        <v>0750.079</v>
      </c>
      <c r="AF803" t="s">
        <v>1044</v>
      </c>
    </row>
    <row r="804" spans="1:32" x14ac:dyDescent="0.3">
      <c r="A804" s="17" t="s">
        <v>971</v>
      </c>
      <c r="B804" s="17" t="str">
        <f t="shared" si="195"/>
        <v>0750.080</v>
      </c>
      <c r="C804" s="17" t="s">
        <v>891</v>
      </c>
      <c r="D804" s="13">
        <v>7</v>
      </c>
      <c r="E804" s="17" t="s">
        <v>119</v>
      </c>
      <c r="F804" s="14" t="s">
        <v>994</v>
      </c>
      <c r="G804" s="13" t="s">
        <v>294</v>
      </c>
      <c r="H804" s="14" t="s">
        <v>1022</v>
      </c>
      <c r="I804" s="15" t="s">
        <v>793</v>
      </c>
      <c r="J804" s="16">
        <v>8.08</v>
      </c>
      <c r="K804" s="16">
        <v>0.2</v>
      </c>
      <c r="L804" s="19" t="str">
        <f t="shared" si="198"/>
        <v>4860</v>
      </c>
      <c r="M804" s="29">
        <v>0.65</v>
      </c>
      <c r="N804" s="19">
        <f t="shared" si="201"/>
        <v>3160</v>
      </c>
      <c r="O804" s="26">
        <v>102769.92000000201</v>
      </c>
      <c r="P804" s="26">
        <v>483863.60599999898</v>
      </c>
      <c r="Q804" s="7" t="s">
        <v>72</v>
      </c>
      <c r="R804" s="7" t="str">
        <f t="shared" si="199"/>
        <v>102769.920000002,483863.605999999</v>
      </c>
      <c r="S804" s="6" t="str">
        <f t="shared" si="197"/>
        <v>0750.0080</v>
      </c>
      <c r="T804" s="6"/>
      <c r="U804"/>
      <c r="X804" t="s">
        <v>1041</v>
      </c>
      <c r="Y804" s="32" t="s">
        <v>72</v>
      </c>
      <c r="Z804" s="32" t="s">
        <v>1854</v>
      </c>
      <c r="AA804" s="32" t="str">
        <f t="shared" si="200"/>
        <v>102769.920000002,483863.605999999</v>
      </c>
      <c r="AB804" s="32">
        <v>1</v>
      </c>
      <c r="AC804" s="32">
        <v>1</v>
      </c>
      <c r="AD804" s="32">
        <v>0</v>
      </c>
      <c r="AE804" s="32" t="str">
        <f t="shared" si="196"/>
        <v>0750.080</v>
      </c>
      <c r="AF804" t="s">
        <v>1044</v>
      </c>
    </row>
    <row r="805" spans="1:32" x14ac:dyDescent="0.3">
      <c r="A805" s="17" t="s">
        <v>972</v>
      </c>
      <c r="B805" s="17" t="str">
        <f t="shared" si="195"/>
        <v>0750.082</v>
      </c>
      <c r="C805" s="17" t="s">
        <v>891</v>
      </c>
      <c r="D805" s="13">
        <v>7</v>
      </c>
      <c r="E805" s="17" t="s">
        <v>119</v>
      </c>
      <c r="F805" s="14" t="s">
        <v>994</v>
      </c>
      <c r="G805" s="13" t="s">
        <v>294</v>
      </c>
      <c r="H805" s="14" t="s">
        <v>1022</v>
      </c>
      <c r="I805" s="15" t="s">
        <v>793</v>
      </c>
      <c r="J805" s="16">
        <v>8.08</v>
      </c>
      <c r="K805" s="16">
        <v>0.2</v>
      </c>
      <c r="L805" s="19" t="str">
        <f t="shared" si="198"/>
        <v>4860</v>
      </c>
      <c r="M805" s="29">
        <v>0.65</v>
      </c>
      <c r="N805" s="19">
        <f t="shared" si="201"/>
        <v>3160</v>
      </c>
      <c r="O805" s="26">
        <v>102762.504999999</v>
      </c>
      <c r="P805" s="26">
        <v>483895.26299999998</v>
      </c>
      <c r="Q805" s="7" t="s">
        <v>72</v>
      </c>
      <c r="R805" s="7" t="str">
        <f t="shared" si="199"/>
        <v>102762.504999999,483895.263</v>
      </c>
      <c r="S805" s="6" t="str">
        <f t="shared" si="197"/>
        <v>0750.0082</v>
      </c>
      <c r="T805" s="6"/>
      <c r="U805"/>
      <c r="X805" t="s">
        <v>1041</v>
      </c>
      <c r="Y805" s="32" t="s">
        <v>72</v>
      </c>
      <c r="Z805" s="32" t="s">
        <v>1854</v>
      </c>
      <c r="AA805" s="32" t="str">
        <f t="shared" si="200"/>
        <v>102762.504999999,483895.263</v>
      </c>
      <c r="AB805" s="32">
        <v>1</v>
      </c>
      <c r="AC805" s="32">
        <v>1</v>
      </c>
      <c r="AD805" s="32">
        <v>0</v>
      </c>
      <c r="AE805" s="32" t="str">
        <f t="shared" si="196"/>
        <v>0750.082</v>
      </c>
      <c r="AF805" t="s">
        <v>1044</v>
      </c>
    </row>
    <row r="806" spans="1:32" x14ac:dyDescent="0.3">
      <c r="A806" s="17" t="s">
        <v>973</v>
      </c>
      <c r="B806" s="17" t="str">
        <f t="shared" si="195"/>
        <v>0750.083</v>
      </c>
      <c r="C806" s="17" t="s">
        <v>891</v>
      </c>
      <c r="D806" s="13">
        <v>7</v>
      </c>
      <c r="E806" s="17" t="s">
        <v>119</v>
      </c>
      <c r="F806" s="14" t="s">
        <v>994</v>
      </c>
      <c r="G806" s="13" t="s">
        <v>294</v>
      </c>
      <c r="H806" s="14" t="s">
        <v>1022</v>
      </c>
      <c r="I806" s="15" t="s">
        <v>793</v>
      </c>
      <c r="J806" s="16">
        <v>8.08</v>
      </c>
      <c r="K806" s="16">
        <v>0.2</v>
      </c>
      <c r="L806" s="19" t="str">
        <f t="shared" si="198"/>
        <v>4860</v>
      </c>
      <c r="M806" s="29">
        <v>0.65</v>
      </c>
      <c r="N806" s="19">
        <f t="shared" si="201"/>
        <v>3160</v>
      </c>
      <c r="O806" s="26">
        <v>102801.577</v>
      </c>
      <c r="P806" s="26">
        <v>483787.39099999901</v>
      </c>
      <c r="Q806" s="7" t="s">
        <v>72</v>
      </c>
      <c r="R806" s="7" t="str">
        <f t="shared" si="199"/>
        <v>102801.577,483787.390999999</v>
      </c>
      <c r="S806" s="6" t="str">
        <f t="shared" si="197"/>
        <v>0750.0083</v>
      </c>
      <c r="T806" s="6"/>
      <c r="U806"/>
      <c r="X806" t="s">
        <v>1041</v>
      </c>
      <c r="Y806" s="32" t="s">
        <v>72</v>
      </c>
      <c r="Z806" s="32" t="s">
        <v>1854</v>
      </c>
      <c r="AA806" s="32" t="str">
        <f t="shared" si="200"/>
        <v>102801.577,483787.390999999</v>
      </c>
      <c r="AB806" s="32">
        <v>1</v>
      </c>
      <c r="AC806" s="32">
        <v>1</v>
      </c>
      <c r="AD806" s="32">
        <v>0</v>
      </c>
      <c r="AE806" s="32" t="str">
        <f t="shared" si="196"/>
        <v>0750.083</v>
      </c>
      <c r="AF806" t="s">
        <v>1044</v>
      </c>
    </row>
    <row r="807" spans="1:32" x14ac:dyDescent="0.3">
      <c r="A807" s="17" t="s">
        <v>974</v>
      </c>
      <c r="B807" s="17" t="str">
        <f t="shared" si="195"/>
        <v>0750.085</v>
      </c>
      <c r="C807" s="17" t="s">
        <v>891</v>
      </c>
      <c r="D807" s="13">
        <v>7</v>
      </c>
      <c r="E807" s="17" t="s">
        <v>119</v>
      </c>
      <c r="F807" s="14" t="s">
        <v>994</v>
      </c>
      <c r="G807" s="13" t="s">
        <v>294</v>
      </c>
      <c r="H807" s="14" t="s">
        <v>1022</v>
      </c>
      <c r="I807" s="15" t="s">
        <v>793</v>
      </c>
      <c r="J807" s="16">
        <v>8.08</v>
      </c>
      <c r="K807" s="16">
        <v>0.2</v>
      </c>
      <c r="L807" s="19" t="str">
        <f t="shared" si="198"/>
        <v>4860</v>
      </c>
      <c r="M807" s="29">
        <v>0.65</v>
      </c>
      <c r="N807" s="19">
        <f t="shared" si="201"/>
        <v>3160</v>
      </c>
      <c r="O807" s="26">
        <v>102803.80499999999</v>
      </c>
      <c r="P807" s="26">
        <v>483820.38199999899</v>
      </c>
      <c r="Q807" s="7" t="s">
        <v>72</v>
      </c>
      <c r="R807" s="7" t="str">
        <f t="shared" si="199"/>
        <v>102803.805,483820.381999999</v>
      </c>
      <c r="S807" s="6" t="str">
        <f t="shared" si="197"/>
        <v>0750.0085</v>
      </c>
      <c r="T807" s="6"/>
      <c r="U807"/>
      <c r="X807" t="s">
        <v>1041</v>
      </c>
      <c r="Y807" s="32" t="s">
        <v>72</v>
      </c>
      <c r="Z807" s="32" t="s">
        <v>1854</v>
      </c>
      <c r="AA807" s="32" t="str">
        <f t="shared" si="200"/>
        <v>102803.805,483820.381999999</v>
      </c>
      <c r="AB807" s="32">
        <v>1</v>
      </c>
      <c r="AC807" s="32">
        <v>1</v>
      </c>
      <c r="AD807" s="32">
        <v>0</v>
      </c>
      <c r="AE807" s="32" t="str">
        <f t="shared" si="196"/>
        <v>0750.085</v>
      </c>
      <c r="AF807" t="s">
        <v>1044</v>
      </c>
    </row>
    <row r="808" spans="1:32" x14ac:dyDescent="0.3">
      <c r="A808" s="17" t="s">
        <v>975</v>
      </c>
      <c r="B808" s="17" t="str">
        <f t="shared" si="195"/>
        <v>0750.087</v>
      </c>
      <c r="C808" s="17" t="s">
        <v>891</v>
      </c>
      <c r="D808" s="13">
        <v>7</v>
      </c>
      <c r="E808" s="17" t="s">
        <v>119</v>
      </c>
      <c r="F808" s="14" t="s">
        <v>994</v>
      </c>
      <c r="G808" s="13" t="s">
        <v>294</v>
      </c>
      <c r="H808" s="14" t="s">
        <v>1022</v>
      </c>
      <c r="I808" s="15" t="s">
        <v>793</v>
      </c>
      <c r="J808" s="16">
        <v>8.08</v>
      </c>
      <c r="K808" s="16">
        <v>0.2</v>
      </c>
      <c r="L808" s="19" t="str">
        <f t="shared" si="198"/>
        <v>4860</v>
      </c>
      <c r="M808" s="29">
        <v>0.65</v>
      </c>
      <c r="N808" s="19">
        <f t="shared" si="201"/>
        <v>3160</v>
      </c>
      <c r="O808" s="26">
        <v>102800.265000001</v>
      </c>
      <c r="P808" s="26">
        <v>483852.761</v>
      </c>
      <c r="Q808" s="7" t="s">
        <v>72</v>
      </c>
      <c r="R808" s="7" t="str">
        <f t="shared" si="199"/>
        <v>102800.265000001,483852.761</v>
      </c>
      <c r="S808" s="6" t="str">
        <f t="shared" si="197"/>
        <v>0750.0087</v>
      </c>
      <c r="T808" s="6"/>
      <c r="U808"/>
      <c r="X808" t="s">
        <v>1041</v>
      </c>
      <c r="Y808" s="32" t="s">
        <v>72</v>
      </c>
      <c r="Z808" s="32" t="s">
        <v>1854</v>
      </c>
      <c r="AA808" s="32" t="str">
        <f t="shared" si="200"/>
        <v>102800.265000001,483852.761</v>
      </c>
      <c r="AB808" s="32">
        <v>1</v>
      </c>
      <c r="AC808" s="32">
        <v>1</v>
      </c>
      <c r="AD808" s="32">
        <v>0</v>
      </c>
      <c r="AE808" s="32" t="str">
        <f t="shared" si="196"/>
        <v>0750.087</v>
      </c>
      <c r="AF808" t="s">
        <v>1044</v>
      </c>
    </row>
    <row r="809" spans="1:32" x14ac:dyDescent="0.3">
      <c r="A809" s="17" t="s">
        <v>976</v>
      </c>
      <c r="B809" s="17" t="str">
        <f t="shared" si="195"/>
        <v>0750.089</v>
      </c>
      <c r="C809" s="17" t="s">
        <v>891</v>
      </c>
      <c r="D809" s="13">
        <v>7</v>
      </c>
      <c r="E809" s="17" t="s">
        <v>119</v>
      </c>
      <c r="F809" s="14" t="s">
        <v>994</v>
      </c>
      <c r="G809" s="13" t="s">
        <v>294</v>
      </c>
      <c r="H809" s="14" t="s">
        <v>1022</v>
      </c>
      <c r="I809" s="15" t="s">
        <v>793</v>
      </c>
      <c r="J809" s="16">
        <v>8.08</v>
      </c>
      <c r="K809" s="16">
        <v>0.2</v>
      </c>
      <c r="L809" s="19" t="str">
        <f t="shared" si="198"/>
        <v>4860</v>
      </c>
      <c r="M809" s="29">
        <v>0.65</v>
      </c>
      <c r="N809" s="19">
        <f t="shared" si="201"/>
        <v>3160</v>
      </c>
      <c r="O809" s="26">
        <v>102794.83199999901</v>
      </c>
      <c r="P809" s="26">
        <v>483881.29599999997</v>
      </c>
      <c r="Q809" s="7" t="s">
        <v>72</v>
      </c>
      <c r="R809" s="7" t="str">
        <f t="shared" si="199"/>
        <v>102794.831999999,483881.296</v>
      </c>
      <c r="S809" s="6" t="str">
        <f t="shared" si="197"/>
        <v>0750.0089</v>
      </c>
      <c r="T809" s="6"/>
      <c r="U809"/>
      <c r="X809" t="s">
        <v>1041</v>
      </c>
      <c r="Y809" s="32" t="s">
        <v>72</v>
      </c>
      <c r="Z809" s="32" t="s">
        <v>1854</v>
      </c>
      <c r="AA809" s="32" t="str">
        <f t="shared" si="200"/>
        <v>102794.831999999,483881.296</v>
      </c>
      <c r="AB809" s="32">
        <v>1</v>
      </c>
      <c r="AC809" s="32">
        <v>1</v>
      </c>
      <c r="AD809" s="32">
        <v>0</v>
      </c>
      <c r="AE809" s="32" t="str">
        <f t="shared" si="196"/>
        <v>0750.089</v>
      </c>
      <c r="AF809" t="s">
        <v>1044</v>
      </c>
    </row>
    <row r="810" spans="1:32" x14ac:dyDescent="0.3">
      <c r="A810" s="17" t="s">
        <v>977</v>
      </c>
      <c r="B810" s="17" t="str">
        <f t="shared" si="195"/>
        <v>0750.111</v>
      </c>
      <c r="C810" s="17" t="s">
        <v>891</v>
      </c>
      <c r="D810" s="13">
        <v>4</v>
      </c>
      <c r="E810" s="17" t="s">
        <v>81</v>
      </c>
      <c r="F810" s="14" t="s">
        <v>991</v>
      </c>
      <c r="G810" s="13" t="s">
        <v>978</v>
      </c>
      <c r="H810" s="14" t="s">
        <v>1024</v>
      </c>
      <c r="I810" s="15" t="s">
        <v>792</v>
      </c>
      <c r="J810" s="16">
        <v>6.34</v>
      </c>
      <c r="K810" s="16">
        <v>0.19</v>
      </c>
      <c r="L810" s="19">
        <v>1800</v>
      </c>
      <c r="M810" s="29">
        <v>0.5</v>
      </c>
      <c r="N810" s="19">
        <f>CEILING(L810*M810,5)</f>
        <v>900</v>
      </c>
      <c r="O810" s="26">
        <v>102353.745999999</v>
      </c>
      <c r="P810" s="26">
        <v>483112.17900000099</v>
      </c>
      <c r="Q810" s="7" t="s">
        <v>72</v>
      </c>
      <c r="R810" s="7" t="str">
        <f>CONCATENATE(SUBSTITUTE(O810,",","."),",",SUBSTITUTE(P810,",","."))</f>
        <v>102353.745999999,483112.179000001</v>
      </c>
      <c r="S810" s="6" t="str">
        <f>A810</f>
        <v>0750.0111</v>
      </c>
      <c r="T810" s="6"/>
      <c r="U810"/>
      <c r="X810" t="s">
        <v>1032</v>
      </c>
      <c r="Y810" s="32" t="s">
        <v>72</v>
      </c>
      <c r="Z810" s="32" t="s">
        <v>1851</v>
      </c>
      <c r="AA810" s="32" t="str">
        <f>CONCATENATE(SUBSTITUTE(O810,",","."),",",SUBSTITUTE(P810,",","."))</f>
        <v>102353.745999999,483112.179000001</v>
      </c>
      <c r="AB810" s="32">
        <v>1</v>
      </c>
      <c r="AC810" s="32">
        <v>1</v>
      </c>
      <c r="AD810" s="32">
        <v>0</v>
      </c>
      <c r="AE810" s="32" t="str">
        <f>CONCATENATE(MID(A810,1,5),MID(A810,7,3))</f>
        <v>0750.111</v>
      </c>
      <c r="AF810" t="s">
        <v>1044</v>
      </c>
    </row>
    <row r="811" spans="1:32" x14ac:dyDescent="0.3">
      <c r="A811" s="17" t="s">
        <v>979</v>
      </c>
      <c r="B811" s="17" t="str">
        <f t="shared" si="195"/>
        <v>0750.112</v>
      </c>
      <c r="C811" s="17" t="s">
        <v>891</v>
      </c>
      <c r="D811" s="13">
        <v>4</v>
      </c>
      <c r="E811" s="17" t="s">
        <v>81</v>
      </c>
      <c r="F811" s="14" t="s">
        <v>991</v>
      </c>
      <c r="G811" s="13" t="s">
        <v>89</v>
      </c>
      <c r="H811" s="14" t="s">
        <v>1024</v>
      </c>
      <c r="I811" s="15" t="s">
        <v>792</v>
      </c>
      <c r="J811" s="16">
        <v>6.34</v>
      </c>
      <c r="K811" s="16">
        <v>0.19</v>
      </c>
      <c r="L811" s="19">
        <v>1800</v>
      </c>
      <c r="M811" s="29">
        <v>0.5</v>
      </c>
      <c r="N811" s="19">
        <f>CEILING(L811*M811,5)</f>
        <v>900</v>
      </c>
      <c r="O811" s="26">
        <v>102328.29399999999</v>
      </c>
      <c r="P811" s="26">
        <v>483117.478</v>
      </c>
      <c r="Q811" s="7" t="s">
        <v>72</v>
      </c>
      <c r="R811" s="7" t="str">
        <f>CONCATENATE(SUBSTITUTE(O811,",","."),",",SUBSTITUTE(P811,",","."))</f>
        <v>102328.294,483117.478</v>
      </c>
      <c r="S811" s="6" t="str">
        <f>A811</f>
        <v>0750.0112</v>
      </c>
      <c r="T811" s="6"/>
      <c r="U811"/>
      <c r="X811" t="s">
        <v>1032</v>
      </c>
      <c r="Y811" s="32" t="s">
        <v>72</v>
      </c>
      <c r="Z811" s="32" t="s">
        <v>1851</v>
      </c>
      <c r="AA811" s="32" t="str">
        <f>CONCATENATE(SUBSTITUTE(O811,",","."),",",SUBSTITUTE(P811,",","."))</f>
        <v>102328.294,483117.478</v>
      </c>
      <c r="AB811" s="32">
        <v>1</v>
      </c>
      <c r="AC811" s="32">
        <v>1</v>
      </c>
      <c r="AD811" s="32">
        <v>0</v>
      </c>
      <c r="AE811" s="32" t="str">
        <f>CONCATENATE(MID(A811,1,5),MID(A811,7,3))</f>
        <v>0750.112</v>
      </c>
      <c r="AF811" t="s">
        <v>1044</v>
      </c>
    </row>
    <row r="812" spans="1:32" x14ac:dyDescent="0.3">
      <c r="A812" s="17" t="s">
        <v>980</v>
      </c>
      <c r="B812" s="17" t="str">
        <f t="shared" si="195"/>
        <v>0750.113</v>
      </c>
      <c r="C812" s="17" t="s">
        <v>891</v>
      </c>
      <c r="D812" s="13">
        <v>4</v>
      </c>
      <c r="E812" s="17" t="s">
        <v>81</v>
      </c>
      <c r="F812" s="14" t="s">
        <v>991</v>
      </c>
      <c r="G812" s="13" t="s">
        <v>89</v>
      </c>
      <c r="H812" s="14" t="s">
        <v>1024</v>
      </c>
      <c r="I812" s="15" t="s">
        <v>792</v>
      </c>
      <c r="J812" s="16">
        <v>6.34</v>
      </c>
      <c r="K812" s="16">
        <v>0.19</v>
      </c>
      <c r="L812" s="19">
        <v>1800</v>
      </c>
      <c r="M812" s="29">
        <v>0.5</v>
      </c>
      <c r="N812" s="19">
        <f>CEILING(L812*M812,5)</f>
        <v>900</v>
      </c>
      <c r="O812" s="26">
        <v>102303.960000001</v>
      </c>
      <c r="P812" s="26">
        <v>483118.82699999999</v>
      </c>
      <c r="Q812" s="7" t="s">
        <v>72</v>
      </c>
      <c r="R812" s="7" t="str">
        <f>CONCATENATE(SUBSTITUTE(O812,",","."),",",SUBSTITUTE(P812,",","."))</f>
        <v>102303.960000001,483118.827</v>
      </c>
      <c r="S812" s="6" t="str">
        <f>A812</f>
        <v>0750.0113</v>
      </c>
      <c r="T812" s="6"/>
      <c r="U812"/>
      <c r="X812" t="s">
        <v>1032</v>
      </c>
      <c r="Y812" s="32" t="s">
        <v>72</v>
      </c>
      <c r="Z812" s="32" t="s">
        <v>1851</v>
      </c>
      <c r="AA812" s="32" t="str">
        <f>CONCATENATE(SUBSTITUTE(O812,",","."),",",SUBSTITUTE(P812,",","."))</f>
        <v>102303.960000001,483118.827</v>
      </c>
      <c r="AB812" s="32">
        <v>1</v>
      </c>
      <c r="AC812" s="32">
        <v>1</v>
      </c>
      <c r="AD812" s="32">
        <v>0</v>
      </c>
      <c r="AE812" s="32" t="str">
        <f>CONCATENATE(MID(A812,1,5),MID(A812,7,3))</f>
        <v>0750.113</v>
      </c>
      <c r="AF812" t="s">
        <v>1044</v>
      </c>
    </row>
    <row r="813" spans="1:32" x14ac:dyDescent="0.3">
      <c r="A813" s="17" t="s">
        <v>981</v>
      </c>
      <c r="B813" s="17" t="str">
        <f t="shared" si="195"/>
        <v>0750.114</v>
      </c>
      <c r="C813" s="17" t="s">
        <v>891</v>
      </c>
      <c r="D813" s="13">
        <v>4</v>
      </c>
      <c r="E813" s="17" t="s">
        <v>81</v>
      </c>
      <c r="F813" s="14" t="s">
        <v>991</v>
      </c>
      <c r="G813" s="13" t="s">
        <v>89</v>
      </c>
      <c r="H813" s="14" t="s">
        <v>1024</v>
      </c>
      <c r="I813" s="15" t="s">
        <v>792</v>
      </c>
      <c r="J813" s="16">
        <v>6.34</v>
      </c>
      <c r="K813" s="16">
        <v>0.19</v>
      </c>
      <c r="L813" s="19">
        <v>1800</v>
      </c>
      <c r="M813" s="29">
        <v>0.5</v>
      </c>
      <c r="N813" s="19">
        <f>CEILING(L813*M813,5)</f>
        <v>900</v>
      </c>
      <c r="O813" s="26">
        <v>102286.022</v>
      </c>
      <c r="P813" s="26">
        <v>483135.158</v>
      </c>
      <c r="Q813" s="7" t="s">
        <v>72</v>
      </c>
      <c r="R813" s="7" t="str">
        <f>CONCATENATE(SUBSTITUTE(O813,",","."),",",SUBSTITUTE(P813,",","."))</f>
        <v>102286.022,483135.158</v>
      </c>
      <c r="S813" s="6" t="str">
        <f>A813</f>
        <v>0750.0114</v>
      </c>
      <c r="T813" s="6"/>
      <c r="U813"/>
      <c r="X813" t="s">
        <v>1032</v>
      </c>
      <c r="Y813" s="32" t="s">
        <v>72</v>
      </c>
      <c r="Z813" s="32" t="s">
        <v>1851</v>
      </c>
      <c r="AA813" s="32" t="str">
        <f>CONCATENATE(SUBSTITUTE(O813,",","."),",",SUBSTITUTE(P813,",","."))</f>
        <v>102286.022,483135.158</v>
      </c>
      <c r="AB813" s="32">
        <v>1</v>
      </c>
      <c r="AC813" s="32">
        <v>1</v>
      </c>
      <c r="AD813" s="32">
        <v>0</v>
      </c>
      <c r="AE813" s="32" t="str">
        <f>CONCATENATE(MID(A813,1,5),MID(A813,7,3))</f>
        <v>0750.114</v>
      </c>
      <c r="AF813" t="s">
        <v>1044</v>
      </c>
    </row>
    <row r="814" spans="1:32" x14ac:dyDescent="0.3">
      <c r="A814" s="17" t="s">
        <v>982</v>
      </c>
      <c r="B814" s="17" t="str">
        <f t="shared" si="195"/>
        <v>0750.115</v>
      </c>
      <c r="C814" s="17" t="s">
        <v>891</v>
      </c>
      <c r="D814" s="13">
        <v>4</v>
      </c>
      <c r="E814" s="17" t="s">
        <v>81</v>
      </c>
      <c r="F814" s="14" t="s">
        <v>991</v>
      </c>
      <c r="G814" s="13" t="s">
        <v>89</v>
      </c>
      <c r="H814" s="14" t="s">
        <v>1024</v>
      </c>
      <c r="I814" s="15" t="s">
        <v>792</v>
      </c>
      <c r="J814" s="16">
        <v>6.34</v>
      </c>
      <c r="K814" s="16">
        <v>0.19</v>
      </c>
      <c r="L814" s="19">
        <v>1800</v>
      </c>
      <c r="M814" s="29">
        <v>0.5</v>
      </c>
      <c r="N814" s="19">
        <f>CEILING(L814*M814,5)</f>
        <v>900</v>
      </c>
      <c r="O814" s="26">
        <v>102264.717</v>
      </c>
      <c r="P814" s="26">
        <v>483150.03999999899</v>
      </c>
      <c r="Q814" s="7" t="s">
        <v>72</v>
      </c>
      <c r="R814" s="7" t="str">
        <f>CONCATENATE(SUBSTITUTE(O814,",","."),",",SUBSTITUTE(P814,",","."))</f>
        <v>102264.717,483150.039999999</v>
      </c>
      <c r="S814" s="6" t="str">
        <f>A814</f>
        <v>0750.0115</v>
      </c>
      <c r="T814" s="6"/>
      <c r="U814"/>
      <c r="X814" t="s">
        <v>1032</v>
      </c>
      <c r="Y814" s="32" t="s">
        <v>72</v>
      </c>
      <c r="Z814" s="32" t="s">
        <v>1851</v>
      </c>
      <c r="AA814" s="32" t="str">
        <f>CONCATENATE(SUBSTITUTE(O814,",","."),",",SUBSTITUTE(P814,",","."))</f>
        <v>102264.717,483150.039999999</v>
      </c>
      <c r="AB814" s="32">
        <v>1</v>
      </c>
      <c r="AC814" s="32">
        <v>1</v>
      </c>
      <c r="AD814" s="32">
        <v>0</v>
      </c>
      <c r="AE814" s="32" t="str">
        <f>CONCATENATE(MID(A814,1,5),MID(A814,7,3))</f>
        <v>0750.115</v>
      </c>
      <c r="AF814" t="s">
        <v>1044</v>
      </c>
    </row>
    <row r="815" spans="1:32" x14ac:dyDescent="0.3">
      <c r="A815" s="17" t="s">
        <v>983</v>
      </c>
      <c r="B815" s="17" t="str">
        <f t="shared" si="195"/>
        <v>0750.116</v>
      </c>
      <c r="C815" s="17" t="s">
        <v>891</v>
      </c>
      <c r="D815" s="13">
        <v>4</v>
      </c>
      <c r="E815" s="17" t="s">
        <v>81</v>
      </c>
      <c r="F815" s="14" t="s">
        <v>991</v>
      </c>
      <c r="G815" s="13" t="s">
        <v>89</v>
      </c>
      <c r="H815" s="14" t="s">
        <v>1024</v>
      </c>
      <c r="I815" s="15" t="s">
        <v>792</v>
      </c>
      <c r="J815" s="16">
        <v>6.34</v>
      </c>
      <c r="K815" s="16">
        <v>0.19</v>
      </c>
      <c r="L815" s="19">
        <v>1800</v>
      </c>
      <c r="M815" s="29">
        <v>0.5</v>
      </c>
      <c r="N815" s="19">
        <f>CEILING(L815*M815,5)</f>
        <v>900</v>
      </c>
      <c r="O815" s="26">
        <v>102243.557999998</v>
      </c>
      <c r="P815" s="26">
        <v>483165</v>
      </c>
      <c r="Q815" s="7" t="s">
        <v>72</v>
      </c>
      <c r="R815" s="7" t="str">
        <f>CONCATENATE(SUBSTITUTE(O815,",","."),",",SUBSTITUTE(P815,",","."))</f>
        <v>102243.557999998,483165</v>
      </c>
      <c r="S815" s="6" t="str">
        <f>A815</f>
        <v>0750.0116</v>
      </c>
      <c r="T815" s="6"/>
      <c r="U815"/>
      <c r="X815" t="s">
        <v>1032</v>
      </c>
      <c r="Y815" s="32" t="s">
        <v>72</v>
      </c>
      <c r="Z815" s="32" t="s">
        <v>1851</v>
      </c>
      <c r="AA815" s="32" t="str">
        <f>CONCATENATE(SUBSTITUTE(O815,",","."),",",SUBSTITUTE(P815,",","."))</f>
        <v>102243.557999998,483165</v>
      </c>
      <c r="AB815" s="32">
        <v>1</v>
      </c>
      <c r="AC815" s="32">
        <v>1</v>
      </c>
      <c r="AD815" s="32">
        <v>0</v>
      </c>
      <c r="AE815" s="32" t="str">
        <f>CONCATENATE(MID(A815,1,5),MID(A815,7,3))</f>
        <v>0750.116</v>
      </c>
      <c r="AF815" t="s">
        <v>1044</v>
      </c>
    </row>
    <row r="816" spans="1:32" x14ac:dyDescent="0.3">
      <c r="A816" s="17" t="s">
        <v>984</v>
      </c>
      <c r="B816" s="17" t="str">
        <f t="shared" si="195"/>
        <v>0750.117</v>
      </c>
      <c r="C816" s="17" t="s">
        <v>891</v>
      </c>
      <c r="D816" s="13">
        <v>4</v>
      </c>
      <c r="E816" s="17" t="s">
        <v>81</v>
      </c>
      <c r="F816" s="14" t="s">
        <v>991</v>
      </c>
      <c r="G816" s="13" t="s">
        <v>89</v>
      </c>
      <c r="H816" s="14" t="s">
        <v>1024</v>
      </c>
      <c r="I816" s="15" t="s">
        <v>792</v>
      </c>
      <c r="J816" s="16">
        <v>6.34</v>
      </c>
      <c r="K816" s="16">
        <v>0.19</v>
      </c>
      <c r="L816" s="19">
        <v>1800</v>
      </c>
      <c r="M816" s="29">
        <v>0.5</v>
      </c>
      <c r="N816" s="19">
        <f>CEILING(L816*M816,5)</f>
        <v>900</v>
      </c>
      <c r="O816" s="26">
        <v>102226.782155002</v>
      </c>
      <c r="P816" s="26">
        <v>483184.25814999797</v>
      </c>
      <c r="Q816" s="7" t="s">
        <v>72</v>
      </c>
      <c r="R816" s="7" t="str">
        <f>CONCATENATE(SUBSTITUTE(O816,",","."),",",SUBSTITUTE(P816,",","."))</f>
        <v>102226.782155002,483184.258149998</v>
      </c>
      <c r="S816" s="6" t="str">
        <f>A816</f>
        <v>0750.0117</v>
      </c>
      <c r="T816" s="6"/>
      <c r="U816"/>
      <c r="X816" t="s">
        <v>1032</v>
      </c>
      <c r="Y816" s="32" t="s">
        <v>72</v>
      </c>
      <c r="Z816" s="32" t="s">
        <v>1851</v>
      </c>
      <c r="AA816" s="32" t="str">
        <f>CONCATENATE(SUBSTITUTE(O816,",","."),",",SUBSTITUTE(P816,",","."))</f>
        <v>102226.782155002,483184.258149998</v>
      </c>
      <c r="AB816" s="32">
        <v>1</v>
      </c>
      <c r="AC816" s="32">
        <v>1</v>
      </c>
      <c r="AD816" s="32">
        <v>0</v>
      </c>
      <c r="AE816" s="32" t="str">
        <f>CONCATENATE(MID(A816,1,5),MID(A816,7,3))</f>
        <v>0750.117</v>
      </c>
      <c r="AF816" t="s">
        <v>1044</v>
      </c>
    </row>
    <row r="817" spans="1:32" x14ac:dyDescent="0.3">
      <c r="A817" s="17" t="s">
        <v>985</v>
      </c>
      <c r="B817" s="17" t="str">
        <f t="shared" si="195"/>
        <v>0750.118</v>
      </c>
      <c r="C817" s="17" t="s">
        <v>891</v>
      </c>
      <c r="D817" s="13">
        <v>4</v>
      </c>
      <c r="E817" s="17" t="s">
        <v>81</v>
      </c>
      <c r="F817" s="14" t="s">
        <v>991</v>
      </c>
      <c r="G817" s="13" t="s">
        <v>89</v>
      </c>
      <c r="H817" s="14" t="s">
        <v>1024</v>
      </c>
      <c r="I817" s="15" t="s">
        <v>792</v>
      </c>
      <c r="J817" s="16">
        <v>6.34</v>
      </c>
      <c r="K817" s="16">
        <v>0.19</v>
      </c>
      <c r="L817" s="19">
        <v>1800</v>
      </c>
      <c r="M817" s="29">
        <v>0.5</v>
      </c>
      <c r="N817" s="19">
        <f>CEILING(L817*M817,5)</f>
        <v>900</v>
      </c>
      <c r="O817" s="26">
        <v>102208.28234000001</v>
      </c>
      <c r="P817" s="26">
        <v>483203.75795499998</v>
      </c>
      <c r="Q817" s="7" t="s">
        <v>72</v>
      </c>
      <c r="R817" s="7" t="str">
        <f>CONCATENATE(SUBSTITUTE(O817,",","."),",",SUBSTITUTE(P817,",","."))</f>
        <v>102208.28234,483203.757955</v>
      </c>
      <c r="S817" s="6" t="str">
        <f>A817</f>
        <v>0750.0118</v>
      </c>
      <c r="T817" s="6"/>
      <c r="U817"/>
      <c r="X817" t="s">
        <v>1032</v>
      </c>
      <c r="Y817" s="32" t="s">
        <v>72</v>
      </c>
      <c r="Z817" s="32" t="s">
        <v>1851</v>
      </c>
      <c r="AA817" s="32" t="str">
        <f>CONCATENATE(SUBSTITUTE(O817,",","."),",",SUBSTITUTE(P817,",","."))</f>
        <v>102208.28234,483203.757955</v>
      </c>
      <c r="AB817" s="32">
        <v>1</v>
      </c>
      <c r="AC817" s="32">
        <v>1</v>
      </c>
      <c r="AD817" s="32">
        <v>0</v>
      </c>
      <c r="AE817" s="32" t="str">
        <f>CONCATENATE(MID(A817,1,5),MID(A817,7,3))</f>
        <v>0750.118</v>
      </c>
      <c r="AF817" t="s">
        <v>1044</v>
      </c>
    </row>
    <row r="818" spans="1:32" x14ac:dyDescent="0.3">
      <c r="A818" s="17" t="s">
        <v>986</v>
      </c>
      <c r="B818" s="17" t="str">
        <f t="shared" si="195"/>
        <v>0750.119</v>
      </c>
      <c r="C818" s="17" t="s">
        <v>891</v>
      </c>
      <c r="D818" s="13">
        <v>4</v>
      </c>
      <c r="E818" s="17" t="s">
        <v>81</v>
      </c>
      <c r="F818" s="14" t="s">
        <v>991</v>
      </c>
      <c r="G818" s="13" t="s">
        <v>89</v>
      </c>
      <c r="H818" s="14" t="s">
        <v>1024</v>
      </c>
      <c r="I818" s="15" t="s">
        <v>792</v>
      </c>
      <c r="J818" s="16">
        <v>6.34</v>
      </c>
      <c r="K818" s="16">
        <v>0.19</v>
      </c>
      <c r="L818" s="19">
        <v>1800</v>
      </c>
      <c r="M818" s="29">
        <v>0.5</v>
      </c>
      <c r="N818" s="19">
        <f>CEILING(L818*M818,5)</f>
        <v>900</v>
      </c>
      <c r="O818" s="26">
        <v>102186.282559998</v>
      </c>
      <c r="P818" s="26">
        <v>483214.25785000197</v>
      </c>
      <c r="Q818" s="7" t="s">
        <v>72</v>
      </c>
      <c r="R818" s="7" t="str">
        <f>CONCATENATE(SUBSTITUTE(O818,",","."),",",SUBSTITUTE(P818,",","."))</f>
        <v>102186.282559998,483214.257850002</v>
      </c>
      <c r="S818" s="6" t="str">
        <f>A818</f>
        <v>0750.0119</v>
      </c>
      <c r="T818" s="6"/>
      <c r="U818"/>
      <c r="X818" t="s">
        <v>1032</v>
      </c>
      <c r="Y818" s="32" t="s">
        <v>72</v>
      </c>
      <c r="Z818" s="32" t="s">
        <v>1851</v>
      </c>
      <c r="AA818" s="32" t="str">
        <f>CONCATENATE(SUBSTITUTE(O818,",","."),",",SUBSTITUTE(P818,",","."))</f>
        <v>102186.282559998,483214.257850002</v>
      </c>
      <c r="AB818" s="32">
        <v>1</v>
      </c>
      <c r="AC818" s="32">
        <v>1</v>
      </c>
      <c r="AD818" s="32">
        <v>0</v>
      </c>
      <c r="AE818" s="32" t="str">
        <f>CONCATENATE(MID(A818,1,5),MID(A818,7,3))</f>
        <v>0750.119</v>
      </c>
      <c r="AF818" t="s">
        <v>1044</v>
      </c>
    </row>
    <row r="819" spans="1:32" x14ac:dyDescent="0.3">
      <c r="A819" s="17" t="s">
        <v>987</v>
      </c>
      <c r="B819" s="17" t="str">
        <f t="shared" si="195"/>
        <v>0750.120</v>
      </c>
      <c r="C819" s="17" t="s">
        <v>891</v>
      </c>
      <c r="D819" s="13">
        <v>4</v>
      </c>
      <c r="E819" s="17" t="s">
        <v>81</v>
      </c>
      <c r="F819" s="14" t="s">
        <v>991</v>
      </c>
      <c r="G819" s="13" t="s">
        <v>89</v>
      </c>
      <c r="H819" s="14" t="s">
        <v>1024</v>
      </c>
      <c r="I819" s="15" t="s">
        <v>792</v>
      </c>
      <c r="J819" s="16">
        <v>6.34</v>
      </c>
      <c r="K819" s="16">
        <v>0.19</v>
      </c>
      <c r="L819" s="19">
        <v>1800</v>
      </c>
      <c r="M819" s="29">
        <v>0.5</v>
      </c>
      <c r="N819" s="19">
        <f>CEILING(L819*M819,5)</f>
        <v>900</v>
      </c>
      <c r="O819" s="26">
        <v>102162.949459995</v>
      </c>
      <c r="P819" s="26">
        <v>483225.257740003</v>
      </c>
      <c r="Q819" s="7" t="s">
        <v>72</v>
      </c>
      <c r="R819" s="7" t="str">
        <f>CONCATENATE(SUBSTITUTE(O819,",","."),",",SUBSTITUTE(P819,",","."))</f>
        <v>102162.949459995,483225.257740003</v>
      </c>
      <c r="S819" s="6" t="str">
        <f>A819</f>
        <v>0750.0120</v>
      </c>
      <c r="T819" s="6"/>
      <c r="U819"/>
      <c r="X819" t="s">
        <v>1032</v>
      </c>
      <c r="Y819" s="32" t="s">
        <v>72</v>
      </c>
      <c r="Z819" s="32" t="s">
        <v>1851</v>
      </c>
      <c r="AA819" s="32" t="str">
        <f>CONCATENATE(SUBSTITUTE(O819,",","."),",",SUBSTITUTE(P819,",","."))</f>
        <v>102162.949459995,483225.257740003</v>
      </c>
      <c r="AB819" s="32">
        <v>1</v>
      </c>
      <c r="AC819" s="32">
        <v>1</v>
      </c>
      <c r="AD819" s="32">
        <v>0</v>
      </c>
      <c r="AE819" s="32" t="str">
        <f>CONCATENATE(MID(A819,1,5),MID(A819,7,3))</f>
        <v>0750.120</v>
      </c>
      <c r="AF819" t="s">
        <v>1044</v>
      </c>
    </row>
    <row r="820" spans="1:32" x14ac:dyDescent="0.3">
      <c r="A820" s="17" t="s">
        <v>988</v>
      </c>
      <c r="B820" s="17" t="str">
        <f t="shared" si="195"/>
        <v>0750.121</v>
      </c>
      <c r="C820" s="17" t="s">
        <v>891</v>
      </c>
      <c r="D820" s="13">
        <v>4</v>
      </c>
      <c r="E820" s="17" t="s">
        <v>81</v>
      </c>
      <c r="F820" s="14" t="s">
        <v>991</v>
      </c>
      <c r="G820" s="13" t="s">
        <v>89</v>
      </c>
      <c r="H820" s="14" t="s">
        <v>1024</v>
      </c>
      <c r="I820" s="15" t="s">
        <v>792</v>
      </c>
      <c r="J820" s="16">
        <v>6.34</v>
      </c>
      <c r="K820" s="16">
        <v>0.19</v>
      </c>
      <c r="L820" s="19">
        <v>1800</v>
      </c>
      <c r="M820" s="29">
        <v>0.5</v>
      </c>
      <c r="N820" s="19">
        <f>CEILING(L820*M820,5)</f>
        <v>900</v>
      </c>
      <c r="O820" s="26">
        <v>102146.024999999</v>
      </c>
      <c r="P820" s="26">
        <v>483239.42799999902</v>
      </c>
      <c r="Q820" s="7" t="s">
        <v>72</v>
      </c>
      <c r="R820" s="7" t="str">
        <f>CONCATENATE(SUBSTITUTE(O820,",","."),",",SUBSTITUTE(P820,",","."))</f>
        <v>102146.024999999,483239.427999999</v>
      </c>
      <c r="S820" s="6" t="str">
        <f>A820</f>
        <v>0750.0121</v>
      </c>
      <c r="T820" s="6"/>
      <c r="U820"/>
      <c r="X820" t="s">
        <v>1032</v>
      </c>
      <c r="Y820" s="32" t="s">
        <v>72</v>
      </c>
      <c r="Z820" s="32" t="s">
        <v>1851</v>
      </c>
      <c r="AA820" s="32" t="str">
        <f>CONCATENATE(SUBSTITUTE(O820,",","."),",",SUBSTITUTE(P820,",","."))</f>
        <v>102146.024999999,483239.427999999</v>
      </c>
      <c r="AB820" s="32">
        <v>1</v>
      </c>
      <c r="AC820" s="32">
        <v>1</v>
      </c>
      <c r="AD820" s="32">
        <v>0</v>
      </c>
      <c r="AE820" s="32" t="str">
        <f>CONCATENATE(MID(A820,1,5),MID(A820,7,3))</f>
        <v>0750.121</v>
      </c>
      <c r="AF820" t="s">
        <v>1044</v>
      </c>
    </row>
    <row r="821" spans="1:32" x14ac:dyDescent="0.3">
      <c r="A821" s="17" t="s">
        <v>989</v>
      </c>
      <c r="B821" s="17" t="str">
        <f t="shared" si="195"/>
        <v>0750.122</v>
      </c>
      <c r="C821" s="17" t="s">
        <v>891</v>
      </c>
      <c r="D821" s="13">
        <v>4</v>
      </c>
      <c r="E821" s="17" t="s">
        <v>81</v>
      </c>
      <c r="F821" s="14" t="s">
        <v>991</v>
      </c>
      <c r="G821" s="13" t="s">
        <v>89</v>
      </c>
      <c r="H821" s="14" t="s">
        <v>1024</v>
      </c>
      <c r="I821" s="15" t="s">
        <v>792</v>
      </c>
      <c r="J821" s="16">
        <v>6.34</v>
      </c>
      <c r="K821" s="16">
        <v>0.19</v>
      </c>
      <c r="L821" s="19">
        <v>1800</v>
      </c>
      <c r="M821" s="29">
        <v>0.5</v>
      </c>
      <c r="N821" s="19">
        <f>CEILING(L821*M821,5)</f>
        <v>900</v>
      </c>
      <c r="O821" s="26">
        <v>102129.500999998</v>
      </c>
      <c r="P821" s="26">
        <v>483256.07</v>
      </c>
      <c r="Q821" s="7" t="s">
        <v>72</v>
      </c>
      <c r="R821" s="7" t="str">
        <f>CONCATENATE(SUBSTITUTE(O821,",","."),",",SUBSTITUTE(P821,",","."))</f>
        <v>102129.500999998,483256.07</v>
      </c>
      <c r="S821" s="6" t="str">
        <f>A821</f>
        <v>0750.0122</v>
      </c>
      <c r="T821" s="6"/>
      <c r="U821"/>
      <c r="X821" t="s">
        <v>1032</v>
      </c>
      <c r="Y821" s="32" t="s">
        <v>72</v>
      </c>
      <c r="Z821" s="32" t="s">
        <v>1851</v>
      </c>
      <c r="AA821" s="32" t="str">
        <f>CONCATENATE(SUBSTITUTE(O821,",","."),",",SUBSTITUTE(P821,",","."))</f>
        <v>102129.500999998,483256.07</v>
      </c>
      <c r="AB821" s="32">
        <v>1</v>
      </c>
      <c r="AC821" s="32">
        <v>1</v>
      </c>
      <c r="AD821" s="32">
        <v>0</v>
      </c>
      <c r="AE821" s="32" t="str">
        <f>CONCATENATE(MID(A821,1,5),MID(A821,7,3))</f>
        <v>0750.122</v>
      </c>
      <c r="AF821" t="s">
        <v>1044</v>
      </c>
    </row>
    <row r="822" spans="1:32" x14ac:dyDescent="0.3">
      <c r="A822" s="17" t="s">
        <v>990</v>
      </c>
      <c r="B822" s="17" t="str">
        <f t="shared" si="195"/>
        <v>0750.123</v>
      </c>
      <c r="C822" s="17" t="s">
        <v>891</v>
      </c>
      <c r="D822" s="13">
        <v>4</v>
      </c>
      <c r="E822" s="17" t="s">
        <v>81</v>
      </c>
      <c r="F822" s="14" t="s">
        <v>991</v>
      </c>
      <c r="G822" s="13" t="s">
        <v>89</v>
      </c>
      <c r="H822" s="14" t="s">
        <v>1024</v>
      </c>
      <c r="I822" s="15" t="s">
        <v>792</v>
      </c>
      <c r="J822" s="16">
        <v>6.34</v>
      </c>
      <c r="K822" s="16">
        <v>0.19</v>
      </c>
      <c r="L822" s="19">
        <v>1800</v>
      </c>
      <c r="M822" s="29">
        <v>0.5</v>
      </c>
      <c r="N822" s="19">
        <f>CEILING(L822*M822,5)</f>
        <v>900</v>
      </c>
      <c r="O822" s="26">
        <v>102105.021000002</v>
      </c>
      <c r="P822" s="26">
        <v>483273.54300000099</v>
      </c>
      <c r="Q822" s="7" t="s">
        <v>72</v>
      </c>
      <c r="R822" s="7" t="str">
        <f>CONCATENATE(SUBSTITUTE(O822,",","."),",",SUBSTITUTE(P822,",","."))</f>
        <v>102105.021000002,483273.543000001</v>
      </c>
      <c r="S822" s="6" t="str">
        <f>A822</f>
        <v>0750.0123</v>
      </c>
      <c r="T822" s="6"/>
      <c r="U822"/>
      <c r="X822" t="s">
        <v>1032</v>
      </c>
      <c r="Y822" s="32" t="s">
        <v>72</v>
      </c>
      <c r="Z822" s="32" t="s">
        <v>1851</v>
      </c>
      <c r="AA822" s="32" t="str">
        <f>CONCATENATE(SUBSTITUTE(O822,",","."),",",SUBSTITUTE(P822,",","."))</f>
        <v>102105.021000002,483273.543000001</v>
      </c>
      <c r="AB822" s="32">
        <v>1</v>
      </c>
      <c r="AC822" s="32">
        <v>1</v>
      </c>
      <c r="AD822" s="32">
        <v>0</v>
      </c>
      <c r="AE822" s="32" t="str">
        <f>CONCATENATE(MID(A822,1,5),MID(A822,7,3))</f>
        <v>0750.123</v>
      </c>
      <c r="AF822" t="s">
        <v>1044</v>
      </c>
    </row>
  </sheetData>
  <autoFilter ref="A2:AF822" xr:uid="{29172E2E-C797-40A9-8478-936883B268D3}">
    <sortState xmlns:xlrd2="http://schemas.microsoft.com/office/spreadsheetml/2017/richdata2" ref="A810:AF822">
      <sortCondition ref="H2:H822"/>
    </sortState>
  </autoFilter>
  <mergeCells count="11">
    <mergeCell ref="O1:P1"/>
    <mergeCell ref="F1:F2"/>
    <mergeCell ref="E1:E2"/>
    <mergeCell ref="D1:D2"/>
    <mergeCell ref="C1:C2"/>
    <mergeCell ref="A1:A2"/>
    <mergeCell ref="M1:N1"/>
    <mergeCell ref="J1:L1"/>
    <mergeCell ref="I1:I2"/>
    <mergeCell ref="H1:H2"/>
    <mergeCell ref="G1:G2"/>
  </mergeCells>
  <phoneticPr fontId="6" type="noConversion"/>
  <pageMargins left="0.27559055118110237" right="0.31496062992125984" top="0.82677165354330717" bottom="0.43307086614173229" header="0.31496062992125984" footer="0.15748031496062992"/>
  <pageSetup paperSize="9" scale="50" fitToHeight="17" orientation="landscape" r:id="rId1"/>
  <headerFooter>
    <oddHeader>&amp;L&amp;"-,Vet"&amp;14&amp;F&amp;R&amp;G</oddHeader>
    <oddFooter>&amp;RBlad  &amp;P van 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C479D-7720-443D-8BC8-8F064C9433CB}">
  <dimension ref="A1:H820"/>
  <sheetViews>
    <sheetView workbookViewId="0">
      <selection activeCell="C19" sqref="C19"/>
    </sheetView>
  </sheetViews>
  <sheetFormatPr defaultRowHeight="14.4" x14ac:dyDescent="0.3"/>
  <cols>
    <col min="1" max="1" width="6.88671875" bestFit="1" customWidth="1"/>
    <col min="2" max="2" width="19.5546875" bestFit="1" customWidth="1"/>
    <col min="3" max="3" width="33.109375" bestFit="1" customWidth="1"/>
    <col min="4" max="6" width="2" bestFit="1" customWidth="1"/>
    <col min="8" max="8" width="1.44140625" bestFit="1" customWidth="1"/>
  </cols>
  <sheetData>
    <row r="1" spans="1:8" x14ac:dyDescent="0.3">
      <c r="A1" s="32" t="s">
        <v>72</v>
      </c>
      <c r="B1" s="32" t="s">
        <v>2651</v>
      </c>
      <c r="C1" s="32" t="s">
        <v>1056</v>
      </c>
      <c r="D1" s="32">
        <v>1</v>
      </c>
      <c r="E1" s="32">
        <v>1</v>
      </c>
      <c r="F1" s="32">
        <v>0</v>
      </c>
      <c r="G1" s="32" t="s">
        <v>1861</v>
      </c>
      <c r="H1" t="s">
        <v>1044</v>
      </c>
    </row>
    <row r="2" spans="1:8" x14ac:dyDescent="0.3">
      <c r="A2" s="32" t="s">
        <v>72</v>
      </c>
      <c r="B2" s="32" t="s">
        <v>2652</v>
      </c>
      <c r="C2" s="32" t="s">
        <v>1057</v>
      </c>
      <c r="D2" s="32">
        <v>1</v>
      </c>
      <c r="E2" s="32">
        <v>1</v>
      </c>
      <c r="F2" s="32">
        <v>0</v>
      </c>
      <c r="G2" s="32" t="s">
        <v>1862</v>
      </c>
      <c r="H2" t="s">
        <v>1044</v>
      </c>
    </row>
    <row r="3" spans="1:8" x14ac:dyDescent="0.3">
      <c r="A3" s="32" t="s">
        <v>72</v>
      </c>
      <c r="B3" s="32" t="s">
        <v>2652</v>
      </c>
      <c r="C3" s="32" t="s">
        <v>1057</v>
      </c>
      <c r="D3" s="32">
        <v>1</v>
      </c>
      <c r="E3" s="32">
        <v>1</v>
      </c>
      <c r="F3" s="32">
        <v>0</v>
      </c>
      <c r="G3" s="32" t="s">
        <v>1862</v>
      </c>
      <c r="H3" t="s">
        <v>1044</v>
      </c>
    </row>
    <row r="4" spans="1:8" x14ac:dyDescent="0.3">
      <c r="A4" s="32" t="s">
        <v>72</v>
      </c>
      <c r="B4" s="32" t="s">
        <v>2652</v>
      </c>
      <c r="C4" s="32" t="s">
        <v>1058</v>
      </c>
      <c r="D4" s="32">
        <v>1</v>
      </c>
      <c r="E4" s="32">
        <v>1</v>
      </c>
      <c r="F4" s="32">
        <v>0</v>
      </c>
      <c r="G4" s="32" t="s">
        <v>1863</v>
      </c>
      <c r="H4" t="s">
        <v>1044</v>
      </c>
    </row>
    <row r="5" spans="1:8" x14ac:dyDescent="0.3">
      <c r="A5" s="32" t="s">
        <v>72</v>
      </c>
      <c r="B5" s="32" t="s">
        <v>2652</v>
      </c>
      <c r="C5" s="32" t="s">
        <v>1058</v>
      </c>
      <c r="D5" s="32">
        <v>1</v>
      </c>
      <c r="E5" s="32">
        <v>1</v>
      </c>
      <c r="F5" s="32">
        <v>0</v>
      </c>
      <c r="G5" s="32" t="s">
        <v>1863</v>
      </c>
      <c r="H5" t="s">
        <v>1044</v>
      </c>
    </row>
    <row r="6" spans="1:8" x14ac:dyDescent="0.3">
      <c r="A6" s="32" t="s">
        <v>72</v>
      </c>
      <c r="B6" s="32" t="s">
        <v>2652</v>
      </c>
      <c r="C6" s="32" t="s">
        <v>1059</v>
      </c>
      <c r="D6" s="32">
        <v>1</v>
      </c>
      <c r="E6" s="32">
        <v>1</v>
      </c>
      <c r="F6" s="32">
        <v>0</v>
      </c>
      <c r="G6" s="32" t="s">
        <v>1864</v>
      </c>
      <c r="H6" t="s">
        <v>1044</v>
      </c>
    </row>
    <row r="7" spans="1:8" x14ac:dyDescent="0.3">
      <c r="A7" s="32" t="s">
        <v>72</v>
      </c>
      <c r="B7" s="32" t="s">
        <v>2652</v>
      </c>
      <c r="C7" s="32" t="s">
        <v>1059</v>
      </c>
      <c r="D7" s="32">
        <v>1</v>
      </c>
      <c r="E7" s="32">
        <v>1</v>
      </c>
      <c r="F7" s="32">
        <v>0</v>
      </c>
      <c r="G7" s="32" t="s">
        <v>1864</v>
      </c>
      <c r="H7" t="s">
        <v>1044</v>
      </c>
    </row>
    <row r="8" spans="1:8" x14ac:dyDescent="0.3">
      <c r="A8" s="32" t="s">
        <v>72</v>
      </c>
      <c r="B8" s="32" t="s">
        <v>2652</v>
      </c>
      <c r="C8" s="32" t="s">
        <v>1060</v>
      </c>
      <c r="D8" s="32">
        <v>1</v>
      </c>
      <c r="E8" s="32">
        <v>1</v>
      </c>
      <c r="F8" s="32">
        <v>0</v>
      </c>
      <c r="G8" s="32" t="s">
        <v>1865</v>
      </c>
      <c r="H8" t="s">
        <v>1044</v>
      </c>
    </row>
    <row r="9" spans="1:8" x14ac:dyDescent="0.3">
      <c r="A9" s="32" t="s">
        <v>72</v>
      </c>
      <c r="B9" s="32" t="s">
        <v>2652</v>
      </c>
      <c r="C9" s="32" t="s">
        <v>1060</v>
      </c>
      <c r="D9" s="32">
        <v>1</v>
      </c>
      <c r="E9" s="32">
        <v>1</v>
      </c>
      <c r="F9" s="32">
        <v>0</v>
      </c>
      <c r="G9" s="32" t="s">
        <v>1865</v>
      </c>
      <c r="H9" t="s">
        <v>1044</v>
      </c>
    </row>
    <row r="10" spans="1:8" x14ac:dyDescent="0.3">
      <c r="A10" s="32" t="s">
        <v>72</v>
      </c>
      <c r="B10" s="32" t="s">
        <v>2652</v>
      </c>
      <c r="C10" s="32" t="s">
        <v>1061</v>
      </c>
      <c r="D10" s="32">
        <v>1</v>
      </c>
      <c r="E10" s="32">
        <v>1</v>
      </c>
      <c r="F10" s="32">
        <v>0</v>
      </c>
      <c r="G10" s="32" t="s">
        <v>1866</v>
      </c>
      <c r="H10" t="s">
        <v>1044</v>
      </c>
    </row>
    <row r="11" spans="1:8" x14ac:dyDescent="0.3">
      <c r="A11" s="32" t="s">
        <v>72</v>
      </c>
      <c r="B11" s="32" t="s">
        <v>2652</v>
      </c>
      <c r="C11" s="32" t="s">
        <v>1061</v>
      </c>
      <c r="D11" s="32">
        <v>1</v>
      </c>
      <c r="E11" s="32">
        <v>1</v>
      </c>
      <c r="F11" s="32">
        <v>0</v>
      </c>
      <c r="G11" s="32" t="s">
        <v>1866</v>
      </c>
      <c r="H11" t="s">
        <v>1044</v>
      </c>
    </row>
    <row r="12" spans="1:8" x14ac:dyDescent="0.3">
      <c r="A12" s="32" t="s">
        <v>72</v>
      </c>
      <c r="B12" s="32" t="s">
        <v>2652</v>
      </c>
      <c r="C12" s="32" t="s">
        <v>1062</v>
      </c>
      <c r="D12" s="32">
        <v>1</v>
      </c>
      <c r="E12" s="32">
        <v>1</v>
      </c>
      <c r="F12" s="32">
        <v>0</v>
      </c>
      <c r="G12" s="32" t="s">
        <v>1867</v>
      </c>
      <c r="H12" t="s">
        <v>1044</v>
      </c>
    </row>
    <row r="13" spans="1:8" x14ac:dyDescent="0.3">
      <c r="A13" s="32" t="s">
        <v>72</v>
      </c>
      <c r="B13" s="32" t="s">
        <v>2652</v>
      </c>
      <c r="C13" s="32" t="s">
        <v>1062</v>
      </c>
      <c r="D13" s="32">
        <v>1</v>
      </c>
      <c r="E13" s="32">
        <v>1</v>
      </c>
      <c r="F13" s="32">
        <v>0</v>
      </c>
      <c r="G13" s="32" t="s">
        <v>1867</v>
      </c>
      <c r="H13" t="s">
        <v>1044</v>
      </c>
    </row>
    <row r="14" spans="1:8" x14ac:dyDescent="0.3">
      <c r="A14" s="32" t="s">
        <v>72</v>
      </c>
      <c r="B14" s="32" t="s">
        <v>2652</v>
      </c>
      <c r="C14" s="32" t="s">
        <v>1063</v>
      </c>
      <c r="D14" s="32">
        <v>1</v>
      </c>
      <c r="E14" s="32">
        <v>1</v>
      </c>
      <c r="F14" s="32">
        <v>0</v>
      </c>
      <c r="G14" s="32" t="s">
        <v>1868</v>
      </c>
      <c r="H14" t="s">
        <v>1044</v>
      </c>
    </row>
    <row r="15" spans="1:8" x14ac:dyDescent="0.3">
      <c r="A15" s="32" t="s">
        <v>72</v>
      </c>
      <c r="B15" s="32" t="s">
        <v>2652</v>
      </c>
      <c r="C15" s="32" t="s">
        <v>1063</v>
      </c>
      <c r="D15" s="32">
        <v>1</v>
      </c>
      <c r="E15" s="32">
        <v>1</v>
      </c>
      <c r="F15" s="32">
        <v>0</v>
      </c>
      <c r="G15" s="32" t="s">
        <v>1868</v>
      </c>
      <c r="H15" t="s">
        <v>1044</v>
      </c>
    </row>
    <row r="16" spans="1:8" x14ac:dyDescent="0.3">
      <c r="A16" s="32" t="s">
        <v>72</v>
      </c>
      <c r="B16" s="32" t="s">
        <v>2652</v>
      </c>
      <c r="C16" s="32" t="s">
        <v>1064</v>
      </c>
      <c r="D16" s="32">
        <v>1</v>
      </c>
      <c r="E16" s="32">
        <v>1</v>
      </c>
      <c r="F16" s="32">
        <v>0</v>
      </c>
      <c r="G16" s="32" t="s">
        <v>1869</v>
      </c>
      <c r="H16" t="s">
        <v>1044</v>
      </c>
    </row>
    <row r="17" spans="1:8" x14ac:dyDescent="0.3">
      <c r="A17" s="32" t="s">
        <v>72</v>
      </c>
      <c r="B17" s="32" t="s">
        <v>2652</v>
      </c>
      <c r="C17" s="32" t="s">
        <v>1064</v>
      </c>
      <c r="D17" s="32">
        <v>1</v>
      </c>
      <c r="E17" s="32">
        <v>1</v>
      </c>
      <c r="F17" s="32">
        <v>0</v>
      </c>
      <c r="G17" s="32" t="s">
        <v>1869</v>
      </c>
      <c r="H17" t="s">
        <v>1044</v>
      </c>
    </row>
    <row r="18" spans="1:8" x14ac:dyDescent="0.3">
      <c r="A18" s="32" t="s">
        <v>72</v>
      </c>
      <c r="B18" s="32" t="s">
        <v>2652</v>
      </c>
      <c r="C18" s="32" t="s">
        <v>1065</v>
      </c>
      <c r="D18" s="32">
        <v>1</v>
      </c>
      <c r="E18" s="32">
        <v>1</v>
      </c>
      <c r="F18" s="32">
        <v>0</v>
      </c>
      <c r="G18" s="32" t="s">
        <v>1870</v>
      </c>
      <c r="H18" t="s">
        <v>1044</v>
      </c>
    </row>
    <row r="19" spans="1:8" x14ac:dyDescent="0.3">
      <c r="A19" s="32" t="s">
        <v>72</v>
      </c>
      <c r="B19" s="32" t="s">
        <v>2652</v>
      </c>
      <c r="C19" s="32" t="s">
        <v>1065</v>
      </c>
      <c r="D19" s="32">
        <v>1</v>
      </c>
      <c r="E19" s="32">
        <v>1</v>
      </c>
      <c r="F19" s="32">
        <v>0</v>
      </c>
      <c r="G19" s="32" t="s">
        <v>1870</v>
      </c>
      <c r="H19" t="s">
        <v>1044</v>
      </c>
    </row>
    <row r="20" spans="1:8" x14ac:dyDescent="0.3">
      <c r="A20" s="32" t="s">
        <v>72</v>
      </c>
      <c r="B20" s="32" t="s">
        <v>2652</v>
      </c>
      <c r="C20" s="32" t="s">
        <v>1066</v>
      </c>
      <c r="D20" s="32">
        <v>1</v>
      </c>
      <c r="E20" s="32">
        <v>1</v>
      </c>
      <c r="F20" s="32">
        <v>0</v>
      </c>
      <c r="G20" s="32" t="s">
        <v>1871</v>
      </c>
      <c r="H20" t="s">
        <v>1044</v>
      </c>
    </row>
    <row r="21" spans="1:8" x14ac:dyDescent="0.3">
      <c r="A21" s="32" t="s">
        <v>72</v>
      </c>
      <c r="B21" s="32" t="s">
        <v>2652</v>
      </c>
      <c r="C21" s="32" t="s">
        <v>1066</v>
      </c>
      <c r="D21" s="32">
        <v>1</v>
      </c>
      <c r="E21" s="32">
        <v>1</v>
      </c>
      <c r="F21" s="32">
        <v>0</v>
      </c>
      <c r="G21" s="32" t="s">
        <v>1871</v>
      </c>
      <c r="H21" t="s">
        <v>1044</v>
      </c>
    </row>
    <row r="22" spans="1:8" x14ac:dyDescent="0.3">
      <c r="A22" s="32" t="s">
        <v>72</v>
      </c>
      <c r="B22" s="32" t="s">
        <v>2652</v>
      </c>
      <c r="C22" s="32" t="s">
        <v>1067</v>
      </c>
      <c r="D22" s="32">
        <v>1</v>
      </c>
      <c r="E22" s="32">
        <v>1</v>
      </c>
      <c r="F22" s="32">
        <v>0</v>
      </c>
      <c r="G22" s="32" t="s">
        <v>1872</v>
      </c>
      <c r="H22" t="s">
        <v>1044</v>
      </c>
    </row>
    <row r="23" spans="1:8" x14ac:dyDescent="0.3">
      <c r="A23" s="32" t="s">
        <v>72</v>
      </c>
      <c r="B23" s="32" t="s">
        <v>2652</v>
      </c>
      <c r="C23" s="32" t="s">
        <v>1067</v>
      </c>
      <c r="D23" s="32">
        <v>1</v>
      </c>
      <c r="E23" s="32">
        <v>1</v>
      </c>
      <c r="F23" s="32">
        <v>0</v>
      </c>
      <c r="G23" s="32" t="s">
        <v>1872</v>
      </c>
      <c r="H23" t="s">
        <v>1044</v>
      </c>
    </row>
    <row r="24" spans="1:8" x14ac:dyDescent="0.3">
      <c r="A24" s="32" t="s">
        <v>72</v>
      </c>
      <c r="B24" s="32" t="s">
        <v>2652</v>
      </c>
      <c r="C24" s="32" t="s">
        <v>1068</v>
      </c>
      <c r="D24" s="32">
        <v>1</v>
      </c>
      <c r="E24" s="32">
        <v>1</v>
      </c>
      <c r="F24" s="32">
        <v>0</v>
      </c>
      <c r="G24" s="32" t="s">
        <v>1873</v>
      </c>
      <c r="H24" t="s">
        <v>1044</v>
      </c>
    </row>
    <row r="25" spans="1:8" x14ac:dyDescent="0.3">
      <c r="A25" s="32" t="s">
        <v>72</v>
      </c>
      <c r="B25" s="32" t="s">
        <v>2652</v>
      </c>
      <c r="C25" s="32" t="s">
        <v>1068</v>
      </c>
      <c r="D25" s="32">
        <v>1</v>
      </c>
      <c r="E25" s="32">
        <v>1</v>
      </c>
      <c r="F25" s="32">
        <v>0</v>
      </c>
      <c r="G25" s="32" t="s">
        <v>1873</v>
      </c>
      <c r="H25" t="s">
        <v>1044</v>
      </c>
    </row>
    <row r="26" spans="1:8" x14ac:dyDescent="0.3">
      <c r="A26" s="32" t="s">
        <v>72</v>
      </c>
      <c r="B26" s="32" t="s">
        <v>2652</v>
      </c>
      <c r="C26" s="32" t="s">
        <v>1069</v>
      </c>
      <c r="D26" s="32">
        <v>1</v>
      </c>
      <c r="E26" s="32">
        <v>1</v>
      </c>
      <c r="F26" s="32">
        <v>0</v>
      </c>
      <c r="G26" s="32" t="s">
        <v>1874</v>
      </c>
      <c r="H26" t="s">
        <v>1044</v>
      </c>
    </row>
    <row r="27" spans="1:8" x14ac:dyDescent="0.3">
      <c r="A27" s="32" t="s">
        <v>72</v>
      </c>
      <c r="B27" s="32" t="s">
        <v>2652</v>
      </c>
      <c r="C27" s="32" t="s">
        <v>1069</v>
      </c>
      <c r="D27" s="32">
        <v>1</v>
      </c>
      <c r="E27" s="32">
        <v>1</v>
      </c>
      <c r="F27" s="32">
        <v>0</v>
      </c>
      <c r="G27" s="32" t="s">
        <v>1874</v>
      </c>
      <c r="H27" t="s">
        <v>1044</v>
      </c>
    </row>
    <row r="28" spans="1:8" x14ac:dyDescent="0.3">
      <c r="A28" s="32" t="s">
        <v>72</v>
      </c>
      <c r="B28" s="32" t="s">
        <v>2652</v>
      </c>
      <c r="C28" s="32" t="s">
        <v>1070</v>
      </c>
      <c r="D28" s="32">
        <v>1</v>
      </c>
      <c r="E28" s="32">
        <v>1</v>
      </c>
      <c r="F28" s="32">
        <v>0</v>
      </c>
      <c r="G28" s="32" t="s">
        <v>1875</v>
      </c>
      <c r="H28" t="s">
        <v>1044</v>
      </c>
    </row>
    <row r="29" spans="1:8" x14ac:dyDescent="0.3">
      <c r="A29" s="32" t="s">
        <v>72</v>
      </c>
      <c r="B29" s="32" t="s">
        <v>2652</v>
      </c>
      <c r="C29" s="32" t="s">
        <v>1070</v>
      </c>
      <c r="D29" s="32">
        <v>1</v>
      </c>
      <c r="E29" s="32">
        <v>1</v>
      </c>
      <c r="F29" s="32">
        <v>0</v>
      </c>
      <c r="G29" s="32" t="s">
        <v>1875</v>
      </c>
      <c r="H29" t="s">
        <v>1044</v>
      </c>
    </row>
    <row r="30" spans="1:8" x14ac:dyDescent="0.3">
      <c r="A30" s="32" t="s">
        <v>72</v>
      </c>
      <c r="B30" s="32" t="s">
        <v>2652</v>
      </c>
      <c r="C30" s="32" t="s">
        <v>1071</v>
      </c>
      <c r="D30" s="32">
        <v>1</v>
      </c>
      <c r="E30" s="32">
        <v>1</v>
      </c>
      <c r="F30" s="32">
        <v>0</v>
      </c>
      <c r="G30" s="32" t="s">
        <v>1876</v>
      </c>
      <c r="H30" t="s">
        <v>1044</v>
      </c>
    </row>
    <row r="31" spans="1:8" x14ac:dyDescent="0.3">
      <c r="A31" s="32" t="s">
        <v>72</v>
      </c>
      <c r="B31" s="32" t="s">
        <v>2652</v>
      </c>
      <c r="C31" s="32" t="s">
        <v>1071</v>
      </c>
      <c r="D31" s="32">
        <v>1</v>
      </c>
      <c r="E31" s="32">
        <v>1</v>
      </c>
      <c r="F31" s="32">
        <v>0</v>
      </c>
      <c r="G31" s="32" t="s">
        <v>1876</v>
      </c>
      <c r="H31" t="s">
        <v>1044</v>
      </c>
    </row>
    <row r="32" spans="1:8" x14ac:dyDescent="0.3">
      <c r="A32" s="32" t="s">
        <v>72</v>
      </c>
      <c r="B32" s="32" t="s">
        <v>2652</v>
      </c>
      <c r="C32" s="32" t="s">
        <v>1072</v>
      </c>
      <c r="D32" s="32">
        <v>1</v>
      </c>
      <c r="E32" s="32">
        <v>1</v>
      </c>
      <c r="F32" s="32">
        <v>0</v>
      </c>
      <c r="G32" s="32" t="s">
        <v>1877</v>
      </c>
      <c r="H32" t="s">
        <v>1044</v>
      </c>
    </row>
    <row r="33" spans="1:8" x14ac:dyDescent="0.3">
      <c r="A33" s="32" t="s">
        <v>72</v>
      </c>
      <c r="B33" s="32" t="s">
        <v>2652</v>
      </c>
      <c r="C33" s="32" t="s">
        <v>1072</v>
      </c>
      <c r="D33" s="32">
        <v>1</v>
      </c>
      <c r="E33" s="32">
        <v>1</v>
      </c>
      <c r="F33" s="32">
        <v>0</v>
      </c>
      <c r="G33" s="32" t="s">
        <v>1877</v>
      </c>
      <c r="H33" t="s">
        <v>1044</v>
      </c>
    </row>
    <row r="34" spans="1:8" x14ac:dyDescent="0.3">
      <c r="A34" s="32" t="s">
        <v>72</v>
      </c>
      <c r="B34" s="32" t="s">
        <v>2652</v>
      </c>
      <c r="C34" s="32" t="s">
        <v>1073</v>
      </c>
      <c r="D34" s="32">
        <v>1</v>
      </c>
      <c r="E34" s="32">
        <v>1</v>
      </c>
      <c r="F34" s="32">
        <v>0</v>
      </c>
      <c r="G34" s="32" t="s">
        <v>1878</v>
      </c>
      <c r="H34" t="s">
        <v>1044</v>
      </c>
    </row>
    <row r="35" spans="1:8" x14ac:dyDescent="0.3">
      <c r="A35" s="32" t="s">
        <v>72</v>
      </c>
      <c r="B35" s="32" t="s">
        <v>2652</v>
      </c>
      <c r="C35" s="32" t="s">
        <v>1073</v>
      </c>
      <c r="D35" s="32">
        <v>1</v>
      </c>
      <c r="E35" s="32">
        <v>1</v>
      </c>
      <c r="F35" s="32">
        <v>0</v>
      </c>
      <c r="G35" s="32" t="s">
        <v>1878</v>
      </c>
      <c r="H35" t="s">
        <v>1044</v>
      </c>
    </row>
    <row r="36" spans="1:8" x14ac:dyDescent="0.3">
      <c r="A36" s="32" t="s">
        <v>72</v>
      </c>
      <c r="B36" s="32" t="s">
        <v>2652</v>
      </c>
      <c r="C36" s="32" t="s">
        <v>1074</v>
      </c>
      <c r="D36" s="32">
        <v>1</v>
      </c>
      <c r="E36" s="32">
        <v>1</v>
      </c>
      <c r="F36" s="32">
        <v>0</v>
      </c>
      <c r="G36" s="32" t="s">
        <v>1879</v>
      </c>
      <c r="H36" t="s">
        <v>1044</v>
      </c>
    </row>
    <row r="37" spans="1:8" x14ac:dyDescent="0.3">
      <c r="A37" s="32" t="s">
        <v>72</v>
      </c>
      <c r="B37" s="32" t="s">
        <v>2652</v>
      </c>
      <c r="C37" s="32" t="s">
        <v>1074</v>
      </c>
      <c r="D37" s="32">
        <v>1</v>
      </c>
      <c r="E37" s="32">
        <v>1</v>
      </c>
      <c r="F37" s="32">
        <v>0</v>
      </c>
      <c r="G37" s="32" t="s">
        <v>1879</v>
      </c>
      <c r="H37" t="s">
        <v>1044</v>
      </c>
    </row>
    <row r="38" spans="1:8" x14ac:dyDescent="0.3">
      <c r="A38" s="32" t="s">
        <v>72</v>
      </c>
      <c r="B38" s="32" t="s">
        <v>2652</v>
      </c>
      <c r="C38" s="32" t="s">
        <v>1075</v>
      </c>
      <c r="D38" s="32">
        <v>1</v>
      </c>
      <c r="E38" s="32">
        <v>1</v>
      </c>
      <c r="F38" s="32">
        <v>0</v>
      </c>
      <c r="G38" s="32" t="s">
        <v>1880</v>
      </c>
      <c r="H38" t="s">
        <v>1044</v>
      </c>
    </row>
    <row r="39" spans="1:8" x14ac:dyDescent="0.3">
      <c r="A39" s="32" t="s">
        <v>72</v>
      </c>
      <c r="B39" s="32" t="s">
        <v>2652</v>
      </c>
      <c r="C39" s="32" t="s">
        <v>1075</v>
      </c>
      <c r="D39" s="32">
        <v>1</v>
      </c>
      <c r="E39" s="32">
        <v>1</v>
      </c>
      <c r="F39" s="32">
        <v>0</v>
      </c>
      <c r="G39" s="32" t="s">
        <v>1880</v>
      </c>
      <c r="H39" t="s">
        <v>1044</v>
      </c>
    </row>
    <row r="40" spans="1:8" x14ac:dyDescent="0.3">
      <c r="A40" s="32" t="s">
        <v>72</v>
      </c>
      <c r="B40" s="32" t="s">
        <v>2652</v>
      </c>
      <c r="C40" s="32" t="s">
        <v>1076</v>
      </c>
      <c r="D40" s="32">
        <v>1</v>
      </c>
      <c r="E40" s="32">
        <v>1</v>
      </c>
      <c r="F40" s="32">
        <v>0</v>
      </c>
      <c r="G40" s="32" t="s">
        <v>1881</v>
      </c>
      <c r="H40" t="s">
        <v>1044</v>
      </c>
    </row>
    <row r="41" spans="1:8" x14ac:dyDescent="0.3">
      <c r="A41" s="32" t="s">
        <v>72</v>
      </c>
      <c r="B41" s="32" t="s">
        <v>2652</v>
      </c>
      <c r="C41" s="32" t="s">
        <v>1076</v>
      </c>
      <c r="D41" s="32">
        <v>1</v>
      </c>
      <c r="E41" s="32">
        <v>1</v>
      </c>
      <c r="F41" s="32">
        <v>0</v>
      </c>
      <c r="G41" s="32" t="s">
        <v>1881</v>
      </c>
      <c r="H41" t="s">
        <v>1044</v>
      </c>
    </row>
    <row r="42" spans="1:8" x14ac:dyDescent="0.3">
      <c r="A42" s="32" t="s">
        <v>72</v>
      </c>
      <c r="B42" s="32" t="s">
        <v>2652</v>
      </c>
      <c r="C42" s="32" t="s">
        <v>1077</v>
      </c>
      <c r="D42" s="32">
        <v>1</v>
      </c>
      <c r="E42" s="32">
        <v>1</v>
      </c>
      <c r="F42" s="32">
        <v>0</v>
      </c>
      <c r="G42" s="32" t="s">
        <v>1882</v>
      </c>
      <c r="H42" t="s">
        <v>1044</v>
      </c>
    </row>
    <row r="43" spans="1:8" x14ac:dyDescent="0.3">
      <c r="A43" s="32" t="s">
        <v>72</v>
      </c>
      <c r="B43" s="32" t="s">
        <v>2652</v>
      </c>
      <c r="C43" s="32" t="s">
        <v>1077</v>
      </c>
      <c r="D43" s="32">
        <v>1</v>
      </c>
      <c r="E43" s="32">
        <v>1</v>
      </c>
      <c r="F43" s="32">
        <v>0</v>
      </c>
      <c r="G43" s="32" t="s">
        <v>1882</v>
      </c>
      <c r="H43" t="s">
        <v>1044</v>
      </c>
    </row>
    <row r="44" spans="1:8" x14ac:dyDescent="0.3">
      <c r="A44" s="32" t="s">
        <v>72</v>
      </c>
      <c r="B44" s="32" t="s">
        <v>2653</v>
      </c>
      <c r="C44" s="32" t="s">
        <v>1078</v>
      </c>
      <c r="D44" s="32">
        <v>1</v>
      </c>
      <c r="E44" s="32">
        <v>1</v>
      </c>
      <c r="F44" s="32">
        <v>0</v>
      </c>
      <c r="G44" s="32" t="s">
        <v>1883</v>
      </c>
      <c r="H44" t="s">
        <v>1044</v>
      </c>
    </row>
    <row r="45" spans="1:8" x14ac:dyDescent="0.3">
      <c r="A45" s="32" t="s">
        <v>72</v>
      </c>
      <c r="B45" s="32" t="s">
        <v>2653</v>
      </c>
      <c r="C45" s="32" t="s">
        <v>1079</v>
      </c>
      <c r="D45" s="32">
        <v>1</v>
      </c>
      <c r="E45" s="32">
        <v>1</v>
      </c>
      <c r="F45" s="32">
        <v>0</v>
      </c>
      <c r="G45" s="32" t="s">
        <v>1884</v>
      </c>
      <c r="H45" t="s">
        <v>1044</v>
      </c>
    </row>
    <row r="46" spans="1:8" x14ac:dyDescent="0.3">
      <c r="A46" s="32" t="s">
        <v>72</v>
      </c>
      <c r="B46" s="32" t="s">
        <v>2653</v>
      </c>
      <c r="C46" s="32" t="s">
        <v>1080</v>
      </c>
      <c r="D46" s="32">
        <v>1</v>
      </c>
      <c r="E46" s="32">
        <v>1</v>
      </c>
      <c r="F46" s="32">
        <v>0</v>
      </c>
      <c r="G46" s="32" t="s">
        <v>1885</v>
      </c>
      <c r="H46" t="s">
        <v>1044</v>
      </c>
    </row>
    <row r="47" spans="1:8" x14ac:dyDescent="0.3">
      <c r="A47" s="32" t="s">
        <v>72</v>
      </c>
      <c r="B47" s="32" t="s">
        <v>2653</v>
      </c>
      <c r="C47" s="32" t="s">
        <v>1081</v>
      </c>
      <c r="D47" s="32">
        <v>1</v>
      </c>
      <c r="E47" s="32">
        <v>1</v>
      </c>
      <c r="F47" s="32">
        <v>0</v>
      </c>
      <c r="G47" s="32" t="s">
        <v>1886</v>
      </c>
      <c r="H47" t="s">
        <v>1044</v>
      </c>
    </row>
    <row r="48" spans="1:8" x14ac:dyDescent="0.3">
      <c r="A48" s="32" t="s">
        <v>72</v>
      </c>
      <c r="B48" s="32" t="s">
        <v>2653</v>
      </c>
      <c r="C48" s="32" t="s">
        <v>1082</v>
      </c>
      <c r="D48" s="32">
        <v>1</v>
      </c>
      <c r="E48" s="32">
        <v>1</v>
      </c>
      <c r="F48" s="32">
        <v>0</v>
      </c>
      <c r="G48" s="32" t="s">
        <v>1887</v>
      </c>
      <c r="H48" t="s">
        <v>1044</v>
      </c>
    </row>
    <row r="49" spans="1:8" x14ac:dyDescent="0.3">
      <c r="A49" s="32" t="s">
        <v>72</v>
      </c>
      <c r="B49" s="32" t="s">
        <v>2653</v>
      </c>
      <c r="C49" s="32" t="s">
        <v>1083</v>
      </c>
      <c r="D49" s="32">
        <v>1</v>
      </c>
      <c r="E49" s="32">
        <v>1</v>
      </c>
      <c r="F49" s="32">
        <v>0</v>
      </c>
      <c r="G49" s="32" t="s">
        <v>1888</v>
      </c>
      <c r="H49" t="s">
        <v>1044</v>
      </c>
    </row>
    <row r="50" spans="1:8" x14ac:dyDescent="0.3">
      <c r="A50" s="32" t="s">
        <v>72</v>
      </c>
      <c r="B50" s="32" t="s">
        <v>2653</v>
      </c>
      <c r="C50" s="32" t="s">
        <v>1084</v>
      </c>
      <c r="D50" s="32">
        <v>1</v>
      </c>
      <c r="E50" s="32">
        <v>1</v>
      </c>
      <c r="F50" s="32">
        <v>0</v>
      </c>
      <c r="G50" s="32" t="s">
        <v>1889</v>
      </c>
      <c r="H50" t="s">
        <v>1044</v>
      </c>
    </row>
    <row r="51" spans="1:8" x14ac:dyDescent="0.3">
      <c r="A51" s="32" t="s">
        <v>72</v>
      </c>
      <c r="B51" s="32" t="s">
        <v>2653</v>
      </c>
      <c r="C51" s="32" t="s">
        <v>1085</v>
      </c>
      <c r="D51" s="32">
        <v>1</v>
      </c>
      <c r="E51" s="32">
        <v>1</v>
      </c>
      <c r="F51" s="32">
        <v>0</v>
      </c>
      <c r="G51" s="32" t="s">
        <v>1890</v>
      </c>
      <c r="H51" t="s">
        <v>1044</v>
      </c>
    </row>
    <row r="52" spans="1:8" x14ac:dyDescent="0.3">
      <c r="A52" s="32" t="s">
        <v>72</v>
      </c>
      <c r="B52" s="32" t="s">
        <v>2653</v>
      </c>
      <c r="C52" s="32" t="s">
        <v>1086</v>
      </c>
      <c r="D52" s="32">
        <v>1</v>
      </c>
      <c r="E52" s="32">
        <v>1</v>
      </c>
      <c r="F52" s="32">
        <v>0</v>
      </c>
      <c r="G52" s="32" t="s">
        <v>1891</v>
      </c>
      <c r="H52" t="s">
        <v>1044</v>
      </c>
    </row>
    <row r="53" spans="1:8" x14ac:dyDescent="0.3">
      <c r="A53" s="32" t="s">
        <v>72</v>
      </c>
      <c r="B53" s="32" t="s">
        <v>2653</v>
      </c>
      <c r="C53" s="32" t="s">
        <v>1087</v>
      </c>
      <c r="D53" s="32">
        <v>1</v>
      </c>
      <c r="E53" s="32">
        <v>1</v>
      </c>
      <c r="F53" s="32">
        <v>0</v>
      </c>
      <c r="G53" s="32" t="s">
        <v>1892</v>
      </c>
      <c r="H53" t="s">
        <v>1044</v>
      </c>
    </row>
    <row r="54" spans="1:8" x14ac:dyDescent="0.3">
      <c r="A54" s="32" t="s">
        <v>72</v>
      </c>
      <c r="B54" s="32" t="s">
        <v>2653</v>
      </c>
      <c r="C54" s="32" t="s">
        <v>1088</v>
      </c>
      <c r="D54" s="32">
        <v>1</v>
      </c>
      <c r="E54" s="32">
        <v>1</v>
      </c>
      <c r="F54" s="32">
        <v>0</v>
      </c>
      <c r="G54" s="32" t="s">
        <v>1893</v>
      </c>
      <c r="H54" t="s">
        <v>1044</v>
      </c>
    </row>
    <row r="55" spans="1:8" x14ac:dyDescent="0.3">
      <c r="A55" s="32" t="s">
        <v>72</v>
      </c>
      <c r="B55" s="32" t="s">
        <v>2653</v>
      </c>
      <c r="C55" s="32" t="s">
        <v>1089</v>
      </c>
      <c r="D55" s="32">
        <v>1</v>
      </c>
      <c r="E55" s="32">
        <v>1</v>
      </c>
      <c r="F55" s="32">
        <v>0</v>
      </c>
      <c r="G55" s="32" t="s">
        <v>1894</v>
      </c>
      <c r="H55" t="s">
        <v>1044</v>
      </c>
    </row>
    <row r="56" spans="1:8" x14ac:dyDescent="0.3">
      <c r="A56" s="32" t="s">
        <v>72</v>
      </c>
      <c r="B56" s="32" t="s">
        <v>2653</v>
      </c>
      <c r="C56" s="32" t="s">
        <v>1090</v>
      </c>
      <c r="D56" s="32">
        <v>1</v>
      </c>
      <c r="E56" s="32">
        <v>1</v>
      </c>
      <c r="F56" s="32">
        <v>0</v>
      </c>
      <c r="G56" s="32" t="s">
        <v>1895</v>
      </c>
      <c r="H56" t="s">
        <v>1044</v>
      </c>
    </row>
    <row r="57" spans="1:8" x14ac:dyDescent="0.3">
      <c r="A57" s="32" t="s">
        <v>72</v>
      </c>
      <c r="B57" s="32" t="s">
        <v>2653</v>
      </c>
      <c r="C57" s="32" t="s">
        <v>1091</v>
      </c>
      <c r="D57" s="32">
        <v>1</v>
      </c>
      <c r="E57" s="32">
        <v>1</v>
      </c>
      <c r="F57" s="32">
        <v>0</v>
      </c>
      <c r="G57" s="32" t="s">
        <v>1896</v>
      </c>
      <c r="H57" t="s">
        <v>1044</v>
      </c>
    </row>
    <row r="58" spans="1:8" x14ac:dyDescent="0.3">
      <c r="A58" s="32" t="s">
        <v>72</v>
      </c>
      <c r="B58" s="32" t="s">
        <v>2653</v>
      </c>
      <c r="C58" s="32" t="s">
        <v>1092</v>
      </c>
      <c r="D58" s="32">
        <v>1</v>
      </c>
      <c r="E58" s="32">
        <v>1</v>
      </c>
      <c r="F58" s="32">
        <v>0</v>
      </c>
      <c r="G58" s="32" t="s">
        <v>1897</v>
      </c>
      <c r="H58" t="s">
        <v>1044</v>
      </c>
    </row>
    <row r="59" spans="1:8" x14ac:dyDescent="0.3">
      <c r="A59" s="32" t="s">
        <v>72</v>
      </c>
      <c r="B59" s="32" t="s">
        <v>2653</v>
      </c>
      <c r="C59" s="32" t="s">
        <v>1093</v>
      </c>
      <c r="D59" s="32">
        <v>1</v>
      </c>
      <c r="E59" s="32">
        <v>1</v>
      </c>
      <c r="F59" s="32">
        <v>0</v>
      </c>
      <c r="G59" s="32" t="s">
        <v>1898</v>
      </c>
      <c r="H59" t="s">
        <v>1044</v>
      </c>
    </row>
    <row r="60" spans="1:8" x14ac:dyDescent="0.3">
      <c r="A60" s="32" t="s">
        <v>72</v>
      </c>
      <c r="B60" s="32" t="s">
        <v>2653</v>
      </c>
      <c r="C60" s="32" t="s">
        <v>1094</v>
      </c>
      <c r="D60" s="32">
        <v>1</v>
      </c>
      <c r="E60" s="32">
        <v>1</v>
      </c>
      <c r="F60" s="32">
        <v>0</v>
      </c>
      <c r="G60" s="32" t="s">
        <v>1899</v>
      </c>
      <c r="H60" t="s">
        <v>1044</v>
      </c>
    </row>
    <row r="61" spans="1:8" x14ac:dyDescent="0.3">
      <c r="A61" s="32" t="s">
        <v>72</v>
      </c>
      <c r="B61" s="32" t="s">
        <v>2653</v>
      </c>
      <c r="C61" s="32" t="s">
        <v>1095</v>
      </c>
      <c r="D61" s="32">
        <v>1</v>
      </c>
      <c r="E61" s="32">
        <v>1</v>
      </c>
      <c r="F61" s="32">
        <v>0</v>
      </c>
      <c r="G61" s="32" t="s">
        <v>1900</v>
      </c>
      <c r="H61" t="s">
        <v>1044</v>
      </c>
    </row>
    <row r="62" spans="1:8" x14ac:dyDescent="0.3">
      <c r="A62" s="32" t="s">
        <v>72</v>
      </c>
      <c r="B62" s="32" t="s">
        <v>2653</v>
      </c>
      <c r="C62" s="32" t="s">
        <v>1096</v>
      </c>
      <c r="D62" s="32">
        <v>1</v>
      </c>
      <c r="E62" s="32">
        <v>1</v>
      </c>
      <c r="F62" s="32">
        <v>0</v>
      </c>
      <c r="G62" s="32" t="s">
        <v>1901</v>
      </c>
      <c r="H62" t="s">
        <v>1044</v>
      </c>
    </row>
    <row r="63" spans="1:8" x14ac:dyDescent="0.3">
      <c r="A63" s="32" t="s">
        <v>72</v>
      </c>
      <c r="B63" s="32" t="s">
        <v>1856</v>
      </c>
      <c r="C63" s="32" t="s">
        <v>1097</v>
      </c>
      <c r="D63" s="32">
        <v>1</v>
      </c>
      <c r="E63" s="32">
        <v>1</v>
      </c>
      <c r="F63" s="32">
        <v>0</v>
      </c>
      <c r="G63" s="32" t="s">
        <v>1902</v>
      </c>
      <c r="H63" t="s">
        <v>1044</v>
      </c>
    </row>
    <row r="64" spans="1:8" x14ac:dyDescent="0.3">
      <c r="A64" s="32" t="s">
        <v>72</v>
      </c>
      <c r="B64" s="32" t="s">
        <v>1856</v>
      </c>
      <c r="C64" s="32" t="s">
        <v>1098</v>
      </c>
      <c r="D64" s="32">
        <v>1</v>
      </c>
      <c r="E64" s="32">
        <v>1</v>
      </c>
      <c r="F64" s="32">
        <v>0</v>
      </c>
      <c r="G64" s="32" t="s">
        <v>1903</v>
      </c>
      <c r="H64" t="s">
        <v>1044</v>
      </c>
    </row>
    <row r="65" spans="1:8" x14ac:dyDescent="0.3">
      <c r="A65" s="32" t="s">
        <v>72</v>
      </c>
      <c r="B65" s="32" t="s">
        <v>1856</v>
      </c>
      <c r="C65" s="32" t="s">
        <v>1099</v>
      </c>
      <c r="D65" s="32">
        <v>1</v>
      </c>
      <c r="E65" s="32">
        <v>1</v>
      </c>
      <c r="F65" s="32">
        <v>0</v>
      </c>
      <c r="G65" s="32" t="s">
        <v>1904</v>
      </c>
      <c r="H65" t="s">
        <v>1044</v>
      </c>
    </row>
    <row r="66" spans="1:8" x14ac:dyDescent="0.3">
      <c r="A66" s="32" t="s">
        <v>72</v>
      </c>
      <c r="B66" s="32" t="s">
        <v>1856</v>
      </c>
      <c r="C66" s="32" t="s">
        <v>1100</v>
      </c>
      <c r="D66" s="32">
        <v>1</v>
      </c>
      <c r="E66" s="32">
        <v>1</v>
      </c>
      <c r="F66" s="32">
        <v>0</v>
      </c>
      <c r="G66" s="32" t="s">
        <v>1905</v>
      </c>
      <c r="H66" t="s">
        <v>1044</v>
      </c>
    </row>
    <row r="67" spans="1:8" x14ac:dyDescent="0.3">
      <c r="A67" s="32" t="s">
        <v>72</v>
      </c>
      <c r="B67" s="32" t="s">
        <v>1856</v>
      </c>
      <c r="C67" s="32" t="s">
        <v>1101</v>
      </c>
      <c r="D67" s="32">
        <v>1</v>
      </c>
      <c r="E67" s="32">
        <v>1</v>
      </c>
      <c r="F67" s="32">
        <v>0</v>
      </c>
      <c r="G67" s="32" t="s">
        <v>1906</v>
      </c>
      <c r="H67" t="s">
        <v>1044</v>
      </c>
    </row>
    <row r="68" spans="1:8" x14ac:dyDescent="0.3">
      <c r="A68" s="32" t="s">
        <v>72</v>
      </c>
      <c r="B68" s="32" t="s">
        <v>1856</v>
      </c>
      <c r="C68" s="32" t="s">
        <v>1102</v>
      </c>
      <c r="D68" s="32">
        <v>1</v>
      </c>
      <c r="E68" s="32">
        <v>1</v>
      </c>
      <c r="F68" s="32">
        <v>0</v>
      </c>
      <c r="G68" s="32" t="s">
        <v>1907</v>
      </c>
      <c r="H68" t="s">
        <v>1044</v>
      </c>
    </row>
    <row r="69" spans="1:8" x14ac:dyDescent="0.3">
      <c r="A69" s="32" t="s">
        <v>72</v>
      </c>
      <c r="B69" s="32" t="s">
        <v>1856</v>
      </c>
      <c r="C69" s="32" t="s">
        <v>1103</v>
      </c>
      <c r="D69" s="32">
        <v>1</v>
      </c>
      <c r="E69" s="32">
        <v>1</v>
      </c>
      <c r="F69" s="32">
        <v>0</v>
      </c>
      <c r="G69" s="32" t="s">
        <v>1908</v>
      </c>
      <c r="H69" t="s">
        <v>1044</v>
      </c>
    </row>
    <row r="70" spans="1:8" x14ac:dyDescent="0.3">
      <c r="A70" s="32" t="s">
        <v>72</v>
      </c>
      <c r="B70" s="32" t="s">
        <v>1856</v>
      </c>
      <c r="C70" s="32" t="s">
        <v>1104</v>
      </c>
      <c r="D70" s="32">
        <v>1</v>
      </c>
      <c r="E70" s="32">
        <v>1</v>
      </c>
      <c r="F70" s="32">
        <v>0</v>
      </c>
      <c r="G70" s="32" t="s">
        <v>1909</v>
      </c>
      <c r="H70" t="s">
        <v>1044</v>
      </c>
    </row>
    <row r="71" spans="1:8" x14ac:dyDescent="0.3">
      <c r="A71" s="32" t="s">
        <v>72</v>
      </c>
      <c r="B71" s="32" t="s">
        <v>2653</v>
      </c>
      <c r="C71" s="32" t="s">
        <v>1105</v>
      </c>
      <c r="D71" s="32">
        <v>1</v>
      </c>
      <c r="E71" s="32">
        <v>1</v>
      </c>
      <c r="F71" s="32">
        <v>0</v>
      </c>
      <c r="G71" s="32" t="s">
        <v>1910</v>
      </c>
      <c r="H71" t="s">
        <v>1044</v>
      </c>
    </row>
    <row r="72" spans="1:8" x14ac:dyDescent="0.3">
      <c r="A72" s="32" t="s">
        <v>72</v>
      </c>
      <c r="B72" s="32" t="s">
        <v>2653</v>
      </c>
      <c r="C72" s="32" t="s">
        <v>1106</v>
      </c>
      <c r="D72" s="32">
        <v>1</v>
      </c>
      <c r="E72" s="32">
        <v>1</v>
      </c>
      <c r="F72" s="32">
        <v>0</v>
      </c>
      <c r="G72" s="32" t="s">
        <v>1911</v>
      </c>
      <c r="H72" t="s">
        <v>1044</v>
      </c>
    </row>
    <row r="73" spans="1:8" x14ac:dyDescent="0.3">
      <c r="A73" s="32" t="s">
        <v>72</v>
      </c>
      <c r="B73" s="32" t="s">
        <v>2653</v>
      </c>
      <c r="C73" s="32" t="s">
        <v>1107</v>
      </c>
      <c r="D73" s="32">
        <v>1</v>
      </c>
      <c r="E73" s="32">
        <v>1</v>
      </c>
      <c r="F73" s="32">
        <v>0</v>
      </c>
      <c r="G73" s="32" t="s">
        <v>1912</v>
      </c>
      <c r="H73" t="s">
        <v>1044</v>
      </c>
    </row>
    <row r="74" spans="1:8" x14ac:dyDescent="0.3">
      <c r="A74" s="32" t="s">
        <v>72</v>
      </c>
      <c r="B74" s="32" t="s">
        <v>2653</v>
      </c>
      <c r="C74" s="32" t="s">
        <v>1108</v>
      </c>
      <c r="D74" s="32">
        <v>1</v>
      </c>
      <c r="E74" s="32">
        <v>1</v>
      </c>
      <c r="F74" s="32">
        <v>0</v>
      </c>
      <c r="G74" s="32" t="s">
        <v>1913</v>
      </c>
      <c r="H74" t="s">
        <v>1044</v>
      </c>
    </row>
    <row r="75" spans="1:8" x14ac:dyDescent="0.3">
      <c r="A75" s="32" t="s">
        <v>72</v>
      </c>
      <c r="B75" s="32" t="s">
        <v>2653</v>
      </c>
      <c r="C75" s="32" t="s">
        <v>1109</v>
      </c>
      <c r="D75" s="32">
        <v>1</v>
      </c>
      <c r="E75" s="32">
        <v>1</v>
      </c>
      <c r="F75" s="32">
        <v>0</v>
      </c>
      <c r="G75" s="32" t="s">
        <v>1914</v>
      </c>
      <c r="H75" t="s">
        <v>1044</v>
      </c>
    </row>
    <row r="76" spans="1:8" x14ac:dyDescent="0.3">
      <c r="A76" s="32" t="s">
        <v>72</v>
      </c>
      <c r="B76" s="32" t="s">
        <v>2653</v>
      </c>
      <c r="C76" s="32" t="s">
        <v>1110</v>
      </c>
      <c r="D76" s="32">
        <v>1</v>
      </c>
      <c r="E76" s="32">
        <v>1</v>
      </c>
      <c r="F76" s="32">
        <v>0</v>
      </c>
      <c r="G76" s="32" t="s">
        <v>1915</v>
      </c>
      <c r="H76" t="s">
        <v>1044</v>
      </c>
    </row>
    <row r="77" spans="1:8" x14ac:dyDescent="0.3">
      <c r="A77" s="32" t="s">
        <v>72</v>
      </c>
      <c r="B77" s="32" t="s">
        <v>1857</v>
      </c>
      <c r="C77" s="32" t="s">
        <v>1111</v>
      </c>
      <c r="D77" s="32">
        <v>1</v>
      </c>
      <c r="E77" s="32">
        <v>1</v>
      </c>
      <c r="F77" s="32">
        <v>0</v>
      </c>
      <c r="G77" s="32" t="s">
        <v>1916</v>
      </c>
      <c r="H77" t="s">
        <v>1044</v>
      </c>
    </row>
    <row r="78" spans="1:8" x14ac:dyDescent="0.3">
      <c r="A78" s="32" t="s">
        <v>72</v>
      </c>
      <c r="B78" s="32" t="s">
        <v>1857</v>
      </c>
      <c r="C78" s="32" t="s">
        <v>1112</v>
      </c>
      <c r="D78" s="32">
        <v>1</v>
      </c>
      <c r="E78" s="32">
        <v>1</v>
      </c>
      <c r="F78" s="32">
        <v>0</v>
      </c>
      <c r="G78" s="32" t="s">
        <v>1917</v>
      </c>
      <c r="H78" t="s">
        <v>1044</v>
      </c>
    </row>
    <row r="79" spans="1:8" x14ac:dyDescent="0.3">
      <c r="A79" s="32" t="s">
        <v>72</v>
      </c>
      <c r="B79" s="32" t="s">
        <v>1857</v>
      </c>
      <c r="C79" s="32" t="s">
        <v>1113</v>
      </c>
      <c r="D79" s="32">
        <v>1</v>
      </c>
      <c r="E79" s="32">
        <v>1</v>
      </c>
      <c r="F79" s="32">
        <v>0</v>
      </c>
      <c r="G79" s="32" t="s">
        <v>1918</v>
      </c>
      <c r="H79" t="s">
        <v>1044</v>
      </c>
    </row>
    <row r="80" spans="1:8" x14ac:dyDescent="0.3">
      <c r="A80" s="32" t="s">
        <v>72</v>
      </c>
      <c r="B80" s="32" t="s">
        <v>1857</v>
      </c>
      <c r="C80" s="32" t="s">
        <v>1114</v>
      </c>
      <c r="D80" s="32">
        <v>1</v>
      </c>
      <c r="E80" s="32">
        <v>1</v>
      </c>
      <c r="F80" s="32">
        <v>0</v>
      </c>
      <c r="G80" s="32" t="s">
        <v>1919</v>
      </c>
      <c r="H80" t="s">
        <v>1044</v>
      </c>
    </row>
    <row r="81" spans="1:8" x14ac:dyDescent="0.3">
      <c r="A81" s="32" t="s">
        <v>72</v>
      </c>
      <c r="B81" s="32" t="s">
        <v>1857</v>
      </c>
      <c r="C81" s="32" t="s">
        <v>1115</v>
      </c>
      <c r="D81" s="32">
        <v>1</v>
      </c>
      <c r="E81" s="32">
        <v>1</v>
      </c>
      <c r="F81" s="32">
        <v>0</v>
      </c>
      <c r="G81" s="32" t="s">
        <v>1920</v>
      </c>
      <c r="H81" t="s">
        <v>1044</v>
      </c>
    </row>
    <row r="82" spans="1:8" x14ac:dyDescent="0.3">
      <c r="A82" s="32" t="s">
        <v>72</v>
      </c>
      <c r="B82" s="32" t="s">
        <v>1857</v>
      </c>
      <c r="C82" s="32" t="s">
        <v>1116</v>
      </c>
      <c r="D82" s="32">
        <v>1</v>
      </c>
      <c r="E82" s="32">
        <v>1</v>
      </c>
      <c r="F82" s="32">
        <v>0</v>
      </c>
      <c r="G82" s="32" t="s">
        <v>1921</v>
      </c>
      <c r="H82" t="s">
        <v>1044</v>
      </c>
    </row>
    <row r="83" spans="1:8" x14ac:dyDescent="0.3">
      <c r="A83" s="32" t="s">
        <v>72</v>
      </c>
      <c r="B83" s="32" t="s">
        <v>2653</v>
      </c>
      <c r="C83" s="32" t="s">
        <v>1117</v>
      </c>
      <c r="D83" s="32">
        <v>1</v>
      </c>
      <c r="E83" s="32">
        <v>1</v>
      </c>
      <c r="F83" s="32">
        <v>0</v>
      </c>
      <c r="G83" s="32" t="s">
        <v>1922</v>
      </c>
      <c r="H83" t="s">
        <v>1044</v>
      </c>
    </row>
    <row r="84" spans="1:8" x14ac:dyDescent="0.3">
      <c r="A84" s="32" t="s">
        <v>72</v>
      </c>
      <c r="B84" s="32" t="s">
        <v>2653</v>
      </c>
      <c r="C84" s="32" t="s">
        <v>1118</v>
      </c>
      <c r="D84" s="32">
        <v>1</v>
      </c>
      <c r="E84" s="32">
        <v>1</v>
      </c>
      <c r="F84" s="32">
        <v>0</v>
      </c>
      <c r="G84" s="32" t="s">
        <v>1923</v>
      </c>
      <c r="H84" t="s">
        <v>1044</v>
      </c>
    </row>
    <row r="85" spans="1:8" x14ac:dyDescent="0.3">
      <c r="A85" s="32" t="s">
        <v>72</v>
      </c>
      <c r="B85" s="32" t="s">
        <v>2653</v>
      </c>
      <c r="C85" s="32" t="s">
        <v>1119</v>
      </c>
      <c r="D85" s="32">
        <v>1</v>
      </c>
      <c r="E85" s="32">
        <v>1</v>
      </c>
      <c r="F85" s="32">
        <v>0</v>
      </c>
      <c r="G85" s="32" t="s">
        <v>1924</v>
      </c>
      <c r="H85" t="s">
        <v>1044</v>
      </c>
    </row>
    <row r="86" spans="1:8" x14ac:dyDescent="0.3">
      <c r="A86" s="32" t="s">
        <v>72</v>
      </c>
      <c r="B86" s="32" t="s">
        <v>2653</v>
      </c>
      <c r="C86" s="32" t="s">
        <v>1120</v>
      </c>
      <c r="D86" s="32">
        <v>1</v>
      </c>
      <c r="E86" s="32">
        <v>1</v>
      </c>
      <c r="F86" s="32">
        <v>0</v>
      </c>
      <c r="G86" s="32" t="s">
        <v>1925</v>
      </c>
      <c r="H86" t="s">
        <v>1044</v>
      </c>
    </row>
    <row r="87" spans="1:8" x14ac:dyDescent="0.3">
      <c r="A87" s="32" t="s">
        <v>72</v>
      </c>
      <c r="B87" s="32" t="s">
        <v>2653</v>
      </c>
      <c r="C87" s="32" t="s">
        <v>1121</v>
      </c>
      <c r="D87" s="32">
        <v>1</v>
      </c>
      <c r="E87" s="32">
        <v>1</v>
      </c>
      <c r="F87" s="32">
        <v>0</v>
      </c>
      <c r="G87" s="32" t="s">
        <v>1926</v>
      </c>
      <c r="H87" t="s">
        <v>1044</v>
      </c>
    </row>
    <row r="88" spans="1:8" x14ac:dyDescent="0.3">
      <c r="A88" s="32" t="s">
        <v>72</v>
      </c>
      <c r="B88" s="32" t="s">
        <v>1856</v>
      </c>
      <c r="C88" s="32" t="s">
        <v>1122</v>
      </c>
      <c r="D88" s="32">
        <v>1</v>
      </c>
      <c r="E88" s="32">
        <v>1</v>
      </c>
      <c r="F88" s="32">
        <v>0</v>
      </c>
      <c r="G88" s="32" t="s">
        <v>1927</v>
      </c>
      <c r="H88" t="s">
        <v>1044</v>
      </c>
    </row>
    <row r="89" spans="1:8" x14ac:dyDescent="0.3">
      <c r="A89" s="32" t="s">
        <v>72</v>
      </c>
      <c r="B89" s="32" t="s">
        <v>1856</v>
      </c>
      <c r="C89" s="32" t="s">
        <v>1123</v>
      </c>
      <c r="D89" s="32">
        <v>1</v>
      </c>
      <c r="E89" s="32">
        <v>1</v>
      </c>
      <c r="F89" s="32">
        <v>0</v>
      </c>
      <c r="G89" s="32" t="s">
        <v>1928</v>
      </c>
      <c r="H89" t="s">
        <v>1044</v>
      </c>
    </row>
    <row r="90" spans="1:8" x14ac:dyDescent="0.3">
      <c r="A90" s="32" t="s">
        <v>72</v>
      </c>
      <c r="B90" s="32" t="s">
        <v>1856</v>
      </c>
      <c r="C90" s="32" t="s">
        <v>1124</v>
      </c>
      <c r="D90" s="32">
        <v>1</v>
      </c>
      <c r="E90" s="32">
        <v>1</v>
      </c>
      <c r="F90" s="32">
        <v>0</v>
      </c>
      <c r="G90" s="32" t="s">
        <v>1929</v>
      </c>
      <c r="H90" t="s">
        <v>1044</v>
      </c>
    </row>
    <row r="91" spans="1:8" x14ac:dyDescent="0.3">
      <c r="A91" s="32" t="s">
        <v>72</v>
      </c>
      <c r="B91" s="32" t="s">
        <v>1856</v>
      </c>
      <c r="C91" s="32" t="s">
        <v>1125</v>
      </c>
      <c r="D91" s="32">
        <v>1</v>
      </c>
      <c r="E91" s="32">
        <v>1</v>
      </c>
      <c r="F91" s="32">
        <v>0</v>
      </c>
      <c r="G91" s="32" t="s">
        <v>1930</v>
      </c>
      <c r="H91" t="s">
        <v>1044</v>
      </c>
    </row>
    <row r="92" spans="1:8" x14ac:dyDescent="0.3">
      <c r="A92" s="32" t="s">
        <v>72</v>
      </c>
      <c r="B92" s="32" t="s">
        <v>1857</v>
      </c>
      <c r="C92" s="32" t="s">
        <v>1126</v>
      </c>
      <c r="D92" s="32">
        <v>1</v>
      </c>
      <c r="E92" s="32">
        <v>1</v>
      </c>
      <c r="F92" s="32">
        <v>0</v>
      </c>
      <c r="G92" s="32" t="s">
        <v>1931</v>
      </c>
      <c r="H92" t="s">
        <v>1044</v>
      </c>
    </row>
    <row r="93" spans="1:8" x14ac:dyDescent="0.3">
      <c r="A93" s="32" t="s">
        <v>72</v>
      </c>
      <c r="B93" s="32" t="s">
        <v>1857</v>
      </c>
      <c r="C93" s="32" t="s">
        <v>1127</v>
      </c>
      <c r="D93" s="32">
        <v>1</v>
      </c>
      <c r="E93" s="32">
        <v>1</v>
      </c>
      <c r="F93" s="32">
        <v>0</v>
      </c>
      <c r="G93" s="32" t="s">
        <v>1932</v>
      </c>
      <c r="H93" t="s">
        <v>1044</v>
      </c>
    </row>
    <row r="94" spans="1:8" x14ac:dyDescent="0.3">
      <c r="A94" s="32" t="s">
        <v>72</v>
      </c>
      <c r="B94" s="32" t="s">
        <v>1857</v>
      </c>
      <c r="C94" s="32" t="s">
        <v>1128</v>
      </c>
      <c r="D94" s="32">
        <v>1</v>
      </c>
      <c r="E94" s="32">
        <v>1</v>
      </c>
      <c r="F94" s="32">
        <v>0</v>
      </c>
      <c r="G94" s="32" t="s">
        <v>1933</v>
      </c>
      <c r="H94" t="s">
        <v>1044</v>
      </c>
    </row>
    <row r="95" spans="1:8" x14ac:dyDescent="0.3">
      <c r="A95" s="32" t="s">
        <v>72</v>
      </c>
      <c r="B95" s="32" t="s">
        <v>1857</v>
      </c>
      <c r="C95" s="32" t="s">
        <v>1129</v>
      </c>
      <c r="D95" s="32">
        <v>1</v>
      </c>
      <c r="E95" s="32">
        <v>1</v>
      </c>
      <c r="F95" s="32">
        <v>0</v>
      </c>
      <c r="G95" s="32" t="s">
        <v>1934</v>
      </c>
      <c r="H95" t="s">
        <v>1044</v>
      </c>
    </row>
    <row r="96" spans="1:8" x14ac:dyDescent="0.3">
      <c r="A96" s="32" t="s">
        <v>72</v>
      </c>
      <c r="B96" s="32" t="s">
        <v>1857</v>
      </c>
      <c r="C96" s="32" t="s">
        <v>1130</v>
      </c>
      <c r="D96" s="32">
        <v>1</v>
      </c>
      <c r="E96" s="32">
        <v>1</v>
      </c>
      <c r="F96" s="32">
        <v>0</v>
      </c>
      <c r="G96" s="32" t="s">
        <v>1935</v>
      </c>
      <c r="H96" t="s">
        <v>1044</v>
      </c>
    </row>
    <row r="97" spans="1:8" x14ac:dyDescent="0.3">
      <c r="A97" s="32" t="s">
        <v>72</v>
      </c>
      <c r="B97" s="32" t="s">
        <v>1857</v>
      </c>
      <c r="C97" s="32" t="s">
        <v>1131</v>
      </c>
      <c r="D97" s="32">
        <v>1</v>
      </c>
      <c r="E97" s="32">
        <v>1</v>
      </c>
      <c r="F97" s="32">
        <v>0</v>
      </c>
      <c r="G97" s="32" t="s">
        <v>1936</v>
      </c>
      <c r="H97" t="s">
        <v>1044</v>
      </c>
    </row>
    <row r="98" spans="1:8" x14ac:dyDescent="0.3">
      <c r="A98" s="32" t="s">
        <v>72</v>
      </c>
      <c r="B98" s="32" t="s">
        <v>2653</v>
      </c>
      <c r="C98" s="32" t="s">
        <v>1132</v>
      </c>
      <c r="D98" s="32">
        <v>1</v>
      </c>
      <c r="E98" s="32">
        <v>1</v>
      </c>
      <c r="F98" s="32">
        <v>0</v>
      </c>
      <c r="G98" s="32" t="s">
        <v>1937</v>
      </c>
      <c r="H98" t="s">
        <v>1044</v>
      </c>
    </row>
    <row r="99" spans="1:8" x14ac:dyDescent="0.3">
      <c r="A99" s="32" t="s">
        <v>72</v>
      </c>
      <c r="B99" s="32" t="s">
        <v>2653</v>
      </c>
      <c r="C99" s="32" t="s">
        <v>1133</v>
      </c>
      <c r="D99" s="32">
        <v>1</v>
      </c>
      <c r="E99" s="32">
        <v>1</v>
      </c>
      <c r="F99" s="32">
        <v>0</v>
      </c>
      <c r="G99" s="32" t="s">
        <v>1938</v>
      </c>
      <c r="H99" t="s">
        <v>1044</v>
      </c>
    </row>
    <row r="100" spans="1:8" x14ac:dyDescent="0.3">
      <c r="A100" s="32" t="s">
        <v>72</v>
      </c>
      <c r="B100" s="32" t="s">
        <v>2653</v>
      </c>
      <c r="C100" s="32" t="s">
        <v>1134</v>
      </c>
      <c r="D100" s="32">
        <v>1</v>
      </c>
      <c r="E100" s="32">
        <v>1</v>
      </c>
      <c r="F100" s="32">
        <v>0</v>
      </c>
      <c r="G100" s="32" t="s">
        <v>1939</v>
      </c>
      <c r="H100" t="s">
        <v>1044</v>
      </c>
    </row>
    <row r="101" spans="1:8" x14ac:dyDescent="0.3">
      <c r="A101" s="32" t="s">
        <v>72</v>
      </c>
      <c r="B101" s="32" t="s">
        <v>2653</v>
      </c>
      <c r="C101" s="32" t="s">
        <v>1135</v>
      </c>
      <c r="D101" s="32">
        <v>1</v>
      </c>
      <c r="E101" s="32">
        <v>1</v>
      </c>
      <c r="F101" s="32">
        <v>0</v>
      </c>
      <c r="G101" s="32" t="s">
        <v>1940</v>
      </c>
      <c r="H101" t="s">
        <v>1044</v>
      </c>
    </row>
    <row r="102" spans="1:8" x14ac:dyDescent="0.3">
      <c r="A102" s="32" t="s">
        <v>72</v>
      </c>
      <c r="B102" s="32" t="s">
        <v>2653</v>
      </c>
      <c r="C102" s="32" t="s">
        <v>1136</v>
      </c>
      <c r="D102" s="32">
        <v>1</v>
      </c>
      <c r="E102" s="32">
        <v>1</v>
      </c>
      <c r="F102" s="32">
        <v>0</v>
      </c>
      <c r="G102" s="32" t="s">
        <v>1941</v>
      </c>
      <c r="H102" t="s">
        <v>1044</v>
      </c>
    </row>
    <row r="103" spans="1:8" x14ac:dyDescent="0.3">
      <c r="A103" s="32" t="s">
        <v>72</v>
      </c>
      <c r="B103" s="32" t="s">
        <v>2653</v>
      </c>
      <c r="C103" s="32" t="s">
        <v>1137</v>
      </c>
      <c r="D103" s="32">
        <v>1</v>
      </c>
      <c r="E103" s="32">
        <v>1</v>
      </c>
      <c r="F103" s="32">
        <v>0</v>
      </c>
      <c r="G103" s="32" t="s">
        <v>1942</v>
      </c>
      <c r="H103" t="s">
        <v>1044</v>
      </c>
    </row>
    <row r="104" spans="1:8" x14ac:dyDescent="0.3">
      <c r="A104" s="32" t="s">
        <v>72</v>
      </c>
      <c r="B104" s="32" t="s">
        <v>2653</v>
      </c>
      <c r="C104" s="32" t="s">
        <v>1138</v>
      </c>
      <c r="D104" s="32">
        <v>1</v>
      </c>
      <c r="E104" s="32">
        <v>1</v>
      </c>
      <c r="F104" s="32">
        <v>0</v>
      </c>
      <c r="G104" s="32" t="s">
        <v>1943</v>
      </c>
      <c r="H104" t="s">
        <v>1044</v>
      </c>
    </row>
    <row r="105" spans="1:8" x14ac:dyDescent="0.3">
      <c r="A105" s="32" t="s">
        <v>72</v>
      </c>
      <c r="B105" s="32" t="s">
        <v>2653</v>
      </c>
      <c r="C105" s="32" t="s">
        <v>1139</v>
      </c>
      <c r="D105" s="32">
        <v>1</v>
      </c>
      <c r="E105" s="32">
        <v>1</v>
      </c>
      <c r="F105" s="32">
        <v>0</v>
      </c>
      <c r="G105" s="32" t="s">
        <v>1944</v>
      </c>
      <c r="H105" t="s">
        <v>1044</v>
      </c>
    </row>
    <row r="106" spans="1:8" x14ac:dyDescent="0.3">
      <c r="A106" s="32" t="s">
        <v>72</v>
      </c>
      <c r="B106" s="32" t="s">
        <v>2653</v>
      </c>
      <c r="C106" s="32" t="s">
        <v>1140</v>
      </c>
      <c r="D106" s="32">
        <v>1</v>
      </c>
      <c r="E106" s="32">
        <v>1</v>
      </c>
      <c r="F106" s="32">
        <v>0</v>
      </c>
      <c r="G106" s="32" t="s">
        <v>1945</v>
      </c>
      <c r="H106" t="s">
        <v>1044</v>
      </c>
    </row>
    <row r="107" spans="1:8" x14ac:dyDescent="0.3">
      <c r="A107" s="32" t="s">
        <v>72</v>
      </c>
      <c r="B107" s="32" t="s">
        <v>1857</v>
      </c>
      <c r="C107" s="32" t="s">
        <v>1141</v>
      </c>
      <c r="D107" s="32">
        <v>1</v>
      </c>
      <c r="E107" s="32">
        <v>1</v>
      </c>
      <c r="F107" s="32">
        <v>0</v>
      </c>
      <c r="G107" s="32" t="s">
        <v>1946</v>
      </c>
      <c r="H107" t="s">
        <v>1044</v>
      </c>
    </row>
    <row r="108" spans="1:8" x14ac:dyDescent="0.3">
      <c r="A108" s="32" t="s">
        <v>72</v>
      </c>
      <c r="B108" s="32" t="s">
        <v>1857</v>
      </c>
      <c r="C108" s="32" t="s">
        <v>1142</v>
      </c>
      <c r="D108" s="32">
        <v>1</v>
      </c>
      <c r="E108" s="32">
        <v>1</v>
      </c>
      <c r="F108" s="32">
        <v>0</v>
      </c>
      <c r="G108" s="32" t="s">
        <v>1947</v>
      </c>
      <c r="H108" t="s">
        <v>1044</v>
      </c>
    </row>
    <row r="109" spans="1:8" x14ac:dyDescent="0.3">
      <c r="A109" s="32" t="s">
        <v>72</v>
      </c>
      <c r="B109" s="32" t="s">
        <v>1857</v>
      </c>
      <c r="C109" s="32" t="s">
        <v>1143</v>
      </c>
      <c r="D109" s="32">
        <v>1</v>
      </c>
      <c r="E109" s="32">
        <v>1</v>
      </c>
      <c r="F109" s="32">
        <v>0</v>
      </c>
      <c r="G109" s="32" t="s">
        <v>1948</v>
      </c>
      <c r="H109" t="s">
        <v>1044</v>
      </c>
    </row>
    <row r="110" spans="1:8" x14ac:dyDescent="0.3">
      <c r="A110" s="32" t="s">
        <v>72</v>
      </c>
      <c r="B110" s="32" t="s">
        <v>1857</v>
      </c>
      <c r="C110" s="32" t="s">
        <v>1144</v>
      </c>
      <c r="D110" s="32">
        <v>1</v>
      </c>
      <c r="E110" s="32">
        <v>1</v>
      </c>
      <c r="F110" s="32">
        <v>0</v>
      </c>
      <c r="G110" s="32" t="s">
        <v>1949</v>
      </c>
      <c r="H110" t="s">
        <v>1044</v>
      </c>
    </row>
    <row r="111" spans="1:8" x14ac:dyDescent="0.3">
      <c r="A111" s="32" t="s">
        <v>72</v>
      </c>
      <c r="B111" s="32" t="s">
        <v>1857</v>
      </c>
      <c r="C111" s="32" t="s">
        <v>1145</v>
      </c>
      <c r="D111" s="32">
        <v>1</v>
      </c>
      <c r="E111" s="32">
        <v>1</v>
      </c>
      <c r="F111" s="32">
        <v>0</v>
      </c>
      <c r="G111" s="32" t="s">
        <v>1950</v>
      </c>
      <c r="H111" t="s">
        <v>1044</v>
      </c>
    </row>
    <row r="112" spans="1:8" x14ac:dyDescent="0.3">
      <c r="A112" s="32" t="s">
        <v>72</v>
      </c>
      <c r="B112" s="32" t="s">
        <v>1857</v>
      </c>
      <c r="C112" s="32" t="s">
        <v>1146</v>
      </c>
      <c r="D112" s="32">
        <v>1</v>
      </c>
      <c r="E112" s="32">
        <v>1</v>
      </c>
      <c r="F112" s="32">
        <v>0</v>
      </c>
      <c r="G112" s="32" t="s">
        <v>1951</v>
      </c>
      <c r="H112" t="s">
        <v>1044</v>
      </c>
    </row>
    <row r="113" spans="1:8" x14ac:dyDescent="0.3">
      <c r="A113" s="32" t="s">
        <v>72</v>
      </c>
      <c r="B113" s="32" t="s">
        <v>1857</v>
      </c>
      <c r="C113" s="32" t="s">
        <v>1147</v>
      </c>
      <c r="D113" s="32">
        <v>1</v>
      </c>
      <c r="E113" s="32">
        <v>1</v>
      </c>
      <c r="F113" s="32">
        <v>0</v>
      </c>
      <c r="G113" s="32" t="s">
        <v>1952</v>
      </c>
      <c r="H113" t="s">
        <v>1044</v>
      </c>
    </row>
    <row r="114" spans="1:8" x14ac:dyDescent="0.3">
      <c r="A114" s="32" t="s">
        <v>72</v>
      </c>
      <c r="B114" s="32" t="s">
        <v>1857</v>
      </c>
      <c r="C114" s="32" t="s">
        <v>1148</v>
      </c>
      <c r="D114" s="32">
        <v>1</v>
      </c>
      <c r="E114" s="32">
        <v>1</v>
      </c>
      <c r="F114" s="32">
        <v>0</v>
      </c>
      <c r="G114" s="32" t="s">
        <v>1953</v>
      </c>
      <c r="H114" t="s">
        <v>1044</v>
      </c>
    </row>
    <row r="115" spans="1:8" x14ac:dyDescent="0.3">
      <c r="A115" s="32" t="s">
        <v>72</v>
      </c>
      <c r="B115" s="32" t="s">
        <v>1857</v>
      </c>
      <c r="C115" s="32" t="s">
        <v>1149</v>
      </c>
      <c r="D115" s="32">
        <v>1</v>
      </c>
      <c r="E115" s="32">
        <v>1</v>
      </c>
      <c r="F115" s="32">
        <v>0</v>
      </c>
      <c r="G115" s="32" t="s">
        <v>1954</v>
      </c>
      <c r="H115" t="s">
        <v>1044</v>
      </c>
    </row>
    <row r="116" spans="1:8" x14ac:dyDescent="0.3">
      <c r="A116" s="32" t="s">
        <v>72</v>
      </c>
      <c r="B116" s="32" t="s">
        <v>1857</v>
      </c>
      <c r="C116" s="32" t="s">
        <v>1150</v>
      </c>
      <c r="D116" s="32">
        <v>1</v>
      </c>
      <c r="E116" s="32">
        <v>1</v>
      </c>
      <c r="F116" s="32">
        <v>0</v>
      </c>
      <c r="G116" s="32" t="s">
        <v>1955</v>
      </c>
      <c r="H116" t="s">
        <v>1044</v>
      </c>
    </row>
    <row r="117" spans="1:8" x14ac:dyDescent="0.3">
      <c r="A117" s="32" t="s">
        <v>72</v>
      </c>
      <c r="B117" s="32" t="s">
        <v>2653</v>
      </c>
      <c r="C117" s="32" t="s">
        <v>1151</v>
      </c>
      <c r="D117" s="32">
        <v>1</v>
      </c>
      <c r="E117" s="32">
        <v>1</v>
      </c>
      <c r="F117" s="32">
        <v>0</v>
      </c>
      <c r="G117" s="32" t="s">
        <v>1956</v>
      </c>
      <c r="H117" t="s">
        <v>1044</v>
      </c>
    </row>
    <row r="118" spans="1:8" x14ac:dyDescent="0.3">
      <c r="A118" s="32" t="s">
        <v>72</v>
      </c>
      <c r="B118" s="32" t="s">
        <v>2653</v>
      </c>
      <c r="C118" s="32" t="s">
        <v>1152</v>
      </c>
      <c r="D118" s="32">
        <v>1</v>
      </c>
      <c r="E118" s="32">
        <v>1</v>
      </c>
      <c r="F118" s="32">
        <v>0</v>
      </c>
      <c r="G118" s="32" t="s">
        <v>1957</v>
      </c>
      <c r="H118" t="s">
        <v>1044</v>
      </c>
    </row>
    <row r="119" spans="1:8" x14ac:dyDescent="0.3">
      <c r="A119" s="32" t="s">
        <v>72</v>
      </c>
      <c r="B119" s="32" t="s">
        <v>2653</v>
      </c>
      <c r="C119" s="32" t="s">
        <v>1153</v>
      </c>
      <c r="D119" s="32">
        <v>1</v>
      </c>
      <c r="E119" s="32">
        <v>1</v>
      </c>
      <c r="F119" s="32">
        <v>0</v>
      </c>
      <c r="G119" s="32" t="s">
        <v>1958</v>
      </c>
      <c r="H119" t="s">
        <v>1044</v>
      </c>
    </row>
    <row r="120" spans="1:8" x14ac:dyDescent="0.3">
      <c r="A120" s="32" t="s">
        <v>72</v>
      </c>
      <c r="B120" s="32" t="s">
        <v>2653</v>
      </c>
      <c r="C120" s="32" t="s">
        <v>1154</v>
      </c>
      <c r="D120" s="32">
        <v>1</v>
      </c>
      <c r="E120" s="32">
        <v>1</v>
      </c>
      <c r="F120" s="32">
        <v>0</v>
      </c>
      <c r="G120" s="32" t="s">
        <v>1959</v>
      </c>
      <c r="H120" t="s">
        <v>1044</v>
      </c>
    </row>
    <row r="121" spans="1:8" x14ac:dyDescent="0.3">
      <c r="A121" s="32" t="s">
        <v>72</v>
      </c>
      <c r="B121" s="32" t="s">
        <v>2653</v>
      </c>
      <c r="C121" s="32" t="s">
        <v>1155</v>
      </c>
      <c r="D121" s="32">
        <v>1</v>
      </c>
      <c r="E121" s="32">
        <v>1</v>
      </c>
      <c r="F121" s="32">
        <v>0</v>
      </c>
      <c r="G121" s="32" t="s">
        <v>1960</v>
      </c>
      <c r="H121" t="s">
        <v>1044</v>
      </c>
    </row>
    <row r="122" spans="1:8" x14ac:dyDescent="0.3">
      <c r="A122" s="32" t="s">
        <v>72</v>
      </c>
      <c r="B122" s="32" t="s">
        <v>2653</v>
      </c>
      <c r="C122" s="32" t="s">
        <v>1156</v>
      </c>
      <c r="D122" s="32">
        <v>1</v>
      </c>
      <c r="E122" s="32">
        <v>1</v>
      </c>
      <c r="F122" s="32">
        <v>0</v>
      </c>
      <c r="G122" s="32" t="s">
        <v>1961</v>
      </c>
      <c r="H122" t="s">
        <v>1044</v>
      </c>
    </row>
    <row r="123" spans="1:8" x14ac:dyDescent="0.3">
      <c r="A123" s="32" t="s">
        <v>72</v>
      </c>
      <c r="B123" s="32" t="s">
        <v>2653</v>
      </c>
      <c r="C123" s="32" t="s">
        <v>1157</v>
      </c>
      <c r="D123" s="32">
        <v>1</v>
      </c>
      <c r="E123" s="32">
        <v>1</v>
      </c>
      <c r="F123" s="32">
        <v>0</v>
      </c>
      <c r="G123" s="32" t="s">
        <v>1962</v>
      </c>
      <c r="H123" t="s">
        <v>1044</v>
      </c>
    </row>
    <row r="124" spans="1:8" x14ac:dyDescent="0.3">
      <c r="A124" s="32" t="s">
        <v>72</v>
      </c>
      <c r="B124" s="32" t="s">
        <v>2653</v>
      </c>
      <c r="C124" s="32" t="s">
        <v>1158</v>
      </c>
      <c r="D124" s="32">
        <v>1</v>
      </c>
      <c r="E124" s="32">
        <v>1</v>
      </c>
      <c r="F124" s="32">
        <v>0</v>
      </c>
      <c r="G124" s="32" t="s">
        <v>1963</v>
      </c>
      <c r="H124" t="s">
        <v>1044</v>
      </c>
    </row>
    <row r="125" spans="1:8" x14ac:dyDescent="0.3">
      <c r="A125" s="32" t="s">
        <v>72</v>
      </c>
      <c r="B125" s="32" t="s">
        <v>2653</v>
      </c>
      <c r="C125" s="32" t="s">
        <v>1159</v>
      </c>
      <c r="D125" s="32">
        <v>1</v>
      </c>
      <c r="E125" s="32">
        <v>1</v>
      </c>
      <c r="F125" s="32">
        <v>0</v>
      </c>
      <c r="G125" s="32" t="s">
        <v>1964</v>
      </c>
      <c r="H125" t="s">
        <v>1044</v>
      </c>
    </row>
    <row r="126" spans="1:8" x14ac:dyDescent="0.3">
      <c r="A126" s="32" t="s">
        <v>72</v>
      </c>
      <c r="B126" s="32" t="s">
        <v>2653</v>
      </c>
      <c r="C126" s="32" t="s">
        <v>1160</v>
      </c>
      <c r="D126" s="32">
        <v>1</v>
      </c>
      <c r="E126" s="32">
        <v>1</v>
      </c>
      <c r="F126" s="32">
        <v>0</v>
      </c>
      <c r="G126" s="32" t="s">
        <v>1965</v>
      </c>
      <c r="H126" t="s">
        <v>1044</v>
      </c>
    </row>
    <row r="127" spans="1:8" x14ac:dyDescent="0.3">
      <c r="A127" s="32" t="s">
        <v>72</v>
      </c>
      <c r="B127" s="32" t="s">
        <v>2653</v>
      </c>
      <c r="C127" s="32" t="s">
        <v>1161</v>
      </c>
      <c r="D127" s="32">
        <v>1</v>
      </c>
      <c r="E127" s="32">
        <v>1</v>
      </c>
      <c r="F127" s="32">
        <v>0</v>
      </c>
      <c r="G127" s="32" t="s">
        <v>1966</v>
      </c>
      <c r="H127" t="s">
        <v>1044</v>
      </c>
    </row>
    <row r="128" spans="1:8" x14ac:dyDescent="0.3">
      <c r="A128" s="32" t="s">
        <v>72</v>
      </c>
      <c r="B128" s="32" t="s">
        <v>2653</v>
      </c>
      <c r="C128" s="32" t="s">
        <v>1162</v>
      </c>
      <c r="D128" s="32">
        <v>1</v>
      </c>
      <c r="E128" s="32">
        <v>1</v>
      </c>
      <c r="F128" s="32">
        <v>0</v>
      </c>
      <c r="G128" s="32" t="s">
        <v>1967</v>
      </c>
      <c r="H128" t="s">
        <v>1044</v>
      </c>
    </row>
    <row r="129" spans="1:8" x14ac:dyDescent="0.3">
      <c r="A129" s="32" t="s">
        <v>72</v>
      </c>
      <c r="B129" s="32" t="s">
        <v>2653</v>
      </c>
      <c r="C129" s="32" t="s">
        <v>1163</v>
      </c>
      <c r="D129" s="32">
        <v>1</v>
      </c>
      <c r="E129" s="32">
        <v>1</v>
      </c>
      <c r="F129" s="32">
        <v>0</v>
      </c>
      <c r="G129" s="32" t="s">
        <v>1968</v>
      </c>
      <c r="H129" t="s">
        <v>1044</v>
      </c>
    </row>
    <row r="130" spans="1:8" x14ac:dyDescent="0.3">
      <c r="A130" s="32" t="s">
        <v>72</v>
      </c>
      <c r="B130" s="32" t="s">
        <v>2653</v>
      </c>
      <c r="C130" s="32" t="s">
        <v>1164</v>
      </c>
      <c r="D130" s="32">
        <v>1</v>
      </c>
      <c r="E130" s="32">
        <v>1</v>
      </c>
      <c r="F130" s="32">
        <v>0</v>
      </c>
      <c r="G130" s="32" t="s">
        <v>1969</v>
      </c>
      <c r="H130" t="s">
        <v>1044</v>
      </c>
    </row>
    <row r="131" spans="1:8" x14ac:dyDescent="0.3">
      <c r="A131" s="32" t="s">
        <v>72</v>
      </c>
      <c r="B131" s="32" t="s">
        <v>2653</v>
      </c>
      <c r="C131" s="32" t="s">
        <v>1165</v>
      </c>
      <c r="D131" s="32">
        <v>1</v>
      </c>
      <c r="E131" s="32">
        <v>1</v>
      </c>
      <c r="F131" s="32">
        <v>0</v>
      </c>
      <c r="G131" s="32" t="s">
        <v>1970</v>
      </c>
      <c r="H131" t="s">
        <v>1044</v>
      </c>
    </row>
    <row r="132" spans="1:8" x14ac:dyDescent="0.3">
      <c r="A132" s="32" t="s">
        <v>72</v>
      </c>
      <c r="B132" s="32" t="s">
        <v>2653</v>
      </c>
      <c r="C132" s="32" t="s">
        <v>1166</v>
      </c>
      <c r="D132" s="32">
        <v>1</v>
      </c>
      <c r="E132" s="32">
        <v>1</v>
      </c>
      <c r="F132" s="32">
        <v>0</v>
      </c>
      <c r="G132" s="32" t="s">
        <v>1971</v>
      </c>
      <c r="H132" t="s">
        <v>1044</v>
      </c>
    </row>
    <row r="133" spans="1:8" x14ac:dyDescent="0.3">
      <c r="A133" s="32" t="s">
        <v>72</v>
      </c>
      <c r="B133" s="32" t="s">
        <v>2653</v>
      </c>
      <c r="C133" s="32" t="s">
        <v>1167</v>
      </c>
      <c r="D133" s="32">
        <v>1</v>
      </c>
      <c r="E133" s="32">
        <v>1</v>
      </c>
      <c r="F133" s="32">
        <v>0</v>
      </c>
      <c r="G133" s="32" t="s">
        <v>1972</v>
      </c>
      <c r="H133" t="s">
        <v>1044</v>
      </c>
    </row>
    <row r="134" spans="1:8" x14ac:dyDescent="0.3">
      <c r="A134" s="32" t="s">
        <v>72</v>
      </c>
      <c r="B134" s="32" t="s">
        <v>2653</v>
      </c>
      <c r="C134" s="32" t="s">
        <v>1168</v>
      </c>
      <c r="D134" s="32">
        <v>1</v>
      </c>
      <c r="E134" s="32">
        <v>1</v>
      </c>
      <c r="F134" s="32">
        <v>0</v>
      </c>
      <c r="G134" s="32" t="s">
        <v>1973</v>
      </c>
      <c r="H134" t="s">
        <v>1044</v>
      </c>
    </row>
    <row r="135" spans="1:8" x14ac:dyDescent="0.3">
      <c r="A135" s="32" t="s">
        <v>72</v>
      </c>
      <c r="B135" s="32" t="s">
        <v>2653</v>
      </c>
      <c r="C135" s="32" t="s">
        <v>1169</v>
      </c>
      <c r="D135" s="32">
        <v>1</v>
      </c>
      <c r="E135" s="32">
        <v>1</v>
      </c>
      <c r="F135" s="32">
        <v>0</v>
      </c>
      <c r="G135" s="32" t="s">
        <v>1974</v>
      </c>
      <c r="H135" t="s">
        <v>1044</v>
      </c>
    </row>
    <row r="136" spans="1:8" x14ac:dyDescent="0.3">
      <c r="A136" s="32" t="s">
        <v>72</v>
      </c>
      <c r="B136" s="32" t="s">
        <v>2653</v>
      </c>
      <c r="C136" s="32" t="s">
        <v>1170</v>
      </c>
      <c r="D136" s="32">
        <v>1</v>
      </c>
      <c r="E136" s="32">
        <v>1</v>
      </c>
      <c r="F136" s="32">
        <v>0</v>
      </c>
      <c r="G136" s="32" t="s">
        <v>1975</v>
      </c>
      <c r="H136" t="s">
        <v>1044</v>
      </c>
    </row>
    <row r="137" spans="1:8" x14ac:dyDescent="0.3">
      <c r="A137" s="32" t="s">
        <v>72</v>
      </c>
      <c r="B137" s="32" t="s">
        <v>2653</v>
      </c>
      <c r="C137" s="32" t="s">
        <v>1171</v>
      </c>
      <c r="D137" s="32">
        <v>1</v>
      </c>
      <c r="E137" s="32">
        <v>1</v>
      </c>
      <c r="F137" s="32">
        <v>0</v>
      </c>
      <c r="G137" s="32" t="s">
        <v>1976</v>
      </c>
      <c r="H137" t="s">
        <v>1044</v>
      </c>
    </row>
    <row r="138" spans="1:8" x14ac:dyDescent="0.3">
      <c r="A138" s="32" t="s">
        <v>72</v>
      </c>
      <c r="B138" s="32" t="s">
        <v>2653</v>
      </c>
      <c r="C138" s="32" t="s">
        <v>1172</v>
      </c>
      <c r="D138" s="32">
        <v>1</v>
      </c>
      <c r="E138" s="32">
        <v>1</v>
      </c>
      <c r="F138" s="32">
        <v>0</v>
      </c>
      <c r="G138" s="32" t="s">
        <v>1977</v>
      </c>
      <c r="H138" t="s">
        <v>1044</v>
      </c>
    </row>
    <row r="139" spans="1:8" x14ac:dyDescent="0.3">
      <c r="A139" s="32" t="s">
        <v>72</v>
      </c>
      <c r="B139" s="32" t="s">
        <v>2653</v>
      </c>
      <c r="C139" s="32" t="s">
        <v>1173</v>
      </c>
      <c r="D139" s="32">
        <v>1</v>
      </c>
      <c r="E139" s="32">
        <v>1</v>
      </c>
      <c r="F139" s="32">
        <v>0</v>
      </c>
      <c r="G139" s="32" t="s">
        <v>1978</v>
      </c>
      <c r="H139" t="s">
        <v>1044</v>
      </c>
    </row>
    <row r="140" spans="1:8" x14ac:dyDescent="0.3">
      <c r="A140" s="32" t="s">
        <v>72</v>
      </c>
      <c r="B140" s="32" t="s">
        <v>2653</v>
      </c>
      <c r="C140" s="32" t="s">
        <v>1174</v>
      </c>
      <c r="D140" s="32">
        <v>1</v>
      </c>
      <c r="E140" s="32">
        <v>1</v>
      </c>
      <c r="F140" s="32">
        <v>0</v>
      </c>
      <c r="G140" s="32" t="s">
        <v>1979</v>
      </c>
      <c r="H140" t="s">
        <v>1044</v>
      </c>
    </row>
    <row r="141" spans="1:8" x14ac:dyDescent="0.3">
      <c r="A141" s="32" t="s">
        <v>72</v>
      </c>
      <c r="B141" s="32" t="s">
        <v>1856</v>
      </c>
      <c r="C141" s="32" t="s">
        <v>1175</v>
      </c>
      <c r="D141" s="32">
        <v>1</v>
      </c>
      <c r="E141" s="32">
        <v>1</v>
      </c>
      <c r="F141" s="32">
        <v>0</v>
      </c>
      <c r="G141" s="32" t="s">
        <v>1980</v>
      </c>
      <c r="H141" t="s">
        <v>1044</v>
      </c>
    </row>
    <row r="142" spans="1:8" x14ac:dyDescent="0.3">
      <c r="A142" s="32" t="s">
        <v>72</v>
      </c>
      <c r="B142" s="32" t="s">
        <v>1856</v>
      </c>
      <c r="C142" s="32" t="s">
        <v>1176</v>
      </c>
      <c r="D142" s="32">
        <v>1</v>
      </c>
      <c r="E142" s="32">
        <v>1</v>
      </c>
      <c r="F142" s="32">
        <v>0</v>
      </c>
      <c r="G142" s="32" t="s">
        <v>1981</v>
      </c>
      <c r="H142" t="s">
        <v>1044</v>
      </c>
    </row>
    <row r="143" spans="1:8" x14ac:dyDescent="0.3">
      <c r="A143" s="32" t="s">
        <v>72</v>
      </c>
      <c r="B143" s="32" t="s">
        <v>1856</v>
      </c>
      <c r="C143" s="32" t="s">
        <v>1177</v>
      </c>
      <c r="D143" s="32">
        <v>1</v>
      </c>
      <c r="E143" s="32">
        <v>1</v>
      </c>
      <c r="F143" s="32">
        <v>0</v>
      </c>
      <c r="G143" s="32" t="s">
        <v>1982</v>
      </c>
      <c r="H143" t="s">
        <v>1044</v>
      </c>
    </row>
    <row r="144" spans="1:8" x14ac:dyDescent="0.3">
      <c r="A144" s="32" t="s">
        <v>72</v>
      </c>
      <c r="B144" s="32" t="s">
        <v>1856</v>
      </c>
      <c r="C144" s="32" t="s">
        <v>1178</v>
      </c>
      <c r="D144" s="32">
        <v>1</v>
      </c>
      <c r="E144" s="32">
        <v>1</v>
      </c>
      <c r="F144" s="32">
        <v>0</v>
      </c>
      <c r="G144" s="32" t="s">
        <v>1983</v>
      </c>
      <c r="H144" t="s">
        <v>1044</v>
      </c>
    </row>
    <row r="145" spans="1:8" x14ac:dyDescent="0.3">
      <c r="A145" s="32" t="s">
        <v>72</v>
      </c>
      <c r="B145" s="32" t="s">
        <v>1856</v>
      </c>
      <c r="C145" s="32" t="s">
        <v>1179</v>
      </c>
      <c r="D145" s="32">
        <v>1</v>
      </c>
      <c r="E145" s="32">
        <v>1</v>
      </c>
      <c r="F145" s="32">
        <v>0</v>
      </c>
      <c r="G145" s="32" t="s">
        <v>1984</v>
      </c>
      <c r="H145" t="s">
        <v>1044</v>
      </c>
    </row>
    <row r="146" spans="1:8" x14ac:dyDescent="0.3">
      <c r="A146" s="32" t="s">
        <v>72</v>
      </c>
      <c r="B146" s="32" t="s">
        <v>1856</v>
      </c>
      <c r="C146" s="32" t="s">
        <v>1180</v>
      </c>
      <c r="D146" s="32">
        <v>1</v>
      </c>
      <c r="E146" s="32">
        <v>1</v>
      </c>
      <c r="F146" s="32">
        <v>0</v>
      </c>
      <c r="G146" s="32" t="s">
        <v>1985</v>
      </c>
      <c r="H146" t="s">
        <v>1044</v>
      </c>
    </row>
    <row r="147" spans="1:8" x14ac:dyDescent="0.3">
      <c r="A147" s="32" t="s">
        <v>72</v>
      </c>
      <c r="B147" s="32" t="s">
        <v>1856</v>
      </c>
      <c r="C147" s="32" t="s">
        <v>1181</v>
      </c>
      <c r="D147" s="32">
        <v>1</v>
      </c>
      <c r="E147" s="32">
        <v>1</v>
      </c>
      <c r="F147" s="32">
        <v>0</v>
      </c>
      <c r="G147" s="32" t="s">
        <v>1986</v>
      </c>
      <c r="H147" t="s">
        <v>1044</v>
      </c>
    </row>
    <row r="148" spans="1:8" x14ac:dyDescent="0.3">
      <c r="A148" s="32" t="s">
        <v>72</v>
      </c>
      <c r="B148" s="32" t="s">
        <v>1856</v>
      </c>
      <c r="C148" s="32" t="s">
        <v>1182</v>
      </c>
      <c r="D148" s="32">
        <v>1</v>
      </c>
      <c r="E148" s="32">
        <v>1</v>
      </c>
      <c r="F148" s="32">
        <v>0</v>
      </c>
      <c r="G148" s="32" t="s">
        <v>1987</v>
      </c>
      <c r="H148" t="s">
        <v>1044</v>
      </c>
    </row>
    <row r="149" spans="1:8" x14ac:dyDescent="0.3">
      <c r="A149" s="32" t="s">
        <v>72</v>
      </c>
      <c r="B149" s="32" t="s">
        <v>1856</v>
      </c>
      <c r="C149" s="32" t="s">
        <v>1183</v>
      </c>
      <c r="D149" s="32">
        <v>1</v>
      </c>
      <c r="E149" s="32">
        <v>1</v>
      </c>
      <c r="F149" s="32">
        <v>0</v>
      </c>
      <c r="G149" s="32" t="s">
        <v>1988</v>
      </c>
      <c r="H149" t="s">
        <v>1044</v>
      </c>
    </row>
    <row r="150" spans="1:8" x14ac:dyDescent="0.3">
      <c r="A150" s="32" t="s">
        <v>72</v>
      </c>
      <c r="B150" s="32" t="s">
        <v>1857</v>
      </c>
      <c r="C150" s="32" t="s">
        <v>1184</v>
      </c>
      <c r="D150" s="32">
        <v>1</v>
      </c>
      <c r="E150" s="32">
        <v>1</v>
      </c>
      <c r="F150" s="32">
        <v>0</v>
      </c>
      <c r="G150" s="32" t="s">
        <v>1989</v>
      </c>
      <c r="H150" t="s">
        <v>1044</v>
      </c>
    </row>
    <row r="151" spans="1:8" x14ac:dyDescent="0.3">
      <c r="A151" s="32" t="s">
        <v>72</v>
      </c>
      <c r="B151" s="32" t="s">
        <v>1857</v>
      </c>
      <c r="C151" s="32" t="s">
        <v>1184</v>
      </c>
      <c r="D151" s="32">
        <v>1</v>
      </c>
      <c r="E151" s="32">
        <v>1</v>
      </c>
      <c r="F151" s="32">
        <v>0</v>
      </c>
      <c r="G151" s="32" t="s">
        <v>1989</v>
      </c>
      <c r="H151" t="s">
        <v>1044</v>
      </c>
    </row>
    <row r="152" spans="1:8" x14ac:dyDescent="0.3">
      <c r="A152" s="32" t="s">
        <v>72</v>
      </c>
      <c r="B152" s="32" t="s">
        <v>1857</v>
      </c>
      <c r="C152" s="32" t="s">
        <v>1185</v>
      </c>
      <c r="D152" s="32">
        <v>1</v>
      </c>
      <c r="E152" s="32">
        <v>1</v>
      </c>
      <c r="F152" s="32">
        <v>0</v>
      </c>
      <c r="G152" s="32" t="s">
        <v>1990</v>
      </c>
      <c r="H152" t="s">
        <v>1044</v>
      </c>
    </row>
    <row r="153" spans="1:8" x14ac:dyDescent="0.3">
      <c r="A153" s="32" t="s">
        <v>72</v>
      </c>
      <c r="B153" s="32" t="s">
        <v>1857</v>
      </c>
      <c r="C153" s="32" t="s">
        <v>1185</v>
      </c>
      <c r="D153" s="32">
        <v>1</v>
      </c>
      <c r="E153" s="32">
        <v>1</v>
      </c>
      <c r="F153" s="32">
        <v>0</v>
      </c>
      <c r="G153" s="32" t="s">
        <v>1990</v>
      </c>
      <c r="H153" t="s">
        <v>1044</v>
      </c>
    </row>
    <row r="154" spans="1:8" x14ac:dyDescent="0.3">
      <c r="A154" s="32" t="s">
        <v>72</v>
      </c>
      <c r="B154" s="32" t="s">
        <v>1857</v>
      </c>
      <c r="C154" s="32" t="s">
        <v>1186</v>
      </c>
      <c r="D154" s="32">
        <v>1</v>
      </c>
      <c r="E154" s="32">
        <v>1</v>
      </c>
      <c r="F154" s="32">
        <v>0</v>
      </c>
      <c r="G154" s="32" t="s">
        <v>1991</v>
      </c>
      <c r="H154" t="s">
        <v>1044</v>
      </c>
    </row>
    <row r="155" spans="1:8" x14ac:dyDescent="0.3">
      <c r="A155" s="32" t="s">
        <v>72</v>
      </c>
      <c r="B155" s="32" t="s">
        <v>2653</v>
      </c>
      <c r="C155" s="32" t="s">
        <v>1187</v>
      </c>
      <c r="D155" s="32">
        <v>1</v>
      </c>
      <c r="E155" s="32">
        <v>1</v>
      </c>
      <c r="F155" s="32">
        <v>0</v>
      </c>
      <c r="G155" s="32" t="s">
        <v>1992</v>
      </c>
      <c r="H155" t="s">
        <v>1044</v>
      </c>
    </row>
    <row r="156" spans="1:8" x14ac:dyDescent="0.3">
      <c r="A156" s="32" t="s">
        <v>72</v>
      </c>
      <c r="B156" s="32" t="s">
        <v>2653</v>
      </c>
      <c r="C156" s="32" t="s">
        <v>1188</v>
      </c>
      <c r="D156" s="32">
        <v>1</v>
      </c>
      <c r="E156" s="32">
        <v>1</v>
      </c>
      <c r="F156" s="32">
        <v>0</v>
      </c>
      <c r="G156" s="32" t="s">
        <v>1993</v>
      </c>
      <c r="H156" t="s">
        <v>1044</v>
      </c>
    </row>
    <row r="157" spans="1:8" x14ac:dyDescent="0.3">
      <c r="A157" s="32" t="s">
        <v>72</v>
      </c>
      <c r="B157" s="32" t="s">
        <v>2653</v>
      </c>
      <c r="C157" s="32" t="s">
        <v>1189</v>
      </c>
      <c r="D157" s="32">
        <v>1</v>
      </c>
      <c r="E157" s="32">
        <v>1</v>
      </c>
      <c r="F157" s="32">
        <v>0</v>
      </c>
      <c r="G157" s="32" t="s">
        <v>1994</v>
      </c>
      <c r="H157" t="s">
        <v>1044</v>
      </c>
    </row>
    <row r="158" spans="1:8" x14ac:dyDescent="0.3">
      <c r="A158" s="32" t="s">
        <v>72</v>
      </c>
      <c r="B158" s="32" t="s">
        <v>2653</v>
      </c>
      <c r="C158" s="32" t="s">
        <v>1190</v>
      </c>
      <c r="D158" s="32">
        <v>1</v>
      </c>
      <c r="E158" s="32">
        <v>1</v>
      </c>
      <c r="F158" s="32">
        <v>0</v>
      </c>
      <c r="G158" s="32" t="s">
        <v>1995</v>
      </c>
      <c r="H158" t="s">
        <v>1044</v>
      </c>
    </row>
    <row r="159" spans="1:8" x14ac:dyDescent="0.3">
      <c r="A159" s="32" t="s">
        <v>72</v>
      </c>
      <c r="B159" s="32" t="s">
        <v>2653</v>
      </c>
      <c r="C159" s="32" t="s">
        <v>1191</v>
      </c>
      <c r="D159" s="32">
        <v>1</v>
      </c>
      <c r="E159" s="32">
        <v>1</v>
      </c>
      <c r="F159" s="32">
        <v>0</v>
      </c>
      <c r="G159" s="32" t="s">
        <v>1996</v>
      </c>
      <c r="H159" t="s">
        <v>1044</v>
      </c>
    </row>
    <row r="160" spans="1:8" x14ac:dyDescent="0.3">
      <c r="A160" s="32" t="s">
        <v>72</v>
      </c>
      <c r="B160" s="32" t="s">
        <v>2653</v>
      </c>
      <c r="C160" s="32" t="s">
        <v>1192</v>
      </c>
      <c r="D160" s="32">
        <v>1</v>
      </c>
      <c r="E160" s="32">
        <v>1</v>
      </c>
      <c r="F160" s="32">
        <v>0</v>
      </c>
      <c r="G160" s="32" t="s">
        <v>1997</v>
      </c>
      <c r="H160" t="s">
        <v>1044</v>
      </c>
    </row>
    <row r="161" spans="1:8" x14ac:dyDescent="0.3">
      <c r="A161" s="32" t="s">
        <v>72</v>
      </c>
      <c r="B161" s="32" t="s">
        <v>2653</v>
      </c>
      <c r="C161" s="32" t="s">
        <v>1193</v>
      </c>
      <c r="D161" s="32">
        <v>1</v>
      </c>
      <c r="E161" s="32">
        <v>1</v>
      </c>
      <c r="F161" s="32">
        <v>0</v>
      </c>
      <c r="G161" s="32" t="s">
        <v>1998</v>
      </c>
      <c r="H161" t="s">
        <v>1044</v>
      </c>
    </row>
    <row r="162" spans="1:8" x14ac:dyDescent="0.3">
      <c r="A162" s="32" t="s">
        <v>72</v>
      </c>
      <c r="B162" s="32" t="s">
        <v>2653</v>
      </c>
      <c r="C162" s="32" t="s">
        <v>1194</v>
      </c>
      <c r="D162" s="32">
        <v>1</v>
      </c>
      <c r="E162" s="32">
        <v>1</v>
      </c>
      <c r="F162" s="32">
        <v>0</v>
      </c>
      <c r="G162" s="32" t="s">
        <v>1999</v>
      </c>
      <c r="H162" t="s">
        <v>1044</v>
      </c>
    </row>
    <row r="163" spans="1:8" x14ac:dyDescent="0.3">
      <c r="A163" s="32" t="s">
        <v>72</v>
      </c>
      <c r="B163" s="32" t="s">
        <v>1857</v>
      </c>
      <c r="C163" s="32" t="s">
        <v>1195</v>
      </c>
      <c r="D163" s="32">
        <v>1</v>
      </c>
      <c r="E163" s="32">
        <v>1</v>
      </c>
      <c r="F163" s="32">
        <v>0</v>
      </c>
      <c r="G163" s="32" t="s">
        <v>2000</v>
      </c>
      <c r="H163" t="s">
        <v>1044</v>
      </c>
    </row>
    <row r="164" spans="1:8" x14ac:dyDescent="0.3">
      <c r="A164" s="32" t="s">
        <v>72</v>
      </c>
      <c r="B164" s="32" t="s">
        <v>1857</v>
      </c>
      <c r="C164" s="32" t="s">
        <v>1196</v>
      </c>
      <c r="D164" s="32">
        <v>1</v>
      </c>
      <c r="E164" s="32">
        <v>1</v>
      </c>
      <c r="F164" s="32">
        <v>0</v>
      </c>
      <c r="G164" s="32" t="s">
        <v>2001</v>
      </c>
      <c r="H164" t="s">
        <v>1044</v>
      </c>
    </row>
    <row r="165" spans="1:8" x14ac:dyDescent="0.3">
      <c r="A165" s="32" t="s">
        <v>72</v>
      </c>
      <c r="B165" s="32" t="s">
        <v>1857</v>
      </c>
      <c r="C165" s="32" t="s">
        <v>1197</v>
      </c>
      <c r="D165" s="32">
        <v>1</v>
      </c>
      <c r="E165" s="32">
        <v>1</v>
      </c>
      <c r="F165" s="32">
        <v>0</v>
      </c>
      <c r="G165" s="32" t="s">
        <v>2002</v>
      </c>
      <c r="H165" t="s">
        <v>1044</v>
      </c>
    </row>
    <row r="166" spans="1:8" x14ac:dyDescent="0.3">
      <c r="A166" s="32" t="s">
        <v>72</v>
      </c>
      <c r="B166" s="32" t="s">
        <v>1857</v>
      </c>
      <c r="C166" s="32" t="s">
        <v>1198</v>
      </c>
      <c r="D166" s="32">
        <v>1</v>
      </c>
      <c r="E166" s="32">
        <v>1</v>
      </c>
      <c r="F166" s="32">
        <v>0</v>
      </c>
      <c r="G166" s="32" t="s">
        <v>2003</v>
      </c>
      <c r="H166" t="s">
        <v>1044</v>
      </c>
    </row>
    <row r="167" spans="1:8" x14ac:dyDescent="0.3">
      <c r="A167" s="32" t="s">
        <v>72</v>
      </c>
      <c r="B167" s="32" t="s">
        <v>1857</v>
      </c>
      <c r="C167" s="32" t="s">
        <v>1199</v>
      </c>
      <c r="D167" s="32">
        <v>1</v>
      </c>
      <c r="E167" s="32">
        <v>1</v>
      </c>
      <c r="F167" s="32">
        <v>0</v>
      </c>
      <c r="G167" s="32" t="s">
        <v>2004</v>
      </c>
      <c r="H167" t="s">
        <v>1044</v>
      </c>
    </row>
    <row r="168" spans="1:8" x14ac:dyDescent="0.3">
      <c r="A168" s="32" t="s">
        <v>72</v>
      </c>
      <c r="B168" s="32" t="s">
        <v>1857</v>
      </c>
      <c r="C168" s="32" t="s">
        <v>1200</v>
      </c>
      <c r="D168" s="32">
        <v>1</v>
      </c>
      <c r="E168" s="32">
        <v>1</v>
      </c>
      <c r="F168" s="32">
        <v>0</v>
      </c>
      <c r="G168" s="32" t="s">
        <v>2005</v>
      </c>
      <c r="H168" t="s">
        <v>1044</v>
      </c>
    </row>
    <row r="169" spans="1:8" x14ac:dyDescent="0.3">
      <c r="A169" s="32" t="s">
        <v>72</v>
      </c>
      <c r="B169" s="32" t="s">
        <v>1857</v>
      </c>
      <c r="C169" s="32" t="s">
        <v>1201</v>
      </c>
      <c r="D169" s="32">
        <v>1</v>
      </c>
      <c r="E169" s="32">
        <v>1</v>
      </c>
      <c r="F169" s="32">
        <v>0</v>
      </c>
      <c r="G169" s="32" t="s">
        <v>2006</v>
      </c>
      <c r="H169" t="s">
        <v>1044</v>
      </c>
    </row>
    <row r="170" spans="1:8" x14ac:dyDescent="0.3">
      <c r="A170" s="32" t="s">
        <v>72</v>
      </c>
      <c r="B170" s="32" t="s">
        <v>1857</v>
      </c>
      <c r="C170" s="32" t="s">
        <v>1202</v>
      </c>
      <c r="D170" s="32">
        <v>1</v>
      </c>
      <c r="E170" s="32">
        <v>1</v>
      </c>
      <c r="F170" s="32">
        <v>0</v>
      </c>
      <c r="G170" s="32" t="s">
        <v>2007</v>
      </c>
      <c r="H170" t="s">
        <v>1044</v>
      </c>
    </row>
    <row r="171" spans="1:8" x14ac:dyDescent="0.3">
      <c r="A171" s="32" t="s">
        <v>72</v>
      </c>
      <c r="B171" s="32" t="s">
        <v>1857</v>
      </c>
      <c r="C171" s="32" t="s">
        <v>1203</v>
      </c>
      <c r="D171" s="32">
        <v>1</v>
      </c>
      <c r="E171" s="32">
        <v>1</v>
      </c>
      <c r="F171" s="32">
        <v>0</v>
      </c>
      <c r="G171" s="32" t="s">
        <v>2008</v>
      </c>
      <c r="H171" t="s">
        <v>1044</v>
      </c>
    </row>
    <row r="172" spans="1:8" x14ac:dyDescent="0.3">
      <c r="A172" s="32" t="s">
        <v>72</v>
      </c>
      <c r="B172" s="32" t="s">
        <v>1857</v>
      </c>
      <c r="C172" s="32" t="s">
        <v>1204</v>
      </c>
      <c r="D172" s="32">
        <v>1</v>
      </c>
      <c r="E172" s="32">
        <v>1</v>
      </c>
      <c r="F172" s="32">
        <v>0</v>
      </c>
      <c r="G172" s="32" t="s">
        <v>2009</v>
      </c>
      <c r="H172" t="s">
        <v>1044</v>
      </c>
    </row>
    <row r="173" spans="1:8" x14ac:dyDescent="0.3">
      <c r="A173" s="32" t="s">
        <v>72</v>
      </c>
      <c r="B173" s="32" t="s">
        <v>1857</v>
      </c>
      <c r="C173" s="32" t="s">
        <v>1205</v>
      </c>
      <c r="D173" s="32">
        <v>1</v>
      </c>
      <c r="E173" s="32">
        <v>1</v>
      </c>
      <c r="F173" s="32">
        <v>0</v>
      </c>
      <c r="G173" s="32" t="s">
        <v>2010</v>
      </c>
      <c r="H173" t="s">
        <v>1044</v>
      </c>
    </row>
    <row r="174" spans="1:8" x14ac:dyDescent="0.3">
      <c r="A174" s="32" t="s">
        <v>72</v>
      </c>
      <c r="B174" s="32" t="s">
        <v>1857</v>
      </c>
      <c r="C174" s="32" t="s">
        <v>1206</v>
      </c>
      <c r="D174" s="32">
        <v>1</v>
      </c>
      <c r="E174" s="32">
        <v>1</v>
      </c>
      <c r="F174" s="32">
        <v>0</v>
      </c>
      <c r="G174" s="32" t="s">
        <v>2011</v>
      </c>
      <c r="H174" t="s">
        <v>1044</v>
      </c>
    </row>
    <row r="175" spans="1:8" x14ac:dyDescent="0.3">
      <c r="A175" s="32" t="s">
        <v>72</v>
      </c>
      <c r="B175" s="32" t="s">
        <v>1857</v>
      </c>
      <c r="C175" s="32" t="s">
        <v>1207</v>
      </c>
      <c r="D175" s="32">
        <v>1</v>
      </c>
      <c r="E175" s="32">
        <v>1</v>
      </c>
      <c r="F175" s="32">
        <v>0</v>
      </c>
      <c r="G175" s="32" t="s">
        <v>2012</v>
      </c>
      <c r="H175" t="s">
        <v>1044</v>
      </c>
    </row>
    <row r="176" spans="1:8" x14ac:dyDescent="0.3">
      <c r="A176" s="32" t="s">
        <v>72</v>
      </c>
      <c r="B176" s="32" t="s">
        <v>1857</v>
      </c>
      <c r="C176" s="32" t="s">
        <v>1208</v>
      </c>
      <c r="D176" s="32">
        <v>1</v>
      </c>
      <c r="E176" s="32">
        <v>1</v>
      </c>
      <c r="F176" s="32">
        <v>0</v>
      </c>
      <c r="G176" s="32" t="s">
        <v>2013</v>
      </c>
      <c r="H176" t="s">
        <v>1044</v>
      </c>
    </row>
    <row r="177" spans="1:8" x14ac:dyDescent="0.3">
      <c r="A177" s="32" t="s">
        <v>72</v>
      </c>
      <c r="B177" s="32" t="s">
        <v>1857</v>
      </c>
      <c r="C177" s="32" t="s">
        <v>1209</v>
      </c>
      <c r="D177" s="32">
        <v>1</v>
      </c>
      <c r="E177" s="32">
        <v>1</v>
      </c>
      <c r="F177" s="32">
        <v>0</v>
      </c>
      <c r="G177" s="32" t="s">
        <v>2014</v>
      </c>
      <c r="H177" t="s">
        <v>1044</v>
      </c>
    </row>
    <row r="178" spans="1:8" x14ac:dyDescent="0.3">
      <c r="A178" s="32" t="s">
        <v>72</v>
      </c>
      <c r="B178" s="32" t="s">
        <v>1857</v>
      </c>
      <c r="C178" s="32" t="s">
        <v>1210</v>
      </c>
      <c r="D178" s="32">
        <v>1</v>
      </c>
      <c r="E178" s="32">
        <v>1</v>
      </c>
      <c r="F178" s="32">
        <v>0</v>
      </c>
      <c r="G178" s="32" t="s">
        <v>2015</v>
      </c>
      <c r="H178" t="s">
        <v>1044</v>
      </c>
    </row>
    <row r="179" spans="1:8" x14ac:dyDescent="0.3">
      <c r="A179" s="32" t="s">
        <v>72</v>
      </c>
      <c r="B179" s="32" t="s">
        <v>1857</v>
      </c>
      <c r="C179" s="32" t="s">
        <v>1211</v>
      </c>
      <c r="D179" s="32">
        <v>1</v>
      </c>
      <c r="E179" s="32">
        <v>1</v>
      </c>
      <c r="F179" s="32">
        <v>0</v>
      </c>
      <c r="G179" s="32" t="s">
        <v>2016</v>
      </c>
      <c r="H179" t="s">
        <v>1044</v>
      </c>
    </row>
    <row r="180" spans="1:8" x14ac:dyDescent="0.3">
      <c r="A180" s="32" t="s">
        <v>72</v>
      </c>
      <c r="B180" s="32" t="s">
        <v>1857</v>
      </c>
      <c r="C180" s="32" t="s">
        <v>1212</v>
      </c>
      <c r="D180" s="32">
        <v>1</v>
      </c>
      <c r="E180" s="32">
        <v>1</v>
      </c>
      <c r="F180" s="32">
        <v>0</v>
      </c>
      <c r="G180" s="32" t="s">
        <v>2017</v>
      </c>
      <c r="H180" t="s">
        <v>1044</v>
      </c>
    </row>
    <row r="181" spans="1:8" x14ac:dyDescent="0.3">
      <c r="A181" s="32" t="s">
        <v>72</v>
      </c>
      <c r="B181" s="32" t="s">
        <v>1857</v>
      </c>
      <c r="C181" s="32" t="s">
        <v>1213</v>
      </c>
      <c r="D181" s="32">
        <v>1</v>
      </c>
      <c r="E181" s="32">
        <v>1</v>
      </c>
      <c r="F181" s="32">
        <v>0</v>
      </c>
      <c r="G181" s="32" t="s">
        <v>2018</v>
      </c>
      <c r="H181" t="s">
        <v>1044</v>
      </c>
    </row>
    <row r="182" spans="1:8" x14ac:dyDescent="0.3">
      <c r="A182" s="32" t="s">
        <v>72</v>
      </c>
      <c r="B182" s="32" t="s">
        <v>1856</v>
      </c>
      <c r="C182" s="32" t="s">
        <v>1214</v>
      </c>
      <c r="D182" s="32">
        <v>1</v>
      </c>
      <c r="E182" s="32">
        <v>1</v>
      </c>
      <c r="F182" s="32">
        <v>0</v>
      </c>
      <c r="G182" s="32" t="s">
        <v>2019</v>
      </c>
      <c r="H182" t="s">
        <v>1044</v>
      </c>
    </row>
    <row r="183" spans="1:8" x14ac:dyDescent="0.3">
      <c r="A183" s="32" t="s">
        <v>72</v>
      </c>
      <c r="B183" s="32" t="s">
        <v>1856</v>
      </c>
      <c r="C183" s="32" t="s">
        <v>1215</v>
      </c>
      <c r="D183" s="32">
        <v>1</v>
      </c>
      <c r="E183" s="32">
        <v>1</v>
      </c>
      <c r="F183" s="32">
        <v>0</v>
      </c>
      <c r="G183" s="32" t="s">
        <v>2020</v>
      </c>
      <c r="H183" t="s">
        <v>1044</v>
      </c>
    </row>
    <row r="184" spans="1:8" x14ac:dyDescent="0.3">
      <c r="A184" s="32" t="s">
        <v>72</v>
      </c>
      <c r="B184" s="32" t="s">
        <v>1856</v>
      </c>
      <c r="C184" s="32" t="s">
        <v>1216</v>
      </c>
      <c r="D184" s="32">
        <v>1</v>
      </c>
      <c r="E184" s="32">
        <v>1</v>
      </c>
      <c r="F184" s="32">
        <v>0</v>
      </c>
      <c r="G184" s="32" t="s">
        <v>2021</v>
      </c>
      <c r="H184" t="s">
        <v>1044</v>
      </c>
    </row>
    <row r="185" spans="1:8" x14ac:dyDescent="0.3">
      <c r="A185" s="32" t="s">
        <v>72</v>
      </c>
      <c r="B185" s="32" t="s">
        <v>1856</v>
      </c>
      <c r="C185" s="32" t="s">
        <v>1217</v>
      </c>
      <c r="D185" s="32">
        <v>1</v>
      </c>
      <c r="E185" s="32">
        <v>1</v>
      </c>
      <c r="F185" s="32">
        <v>0</v>
      </c>
      <c r="G185" s="32" t="s">
        <v>2022</v>
      </c>
      <c r="H185" t="s">
        <v>1044</v>
      </c>
    </row>
    <row r="186" spans="1:8" x14ac:dyDescent="0.3">
      <c r="A186" s="32" t="s">
        <v>72</v>
      </c>
      <c r="B186" s="32" t="s">
        <v>1856</v>
      </c>
      <c r="C186" s="32" t="s">
        <v>1218</v>
      </c>
      <c r="D186" s="32">
        <v>1</v>
      </c>
      <c r="E186" s="32">
        <v>1</v>
      </c>
      <c r="F186" s="32">
        <v>0</v>
      </c>
      <c r="G186" s="32" t="s">
        <v>2023</v>
      </c>
      <c r="H186" t="s">
        <v>1044</v>
      </c>
    </row>
    <row r="187" spans="1:8" x14ac:dyDescent="0.3">
      <c r="A187" s="32" t="s">
        <v>72</v>
      </c>
      <c r="B187" s="32" t="s">
        <v>1856</v>
      </c>
      <c r="C187" s="32" t="s">
        <v>1219</v>
      </c>
      <c r="D187" s="32">
        <v>1</v>
      </c>
      <c r="E187" s="32">
        <v>1</v>
      </c>
      <c r="F187" s="32">
        <v>0</v>
      </c>
      <c r="G187" s="32" t="s">
        <v>2024</v>
      </c>
      <c r="H187" t="s">
        <v>1044</v>
      </c>
    </row>
    <row r="188" spans="1:8" x14ac:dyDescent="0.3">
      <c r="A188" s="32" t="s">
        <v>72</v>
      </c>
      <c r="B188" s="32" t="s">
        <v>1856</v>
      </c>
      <c r="C188" s="32" t="s">
        <v>1220</v>
      </c>
      <c r="D188" s="32">
        <v>1</v>
      </c>
      <c r="E188" s="32">
        <v>1</v>
      </c>
      <c r="F188" s="32">
        <v>0</v>
      </c>
      <c r="G188" s="32" t="s">
        <v>2025</v>
      </c>
      <c r="H188" t="s">
        <v>1044</v>
      </c>
    </row>
    <row r="189" spans="1:8" x14ac:dyDescent="0.3">
      <c r="A189" s="32" t="s">
        <v>72</v>
      </c>
      <c r="B189" s="32" t="s">
        <v>1856</v>
      </c>
      <c r="C189" s="32" t="s">
        <v>1221</v>
      </c>
      <c r="D189" s="32">
        <v>1</v>
      </c>
      <c r="E189" s="32">
        <v>1</v>
      </c>
      <c r="F189" s="32">
        <v>0</v>
      </c>
      <c r="G189" s="32" t="s">
        <v>2026</v>
      </c>
      <c r="H189" t="s">
        <v>1044</v>
      </c>
    </row>
    <row r="190" spans="1:8" x14ac:dyDescent="0.3">
      <c r="A190" s="32" t="s">
        <v>72</v>
      </c>
      <c r="B190" s="32" t="s">
        <v>1856</v>
      </c>
      <c r="C190" s="32" t="s">
        <v>1222</v>
      </c>
      <c r="D190" s="32">
        <v>1</v>
      </c>
      <c r="E190" s="32">
        <v>1</v>
      </c>
      <c r="F190" s="32">
        <v>0</v>
      </c>
      <c r="G190" s="32" t="s">
        <v>2027</v>
      </c>
      <c r="H190" t="s">
        <v>1044</v>
      </c>
    </row>
    <row r="191" spans="1:8" x14ac:dyDescent="0.3">
      <c r="A191" s="32" t="s">
        <v>72</v>
      </c>
      <c r="B191" s="32" t="s">
        <v>1856</v>
      </c>
      <c r="C191" s="32" t="s">
        <v>1223</v>
      </c>
      <c r="D191" s="32">
        <v>1</v>
      </c>
      <c r="E191" s="32">
        <v>1</v>
      </c>
      <c r="F191" s="32">
        <v>0</v>
      </c>
      <c r="G191" s="32" t="s">
        <v>2028</v>
      </c>
      <c r="H191" t="s">
        <v>1044</v>
      </c>
    </row>
    <row r="192" spans="1:8" x14ac:dyDescent="0.3">
      <c r="A192" s="32" t="s">
        <v>72</v>
      </c>
      <c r="B192" s="32" t="s">
        <v>1856</v>
      </c>
      <c r="C192" s="32" t="s">
        <v>1224</v>
      </c>
      <c r="D192" s="32">
        <v>1</v>
      </c>
      <c r="E192" s="32">
        <v>1</v>
      </c>
      <c r="F192" s="32">
        <v>0</v>
      </c>
      <c r="G192" s="32" t="s">
        <v>2029</v>
      </c>
      <c r="H192" t="s">
        <v>1044</v>
      </c>
    </row>
    <row r="193" spans="1:8" x14ac:dyDescent="0.3">
      <c r="A193" s="32" t="s">
        <v>72</v>
      </c>
      <c r="B193" s="32" t="s">
        <v>1856</v>
      </c>
      <c r="C193" s="32" t="s">
        <v>1225</v>
      </c>
      <c r="D193" s="32">
        <v>1</v>
      </c>
      <c r="E193" s="32">
        <v>1</v>
      </c>
      <c r="F193" s="32">
        <v>0</v>
      </c>
      <c r="G193" s="32" t="s">
        <v>2030</v>
      </c>
      <c r="H193" t="s">
        <v>1044</v>
      </c>
    </row>
    <row r="194" spans="1:8" x14ac:dyDescent="0.3">
      <c r="A194" s="32" t="s">
        <v>72</v>
      </c>
      <c r="B194" s="32" t="s">
        <v>1856</v>
      </c>
      <c r="C194" s="32" t="s">
        <v>1226</v>
      </c>
      <c r="D194" s="32">
        <v>1</v>
      </c>
      <c r="E194" s="32">
        <v>1</v>
      </c>
      <c r="F194" s="32">
        <v>0</v>
      </c>
      <c r="G194" s="32" t="s">
        <v>2031</v>
      </c>
      <c r="H194" t="s">
        <v>1044</v>
      </c>
    </row>
    <row r="195" spans="1:8" x14ac:dyDescent="0.3">
      <c r="A195" s="32" t="s">
        <v>72</v>
      </c>
      <c r="B195" s="32" t="s">
        <v>1856</v>
      </c>
      <c r="C195" s="32" t="s">
        <v>1227</v>
      </c>
      <c r="D195" s="32">
        <v>1</v>
      </c>
      <c r="E195" s="32">
        <v>1</v>
      </c>
      <c r="F195" s="32">
        <v>0</v>
      </c>
      <c r="G195" s="32" t="s">
        <v>2032</v>
      </c>
      <c r="H195" t="s">
        <v>1044</v>
      </c>
    </row>
    <row r="196" spans="1:8" x14ac:dyDescent="0.3">
      <c r="A196" s="32" t="s">
        <v>72</v>
      </c>
      <c r="B196" s="32" t="s">
        <v>1856</v>
      </c>
      <c r="C196" s="32" t="s">
        <v>1228</v>
      </c>
      <c r="D196" s="32">
        <v>1</v>
      </c>
      <c r="E196" s="32">
        <v>1</v>
      </c>
      <c r="F196" s="32">
        <v>0</v>
      </c>
      <c r="G196" s="32" t="s">
        <v>2033</v>
      </c>
      <c r="H196" t="s">
        <v>1044</v>
      </c>
    </row>
    <row r="197" spans="1:8" x14ac:dyDescent="0.3">
      <c r="A197" s="32" t="s">
        <v>72</v>
      </c>
      <c r="B197" s="32" t="s">
        <v>1856</v>
      </c>
      <c r="C197" s="32" t="s">
        <v>1229</v>
      </c>
      <c r="D197" s="32">
        <v>1</v>
      </c>
      <c r="E197" s="32">
        <v>1</v>
      </c>
      <c r="F197" s="32">
        <v>0</v>
      </c>
      <c r="G197" s="32" t="s">
        <v>2034</v>
      </c>
      <c r="H197" t="s">
        <v>1044</v>
      </c>
    </row>
    <row r="198" spans="1:8" x14ac:dyDescent="0.3">
      <c r="A198" s="32" t="s">
        <v>72</v>
      </c>
      <c r="B198" s="32" t="s">
        <v>1856</v>
      </c>
      <c r="C198" s="32" t="s">
        <v>1230</v>
      </c>
      <c r="D198" s="32">
        <v>1</v>
      </c>
      <c r="E198" s="32">
        <v>1</v>
      </c>
      <c r="F198" s="32">
        <v>0</v>
      </c>
      <c r="G198" s="32" t="s">
        <v>2035</v>
      </c>
      <c r="H198" t="s">
        <v>1044</v>
      </c>
    </row>
    <row r="199" spans="1:8" x14ac:dyDescent="0.3">
      <c r="A199" s="32" t="s">
        <v>72</v>
      </c>
      <c r="B199" s="32" t="s">
        <v>1856</v>
      </c>
      <c r="C199" s="32" t="s">
        <v>1231</v>
      </c>
      <c r="D199" s="32">
        <v>1</v>
      </c>
      <c r="E199" s="32">
        <v>1</v>
      </c>
      <c r="F199" s="32">
        <v>0</v>
      </c>
      <c r="G199" s="32" t="s">
        <v>2036</v>
      </c>
      <c r="H199" t="s">
        <v>1044</v>
      </c>
    </row>
    <row r="200" spans="1:8" x14ac:dyDescent="0.3">
      <c r="A200" s="32" t="s">
        <v>72</v>
      </c>
      <c r="B200" s="32" t="s">
        <v>2653</v>
      </c>
      <c r="C200" s="32" t="s">
        <v>1232</v>
      </c>
      <c r="D200" s="32">
        <v>1</v>
      </c>
      <c r="E200" s="32">
        <v>1</v>
      </c>
      <c r="F200" s="32">
        <v>0</v>
      </c>
      <c r="G200" s="32" t="s">
        <v>2037</v>
      </c>
      <c r="H200" t="s">
        <v>1044</v>
      </c>
    </row>
    <row r="201" spans="1:8" x14ac:dyDescent="0.3">
      <c r="A201" s="32" t="s">
        <v>72</v>
      </c>
      <c r="B201" s="32" t="s">
        <v>2653</v>
      </c>
      <c r="C201" s="32" t="s">
        <v>1233</v>
      </c>
      <c r="D201" s="32">
        <v>1</v>
      </c>
      <c r="E201" s="32">
        <v>1</v>
      </c>
      <c r="F201" s="32">
        <v>0</v>
      </c>
      <c r="G201" s="32" t="s">
        <v>2038</v>
      </c>
      <c r="H201" t="s">
        <v>1044</v>
      </c>
    </row>
    <row r="202" spans="1:8" x14ac:dyDescent="0.3">
      <c r="A202" s="32" t="s">
        <v>72</v>
      </c>
      <c r="B202" s="32" t="s">
        <v>2653</v>
      </c>
      <c r="C202" s="32" t="s">
        <v>1234</v>
      </c>
      <c r="D202" s="32">
        <v>1</v>
      </c>
      <c r="E202" s="32">
        <v>1</v>
      </c>
      <c r="F202" s="32">
        <v>0</v>
      </c>
      <c r="G202" s="32" t="s">
        <v>2039</v>
      </c>
      <c r="H202" t="s">
        <v>1044</v>
      </c>
    </row>
    <row r="203" spans="1:8" x14ac:dyDescent="0.3">
      <c r="A203" s="32" t="s">
        <v>72</v>
      </c>
      <c r="B203" s="32" t="s">
        <v>1857</v>
      </c>
      <c r="C203" s="32" t="s">
        <v>1235</v>
      </c>
      <c r="D203" s="32">
        <v>1</v>
      </c>
      <c r="E203" s="32">
        <v>1</v>
      </c>
      <c r="F203" s="32">
        <v>0</v>
      </c>
      <c r="G203" s="32" t="s">
        <v>2040</v>
      </c>
      <c r="H203" t="s">
        <v>1044</v>
      </c>
    </row>
    <row r="204" spans="1:8" x14ac:dyDescent="0.3">
      <c r="A204" s="32" t="s">
        <v>72</v>
      </c>
      <c r="B204" s="32" t="s">
        <v>1857</v>
      </c>
      <c r="C204" s="32" t="s">
        <v>1236</v>
      </c>
      <c r="D204" s="32">
        <v>1</v>
      </c>
      <c r="E204" s="32">
        <v>1</v>
      </c>
      <c r="F204" s="32">
        <v>0</v>
      </c>
      <c r="G204" s="32" t="s">
        <v>2041</v>
      </c>
      <c r="H204" t="s">
        <v>1044</v>
      </c>
    </row>
    <row r="205" spans="1:8" x14ac:dyDescent="0.3">
      <c r="A205" s="32" t="s">
        <v>72</v>
      </c>
      <c r="B205" s="32" t="s">
        <v>1857</v>
      </c>
      <c r="C205" s="32" t="s">
        <v>1237</v>
      </c>
      <c r="D205" s="32">
        <v>1</v>
      </c>
      <c r="E205" s="32">
        <v>1</v>
      </c>
      <c r="F205" s="32">
        <v>0</v>
      </c>
      <c r="G205" s="32" t="s">
        <v>2042</v>
      </c>
      <c r="H205" t="s">
        <v>1044</v>
      </c>
    </row>
    <row r="206" spans="1:8" x14ac:dyDescent="0.3">
      <c r="A206" s="32" t="s">
        <v>72</v>
      </c>
      <c r="B206" s="32" t="s">
        <v>1857</v>
      </c>
      <c r="C206" s="32" t="s">
        <v>1238</v>
      </c>
      <c r="D206" s="32">
        <v>1</v>
      </c>
      <c r="E206" s="32">
        <v>1</v>
      </c>
      <c r="F206" s="32">
        <v>0</v>
      </c>
      <c r="G206" s="32" t="s">
        <v>2043</v>
      </c>
      <c r="H206" t="s">
        <v>1044</v>
      </c>
    </row>
    <row r="207" spans="1:8" x14ac:dyDescent="0.3">
      <c r="A207" s="32" t="s">
        <v>72</v>
      </c>
      <c r="B207" s="32" t="s">
        <v>2653</v>
      </c>
      <c r="C207" s="32" t="s">
        <v>1239</v>
      </c>
      <c r="D207" s="32">
        <v>1</v>
      </c>
      <c r="E207" s="32">
        <v>1</v>
      </c>
      <c r="F207" s="32">
        <v>0</v>
      </c>
      <c r="G207" s="32" t="s">
        <v>2044</v>
      </c>
      <c r="H207" t="s">
        <v>1044</v>
      </c>
    </row>
    <row r="208" spans="1:8" x14ac:dyDescent="0.3">
      <c r="A208" s="32" t="s">
        <v>72</v>
      </c>
      <c r="B208" s="32" t="s">
        <v>2653</v>
      </c>
      <c r="C208" s="32" t="s">
        <v>1240</v>
      </c>
      <c r="D208" s="32">
        <v>1</v>
      </c>
      <c r="E208" s="32">
        <v>1</v>
      </c>
      <c r="F208" s="32">
        <v>0</v>
      </c>
      <c r="G208" s="32" t="s">
        <v>2045</v>
      </c>
      <c r="H208" t="s">
        <v>1044</v>
      </c>
    </row>
    <row r="209" spans="1:8" x14ac:dyDescent="0.3">
      <c r="A209" s="32" t="s">
        <v>72</v>
      </c>
      <c r="B209" s="32" t="s">
        <v>2653</v>
      </c>
      <c r="C209" s="32" t="s">
        <v>1241</v>
      </c>
      <c r="D209" s="32">
        <v>1</v>
      </c>
      <c r="E209" s="32">
        <v>1</v>
      </c>
      <c r="F209" s="32">
        <v>0</v>
      </c>
      <c r="G209" s="32" t="s">
        <v>2046</v>
      </c>
      <c r="H209" t="s">
        <v>1044</v>
      </c>
    </row>
    <row r="210" spans="1:8" x14ac:dyDescent="0.3">
      <c r="A210" s="32" t="s">
        <v>72</v>
      </c>
      <c r="B210" s="32" t="s">
        <v>2653</v>
      </c>
      <c r="C210" s="32" t="s">
        <v>1242</v>
      </c>
      <c r="D210" s="32">
        <v>1</v>
      </c>
      <c r="E210" s="32">
        <v>1</v>
      </c>
      <c r="F210" s="32">
        <v>0</v>
      </c>
      <c r="G210" s="32" t="s">
        <v>2047</v>
      </c>
      <c r="H210" t="s">
        <v>1044</v>
      </c>
    </row>
    <row r="211" spans="1:8" x14ac:dyDescent="0.3">
      <c r="A211" s="32" t="s">
        <v>72</v>
      </c>
      <c r="B211" s="32" t="s">
        <v>2653</v>
      </c>
      <c r="C211" s="32" t="s">
        <v>1243</v>
      </c>
      <c r="D211" s="32">
        <v>1</v>
      </c>
      <c r="E211" s="32">
        <v>1</v>
      </c>
      <c r="F211" s="32">
        <v>0</v>
      </c>
      <c r="G211" s="32" t="s">
        <v>2048</v>
      </c>
      <c r="H211" t="s">
        <v>1044</v>
      </c>
    </row>
    <row r="212" spans="1:8" x14ac:dyDescent="0.3">
      <c r="A212" s="32" t="s">
        <v>72</v>
      </c>
      <c r="B212" s="32" t="s">
        <v>2653</v>
      </c>
      <c r="C212" s="32" t="s">
        <v>1244</v>
      </c>
      <c r="D212" s="32">
        <v>1</v>
      </c>
      <c r="E212" s="32">
        <v>1</v>
      </c>
      <c r="F212" s="32">
        <v>0</v>
      </c>
      <c r="G212" s="32" t="s">
        <v>2049</v>
      </c>
      <c r="H212" t="s">
        <v>1044</v>
      </c>
    </row>
    <row r="213" spans="1:8" x14ac:dyDescent="0.3">
      <c r="A213" s="32" t="s">
        <v>72</v>
      </c>
      <c r="B213" s="32" t="s">
        <v>2653</v>
      </c>
      <c r="C213" s="32" t="s">
        <v>1245</v>
      </c>
      <c r="D213" s="32">
        <v>1</v>
      </c>
      <c r="E213" s="32">
        <v>1</v>
      </c>
      <c r="F213" s="32">
        <v>0</v>
      </c>
      <c r="G213" s="32" t="s">
        <v>2050</v>
      </c>
      <c r="H213" t="s">
        <v>1044</v>
      </c>
    </row>
    <row r="214" spans="1:8" x14ac:dyDescent="0.3">
      <c r="A214" s="32" t="s">
        <v>72</v>
      </c>
      <c r="B214" s="32" t="s">
        <v>2653</v>
      </c>
      <c r="C214" s="32" t="s">
        <v>1246</v>
      </c>
      <c r="D214" s="32">
        <v>1</v>
      </c>
      <c r="E214" s="32">
        <v>1</v>
      </c>
      <c r="F214" s="32">
        <v>0</v>
      </c>
      <c r="G214" s="32" t="s">
        <v>2051</v>
      </c>
      <c r="H214" t="s">
        <v>1044</v>
      </c>
    </row>
    <row r="215" spans="1:8" x14ac:dyDescent="0.3">
      <c r="A215" s="32" t="s">
        <v>72</v>
      </c>
      <c r="B215" s="32" t="s">
        <v>2653</v>
      </c>
      <c r="C215" s="32" t="s">
        <v>1247</v>
      </c>
      <c r="D215" s="32">
        <v>1</v>
      </c>
      <c r="E215" s="32">
        <v>1</v>
      </c>
      <c r="F215" s="32">
        <v>0</v>
      </c>
      <c r="G215" s="32" t="s">
        <v>2052</v>
      </c>
      <c r="H215" t="s">
        <v>1044</v>
      </c>
    </row>
    <row r="216" spans="1:8" x14ac:dyDescent="0.3">
      <c r="A216" s="32" t="s">
        <v>72</v>
      </c>
      <c r="B216" s="32" t="s">
        <v>2653</v>
      </c>
      <c r="C216" s="32" t="s">
        <v>1248</v>
      </c>
      <c r="D216" s="32">
        <v>1</v>
      </c>
      <c r="E216" s="32">
        <v>1</v>
      </c>
      <c r="F216" s="32">
        <v>0</v>
      </c>
      <c r="G216" s="32" t="s">
        <v>2053</v>
      </c>
      <c r="H216" t="s">
        <v>1044</v>
      </c>
    </row>
    <row r="217" spans="1:8" x14ac:dyDescent="0.3">
      <c r="A217" s="32" t="s">
        <v>72</v>
      </c>
      <c r="B217" s="32" t="s">
        <v>2653</v>
      </c>
      <c r="C217" s="32" t="s">
        <v>1249</v>
      </c>
      <c r="D217" s="32">
        <v>1</v>
      </c>
      <c r="E217" s="32">
        <v>1</v>
      </c>
      <c r="F217" s="32">
        <v>0</v>
      </c>
      <c r="G217" s="32" t="s">
        <v>2054</v>
      </c>
      <c r="H217" t="s">
        <v>1044</v>
      </c>
    </row>
    <row r="218" spans="1:8" x14ac:dyDescent="0.3">
      <c r="A218" s="32" t="s">
        <v>72</v>
      </c>
      <c r="B218" s="32" t="s">
        <v>1857</v>
      </c>
      <c r="C218" s="32" t="s">
        <v>1250</v>
      </c>
      <c r="D218" s="32">
        <v>1</v>
      </c>
      <c r="E218" s="32">
        <v>1</v>
      </c>
      <c r="F218" s="32">
        <v>0</v>
      </c>
      <c r="G218" s="32" t="s">
        <v>2055</v>
      </c>
      <c r="H218" t="s">
        <v>1044</v>
      </c>
    </row>
    <row r="219" spans="1:8" x14ac:dyDescent="0.3">
      <c r="A219" s="32" t="s">
        <v>72</v>
      </c>
      <c r="B219" s="32" t="s">
        <v>1857</v>
      </c>
      <c r="C219" s="32" t="s">
        <v>1251</v>
      </c>
      <c r="D219" s="32">
        <v>1</v>
      </c>
      <c r="E219" s="32">
        <v>1</v>
      </c>
      <c r="F219" s="32">
        <v>0</v>
      </c>
      <c r="G219" s="32" t="s">
        <v>2056</v>
      </c>
      <c r="H219" t="s">
        <v>1044</v>
      </c>
    </row>
    <row r="220" spans="1:8" x14ac:dyDescent="0.3">
      <c r="A220" s="32" t="s">
        <v>72</v>
      </c>
      <c r="B220" s="32" t="s">
        <v>1857</v>
      </c>
      <c r="C220" s="32" t="s">
        <v>1252</v>
      </c>
      <c r="D220" s="32">
        <v>1</v>
      </c>
      <c r="E220" s="32">
        <v>1</v>
      </c>
      <c r="F220" s="32">
        <v>0</v>
      </c>
      <c r="G220" s="32" t="s">
        <v>2057</v>
      </c>
      <c r="H220" t="s">
        <v>1044</v>
      </c>
    </row>
    <row r="221" spans="1:8" x14ac:dyDescent="0.3">
      <c r="A221" s="32" t="s">
        <v>72</v>
      </c>
      <c r="B221" s="32" t="s">
        <v>1857</v>
      </c>
      <c r="C221" s="32" t="s">
        <v>1253</v>
      </c>
      <c r="D221" s="32">
        <v>1</v>
      </c>
      <c r="E221" s="32">
        <v>1</v>
      </c>
      <c r="F221" s="32">
        <v>0</v>
      </c>
      <c r="G221" s="32" t="s">
        <v>2058</v>
      </c>
      <c r="H221" t="s">
        <v>1044</v>
      </c>
    </row>
    <row r="222" spans="1:8" x14ac:dyDescent="0.3">
      <c r="A222" s="32" t="s">
        <v>72</v>
      </c>
      <c r="B222" s="32" t="s">
        <v>1857</v>
      </c>
      <c r="C222" s="32" t="s">
        <v>1254</v>
      </c>
      <c r="D222" s="32">
        <v>1</v>
      </c>
      <c r="E222" s="32">
        <v>1</v>
      </c>
      <c r="F222" s="32">
        <v>0</v>
      </c>
      <c r="G222" s="32" t="s">
        <v>2059</v>
      </c>
      <c r="H222" t="s">
        <v>1044</v>
      </c>
    </row>
    <row r="223" spans="1:8" x14ac:dyDescent="0.3">
      <c r="A223" s="32" t="s">
        <v>72</v>
      </c>
      <c r="B223" s="32" t="s">
        <v>1857</v>
      </c>
      <c r="C223" s="32" t="s">
        <v>1255</v>
      </c>
      <c r="D223" s="32">
        <v>1</v>
      </c>
      <c r="E223" s="32">
        <v>1</v>
      </c>
      <c r="F223" s="32">
        <v>0</v>
      </c>
      <c r="G223" s="32" t="s">
        <v>2060</v>
      </c>
      <c r="H223" t="s">
        <v>1044</v>
      </c>
    </row>
    <row r="224" spans="1:8" x14ac:dyDescent="0.3">
      <c r="A224" s="32" t="s">
        <v>72</v>
      </c>
      <c r="B224" s="32" t="s">
        <v>1857</v>
      </c>
      <c r="C224" s="32" t="s">
        <v>1256</v>
      </c>
      <c r="D224" s="32">
        <v>1</v>
      </c>
      <c r="E224" s="32">
        <v>1</v>
      </c>
      <c r="F224" s="32">
        <v>0</v>
      </c>
      <c r="G224" s="32" t="s">
        <v>2061</v>
      </c>
      <c r="H224" t="s">
        <v>1044</v>
      </c>
    </row>
    <row r="225" spans="1:8" x14ac:dyDescent="0.3">
      <c r="A225" s="32" t="s">
        <v>72</v>
      </c>
      <c r="B225" s="32" t="s">
        <v>1857</v>
      </c>
      <c r="C225" s="32" t="s">
        <v>1257</v>
      </c>
      <c r="D225" s="32">
        <v>1</v>
      </c>
      <c r="E225" s="32">
        <v>1</v>
      </c>
      <c r="F225" s="32">
        <v>0</v>
      </c>
      <c r="G225" s="32" t="s">
        <v>2062</v>
      </c>
      <c r="H225" t="s">
        <v>1044</v>
      </c>
    </row>
    <row r="226" spans="1:8" x14ac:dyDescent="0.3">
      <c r="A226" s="32" t="s">
        <v>72</v>
      </c>
      <c r="B226" s="32" t="s">
        <v>1857</v>
      </c>
      <c r="C226" s="32" t="s">
        <v>1258</v>
      </c>
      <c r="D226" s="32">
        <v>1</v>
      </c>
      <c r="E226" s="32">
        <v>1</v>
      </c>
      <c r="F226" s="32">
        <v>0</v>
      </c>
      <c r="G226" s="32" t="s">
        <v>2063</v>
      </c>
      <c r="H226" t="s">
        <v>1044</v>
      </c>
    </row>
    <row r="227" spans="1:8" x14ac:dyDescent="0.3">
      <c r="A227" s="32" t="s">
        <v>72</v>
      </c>
      <c r="B227" s="32" t="s">
        <v>1857</v>
      </c>
      <c r="C227" s="32" t="s">
        <v>1259</v>
      </c>
      <c r="D227" s="32">
        <v>1</v>
      </c>
      <c r="E227" s="32">
        <v>1</v>
      </c>
      <c r="F227" s="32">
        <v>0</v>
      </c>
      <c r="G227" s="32" t="s">
        <v>2064</v>
      </c>
      <c r="H227" t="s">
        <v>1044</v>
      </c>
    </row>
    <row r="228" spans="1:8" x14ac:dyDescent="0.3">
      <c r="A228" s="32" t="s">
        <v>72</v>
      </c>
      <c r="B228" s="32" t="s">
        <v>1856</v>
      </c>
      <c r="C228" s="32" t="s">
        <v>1260</v>
      </c>
      <c r="D228" s="32">
        <v>1</v>
      </c>
      <c r="E228" s="32">
        <v>1</v>
      </c>
      <c r="F228" s="32">
        <v>0</v>
      </c>
      <c r="G228" s="32" t="s">
        <v>2065</v>
      </c>
      <c r="H228" t="s">
        <v>1044</v>
      </c>
    </row>
    <row r="229" spans="1:8" x14ac:dyDescent="0.3">
      <c r="A229" s="32" t="s">
        <v>72</v>
      </c>
      <c r="B229" s="32" t="s">
        <v>1856</v>
      </c>
      <c r="C229" s="32" t="s">
        <v>1261</v>
      </c>
      <c r="D229" s="32">
        <v>1</v>
      </c>
      <c r="E229" s="32">
        <v>1</v>
      </c>
      <c r="F229" s="32">
        <v>0</v>
      </c>
      <c r="G229" s="32" t="s">
        <v>2066</v>
      </c>
      <c r="H229" t="s">
        <v>1044</v>
      </c>
    </row>
    <row r="230" spans="1:8" x14ac:dyDescent="0.3">
      <c r="A230" s="32" t="s">
        <v>72</v>
      </c>
      <c r="B230" s="32" t="s">
        <v>1856</v>
      </c>
      <c r="C230" s="32" t="s">
        <v>1262</v>
      </c>
      <c r="D230" s="32">
        <v>1</v>
      </c>
      <c r="E230" s="32">
        <v>1</v>
      </c>
      <c r="F230" s="32">
        <v>0</v>
      </c>
      <c r="G230" s="32" t="s">
        <v>2067</v>
      </c>
      <c r="H230" t="s">
        <v>1044</v>
      </c>
    </row>
    <row r="231" spans="1:8" x14ac:dyDescent="0.3">
      <c r="A231" s="32" t="s">
        <v>72</v>
      </c>
      <c r="B231" s="32" t="s">
        <v>1856</v>
      </c>
      <c r="C231" s="32" t="s">
        <v>1263</v>
      </c>
      <c r="D231" s="32">
        <v>1</v>
      </c>
      <c r="E231" s="32">
        <v>1</v>
      </c>
      <c r="F231" s="32">
        <v>0</v>
      </c>
      <c r="G231" s="32" t="s">
        <v>2068</v>
      </c>
      <c r="H231" t="s">
        <v>1044</v>
      </c>
    </row>
    <row r="232" spans="1:8" x14ac:dyDescent="0.3">
      <c r="A232" s="32" t="s">
        <v>72</v>
      </c>
      <c r="B232" s="32" t="s">
        <v>1856</v>
      </c>
      <c r="C232" s="32" t="s">
        <v>1264</v>
      </c>
      <c r="D232" s="32">
        <v>1</v>
      </c>
      <c r="E232" s="32">
        <v>1</v>
      </c>
      <c r="F232" s="32">
        <v>0</v>
      </c>
      <c r="G232" s="32" t="s">
        <v>2069</v>
      </c>
      <c r="H232" t="s">
        <v>1044</v>
      </c>
    </row>
    <row r="233" spans="1:8" x14ac:dyDescent="0.3">
      <c r="A233" s="32" t="s">
        <v>72</v>
      </c>
      <c r="B233" s="32" t="s">
        <v>1856</v>
      </c>
      <c r="C233" s="32" t="s">
        <v>1265</v>
      </c>
      <c r="D233" s="32">
        <v>1</v>
      </c>
      <c r="E233" s="32">
        <v>1</v>
      </c>
      <c r="F233" s="32">
        <v>0</v>
      </c>
      <c r="G233" s="32" t="s">
        <v>2070</v>
      </c>
      <c r="H233" t="s">
        <v>1044</v>
      </c>
    </row>
    <row r="234" spans="1:8" x14ac:dyDescent="0.3">
      <c r="A234" s="32" t="s">
        <v>72</v>
      </c>
      <c r="B234" s="32" t="s">
        <v>1856</v>
      </c>
      <c r="C234" s="32" t="s">
        <v>1266</v>
      </c>
      <c r="D234" s="32">
        <v>1</v>
      </c>
      <c r="E234" s="32">
        <v>1</v>
      </c>
      <c r="F234" s="32">
        <v>0</v>
      </c>
      <c r="G234" s="32" t="s">
        <v>2071</v>
      </c>
      <c r="H234" t="s">
        <v>1044</v>
      </c>
    </row>
    <row r="235" spans="1:8" x14ac:dyDescent="0.3">
      <c r="A235" s="32" t="s">
        <v>72</v>
      </c>
      <c r="B235" s="32" t="s">
        <v>1856</v>
      </c>
      <c r="C235" s="32" t="s">
        <v>1267</v>
      </c>
      <c r="D235" s="32">
        <v>1</v>
      </c>
      <c r="E235" s="32">
        <v>1</v>
      </c>
      <c r="F235" s="32">
        <v>0</v>
      </c>
      <c r="G235" s="32" t="s">
        <v>2072</v>
      </c>
      <c r="H235" t="s">
        <v>1044</v>
      </c>
    </row>
    <row r="236" spans="1:8" x14ac:dyDescent="0.3">
      <c r="A236" s="32" t="s">
        <v>72</v>
      </c>
      <c r="B236" s="32" t="s">
        <v>1856</v>
      </c>
      <c r="C236" s="32" t="s">
        <v>1268</v>
      </c>
      <c r="D236" s="32">
        <v>1</v>
      </c>
      <c r="E236" s="32">
        <v>1</v>
      </c>
      <c r="F236" s="32">
        <v>0</v>
      </c>
      <c r="G236" s="32" t="s">
        <v>2073</v>
      </c>
      <c r="H236" t="s">
        <v>1044</v>
      </c>
    </row>
    <row r="237" spans="1:8" x14ac:dyDescent="0.3">
      <c r="A237" s="32" t="s">
        <v>72</v>
      </c>
      <c r="B237" s="32" t="s">
        <v>1856</v>
      </c>
      <c r="C237" s="32" t="s">
        <v>1269</v>
      </c>
      <c r="D237" s="32">
        <v>1</v>
      </c>
      <c r="E237" s="32">
        <v>1</v>
      </c>
      <c r="F237" s="32">
        <v>0</v>
      </c>
      <c r="G237" s="32" t="s">
        <v>2074</v>
      </c>
      <c r="H237" t="s">
        <v>1044</v>
      </c>
    </row>
    <row r="238" spans="1:8" x14ac:dyDescent="0.3">
      <c r="A238" s="32" t="s">
        <v>72</v>
      </c>
      <c r="B238" s="32" t="s">
        <v>1856</v>
      </c>
      <c r="C238" s="32" t="s">
        <v>1270</v>
      </c>
      <c r="D238" s="32">
        <v>1</v>
      </c>
      <c r="E238" s="32">
        <v>1</v>
      </c>
      <c r="F238" s="32">
        <v>0</v>
      </c>
      <c r="G238" s="32" t="s">
        <v>2075</v>
      </c>
      <c r="H238" t="s">
        <v>1044</v>
      </c>
    </row>
    <row r="239" spans="1:8" x14ac:dyDescent="0.3">
      <c r="A239" s="32" t="s">
        <v>72</v>
      </c>
      <c r="B239" s="32" t="s">
        <v>1856</v>
      </c>
      <c r="C239" s="32" t="s">
        <v>1271</v>
      </c>
      <c r="D239" s="32">
        <v>1</v>
      </c>
      <c r="E239" s="32">
        <v>1</v>
      </c>
      <c r="F239" s="32">
        <v>0</v>
      </c>
      <c r="G239" s="32" t="s">
        <v>2076</v>
      </c>
      <c r="H239" t="s">
        <v>1044</v>
      </c>
    </row>
    <row r="240" spans="1:8" x14ac:dyDescent="0.3">
      <c r="A240" s="32" t="s">
        <v>72</v>
      </c>
      <c r="B240" s="32" t="s">
        <v>1856</v>
      </c>
      <c r="C240" s="32" t="s">
        <v>1272</v>
      </c>
      <c r="D240" s="32">
        <v>1</v>
      </c>
      <c r="E240" s="32">
        <v>1</v>
      </c>
      <c r="F240" s="32">
        <v>0</v>
      </c>
      <c r="G240" s="32" t="s">
        <v>2077</v>
      </c>
      <c r="H240" t="s">
        <v>1044</v>
      </c>
    </row>
    <row r="241" spans="1:8" x14ac:dyDescent="0.3">
      <c r="A241" s="32" t="s">
        <v>72</v>
      </c>
      <c r="B241" s="32" t="s">
        <v>1856</v>
      </c>
      <c r="C241" s="32" t="s">
        <v>1273</v>
      </c>
      <c r="D241" s="32">
        <v>1</v>
      </c>
      <c r="E241" s="32">
        <v>1</v>
      </c>
      <c r="F241" s="32">
        <v>0</v>
      </c>
      <c r="G241" s="32" t="s">
        <v>2078</v>
      </c>
      <c r="H241" t="s">
        <v>1044</v>
      </c>
    </row>
    <row r="242" spans="1:8" x14ac:dyDescent="0.3">
      <c r="A242" s="32" t="s">
        <v>72</v>
      </c>
      <c r="B242" s="32" t="s">
        <v>1856</v>
      </c>
      <c r="C242" s="32" t="s">
        <v>1274</v>
      </c>
      <c r="D242" s="32">
        <v>1</v>
      </c>
      <c r="E242" s="32">
        <v>1</v>
      </c>
      <c r="F242" s="32">
        <v>0</v>
      </c>
      <c r="G242" s="32" t="s">
        <v>2079</v>
      </c>
      <c r="H242" t="s">
        <v>1044</v>
      </c>
    </row>
    <row r="243" spans="1:8" x14ac:dyDescent="0.3">
      <c r="A243" s="32" t="s">
        <v>72</v>
      </c>
      <c r="B243" s="32" t="s">
        <v>1856</v>
      </c>
      <c r="C243" s="32" t="s">
        <v>1275</v>
      </c>
      <c r="D243" s="32">
        <v>1</v>
      </c>
      <c r="E243" s="32">
        <v>1</v>
      </c>
      <c r="F243" s="32">
        <v>0</v>
      </c>
      <c r="G243" s="32" t="s">
        <v>2080</v>
      </c>
      <c r="H243" t="s">
        <v>1044</v>
      </c>
    </row>
    <row r="244" spans="1:8" x14ac:dyDescent="0.3">
      <c r="A244" s="32" t="s">
        <v>72</v>
      </c>
      <c r="B244" s="32" t="s">
        <v>1856</v>
      </c>
      <c r="C244" s="32" t="s">
        <v>1276</v>
      </c>
      <c r="D244" s="32">
        <v>1</v>
      </c>
      <c r="E244" s="32">
        <v>1</v>
      </c>
      <c r="F244" s="32">
        <v>0</v>
      </c>
      <c r="G244" s="32" t="s">
        <v>2081</v>
      </c>
      <c r="H244" t="s">
        <v>1044</v>
      </c>
    </row>
    <row r="245" spans="1:8" x14ac:dyDescent="0.3">
      <c r="A245" s="32" t="s">
        <v>72</v>
      </c>
      <c r="B245" s="32" t="s">
        <v>1856</v>
      </c>
      <c r="C245" s="32" t="s">
        <v>1277</v>
      </c>
      <c r="D245" s="32">
        <v>1</v>
      </c>
      <c r="E245" s="32">
        <v>1</v>
      </c>
      <c r="F245" s="32">
        <v>0</v>
      </c>
      <c r="G245" s="32" t="s">
        <v>2082</v>
      </c>
      <c r="H245" t="s">
        <v>1044</v>
      </c>
    </row>
    <row r="246" spans="1:8" x14ac:dyDescent="0.3">
      <c r="A246" s="32" t="s">
        <v>72</v>
      </c>
      <c r="B246" s="32" t="s">
        <v>1856</v>
      </c>
      <c r="C246" s="32" t="s">
        <v>1278</v>
      </c>
      <c r="D246" s="32">
        <v>1</v>
      </c>
      <c r="E246" s="32">
        <v>1</v>
      </c>
      <c r="F246" s="32">
        <v>0</v>
      </c>
      <c r="G246" s="32" t="s">
        <v>2083</v>
      </c>
      <c r="H246" t="s">
        <v>1044</v>
      </c>
    </row>
    <row r="247" spans="1:8" x14ac:dyDescent="0.3">
      <c r="A247" s="32" t="s">
        <v>72</v>
      </c>
      <c r="B247" s="32" t="s">
        <v>1856</v>
      </c>
      <c r="C247" s="32" t="s">
        <v>1279</v>
      </c>
      <c r="D247" s="32">
        <v>1</v>
      </c>
      <c r="E247" s="32">
        <v>1</v>
      </c>
      <c r="F247" s="32">
        <v>0</v>
      </c>
      <c r="G247" s="32" t="s">
        <v>2084</v>
      </c>
      <c r="H247" t="s">
        <v>1044</v>
      </c>
    </row>
    <row r="248" spans="1:8" x14ac:dyDescent="0.3">
      <c r="A248" s="32" t="s">
        <v>72</v>
      </c>
      <c r="B248" s="32" t="s">
        <v>1856</v>
      </c>
      <c r="C248" s="32" t="s">
        <v>1280</v>
      </c>
      <c r="D248" s="32">
        <v>1</v>
      </c>
      <c r="E248" s="32">
        <v>1</v>
      </c>
      <c r="F248" s="32">
        <v>0</v>
      </c>
      <c r="G248" s="32" t="s">
        <v>2085</v>
      </c>
      <c r="H248" t="s">
        <v>1044</v>
      </c>
    </row>
    <row r="249" spans="1:8" x14ac:dyDescent="0.3">
      <c r="A249" s="32" t="s">
        <v>72</v>
      </c>
      <c r="B249" s="32" t="s">
        <v>1856</v>
      </c>
      <c r="C249" s="32" t="s">
        <v>1281</v>
      </c>
      <c r="D249" s="32">
        <v>1</v>
      </c>
      <c r="E249" s="32">
        <v>1</v>
      </c>
      <c r="F249" s="32">
        <v>0</v>
      </c>
      <c r="G249" s="32" t="s">
        <v>2086</v>
      </c>
      <c r="H249" t="s">
        <v>1044</v>
      </c>
    </row>
    <row r="250" spans="1:8" x14ac:dyDescent="0.3">
      <c r="A250" s="32" t="s">
        <v>72</v>
      </c>
      <c r="B250" s="32" t="s">
        <v>1856</v>
      </c>
      <c r="C250" s="32" t="s">
        <v>1282</v>
      </c>
      <c r="D250" s="32">
        <v>1</v>
      </c>
      <c r="E250" s="32">
        <v>1</v>
      </c>
      <c r="F250" s="32">
        <v>0</v>
      </c>
      <c r="G250" s="32" t="s">
        <v>2087</v>
      </c>
      <c r="H250" t="s">
        <v>1044</v>
      </c>
    </row>
    <row r="251" spans="1:8" x14ac:dyDescent="0.3">
      <c r="A251" s="32" t="s">
        <v>72</v>
      </c>
      <c r="B251" s="32" t="s">
        <v>1856</v>
      </c>
      <c r="C251" s="32" t="s">
        <v>1283</v>
      </c>
      <c r="D251" s="32">
        <v>1</v>
      </c>
      <c r="E251" s="32">
        <v>1</v>
      </c>
      <c r="F251" s="32">
        <v>0</v>
      </c>
      <c r="G251" s="32" t="s">
        <v>2088</v>
      </c>
      <c r="H251" t="s">
        <v>1044</v>
      </c>
    </row>
    <row r="252" spans="1:8" x14ac:dyDescent="0.3">
      <c r="A252" s="32" t="s">
        <v>72</v>
      </c>
      <c r="B252" s="32" t="s">
        <v>1856</v>
      </c>
      <c r="C252" s="32" t="s">
        <v>1284</v>
      </c>
      <c r="D252" s="32">
        <v>1</v>
      </c>
      <c r="E252" s="32">
        <v>1</v>
      </c>
      <c r="F252" s="32">
        <v>0</v>
      </c>
      <c r="G252" s="32" t="s">
        <v>2089</v>
      </c>
      <c r="H252" t="s">
        <v>1044</v>
      </c>
    </row>
    <row r="253" spans="1:8" x14ac:dyDescent="0.3">
      <c r="A253" s="32" t="s">
        <v>72</v>
      </c>
      <c r="B253" s="32" t="s">
        <v>1856</v>
      </c>
      <c r="C253" s="32" t="s">
        <v>1285</v>
      </c>
      <c r="D253" s="32">
        <v>1</v>
      </c>
      <c r="E253" s="32">
        <v>1</v>
      </c>
      <c r="F253" s="32">
        <v>0</v>
      </c>
      <c r="G253" s="32" t="s">
        <v>2090</v>
      </c>
      <c r="H253" t="s">
        <v>1044</v>
      </c>
    </row>
    <row r="254" spans="1:8" x14ac:dyDescent="0.3">
      <c r="A254" s="32" t="s">
        <v>72</v>
      </c>
      <c r="B254" s="32" t="s">
        <v>1856</v>
      </c>
      <c r="C254" s="32" t="s">
        <v>1286</v>
      </c>
      <c r="D254" s="32">
        <v>1</v>
      </c>
      <c r="E254" s="32">
        <v>1</v>
      </c>
      <c r="F254" s="32">
        <v>0</v>
      </c>
      <c r="G254" s="32" t="s">
        <v>2091</v>
      </c>
      <c r="H254" t="s">
        <v>1044</v>
      </c>
    </row>
    <row r="255" spans="1:8" x14ac:dyDescent="0.3">
      <c r="A255" s="32" t="s">
        <v>72</v>
      </c>
      <c r="B255" s="32" t="s">
        <v>1856</v>
      </c>
      <c r="C255" s="32" t="s">
        <v>1287</v>
      </c>
      <c r="D255" s="32">
        <v>1</v>
      </c>
      <c r="E255" s="32">
        <v>1</v>
      </c>
      <c r="F255" s="32">
        <v>0</v>
      </c>
      <c r="G255" s="32" t="s">
        <v>2092</v>
      </c>
      <c r="H255" t="s">
        <v>1044</v>
      </c>
    </row>
    <row r="256" spans="1:8" x14ac:dyDescent="0.3">
      <c r="A256" s="32" t="s">
        <v>72</v>
      </c>
      <c r="B256" s="32" t="s">
        <v>1857</v>
      </c>
      <c r="C256" s="32" t="s">
        <v>1288</v>
      </c>
      <c r="D256" s="32">
        <v>1</v>
      </c>
      <c r="E256" s="32">
        <v>1</v>
      </c>
      <c r="F256" s="32">
        <v>0</v>
      </c>
      <c r="G256" s="32" t="s">
        <v>2093</v>
      </c>
      <c r="H256" t="s">
        <v>1044</v>
      </c>
    </row>
    <row r="257" spans="1:8" x14ac:dyDescent="0.3">
      <c r="A257" s="32" t="s">
        <v>72</v>
      </c>
      <c r="B257" s="32" t="s">
        <v>1857</v>
      </c>
      <c r="C257" s="32" t="s">
        <v>1289</v>
      </c>
      <c r="D257" s="32">
        <v>1</v>
      </c>
      <c r="E257" s="32">
        <v>1</v>
      </c>
      <c r="F257" s="32">
        <v>0</v>
      </c>
      <c r="G257" s="32" t="s">
        <v>2094</v>
      </c>
      <c r="H257" t="s">
        <v>1044</v>
      </c>
    </row>
    <row r="258" spans="1:8" x14ac:dyDescent="0.3">
      <c r="A258" s="32" t="s">
        <v>72</v>
      </c>
      <c r="B258" s="32" t="s">
        <v>1857</v>
      </c>
      <c r="C258" s="32" t="s">
        <v>1290</v>
      </c>
      <c r="D258" s="32">
        <v>1</v>
      </c>
      <c r="E258" s="32">
        <v>1</v>
      </c>
      <c r="F258" s="32">
        <v>0</v>
      </c>
      <c r="G258" s="32" t="s">
        <v>2095</v>
      </c>
      <c r="H258" t="s">
        <v>1044</v>
      </c>
    </row>
    <row r="259" spans="1:8" x14ac:dyDescent="0.3">
      <c r="A259" s="32" t="s">
        <v>72</v>
      </c>
      <c r="B259" s="32" t="s">
        <v>1857</v>
      </c>
      <c r="C259" s="32" t="s">
        <v>1291</v>
      </c>
      <c r="D259" s="32">
        <v>1</v>
      </c>
      <c r="E259" s="32">
        <v>1</v>
      </c>
      <c r="F259" s="32">
        <v>0</v>
      </c>
      <c r="G259" s="32" t="s">
        <v>2096</v>
      </c>
      <c r="H259" t="s">
        <v>1044</v>
      </c>
    </row>
    <row r="260" spans="1:8" x14ac:dyDescent="0.3">
      <c r="A260" s="32" t="s">
        <v>72</v>
      </c>
      <c r="B260" s="32" t="s">
        <v>1857</v>
      </c>
      <c r="C260" s="32" t="s">
        <v>1292</v>
      </c>
      <c r="D260" s="32">
        <v>1</v>
      </c>
      <c r="E260" s="32">
        <v>1</v>
      </c>
      <c r="F260" s="32">
        <v>0</v>
      </c>
      <c r="G260" s="32" t="s">
        <v>2097</v>
      </c>
      <c r="H260" t="s">
        <v>1044</v>
      </c>
    </row>
    <row r="261" spans="1:8" x14ac:dyDescent="0.3">
      <c r="A261" s="32" t="s">
        <v>72</v>
      </c>
      <c r="B261" s="32" t="s">
        <v>1857</v>
      </c>
      <c r="C261" s="32" t="s">
        <v>1293</v>
      </c>
      <c r="D261" s="32">
        <v>1</v>
      </c>
      <c r="E261" s="32">
        <v>1</v>
      </c>
      <c r="F261" s="32">
        <v>0</v>
      </c>
      <c r="G261" s="32" t="s">
        <v>2098</v>
      </c>
      <c r="H261" t="s">
        <v>1044</v>
      </c>
    </row>
    <row r="262" spans="1:8" x14ac:dyDescent="0.3">
      <c r="A262" s="32" t="s">
        <v>72</v>
      </c>
      <c r="B262" s="32" t="s">
        <v>1857</v>
      </c>
      <c r="C262" s="32" t="s">
        <v>1294</v>
      </c>
      <c r="D262" s="32">
        <v>1</v>
      </c>
      <c r="E262" s="32">
        <v>1</v>
      </c>
      <c r="F262" s="32">
        <v>0</v>
      </c>
      <c r="G262" s="32" t="s">
        <v>2099</v>
      </c>
      <c r="H262" t="s">
        <v>1044</v>
      </c>
    </row>
    <row r="263" spans="1:8" x14ac:dyDescent="0.3">
      <c r="A263" s="32" t="s">
        <v>72</v>
      </c>
      <c r="B263" s="32" t="s">
        <v>1857</v>
      </c>
      <c r="C263" s="32" t="s">
        <v>1295</v>
      </c>
      <c r="D263" s="32">
        <v>1</v>
      </c>
      <c r="E263" s="32">
        <v>1</v>
      </c>
      <c r="F263" s="32">
        <v>0</v>
      </c>
      <c r="G263" s="32" t="s">
        <v>2100</v>
      </c>
      <c r="H263" t="s">
        <v>1044</v>
      </c>
    </row>
    <row r="264" spans="1:8" x14ac:dyDescent="0.3">
      <c r="A264" s="32" t="s">
        <v>72</v>
      </c>
      <c r="B264" s="32" t="s">
        <v>1856</v>
      </c>
      <c r="C264" s="32" t="s">
        <v>1296</v>
      </c>
      <c r="D264" s="32">
        <v>1</v>
      </c>
      <c r="E264" s="32">
        <v>1</v>
      </c>
      <c r="F264" s="32">
        <v>0</v>
      </c>
      <c r="G264" s="32" t="s">
        <v>2101</v>
      </c>
      <c r="H264" t="s">
        <v>1044</v>
      </c>
    </row>
    <row r="265" spans="1:8" x14ac:dyDescent="0.3">
      <c r="A265" s="32" t="s">
        <v>72</v>
      </c>
      <c r="B265" s="32" t="s">
        <v>1857</v>
      </c>
      <c r="C265" s="32" t="s">
        <v>1297</v>
      </c>
      <c r="D265" s="32">
        <v>1</v>
      </c>
      <c r="E265" s="32">
        <v>1</v>
      </c>
      <c r="F265" s="32">
        <v>0</v>
      </c>
      <c r="G265" s="32" t="s">
        <v>2102</v>
      </c>
      <c r="H265" t="s">
        <v>1044</v>
      </c>
    </row>
    <row r="266" spans="1:8" x14ac:dyDescent="0.3">
      <c r="A266" s="32" t="s">
        <v>72</v>
      </c>
      <c r="B266" s="32" t="s">
        <v>1857</v>
      </c>
      <c r="C266" s="32" t="s">
        <v>1298</v>
      </c>
      <c r="D266" s="32">
        <v>1</v>
      </c>
      <c r="E266" s="32">
        <v>1</v>
      </c>
      <c r="F266" s="32">
        <v>0</v>
      </c>
      <c r="G266" s="32" t="s">
        <v>2103</v>
      </c>
      <c r="H266" t="s">
        <v>1044</v>
      </c>
    </row>
    <row r="267" spans="1:8" x14ac:dyDescent="0.3">
      <c r="A267" s="32" t="s">
        <v>72</v>
      </c>
      <c r="B267" s="32" t="s">
        <v>1857</v>
      </c>
      <c r="C267" s="32" t="s">
        <v>1299</v>
      </c>
      <c r="D267" s="32">
        <v>1</v>
      </c>
      <c r="E267" s="32">
        <v>1</v>
      </c>
      <c r="F267" s="32">
        <v>0</v>
      </c>
      <c r="G267" s="32" t="s">
        <v>2104</v>
      </c>
      <c r="H267" t="s">
        <v>1044</v>
      </c>
    </row>
    <row r="268" spans="1:8" x14ac:dyDescent="0.3">
      <c r="A268" s="32" t="s">
        <v>72</v>
      </c>
      <c r="B268" s="32" t="s">
        <v>1856</v>
      </c>
      <c r="C268" s="32" t="s">
        <v>1300</v>
      </c>
      <c r="D268" s="32">
        <v>1</v>
      </c>
      <c r="E268" s="32">
        <v>1</v>
      </c>
      <c r="F268" s="32">
        <v>0</v>
      </c>
      <c r="G268" s="32" t="s">
        <v>2105</v>
      </c>
      <c r="H268" t="s">
        <v>1044</v>
      </c>
    </row>
    <row r="269" spans="1:8" x14ac:dyDescent="0.3">
      <c r="A269" s="32" t="s">
        <v>72</v>
      </c>
      <c r="B269" s="32" t="s">
        <v>1856</v>
      </c>
      <c r="C269" s="32" t="s">
        <v>1301</v>
      </c>
      <c r="D269" s="32">
        <v>1</v>
      </c>
      <c r="E269" s="32">
        <v>1</v>
      </c>
      <c r="F269" s="32">
        <v>0</v>
      </c>
      <c r="G269" s="32" t="s">
        <v>2106</v>
      </c>
      <c r="H269" t="s">
        <v>1044</v>
      </c>
    </row>
    <row r="270" spans="1:8" x14ac:dyDescent="0.3">
      <c r="A270" s="32" t="s">
        <v>72</v>
      </c>
      <c r="B270" s="32" t="s">
        <v>1857</v>
      </c>
      <c r="C270" s="32" t="s">
        <v>1302</v>
      </c>
      <c r="D270" s="32">
        <v>1</v>
      </c>
      <c r="E270" s="32">
        <v>1</v>
      </c>
      <c r="F270" s="32">
        <v>0</v>
      </c>
      <c r="G270" s="32" t="s">
        <v>2107</v>
      </c>
      <c r="H270" t="s">
        <v>1044</v>
      </c>
    </row>
    <row r="271" spans="1:8" x14ac:dyDescent="0.3">
      <c r="A271" s="32" t="s">
        <v>72</v>
      </c>
      <c r="B271" s="32" t="s">
        <v>1857</v>
      </c>
      <c r="C271" s="32" t="s">
        <v>1303</v>
      </c>
      <c r="D271" s="32">
        <v>1</v>
      </c>
      <c r="E271" s="32">
        <v>1</v>
      </c>
      <c r="F271" s="32">
        <v>0</v>
      </c>
      <c r="G271" s="32" t="s">
        <v>2108</v>
      </c>
      <c r="H271" t="s">
        <v>1044</v>
      </c>
    </row>
    <row r="272" spans="1:8" x14ac:dyDescent="0.3">
      <c r="A272" s="32" t="s">
        <v>72</v>
      </c>
      <c r="B272" s="32" t="s">
        <v>1856</v>
      </c>
      <c r="C272" s="32" t="s">
        <v>1304</v>
      </c>
      <c r="D272" s="32">
        <v>1</v>
      </c>
      <c r="E272" s="32">
        <v>1</v>
      </c>
      <c r="F272" s="32">
        <v>0</v>
      </c>
      <c r="G272" s="32" t="s">
        <v>2109</v>
      </c>
      <c r="H272" t="s">
        <v>1044</v>
      </c>
    </row>
    <row r="273" spans="1:8" x14ac:dyDescent="0.3">
      <c r="A273" s="32" t="s">
        <v>72</v>
      </c>
      <c r="B273" s="32" t="s">
        <v>1856</v>
      </c>
      <c r="C273" s="32" t="s">
        <v>1305</v>
      </c>
      <c r="D273" s="32">
        <v>1</v>
      </c>
      <c r="E273" s="32">
        <v>1</v>
      </c>
      <c r="F273" s="32">
        <v>0</v>
      </c>
      <c r="G273" s="32" t="s">
        <v>2110</v>
      </c>
      <c r="H273" t="s">
        <v>1044</v>
      </c>
    </row>
    <row r="274" spans="1:8" x14ac:dyDescent="0.3">
      <c r="A274" s="32" t="s">
        <v>72</v>
      </c>
      <c r="B274" s="32" t="s">
        <v>1857</v>
      </c>
      <c r="C274" s="32" t="s">
        <v>1306</v>
      </c>
      <c r="D274" s="32">
        <v>1</v>
      </c>
      <c r="E274" s="32">
        <v>1</v>
      </c>
      <c r="F274" s="32">
        <v>0</v>
      </c>
      <c r="G274" s="32" t="s">
        <v>2111</v>
      </c>
      <c r="H274" t="s">
        <v>1044</v>
      </c>
    </row>
    <row r="275" spans="1:8" x14ac:dyDescent="0.3">
      <c r="A275" s="32" t="s">
        <v>72</v>
      </c>
      <c r="B275" s="32" t="s">
        <v>1857</v>
      </c>
      <c r="C275" s="32" t="s">
        <v>1307</v>
      </c>
      <c r="D275" s="32">
        <v>1</v>
      </c>
      <c r="E275" s="32">
        <v>1</v>
      </c>
      <c r="F275" s="32">
        <v>0</v>
      </c>
      <c r="G275" s="32" t="s">
        <v>2112</v>
      </c>
      <c r="H275" t="s">
        <v>1044</v>
      </c>
    </row>
    <row r="276" spans="1:8" x14ac:dyDescent="0.3">
      <c r="A276" s="32" t="s">
        <v>72</v>
      </c>
      <c r="B276" s="32" t="s">
        <v>1856</v>
      </c>
      <c r="C276" s="32" t="s">
        <v>1308</v>
      </c>
      <c r="D276" s="32">
        <v>1</v>
      </c>
      <c r="E276" s="32">
        <v>1</v>
      </c>
      <c r="F276" s="32">
        <v>0</v>
      </c>
      <c r="G276" s="32" t="s">
        <v>2113</v>
      </c>
      <c r="H276" t="s">
        <v>1044</v>
      </c>
    </row>
    <row r="277" spans="1:8" x14ac:dyDescent="0.3">
      <c r="A277" s="32" t="s">
        <v>72</v>
      </c>
      <c r="B277" s="32" t="s">
        <v>1856</v>
      </c>
      <c r="C277" s="32" t="s">
        <v>1309</v>
      </c>
      <c r="D277" s="32">
        <v>1</v>
      </c>
      <c r="E277" s="32">
        <v>1</v>
      </c>
      <c r="F277" s="32">
        <v>0</v>
      </c>
      <c r="G277" s="32" t="s">
        <v>2114</v>
      </c>
      <c r="H277" t="s">
        <v>1044</v>
      </c>
    </row>
    <row r="278" spans="1:8" x14ac:dyDescent="0.3">
      <c r="A278" s="32" t="s">
        <v>72</v>
      </c>
      <c r="B278" s="32" t="s">
        <v>1857</v>
      </c>
      <c r="C278" s="32" t="s">
        <v>1310</v>
      </c>
      <c r="D278" s="32">
        <v>1</v>
      </c>
      <c r="E278" s="32">
        <v>1</v>
      </c>
      <c r="F278" s="32">
        <v>0</v>
      </c>
      <c r="G278" s="32" t="s">
        <v>2115</v>
      </c>
      <c r="H278" t="s">
        <v>1044</v>
      </c>
    </row>
    <row r="279" spans="1:8" x14ac:dyDescent="0.3">
      <c r="A279" s="32" t="s">
        <v>72</v>
      </c>
      <c r="B279" s="32" t="s">
        <v>1856</v>
      </c>
      <c r="C279" s="32" t="s">
        <v>1311</v>
      </c>
      <c r="D279" s="32">
        <v>1</v>
      </c>
      <c r="E279" s="32">
        <v>1</v>
      </c>
      <c r="F279" s="32">
        <v>0</v>
      </c>
      <c r="G279" s="32" t="s">
        <v>2116</v>
      </c>
      <c r="H279" t="s">
        <v>1044</v>
      </c>
    </row>
    <row r="280" spans="1:8" x14ac:dyDescent="0.3">
      <c r="A280" s="32" t="s">
        <v>72</v>
      </c>
      <c r="B280" s="32" t="s">
        <v>1857</v>
      </c>
      <c r="C280" s="32" t="s">
        <v>1312</v>
      </c>
      <c r="D280" s="32">
        <v>1</v>
      </c>
      <c r="E280" s="32">
        <v>1</v>
      </c>
      <c r="F280" s="32">
        <v>0</v>
      </c>
      <c r="G280" s="32" t="s">
        <v>2117</v>
      </c>
      <c r="H280" t="s">
        <v>1044</v>
      </c>
    </row>
    <row r="281" spans="1:8" x14ac:dyDescent="0.3">
      <c r="A281" s="32" t="s">
        <v>72</v>
      </c>
      <c r="B281" s="32" t="s">
        <v>1856</v>
      </c>
      <c r="C281" s="32" t="s">
        <v>1313</v>
      </c>
      <c r="D281" s="32">
        <v>1</v>
      </c>
      <c r="E281" s="32">
        <v>1</v>
      </c>
      <c r="F281" s="32">
        <v>0</v>
      </c>
      <c r="G281" s="32" t="s">
        <v>2118</v>
      </c>
      <c r="H281" t="s">
        <v>1044</v>
      </c>
    </row>
    <row r="282" spans="1:8" x14ac:dyDescent="0.3">
      <c r="A282" s="32" t="s">
        <v>72</v>
      </c>
      <c r="B282" s="32" t="s">
        <v>1856</v>
      </c>
      <c r="C282" s="32" t="s">
        <v>1314</v>
      </c>
      <c r="D282" s="32">
        <v>1</v>
      </c>
      <c r="E282" s="32">
        <v>1</v>
      </c>
      <c r="F282" s="32">
        <v>0</v>
      </c>
      <c r="G282" s="32" t="s">
        <v>2119</v>
      </c>
      <c r="H282" t="s">
        <v>1044</v>
      </c>
    </row>
    <row r="283" spans="1:8" x14ac:dyDescent="0.3">
      <c r="A283" s="32" t="s">
        <v>72</v>
      </c>
      <c r="B283" s="32" t="s">
        <v>1857</v>
      </c>
      <c r="C283" s="32" t="s">
        <v>1315</v>
      </c>
      <c r="D283" s="32">
        <v>1</v>
      </c>
      <c r="E283" s="32">
        <v>1</v>
      </c>
      <c r="F283" s="32">
        <v>0</v>
      </c>
      <c r="G283" s="32" t="s">
        <v>2120</v>
      </c>
      <c r="H283" t="s">
        <v>1044</v>
      </c>
    </row>
    <row r="284" spans="1:8" x14ac:dyDescent="0.3">
      <c r="A284" s="32" t="s">
        <v>72</v>
      </c>
      <c r="B284" s="32" t="s">
        <v>1857</v>
      </c>
      <c r="C284" s="32" t="s">
        <v>1316</v>
      </c>
      <c r="D284" s="32">
        <v>1</v>
      </c>
      <c r="E284" s="32">
        <v>1</v>
      </c>
      <c r="F284" s="32">
        <v>0</v>
      </c>
      <c r="G284" s="32" t="s">
        <v>2121</v>
      </c>
      <c r="H284" t="s">
        <v>1044</v>
      </c>
    </row>
    <row r="285" spans="1:8" x14ac:dyDescent="0.3">
      <c r="A285" s="32" t="s">
        <v>72</v>
      </c>
      <c r="B285" s="32" t="s">
        <v>1856</v>
      </c>
      <c r="C285" s="32" t="s">
        <v>1317</v>
      </c>
      <c r="D285" s="32">
        <v>1</v>
      </c>
      <c r="E285" s="32">
        <v>1</v>
      </c>
      <c r="F285" s="32">
        <v>0</v>
      </c>
      <c r="G285" s="32" t="s">
        <v>2122</v>
      </c>
      <c r="H285" t="s">
        <v>1044</v>
      </c>
    </row>
    <row r="286" spans="1:8" x14ac:dyDescent="0.3">
      <c r="A286" s="32" t="s">
        <v>72</v>
      </c>
      <c r="B286" s="32" t="s">
        <v>1856</v>
      </c>
      <c r="C286" s="32" t="s">
        <v>1318</v>
      </c>
      <c r="D286" s="32">
        <v>1</v>
      </c>
      <c r="E286" s="32">
        <v>1</v>
      </c>
      <c r="F286" s="32">
        <v>0</v>
      </c>
      <c r="G286" s="32" t="s">
        <v>2123</v>
      </c>
      <c r="H286" t="s">
        <v>1044</v>
      </c>
    </row>
    <row r="287" spans="1:8" x14ac:dyDescent="0.3">
      <c r="A287" s="32" t="s">
        <v>72</v>
      </c>
      <c r="B287" s="32" t="s">
        <v>1857</v>
      </c>
      <c r="C287" s="32" t="s">
        <v>1319</v>
      </c>
      <c r="D287" s="32">
        <v>1</v>
      </c>
      <c r="E287" s="32">
        <v>1</v>
      </c>
      <c r="F287" s="32">
        <v>0</v>
      </c>
      <c r="G287" s="32" t="s">
        <v>2124</v>
      </c>
      <c r="H287" t="s">
        <v>1044</v>
      </c>
    </row>
    <row r="288" spans="1:8" x14ac:dyDescent="0.3">
      <c r="A288" s="32" t="s">
        <v>72</v>
      </c>
      <c r="B288" s="32" t="s">
        <v>1857</v>
      </c>
      <c r="C288" s="32" t="s">
        <v>1320</v>
      </c>
      <c r="D288" s="32">
        <v>1</v>
      </c>
      <c r="E288" s="32">
        <v>1</v>
      </c>
      <c r="F288" s="32">
        <v>0</v>
      </c>
      <c r="G288" s="32" t="s">
        <v>2125</v>
      </c>
      <c r="H288" t="s">
        <v>1044</v>
      </c>
    </row>
    <row r="289" spans="1:8" x14ac:dyDescent="0.3">
      <c r="A289" s="32" t="s">
        <v>72</v>
      </c>
      <c r="B289" s="32" t="s">
        <v>1856</v>
      </c>
      <c r="C289" s="32" t="s">
        <v>1321</v>
      </c>
      <c r="D289" s="32">
        <v>1</v>
      </c>
      <c r="E289" s="32">
        <v>1</v>
      </c>
      <c r="F289" s="32">
        <v>0</v>
      </c>
      <c r="G289" s="32" t="s">
        <v>2126</v>
      </c>
      <c r="H289" t="s">
        <v>1044</v>
      </c>
    </row>
    <row r="290" spans="1:8" x14ac:dyDescent="0.3">
      <c r="A290" s="32" t="s">
        <v>72</v>
      </c>
      <c r="B290" s="32" t="s">
        <v>1857</v>
      </c>
      <c r="C290" s="32" t="s">
        <v>1322</v>
      </c>
      <c r="D290" s="32">
        <v>1</v>
      </c>
      <c r="E290" s="32">
        <v>1</v>
      </c>
      <c r="F290" s="32">
        <v>0</v>
      </c>
      <c r="G290" s="32" t="s">
        <v>2127</v>
      </c>
      <c r="H290" t="s">
        <v>1044</v>
      </c>
    </row>
    <row r="291" spans="1:8" x14ac:dyDescent="0.3">
      <c r="A291" s="32" t="s">
        <v>72</v>
      </c>
      <c r="B291" s="32" t="s">
        <v>1857</v>
      </c>
      <c r="C291" s="32" t="s">
        <v>1323</v>
      </c>
      <c r="D291" s="32">
        <v>1</v>
      </c>
      <c r="E291" s="32">
        <v>1</v>
      </c>
      <c r="F291" s="32">
        <v>0</v>
      </c>
      <c r="G291" s="32" t="s">
        <v>2128</v>
      </c>
      <c r="H291" t="s">
        <v>1044</v>
      </c>
    </row>
    <row r="292" spans="1:8" x14ac:dyDescent="0.3">
      <c r="A292" s="32" t="s">
        <v>72</v>
      </c>
      <c r="B292" s="32" t="s">
        <v>1857</v>
      </c>
      <c r="C292" s="32" t="s">
        <v>1324</v>
      </c>
      <c r="D292" s="32">
        <v>1</v>
      </c>
      <c r="E292" s="32">
        <v>1</v>
      </c>
      <c r="F292" s="32">
        <v>0</v>
      </c>
      <c r="G292" s="32" t="s">
        <v>2129</v>
      </c>
      <c r="H292" t="s">
        <v>1044</v>
      </c>
    </row>
    <row r="293" spans="1:8" x14ac:dyDescent="0.3">
      <c r="A293" s="32" t="s">
        <v>72</v>
      </c>
      <c r="B293" s="32" t="s">
        <v>1857</v>
      </c>
      <c r="C293" s="32" t="s">
        <v>1325</v>
      </c>
      <c r="D293" s="32">
        <v>1</v>
      </c>
      <c r="E293" s="32">
        <v>1</v>
      </c>
      <c r="F293" s="32">
        <v>0</v>
      </c>
      <c r="G293" s="32" t="s">
        <v>2130</v>
      </c>
      <c r="H293" t="s">
        <v>1044</v>
      </c>
    </row>
    <row r="294" spans="1:8" x14ac:dyDescent="0.3">
      <c r="A294" s="32" t="s">
        <v>72</v>
      </c>
      <c r="B294" s="32" t="s">
        <v>1857</v>
      </c>
      <c r="C294" s="32" t="s">
        <v>1326</v>
      </c>
      <c r="D294" s="32">
        <v>1</v>
      </c>
      <c r="E294" s="32">
        <v>1</v>
      </c>
      <c r="F294" s="32">
        <v>0</v>
      </c>
      <c r="G294" s="32" t="s">
        <v>2131</v>
      </c>
      <c r="H294" t="s">
        <v>1044</v>
      </c>
    </row>
    <row r="295" spans="1:8" x14ac:dyDescent="0.3">
      <c r="A295" s="32" t="s">
        <v>72</v>
      </c>
      <c r="B295" s="32" t="s">
        <v>1857</v>
      </c>
      <c r="C295" s="32" t="s">
        <v>1327</v>
      </c>
      <c r="D295" s="32">
        <v>1</v>
      </c>
      <c r="E295" s="32">
        <v>1</v>
      </c>
      <c r="F295" s="32">
        <v>0</v>
      </c>
      <c r="G295" s="32" t="s">
        <v>2132</v>
      </c>
      <c r="H295" t="s">
        <v>1044</v>
      </c>
    </row>
    <row r="296" spans="1:8" x14ac:dyDescent="0.3">
      <c r="A296" s="32" t="s">
        <v>72</v>
      </c>
      <c r="B296" s="32" t="s">
        <v>1857</v>
      </c>
      <c r="C296" s="32" t="s">
        <v>1328</v>
      </c>
      <c r="D296" s="32">
        <v>1</v>
      </c>
      <c r="E296" s="32">
        <v>1</v>
      </c>
      <c r="F296" s="32">
        <v>0</v>
      </c>
      <c r="G296" s="32" t="s">
        <v>2133</v>
      </c>
      <c r="H296" t="s">
        <v>1044</v>
      </c>
    </row>
    <row r="297" spans="1:8" x14ac:dyDescent="0.3">
      <c r="A297" s="32" t="s">
        <v>72</v>
      </c>
      <c r="B297" s="32" t="s">
        <v>1857</v>
      </c>
      <c r="C297" s="32" t="s">
        <v>1329</v>
      </c>
      <c r="D297" s="32">
        <v>1</v>
      </c>
      <c r="E297" s="32">
        <v>1</v>
      </c>
      <c r="F297" s="32">
        <v>0</v>
      </c>
      <c r="G297" s="32" t="s">
        <v>2134</v>
      </c>
      <c r="H297" t="s">
        <v>1044</v>
      </c>
    </row>
    <row r="298" spans="1:8" x14ac:dyDescent="0.3">
      <c r="A298" s="32" t="s">
        <v>72</v>
      </c>
      <c r="B298" s="32" t="s">
        <v>1857</v>
      </c>
      <c r="C298" s="32" t="s">
        <v>1330</v>
      </c>
      <c r="D298" s="32">
        <v>1</v>
      </c>
      <c r="E298" s="32">
        <v>1</v>
      </c>
      <c r="F298" s="32">
        <v>0</v>
      </c>
      <c r="G298" s="32" t="s">
        <v>2135</v>
      </c>
      <c r="H298" t="s">
        <v>1044</v>
      </c>
    </row>
    <row r="299" spans="1:8" x14ac:dyDescent="0.3">
      <c r="A299" s="32" t="s">
        <v>72</v>
      </c>
      <c r="B299" s="32" t="s">
        <v>1857</v>
      </c>
      <c r="C299" s="32" t="s">
        <v>1331</v>
      </c>
      <c r="D299" s="32">
        <v>1</v>
      </c>
      <c r="E299" s="32">
        <v>1</v>
      </c>
      <c r="F299" s="32">
        <v>0</v>
      </c>
      <c r="G299" s="32" t="s">
        <v>2136</v>
      </c>
      <c r="H299" t="s">
        <v>1044</v>
      </c>
    </row>
    <row r="300" spans="1:8" x14ac:dyDescent="0.3">
      <c r="A300" s="32" t="s">
        <v>72</v>
      </c>
      <c r="B300" s="32" t="s">
        <v>1857</v>
      </c>
      <c r="C300" s="32" t="s">
        <v>1332</v>
      </c>
      <c r="D300" s="32">
        <v>1</v>
      </c>
      <c r="E300" s="32">
        <v>1</v>
      </c>
      <c r="F300" s="32">
        <v>0</v>
      </c>
      <c r="G300" s="32" t="s">
        <v>2137</v>
      </c>
      <c r="H300" t="s">
        <v>1044</v>
      </c>
    </row>
    <row r="301" spans="1:8" x14ac:dyDescent="0.3">
      <c r="A301" s="32" t="s">
        <v>72</v>
      </c>
      <c r="B301" s="32" t="s">
        <v>1857</v>
      </c>
      <c r="C301" s="32" t="s">
        <v>1333</v>
      </c>
      <c r="D301" s="32">
        <v>1</v>
      </c>
      <c r="E301" s="32">
        <v>1</v>
      </c>
      <c r="F301" s="32">
        <v>0</v>
      </c>
      <c r="G301" s="32" t="s">
        <v>2138</v>
      </c>
      <c r="H301" t="s">
        <v>1044</v>
      </c>
    </row>
    <row r="302" spans="1:8" x14ac:dyDescent="0.3">
      <c r="A302" s="32" t="s">
        <v>72</v>
      </c>
      <c r="B302" s="32" t="s">
        <v>1857</v>
      </c>
      <c r="C302" s="32" t="s">
        <v>1334</v>
      </c>
      <c r="D302" s="32">
        <v>1</v>
      </c>
      <c r="E302" s="32">
        <v>1</v>
      </c>
      <c r="F302" s="32">
        <v>0</v>
      </c>
      <c r="G302" s="32" t="s">
        <v>2139</v>
      </c>
      <c r="H302" t="s">
        <v>1044</v>
      </c>
    </row>
    <row r="303" spans="1:8" x14ac:dyDescent="0.3">
      <c r="A303" s="32" t="s">
        <v>72</v>
      </c>
      <c r="B303" s="32" t="s">
        <v>1857</v>
      </c>
      <c r="C303" s="32" t="s">
        <v>1335</v>
      </c>
      <c r="D303" s="32">
        <v>1</v>
      </c>
      <c r="E303" s="32">
        <v>1</v>
      </c>
      <c r="F303" s="32">
        <v>0</v>
      </c>
      <c r="G303" s="32" t="s">
        <v>2140</v>
      </c>
      <c r="H303" t="s">
        <v>1044</v>
      </c>
    </row>
    <row r="304" spans="1:8" x14ac:dyDescent="0.3">
      <c r="A304" s="32" t="s">
        <v>72</v>
      </c>
      <c r="B304" s="32" t="s">
        <v>1857</v>
      </c>
      <c r="C304" s="32" t="s">
        <v>1336</v>
      </c>
      <c r="D304" s="32">
        <v>1</v>
      </c>
      <c r="E304" s="32">
        <v>1</v>
      </c>
      <c r="F304" s="32">
        <v>0</v>
      </c>
      <c r="G304" s="32" t="s">
        <v>2141</v>
      </c>
      <c r="H304" t="s">
        <v>1044</v>
      </c>
    </row>
    <row r="305" spans="1:8" x14ac:dyDescent="0.3">
      <c r="A305" s="32" t="s">
        <v>72</v>
      </c>
      <c r="B305" s="32" t="s">
        <v>1857</v>
      </c>
      <c r="C305" s="32" t="s">
        <v>1337</v>
      </c>
      <c r="D305" s="32">
        <v>1</v>
      </c>
      <c r="E305" s="32">
        <v>1</v>
      </c>
      <c r="F305" s="32">
        <v>0</v>
      </c>
      <c r="G305" s="32" t="s">
        <v>2142</v>
      </c>
      <c r="H305" t="s">
        <v>1044</v>
      </c>
    </row>
    <row r="306" spans="1:8" x14ac:dyDescent="0.3">
      <c r="A306" s="32" t="s">
        <v>72</v>
      </c>
      <c r="B306" s="32" t="s">
        <v>1857</v>
      </c>
      <c r="C306" s="32" t="s">
        <v>1338</v>
      </c>
      <c r="D306" s="32">
        <v>1</v>
      </c>
      <c r="E306" s="32">
        <v>1</v>
      </c>
      <c r="F306" s="32">
        <v>0</v>
      </c>
      <c r="G306" s="32" t="s">
        <v>2143</v>
      </c>
      <c r="H306" t="s">
        <v>1044</v>
      </c>
    </row>
    <row r="307" spans="1:8" x14ac:dyDescent="0.3">
      <c r="A307" s="32" t="s">
        <v>72</v>
      </c>
      <c r="B307" s="32" t="s">
        <v>1857</v>
      </c>
      <c r="C307" s="32" t="s">
        <v>1339</v>
      </c>
      <c r="D307" s="32">
        <v>1</v>
      </c>
      <c r="E307" s="32">
        <v>1</v>
      </c>
      <c r="F307" s="32">
        <v>0</v>
      </c>
      <c r="G307" s="32" t="s">
        <v>2144</v>
      </c>
      <c r="H307" t="s">
        <v>1044</v>
      </c>
    </row>
    <row r="308" spans="1:8" x14ac:dyDescent="0.3">
      <c r="A308" s="32" t="s">
        <v>72</v>
      </c>
      <c r="B308" s="32" t="s">
        <v>1857</v>
      </c>
      <c r="C308" s="32" t="s">
        <v>1340</v>
      </c>
      <c r="D308" s="32">
        <v>1</v>
      </c>
      <c r="E308" s="32">
        <v>1</v>
      </c>
      <c r="F308" s="32">
        <v>0</v>
      </c>
      <c r="G308" s="32" t="s">
        <v>2145</v>
      </c>
      <c r="H308" t="s">
        <v>1044</v>
      </c>
    </row>
    <row r="309" spans="1:8" x14ac:dyDescent="0.3">
      <c r="A309" s="32" t="s">
        <v>72</v>
      </c>
      <c r="B309" s="32" t="s">
        <v>1857</v>
      </c>
      <c r="C309" s="32" t="s">
        <v>1341</v>
      </c>
      <c r="D309" s="32">
        <v>1</v>
      </c>
      <c r="E309" s="32">
        <v>1</v>
      </c>
      <c r="F309" s="32">
        <v>0</v>
      </c>
      <c r="G309" s="32" t="s">
        <v>2146</v>
      </c>
      <c r="H309" t="s">
        <v>1044</v>
      </c>
    </row>
    <row r="310" spans="1:8" x14ac:dyDescent="0.3">
      <c r="A310" s="32" t="s">
        <v>72</v>
      </c>
      <c r="B310" s="32" t="s">
        <v>1856</v>
      </c>
      <c r="C310" s="32" t="s">
        <v>1342</v>
      </c>
      <c r="D310" s="32">
        <v>1</v>
      </c>
      <c r="E310" s="32">
        <v>1</v>
      </c>
      <c r="F310" s="32">
        <v>0</v>
      </c>
      <c r="G310" s="32" t="s">
        <v>2147</v>
      </c>
      <c r="H310" t="s">
        <v>1044</v>
      </c>
    </row>
    <row r="311" spans="1:8" x14ac:dyDescent="0.3">
      <c r="A311" s="32" t="s">
        <v>72</v>
      </c>
      <c r="B311" s="32" t="s">
        <v>1856</v>
      </c>
      <c r="C311" s="32" t="s">
        <v>1343</v>
      </c>
      <c r="D311" s="32">
        <v>1</v>
      </c>
      <c r="E311" s="32">
        <v>1</v>
      </c>
      <c r="F311" s="32">
        <v>0</v>
      </c>
      <c r="G311" s="32" t="s">
        <v>2148</v>
      </c>
      <c r="H311" t="s">
        <v>1044</v>
      </c>
    </row>
    <row r="312" spans="1:8" x14ac:dyDescent="0.3">
      <c r="A312" s="32" t="s">
        <v>72</v>
      </c>
      <c r="B312" s="32" t="s">
        <v>1856</v>
      </c>
      <c r="C312" s="32" t="s">
        <v>1344</v>
      </c>
      <c r="D312" s="32">
        <v>1</v>
      </c>
      <c r="E312" s="32">
        <v>1</v>
      </c>
      <c r="F312" s="32">
        <v>0</v>
      </c>
      <c r="G312" s="32" t="s">
        <v>2149</v>
      </c>
      <c r="H312" t="s">
        <v>1044</v>
      </c>
    </row>
    <row r="313" spans="1:8" x14ac:dyDescent="0.3">
      <c r="A313" s="32" t="s">
        <v>72</v>
      </c>
      <c r="B313" s="32" t="s">
        <v>1857</v>
      </c>
      <c r="C313" s="32" t="s">
        <v>1345</v>
      </c>
      <c r="D313" s="32">
        <v>1</v>
      </c>
      <c r="E313" s="32">
        <v>1</v>
      </c>
      <c r="F313" s="32">
        <v>0</v>
      </c>
      <c r="G313" s="32" t="s">
        <v>2150</v>
      </c>
      <c r="H313" t="s">
        <v>1044</v>
      </c>
    </row>
    <row r="314" spans="1:8" x14ac:dyDescent="0.3">
      <c r="A314" s="32" t="s">
        <v>72</v>
      </c>
      <c r="B314" s="32" t="s">
        <v>1857</v>
      </c>
      <c r="C314" s="32" t="s">
        <v>1346</v>
      </c>
      <c r="D314" s="32">
        <v>1</v>
      </c>
      <c r="E314" s="32">
        <v>1</v>
      </c>
      <c r="F314" s="32">
        <v>0</v>
      </c>
      <c r="G314" s="32" t="s">
        <v>2151</v>
      </c>
      <c r="H314" t="s">
        <v>1044</v>
      </c>
    </row>
    <row r="315" spans="1:8" x14ac:dyDescent="0.3">
      <c r="A315" s="32" t="s">
        <v>72</v>
      </c>
      <c r="B315" s="32" t="s">
        <v>1857</v>
      </c>
      <c r="C315" s="32" t="s">
        <v>1347</v>
      </c>
      <c r="D315" s="32">
        <v>1</v>
      </c>
      <c r="E315" s="32">
        <v>1</v>
      </c>
      <c r="F315" s="32">
        <v>0</v>
      </c>
      <c r="G315" s="32" t="s">
        <v>2152</v>
      </c>
      <c r="H315" t="s">
        <v>1044</v>
      </c>
    </row>
    <row r="316" spans="1:8" x14ac:dyDescent="0.3">
      <c r="A316" s="32" t="s">
        <v>72</v>
      </c>
      <c r="B316" s="32" t="s">
        <v>1857</v>
      </c>
      <c r="C316" s="32" t="s">
        <v>1348</v>
      </c>
      <c r="D316" s="32">
        <v>1</v>
      </c>
      <c r="E316" s="32">
        <v>1</v>
      </c>
      <c r="F316" s="32">
        <v>0</v>
      </c>
      <c r="G316" s="32" t="s">
        <v>2153</v>
      </c>
      <c r="H316" t="s">
        <v>1044</v>
      </c>
    </row>
    <row r="317" spans="1:8" x14ac:dyDescent="0.3">
      <c r="A317" s="32" t="s">
        <v>72</v>
      </c>
      <c r="B317" s="32" t="s">
        <v>1857</v>
      </c>
      <c r="C317" s="32" t="s">
        <v>1349</v>
      </c>
      <c r="D317" s="32">
        <v>1</v>
      </c>
      <c r="E317" s="32">
        <v>1</v>
      </c>
      <c r="F317" s="32">
        <v>0</v>
      </c>
      <c r="G317" s="32" t="s">
        <v>2154</v>
      </c>
      <c r="H317" t="s">
        <v>1044</v>
      </c>
    </row>
    <row r="318" spans="1:8" x14ac:dyDescent="0.3">
      <c r="A318" s="32" t="s">
        <v>72</v>
      </c>
      <c r="B318" s="32" t="s">
        <v>1857</v>
      </c>
      <c r="C318" s="32" t="s">
        <v>1350</v>
      </c>
      <c r="D318" s="32">
        <v>1</v>
      </c>
      <c r="E318" s="32">
        <v>1</v>
      </c>
      <c r="F318" s="32">
        <v>0</v>
      </c>
      <c r="G318" s="32" t="s">
        <v>2155</v>
      </c>
      <c r="H318" t="s">
        <v>1044</v>
      </c>
    </row>
    <row r="319" spans="1:8" x14ac:dyDescent="0.3">
      <c r="A319" s="32" t="s">
        <v>72</v>
      </c>
      <c r="B319" s="32" t="s">
        <v>1856</v>
      </c>
      <c r="C319" s="32" t="s">
        <v>1351</v>
      </c>
      <c r="D319" s="32">
        <v>1</v>
      </c>
      <c r="E319" s="32">
        <v>1</v>
      </c>
      <c r="F319" s="32">
        <v>0</v>
      </c>
      <c r="G319" s="32" t="s">
        <v>2156</v>
      </c>
      <c r="H319" t="s">
        <v>1044</v>
      </c>
    </row>
    <row r="320" spans="1:8" x14ac:dyDescent="0.3">
      <c r="A320" s="32" t="s">
        <v>72</v>
      </c>
      <c r="B320" s="32" t="s">
        <v>1857</v>
      </c>
      <c r="C320" s="32" t="s">
        <v>1352</v>
      </c>
      <c r="D320" s="32">
        <v>1</v>
      </c>
      <c r="E320" s="32">
        <v>1</v>
      </c>
      <c r="F320" s="32">
        <v>0</v>
      </c>
      <c r="G320" s="32" t="s">
        <v>2157</v>
      </c>
      <c r="H320" t="s">
        <v>1044</v>
      </c>
    </row>
    <row r="321" spans="1:8" x14ac:dyDescent="0.3">
      <c r="A321" s="32" t="s">
        <v>72</v>
      </c>
      <c r="B321" s="32" t="s">
        <v>1857</v>
      </c>
      <c r="C321" s="32" t="s">
        <v>1353</v>
      </c>
      <c r="D321" s="32">
        <v>1</v>
      </c>
      <c r="E321" s="32">
        <v>1</v>
      </c>
      <c r="F321" s="32">
        <v>0</v>
      </c>
      <c r="G321" s="32" t="s">
        <v>2158</v>
      </c>
      <c r="H321" t="s">
        <v>1044</v>
      </c>
    </row>
    <row r="322" spans="1:8" x14ac:dyDescent="0.3">
      <c r="A322" s="32" t="s">
        <v>72</v>
      </c>
      <c r="B322" s="32" t="s">
        <v>1857</v>
      </c>
      <c r="C322" s="32" t="s">
        <v>1354</v>
      </c>
      <c r="D322" s="32">
        <v>1</v>
      </c>
      <c r="E322" s="32">
        <v>1</v>
      </c>
      <c r="F322" s="32">
        <v>0</v>
      </c>
      <c r="G322" s="32" t="s">
        <v>2159</v>
      </c>
      <c r="H322" t="s">
        <v>1044</v>
      </c>
    </row>
    <row r="323" spans="1:8" x14ac:dyDescent="0.3">
      <c r="A323" s="32" t="s">
        <v>72</v>
      </c>
      <c r="B323" s="32" t="s">
        <v>1857</v>
      </c>
      <c r="C323" s="32" t="s">
        <v>1355</v>
      </c>
      <c r="D323" s="32">
        <v>1</v>
      </c>
      <c r="E323" s="32">
        <v>1</v>
      </c>
      <c r="F323" s="32">
        <v>0</v>
      </c>
      <c r="G323" s="32" t="s">
        <v>2160</v>
      </c>
      <c r="H323" t="s">
        <v>1044</v>
      </c>
    </row>
    <row r="324" spans="1:8" x14ac:dyDescent="0.3">
      <c r="A324" s="32" t="s">
        <v>72</v>
      </c>
      <c r="B324" s="32" t="s">
        <v>1857</v>
      </c>
      <c r="C324" s="32" t="s">
        <v>1356</v>
      </c>
      <c r="D324" s="32">
        <v>1</v>
      </c>
      <c r="E324" s="32">
        <v>1</v>
      </c>
      <c r="F324" s="32">
        <v>0</v>
      </c>
      <c r="G324" s="32" t="s">
        <v>2161</v>
      </c>
      <c r="H324" t="s">
        <v>1044</v>
      </c>
    </row>
    <row r="325" spans="1:8" x14ac:dyDescent="0.3">
      <c r="A325" s="32" t="s">
        <v>72</v>
      </c>
      <c r="B325" s="32" t="s">
        <v>1857</v>
      </c>
      <c r="C325" s="32" t="s">
        <v>1357</v>
      </c>
      <c r="D325" s="32">
        <v>1</v>
      </c>
      <c r="E325" s="32">
        <v>1</v>
      </c>
      <c r="F325" s="32">
        <v>0</v>
      </c>
      <c r="G325" s="32" t="s">
        <v>2162</v>
      </c>
      <c r="H325" t="s">
        <v>1044</v>
      </c>
    </row>
    <row r="326" spans="1:8" x14ac:dyDescent="0.3">
      <c r="A326" s="32" t="s">
        <v>72</v>
      </c>
      <c r="B326" s="32" t="s">
        <v>1857</v>
      </c>
      <c r="C326" s="32" t="s">
        <v>1358</v>
      </c>
      <c r="D326" s="32">
        <v>1</v>
      </c>
      <c r="E326" s="32">
        <v>1</v>
      </c>
      <c r="F326" s="32">
        <v>0</v>
      </c>
      <c r="G326" s="32" t="s">
        <v>2163</v>
      </c>
      <c r="H326" t="s">
        <v>1044</v>
      </c>
    </row>
    <row r="327" spans="1:8" x14ac:dyDescent="0.3">
      <c r="A327" s="32" t="s">
        <v>72</v>
      </c>
      <c r="B327" s="32" t="s">
        <v>1857</v>
      </c>
      <c r="C327" s="32" t="s">
        <v>1359</v>
      </c>
      <c r="D327" s="32">
        <v>1</v>
      </c>
      <c r="E327" s="32">
        <v>1</v>
      </c>
      <c r="F327" s="32">
        <v>0</v>
      </c>
      <c r="G327" s="32" t="s">
        <v>2164</v>
      </c>
      <c r="H327" t="s">
        <v>1044</v>
      </c>
    </row>
    <row r="328" spans="1:8" x14ac:dyDescent="0.3">
      <c r="A328" s="32" t="s">
        <v>72</v>
      </c>
      <c r="B328" s="32" t="s">
        <v>1857</v>
      </c>
      <c r="C328" s="32" t="s">
        <v>1360</v>
      </c>
      <c r="D328" s="32">
        <v>1</v>
      </c>
      <c r="E328" s="32">
        <v>1</v>
      </c>
      <c r="F328" s="32">
        <v>0</v>
      </c>
      <c r="G328" s="32" t="s">
        <v>2165</v>
      </c>
      <c r="H328" t="s">
        <v>1044</v>
      </c>
    </row>
    <row r="329" spans="1:8" x14ac:dyDescent="0.3">
      <c r="A329" s="32" t="s">
        <v>72</v>
      </c>
      <c r="B329" s="32" t="s">
        <v>1857</v>
      </c>
      <c r="C329" s="32" t="s">
        <v>1361</v>
      </c>
      <c r="D329" s="32">
        <v>1</v>
      </c>
      <c r="E329" s="32">
        <v>1</v>
      </c>
      <c r="F329" s="32">
        <v>0</v>
      </c>
      <c r="G329" s="32" t="s">
        <v>2166</v>
      </c>
      <c r="H329" t="s">
        <v>1044</v>
      </c>
    </row>
    <row r="330" spans="1:8" x14ac:dyDescent="0.3">
      <c r="A330" s="32" t="s">
        <v>72</v>
      </c>
      <c r="B330" s="32" t="s">
        <v>1857</v>
      </c>
      <c r="C330" s="32" t="s">
        <v>1362</v>
      </c>
      <c r="D330" s="32">
        <v>1</v>
      </c>
      <c r="E330" s="32">
        <v>1</v>
      </c>
      <c r="F330" s="32">
        <v>0</v>
      </c>
      <c r="G330" s="32" t="s">
        <v>2167</v>
      </c>
      <c r="H330" t="s">
        <v>1044</v>
      </c>
    </row>
    <row r="331" spans="1:8" x14ac:dyDescent="0.3">
      <c r="A331" s="32" t="s">
        <v>72</v>
      </c>
      <c r="B331" s="32" t="s">
        <v>1857</v>
      </c>
      <c r="C331" s="32" t="s">
        <v>1363</v>
      </c>
      <c r="D331" s="32">
        <v>1</v>
      </c>
      <c r="E331" s="32">
        <v>1</v>
      </c>
      <c r="F331" s="32">
        <v>0</v>
      </c>
      <c r="G331" s="32" t="s">
        <v>2168</v>
      </c>
      <c r="H331" t="s">
        <v>1044</v>
      </c>
    </row>
    <row r="332" spans="1:8" x14ac:dyDescent="0.3">
      <c r="A332" s="32" t="s">
        <v>72</v>
      </c>
      <c r="B332" s="32" t="s">
        <v>1857</v>
      </c>
      <c r="C332" s="32" t="s">
        <v>1364</v>
      </c>
      <c r="D332" s="32">
        <v>1</v>
      </c>
      <c r="E332" s="32">
        <v>1</v>
      </c>
      <c r="F332" s="32">
        <v>0</v>
      </c>
      <c r="G332" s="32" t="s">
        <v>2169</v>
      </c>
      <c r="H332" t="s">
        <v>1044</v>
      </c>
    </row>
    <row r="333" spans="1:8" x14ac:dyDescent="0.3">
      <c r="A333" s="32" t="s">
        <v>72</v>
      </c>
      <c r="B333" s="32" t="s">
        <v>1857</v>
      </c>
      <c r="C333" s="32" t="s">
        <v>1365</v>
      </c>
      <c r="D333" s="32">
        <v>1</v>
      </c>
      <c r="E333" s="32">
        <v>1</v>
      </c>
      <c r="F333" s="32">
        <v>0</v>
      </c>
      <c r="G333" s="32" t="s">
        <v>2170</v>
      </c>
      <c r="H333" t="s">
        <v>1044</v>
      </c>
    </row>
    <row r="334" spans="1:8" x14ac:dyDescent="0.3">
      <c r="A334" s="32" t="s">
        <v>72</v>
      </c>
      <c r="B334" s="32" t="s">
        <v>1857</v>
      </c>
      <c r="C334" s="32" t="s">
        <v>1366</v>
      </c>
      <c r="D334" s="32">
        <v>1</v>
      </c>
      <c r="E334" s="32">
        <v>1</v>
      </c>
      <c r="F334" s="32">
        <v>0</v>
      </c>
      <c r="G334" s="32" t="s">
        <v>2171</v>
      </c>
      <c r="H334" t="s">
        <v>1044</v>
      </c>
    </row>
    <row r="335" spans="1:8" x14ac:dyDescent="0.3">
      <c r="A335" s="32" t="s">
        <v>72</v>
      </c>
      <c r="B335" s="32" t="s">
        <v>1857</v>
      </c>
      <c r="C335" s="32" t="s">
        <v>1367</v>
      </c>
      <c r="D335" s="32">
        <v>1</v>
      </c>
      <c r="E335" s="32">
        <v>1</v>
      </c>
      <c r="F335" s="32">
        <v>0</v>
      </c>
      <c r="G335" s="32" t="s">
        <v>2172</v>
      </c>
      <c r="H335" t="s">
        <v>1044</v>
      </c>
    </row>
    <row r="336" spans="1:8" x14ac:dyDescent="0.3">
      <c r="A336" s="32" t="s">
        <v>72</v>
      </c>
      <c r="B336" s="32" t="s">
        <v>1857</v>
      </c>
      <c r="C336" s="32" t="s">
        <v>1368</v>
      </c>
      <c r="D336" s="32">
        <v>1</v>
      </c>
      <c r="E336" s="32">
        <v>1</v>
      </c>
      <c r="F336" s="32">
        <v>0</v>
      </c>
      <c r="G336" s="32" t="s">
        <v>2173</v>
      </c>
      <c r="H336" t="s">
        <v>1044</v>
      </c>
    </row>
    <row r="337" spans="1:8" x14ac:dyDescent="0.3">
      <c r="A337" s="32" t="s">
        <v>72</v>
      </c>
      <c r="B337" s="32" t="s">
        <v>1857</v>
      </c>
      <c r="C337" s="32" t="s">
        <v>1369</v>
      </c>
      <c r="D337" s="32">
        <v>1</v>
      </c>
      <c r="E337" s="32">
        <v>1</v>
      </c>
      <c r="F337" s="32">
        <v>0</v>
      </c>
      <c r="G337" s="32" t="s">
        <v>2174</v>
      </c>
      <c r="H337" t="s">
        <v>1044</v>
      </c>
    </row>
    <row r="338" spans="1:8" x14ac:dyDescent="0.3">
      <c r="A338" s="32" t="s">
        <v>72</v>
      </c>
      <c r="B338" s="32" t="s">
        <v>1857</v>
      </c>
      <c r="C338" s="32" t="s">
        <v>1370</v>
      </c>
      <c r="D338" s="32">
        <v>1</v>
      </c>
      <c r="E338" s="32">
        <v>1</v>
      </c>
      <c r="F338" s="32">
        <v>0</v>
      </c>
      <c r="G338" s="32" t="s">
        <v>2175</v>
      </c>
      <c r="H338" t="s">
        <v>1044</v>
      </c>
    </row>
    <row r="339" spans="1:8" x14ac:dyDescent="0.3">
      <c r="A339" s="32" t="s">
        <v>72</v>
      </c>
      <c r="B339" s="32" t="s">
        <v>1857</v>
      </c>
      <c r="C339" s="32" t="s">
        <v>1371</v>
      </c>
      <c r="D339" s="32">
        <v>1</v>
      </c>
      <c r="E339" s="32">
        <v>1</v>
      </c>
      <c r="F339" s="32">
        <v>0</v>
      </c>
      <c r="G339" s="32" t="s">
        <v>2176</v>
      </c>
      <c r="H339" t="s">
        <v>1044</v>
      </c>
    </row>
    <row r="340" spans="1:8" x14ac:dyDescent="0.3">
      <c r="A340" s="32" t="s">
        <v>72</v>
      </c>
      <c r="B340" s="32" t="s">
        <v>1857</v>
      </c>
      <c r="C340" s="32" t="s">
        <v>1372</v>
      </c>
      <c r="D340" s="32">
        <v>1</v>
      </c>
      <c r="E340" s="32">
        <v>1</v>
      </c>
      <c r="F340" s="32">
        <v>0</v>
      </c>
      <c r="G340" s="32" t="s">
        <v>2177</v>
      </c>
      <c r="H340" t="s">
        <v>1044</v>
      </c>
    </row>
    <row r="341" spans="1:8" x14ac:dyDescent="0.3">
      <c r="A341" s="32" t="s">
        <v>72</v>
      </c>
      <c r="B341" s="32" t="s">
        <v>1857</v>
      </c>
      <c r="C341" s="32" t="s">
        <v>1373</v>
      </c>
      <c r="D341" s="32">
        <v>1</v>
      </c>
      <c r="E341" s="32">
        <v>1</v>
      </c>
      <c r="F341" s="32">
        <v>0</v>
      </c>
      <c r="G341" s="32" t="s">
        <v>2178</v>
      </c>
      <c r="H341" t="s">
        <v>1044</v>
      </c>
    </row>
    <row r="342" spans="1:8" x14ac:dyDescent="0.3">
      <c r="A342" s="32" t="s">
        <v>72</v>
      </c>
      <c r="B342" s="32" t="s">
        <v>1857</v>
      </c>
      <c r="C342" s="32" t="s">
        <v>1374</v>
      </c>
      <c r="D342" s="32">
        <v>1</v>
      </c>
      <c r="E342" s="32">
        <v>1</v>
      </c>
      <c r="F342" s="32">
        <v>0</v>
      </c>
      <c r="G342" s="32" t="s">
        <v>2179</v>
      </c>
      <c r="H342" t="s">
        <v>1044</v>
      </c>
    </row>
    <row r="343" spans="1:8" x14ac:dyDescent="0.3">
      <c r="A343" s="32" t="s">
        <v>72</v>
      </c>
      <c r="B343" s="32" t="s">
        <v>1857</v>
      </c>
      <c r="C343" s="32" t="s">
        <v>1375</v>
      </c>
      <c r="D343" s="32">
        <v>1</v>
      </c>
      <c r="E343" s="32">
        <v>1</v>
      </c>
      <c r="F343" s="32">
        <v>0</v>
      </c>
      <c r="G343" s="32" t="s">
        <v>2180</v>
      </c>
      <c r="H343" t="s">
        <v>1044</v>
      </c>
    </row>
    <row r="344" spans="1:8" x14ac:dyDescent="0.3">
      <c r="A344" s="32" t="s">
        <v>72</v>
      </c>
      <c r="B344" s="32" t="s">
        <v>1857</v>
      </c>
      <c r="C344" s="32" t="s">
        <v>1376</v>
      </c>
      <c r="D344" s="32">
        <v>1</v>
      </c>
      <c r="E344" s="32">
        <v>1</v>
      </c>
      <c r="F344" s="32">
        <v>0</v>
      </c>
      <c r="G344" s="32" t="s">
        <v>2181</v>
      </c>
      <c r="H344" t="s">
        <v>1044</v>
      </c>
    </row>
    <row r="345" spans="1:8" x14ac:dyDescent="0.3">
      <c r="A345" s="32" t="s">
        <v>72</v>
      </c>
      <c r="B345" s="32" t="s">
        <v>1857</v>
      </c>
      <c r="C345" s="32" t="s">
        <v>1377</v>
      </c>
      <c r="D345" s="32">
        <v>1</v>
      </c>
      <c r="E345" s="32">
        <v>1</v>
      </c>
      <c r="F345" s="32">
        <v>0</v>
      </c>
      <c r="G345" s="32" t="s">
        <v>2182</v>
      </c>
      <c r="H345" t="s">
        <v>1044</v>
      </c>
    </row>
    <row r="346" spans="1:8" x14ac:dyDescent="0.3">
      <c r="A346" s="32" t="s">
        <v>72</v>
      </c>
      <c r="B346" s="32" t="s">
        <v>1857</v>
      </c>
      <c r="C346" s="32" t="s">
        <v>1378</v>
      </c>
      <c r="D346" s="32">
        <v>1</v>
      </c>
      <c r="E346" s="32">
        <v>1</v>
      </c>
      <c r="F346" s="32">
        <v>0</v>
      </c>
      <c r="G346" s="32" t="s">
        <v>2183</v>
      </c>
      <c r="H346" t="s">
        <v>1044</v>
      </c>
    </row>
    <row r="347" spans="1:8" x14ac:dyDescent="0.3">
      <c r="A347" s="32" t="s">
        <v>72</v>
      </c>
      <c r="B347" s="32" t="s">
        <v>1857</v>
      </c>
      <c r="C347" s="32" t="s">
        <v>1379</v>
      </c>
      <c r="D347" s="32">
        <v>1</v>
      </c>
      <c r="E347" s="32">
        <v>1</v>
      </c>
      <c r="F347" s="32">
        <v>0</v>
      </c>
      <c r="G347" s="32" t="s">
        <v>2184</v>
      </c>
      <c r="H347" t="s">
        <v>1044</v>
      </c>
    </row>
    <row r="348" spans="1:8" x14ac:dyDescent="0.3">
      <c r="A348" s="32" t="s">
        <v>72</v>
      </c>
      <c r="B348" s="32" t="s">
        <v>1857</v>
      </c>
      <c r="C348" s="32" t="s">
        <v>1380</v>
      </c>
      <c r="D348" s="32">
        <v>1</v>
      </c>
      <c r="E348" s="32">
        <v>1</v>
      </c>
      <c r="F348" s="32">
        <v>0</v>
      </c>
      <c r="G348" s="32" t="s">
        <v>2185</v>
      </c>
      <c r="H348" t="s">
        <v>1044</v>
      </c>
    </row>
    <row r="349" spans="1:8" x14ac:dyDescent="0.3">
      <c r="A349" s="32" t="s">
        <v>72</v>
      </c>
      <c r="B349" s="32" t="s">
        <v>1857</v>
      </c>
      <c r="C349" s="32" t="s">
        <v>1381</v>
      </c>
      <c r="D349" s="32">
        <v>1</v>
      </c>
      <c r="E349" s="32">
        <v>1</v>
      </c>
      <c r="F349" s="32">
        <v>0</v>
      </c>
      <c r="G349" s="32" t="s">
        <v>2186</v>
      </c>
      <c r="H349" t="s">
        <v>1044</v>
      </c>
    </row>
    <row r="350" spans="1:8" x14ac:dyDescent="0.3">
      <c r="A350" s="32" t="s">
        <v>72</v>
      </c>
      <c r="B350" s="32" t="s">
        <v>1857</v>
      </c>
      <c r="C350" s="32" t="s">
        <v>1382</v>
      </c>
      <c r="D350" s="32">
        <v>1</v>
      </c>
      <c r="E350" s="32">
        <v>1</v>
      </c>
      <c r="F350" s="32">
        <v>0</v>
      </c>
      <c r="G350" s="32" t="s">
        <v>2187</v>
      </c>
      <c r="H350" t="s">
        <v>1044</v>
      </c>
    </row>
    <row r="351" spans="1:8" x14ac:dyDescent="0.3">
      <c r="A351" s="32" t="s">
        <v>72</v>
      </c>
      <c r="B351" s="32" t="s">
        <v>1857</v>
      </c>
      <c r="C351" s="32" t="s">
        <v>1383</v>
      </c>
      <c r="D351" s="32">
        <v>1</v>
      </c>
      <c r="E351" s="32">
        <v>1</v>
      </c>
      <c r="F351" s="32">
        <v>0</v>
      </c>
      <c r="G351" s="32" t="s">
        <v>2188</v>
      </c>
      <c r="H351" t="s">
        <v>1044</v>
      </c>
    </row>
    <row r="352" spans="1:8" x14ac:dyDescent="0.3">
      <c r="A352" s="32" t="s">
        <v>72</v>
      </c>
      <c r="B352" s="32" t="s">
        <v>1857</v>
      </c>
      <c r="C352" s="32" t="s">
        <v>1384</v>
      </c>
      <c r="D352" s="32">
        <v>1</v>
      </c>
      <c r="E352" s="32">
        <v>1</v>
      </c>
      <c r="F352" s="32">
        <v>0</v>
      </c>
      <c r="G352" s="32" t="s">
        <v>2189</v>
      </c>
      <c r="H352" t="s">
        <v>1044</v>
      </c>
    </row>
    <row r="353" spans="1:8" x14ac:dyDescent="0.3">
      <c r="A353" s="32" t="s">
        <v>72</v>
      </c>
      <c r="B353" s="32" t="s">
        <v>1857</v>
      </c>
      <c r="C353" s="32" t="s">
        <v>1385</v>
      </c>
      <c r="D353" s="32">
        <v>1</v>
      </c>
      <c r="E353" s="32">
        <v>1</v>
      </c>
      <c r="F353" s="32">
        <v>0</v>
      </c>
      <c r="G353" s="32" t="s">
        <v>2190</v>
      </c>
      <c r="H353" t="s">
        <v>1044</v>
      </c>
    </row>
    <row r="354" spans="1:8" x14ac:dyDescent="0.3">
      <c r="A354" s="32" t="s">
        <v>72</v>
      </c>
      <c r="B354" s="32" t="s">
        <v>1857</v>
      </c>
      <c r="C354" s="32" t="s">
        <v>1386</v>
      </c>
      <c r="D354" s="32">
        <v>1</v>
      </c>
      <c r="E354" s="32">
        <v>1</v>
      </c>
      <c r="F354" s="32">
        <v>0</v>
      </c>
      <c r="G354" s="32" t="s">
        <v>2191</v>
      </c>
      <c r="H354" t="s">
        <v>1044</v>
      </c>
    </row>
    <row r="355" spans="1:8" x14ac:dyDescent="0.3">
      <c r="A355" s="32" t="s">
        <v>72</v>
      </c>
      <c r="B355" s="32" t="s">
        <v>1857</v>
      </c>
      <c r="C355" s="32" t="s">
        <v>1387</v>
      </c>
      <c r="D355" s="32">
        <v>1</v>
      </c>
      <c r="E355" s="32">
        <v>1</v>
      </c>
      <c r="F355" s="32">
        <v>0</v>
      </c>
      <c r="G355" s="32" t="s">
        <v>2192</v>
      </c>
      <c r="H355" t="s">
        <v>1044</v>
      </c>
    </row>
    <row r="356" spans="1:8" x14ac:dyDescent="0.3">
      <c r="A356" s="32" t="s">
        <v>72</v>
      </c>
      <c r="B356" s="32" t="s">
        <v>1857</v>
      </c>
      <c r="C356" s="32" t="s">
        <v>1388</v>
      </c>
      <c r="D356" s="32">
        <v>1</v>
      </c>
      <c r="E356" s="32">
        <v>1</v>
      </c>
      <c r="F356" s="32">
        <v>0</v>
      </c>
      <c r="G356" s="32" t="s">
        <v>2193</v>
      </c>
      <c r="H356" t="s">
        <v>1044</v>
      </c>
    </row>
    <row r="357" spans="1:8" x14ac:dyDescent="0.3">
      <c r="A357" s="32" t="s">
        <v>72</v>
      </c>
      <c r="B357" s="32" t="s">
        <v>1857</v>
      </c>
      <c r="C357" s="32" t="s">
        <v>1389</v>
      </c>
      <c r="D357" s="32">
        <v>1</v>
      </c>
      <c r="E357" s="32">
        <v>1</v>
      </c>
      <c r="F357" s="32">
        <v>0</v>
      </c>
      <c r="G357" s="32" t="s">
        <v>2194</v>
      </c>
      <c r="H357" t="s">
        <v>1044</v>
      </c>
    </row>
    <row r="358" spans="1:8" x14ac:dyDescent="0.3">
      <c r="A358" s="32" t="s">
        <v>72</v>
      </c>
      <c r="B358" s="32" t="s">
        <v>2653</v>
      </c>
      <c r="C358" s="32" t="s">
        <v>1390</v>
      </c>
      <c r="D358" s="32">
        <v>1</v>
      </c>
      <c r="E358" s="32">
        <v>1</v>
      </c>
      <c r="F358" s="32">
        <v>0</v>
      </c>
      <c r="G358" s="32" t="s">
        <v>2195</v>
      </c>
      <c r="H358" t="s">
        <v>1044</v>
      </c>
    </row>
    <row r="359" spans="1:8" x14ac:dyDescent="0.3">
      <c r="A359" s="32" t="s">
        <v>72</v>
      </c>
      <c r="B359" s="32" t="s">
        <v>2653</v>
      </c>
      <c r="C359" s="32" t="s">
        <v>1391</v>
      </c>
      <c r="D359" s="32">
        <v>1</v>
      </c>
      <c r="E359" s="32">
        <v>1</v>
      </c>
      <c r="F359" s="32">
        <v>0</v>
      </c>
      <c r="G359" s="32" t="s">
        <v>2196</v>
      </c>
      <c r="H359" t="s">
        <v>1044</v>
      </c>
    </row>
    <row r="360" spans="1:8" x14ac:dyDescent="0.3">
      <c r="A360" s="32" t="s">
        <v>72</v>
      </c>
      <c r="B360" s="32" t="s">
        <v>2653</v>
      </c>
      <c r="C360" s="32" t="s">
        <v>1392</v>
      </c>
      <c r="D360" s="32">
        <v>1</v>
      </c>
      <c r="E360" s="32">
        <v>1</v>
      </c>
      <c r="F360" s="32">
        <v>0</v>
      </c>
      <c r="G360" s="32" t="s">
        <v>2197</v>
      </c>
      <c r="H360" t="s">
        <v>1044</v>
      </c>
    </row>
    <row r="361" spans="1:8" x14ac:dyDescent="0.3">
      <c r="A361" s="32" t="s">
        <v>72</v>
      </c>
      <c r="B361" s="32" t="s">
        <v>2653</v>
      </c>
      <c r="C361" s="32" t="s">
        <v>1393</v>
      </c>
      <c r="D361" s="32">
        <v>1</v>
      </c>
      <c r="E361" s="32">
        <v>1</v>
      </c>
      <c r="F361" s="32">
        <v>0</v>
      </c>
      <c r="G361" s="32" t="s">
        <v>2198</v>
      </c>
      <c r="H361" t="s">
        <v>1044</v>
      </c>
    </row>
    <row r="362" spans="1:8" x14ac:dyDescent="0.3">
      <c r="A362" s="32" t="s">
        <v>72</v>
      </c>
      <c r="B362" s="32" t="s">
        <v>2653</v>
      </c>
      <c r="C362" s="32" t="s">
        <v>1394</v>
      </c>
      <c r="D362" s="32">
        <v>1</v>
      </c>
      <c r="E362" s="32">
        <v>1</v>
      </c>
      <c r="F362" s="32">
        <v>0</v>
      </c>
      <c r="G362" s="32" t="s">
        <v>2199</v>
      </c>
      <c r="H362" t="s">
        <v>1044</v>
      </c>
    </row>
    <row r="363" spans="1:8" x14ac:dyDescent="0.3">
      <c r="A363" s="32" t="s">
        <v>72</v>
      </c>
      <c r="B363" s="32" t="s">
        <v>2653</v>
      </c>
      <c r="C363" s="32" t="s">
        <v>1395</v>
      </c>
      <c r="D363" s="32">
        <v>1</v>
      </c>
      <c r="E363" s="32">
        <v>1</v>
      </c>
      <c r="F363" s="32">
        <v>0</v>
      </c>
      <c r="G363" s="32" t="s">
        <v>2200</v>
      </c>
      <c r="H363" t="s">
        <v>1044</v>
      </c>
    </row>
    <row r="364" spans="1:8" x14ac:dyDescent="0.3">
      <c r="A364" s="32" t="s">
        <v>72</v>
      </c>
      <c r="B364" s="32" t="s">
        <v>2653</v>
      </c>
      <c r="C364" s="32" t="s">
        <v>1396</v>
      </c>
      <c r="D364" s="32">
        <v>1</v>
      </c>
      <c r="E364" s="32">
        <v>1</v>
      </c>
      <c r="F364" s="32">
        <v>0</v>
      </c>
      <c r="G364" s="32" t="s">
        <v>2201</v>
      </c>
      <c r="H364" t="s">
        <v>1044</v>
      </c>
    </row>
    <row r="365" spans="1:8" x14ac:dyDescent="0.3">
      <c r="A365" s="32" t="s">
        <v>72</v>
      </c>
      <c r="B365" s="32" t="s">
        <v>2653</v>
      </c>
      <c r="C365" s="32" t="s">
        <v>1397</v>
      </c>
      <c r="D365" s="32">
        <v>1</v>
      </c>
      <c r="E365" s="32">
        <v>1</v>
      </c>
      <c r="F365" s="32">
        <v>0</v>
      </c>
      <c r="G365" s="32" t="s">
        <v>2202</v>
      </c>
      <c r="H365" t="s">
        <v>1044</v>
      </c>
    </row>
    <row r="366" spans="1:8" x14ac:dyDescent="0.3">
      <c r="A366" s="32" t="s">
        <v>72</v>
      </c>
      <c r="B366" s="32" t="s">
        <v>2653</v>
      </c>
      <c r="C366" s="32" t="s">
        <v>1398</v>
      </c>
      <c r="D366" s="32">
        <v>1</v>
      </c>
      <c r="E366" s="32">
        <v>1</v>
      </c>
      <c r="F366" s="32">
        <v>0</v>
      </c>
      <c r="G366" s="32" t="s">
        <v>2203</v>
      </c>
      <c r="H366" t="s">
        <v>1044</v>
      </c>
    </row>
    <row r="367" spans="1:8" x14ac:dyDescent="0.3">
      <c r="A367" s="32" t="s">
        <v>72</v>
      </c>
      <c r="B367" s="32" t="s">
        <v>2653</v>
      </c>
      <c r="C367" s="32" t="s">
        <v>1399</v>
      </c>
      <c r="D367" s="32">
        <v>1</v>
      </c>
      <c r="E367" s="32">
        <v>1</v>
      </c>
      <c r="F367" s="32">
        <v>0</v>
      </c>
      <c r="G367" s="32" t="s">
        <v>2204</v>
      </c>
      <c r="H367" t="s">
        <v>1044</v>
      </c>
    </row>
    <row r="368" spans="1:8" x14ac:dyDescent="0.3">
      <c r="A368" s="32" t="s">
        <v>72</v>
      </c>
      <c r="B368" s="32" t="s">
        <v>2653</v>
      </c>
      <c r="C368" s="32" t="s">
        <v>1400</v>
      </c>
      <c r="D368" s="32">
        <v>1</v>
      </c>
      <c r="E368" s="32">
        <v>1</v>
      </c>
      <c r="F368" s="32">
        <v>0</v>
      </c>
      <c r="G368" s="32" t="s">
        <v>2205</v>
      </c>
      <c r="H368" t="s">
        <v>1044</v>
      </c>
    </row>
    <row r="369" spans="1:8" x14ac:dyDescent="0.3">
      <c r="A369" s="32" t="s">
        <v>72</v>
      </c>
      <c r="B369" s="32" t="s">
        <v>2653</v>
      </c>
      <c r="C369" s="32" t="s">
        <v>1401</v>
      </c>
      <c r="D369" s="32">
        <v>1</v>
      </c>
      <c r="E369" s="32">
        <v>1</v>
      </c>
      <c r="F369" s="32">
        <v>0</v>
      </c>
      <c r="G369" s="32" t="s">
        <v>2206</v>
      </c>
      <c r="H369" t="s">
        <v>1044</v>
      </c>
    </row>
    <row r="370" spans="1:8" x14ac:dyDescent="0.3">
      <c r="A370" s="32" t="s">
        <v>72</v>
      </c>
      <c r="B370" s="32" t="s">
        <v>2653</v>
      </c>
      <c r="C370" s="32" t="s">
        <v>1402</v>
      </c>
      <c r="D370" s="32">
        <v>1</v>
      </c>
      <c r="E370" s="32">
        <v>1</v>
      </c>
      <c r="F370" s="32">
        <v>0</v>
      </c>
      <c r="G370" s="32" t="s">
        <v>2207</v>
      </c>
      <c r="H370" t="s">
        <v>1044</v>
      </c>
    </row>
    <row r="371" spans="1:8" x14ac:dyDescent="0.3">
      <c r="A371" s="32" t="s">
        <v>72</v>
      </c>
      <c r="B371" s="32" t="s">
        <v>2653</v>
      </c>
      <c r="C371" s="32" t="s">
        <v>1403</v>
      </c>
      <c r="D371" s="32">
        <v>1</v>
      </c>
      <c r="E371" s="32">
        <v>1</v>
      </c>
      <c r="F371" s="32">
        <v>0</v>
      </c>
      <c r="G371" s="32" t="s">
        <v>2208</v>
      </c>
      <c r="H371" t="s">
        <v>1044</v>
      </c>
    </row>
    <row r="372" spans="1:8" x14ac:dyDescent="0.3">
      <c r="A372" s="32" t="s">
        <v>72</v>
      </c>
      <c r="B372" s="32" t="s">
        <v>2653</v>
      </c>
      <c r="C372" s="32" t="s">
        <v>1404</v>
      </c>
      <c r="D372" s="32">
        <v>1</v>
      </c>
      <c r="E372" s="32">
        <v>1</v>
      </c>
      <c r="F372" s="32">
        <v>0</v>
      </c>
      <c r="G372" s="32" t="s">
        <v>2209</v>
      </c>
      <c r="H372" t="s">
        <v>1044</v>
      </c>
    </row>
    <row r="373" spans="1:8" x14ac:dyDescent="0.3">
      <c r="A373" s="32" t="s">
        <v>72</v>
      </c>
      <c r="B373" s="32" t="s">
        <v>2653</v>
      </c>
      <c r="C373" s="32" t="s">
        <v>1405</v>
      </c>
      <c r="D373" s="32">
        <v>1</v>
      </c>
      <c r="E373" s="32">
        <v>1</v>
      </c>
      <c r="F373" s="32">
        <v>0</v>
      </c>
      <c r="G373" s="32" t="s">
        <v>2210</v>
      </c>
      <c r="H373" t="s">
        <v>1044</v>
      </c>
    </row>
    <row r="374" spans="1:8" x14ac:dyDescent="0.3">
      <c r="A374" s="32" t="s">
        <v>72</v>
      </c>
      <c r="B374" s="32" t="s">
        <v>2653</v>
      </c>
      <c r="C374" s="32" t="s">
        <v>1406</v>
      </c>
      <c r="D374" s="32">
        <v>1</v>
      </c>
      <c r="E374" s="32">
        <v>1</v>
      </c>
      <c r="F374" s="32">
        <v>0</v>
      </c>
      <c r="G374" s="32" t="s">
        <v>2211</v>
      </c>
      <c r="H374" t="s">
        <v>1044</v>
      </c>
    </row>
    <row r="375" spans="1:8" x14ac:dyDescent="0.3">
      <c r="A375" s="32" t="s">
        <v>72</v>
      </c>
      <c r="B375" s="32" t="s">
        <v>2653</v>
      </c>
      <c r="C375" s="32" t="s">
        <v>1407</v>
      </c>
      <c r="D375" s="32">
        <v>1</v>
      </c>
      <c r="E375" s="32">
        <v>1</v>
      </c>
      <c r="F375" s="32">
        <v>0</v>
      </c>
      <c r="G375" s="32" t="s">
        <v>2212</v>
      </c>
      <c r="H375" t="s">
        <v>1044</v>
      </c>
    </row>
    <row r="376" spans="1:8" x14ac:dyDescent="0.3">
      <c r="A376" s="32" t="s">
        <v>72</v>
      </c>
      <c r="B376" s="32" t="s">
        <v>2653</v>
      </c>
      <c r="C376" s="32" t="s">
        <v>1408</v>
      </c>
      <c r="D376" s="32">
        <v>1</v>
      </c>
      <c r="E376" s="32">
        <v>1</v>
      </c>
      <c r="F376" s="32">
        <v>0</v>
      </c>
      <c r="G376" s="32" t="s">
        <v>2213</v>
      </c>
      <c r="H376" t="s">
        <v>1044</v>
      </c>
    </row>
    <row r="377" spans="1:8" x14ac:dyDescent="0.3">
      <c r="A377" s="32" t="s">
        <v>72</v>
      </c>
      <c r="B377" s="32" t="s">
        <v>1855</v>
      </c>
      <c r="C377" s="32" t="s">
        <v>1409</v>
      </c>
      <c r="D377" s="32">
        <v>1</v>
      </c>
      <c r="E377" s="32">
        <v>1</v>
      </c>
      <c r="F377" s="32">
        <v>0</v>
      </c>
      <c r="G377" s="32" t="s">
        <v>790</v>
      </c>
      <c r="H377" t="s">
        <v>1044</v>
      </c>
    </row>
    <row r="378" spans="1:8" x14ac:dyDescent="0.3">
      <c r="A378" s="32" t="s">
        <v>72</v>
      </c>
      <c r="B378" s="32" t="s">
        <v>2653</v>
      </c>
      <c r="C378" s="32" t="s">
        <v>1410</v>
      </c>
      <c r="D378" s="32">
        <v>1</v>
      </c>
      <c r="E378" s="32">
        <v>1</v>
      </c>
      <c r="F378" s="32">
        <v>0</v>
      </c>
      <c r="G378" s="32" t="s">
        <v>2214</v>
      </c>
      <c r="H378" t="s">
        <v>1044</v>
      </c>
    </row>
    <row r="379" spans="1:8" x14ac:dyDescent="0.3">
      <c r="A379" s="32" t="s">
        <v>72</v>
      </c>
      <c r="B379" s="32" t="s">
        <v>2653</v>
      </c>
      <c r="C379" s="32" t="s">
        <v>1411</v>
      </c>
      <c r="D379" s="32">
        <v>1</v>
      </c>
      <c r="E379" s="32">
        <v>1</v>
      </c>
      <c r="F379" s="32">
        <v>0</v>
      </c>
      <c r="G379" s="32" t="s">
        <v>2215</v>
      </c>
      <c r="H379" t="s">
        <v>1044</v>
      </c>
    </row>
    <row r="380" spans="1:8" x14ac:dyDescent="0.3">
      <c r="A380" s="32" t="s">
        <v>72</v>
      </c>
      <c r="B380" s="32" t="s">
        <v>2653</v>
      </c>
      <c r="C380" s="32" t="s">
        <v>1412</v>
      </c>
      <c r="D380" s="32">
        <v>1</v>
      </c>
      <c r="E380" s="32">
        <v>1</v>
      </c>
      <c r="F380" s="32">
        <v>0</v>
      </c>
      <c r="G380" s="32" t="s">
        <v>2216</v>
      </c>
      <c r="H380" t="s">
        <v>1044</v>
      </c>
    </row>
    <row r="381" spans="1:8" x14ac:dyDescent="0.3">
      <c r="A381" s="32" t="s">
        <v>72</v>
      </c>
      <c r="B381" s="32" t="s">
        <v>2653</v>
      </c>
      <c r="C381" s="32" t="s">
        <v>1413</v>
      </c>
      <c r="D381" s="32">
        <v>1</v>
      </c>
      <c r="E381" s="32">
        <v>1</v>
      </c>
      <c r="F381" s="32">
        <v>0</v>
      </c>
      <c r="G381" s="32" t="s">
        <v>2217</v>
      </c>
      <c r="H381" t="s">
        <v>1044</v>
      </c>
    </row>
    <row r="382" spans="1:8" x14ac:dyDescent="0.3">
      <c r="A382" s="32" t="s">
        <v>72</v>
      </c>
      <c r="B382" s="32" t="s">
        <v>2653</v>
      </c>
      <c r="C382" s="32" t="s">
        <v>1414</v>
      </c>
      <c r="D382" s="32">
        <v>1</v>
      </c>
      <c r="E382" s="32">
        <v>1</v>
      </c>
      <c r="F382" s="32">
        <v>0</v>
      </c>
      <c r="G382" s="32" t="s">
        <v>2218</v>
      </c>
      <c r="H382" t="s">
        <v>1044</v>
      </c>
    </row>
    <row r="383" spans="1:8" x14ac:dyDescent="0.3">
      <c r="A383" s="32" t="s">
        <v>72</v>
      </c>
      <c r="B383" s="32" t="s">
        <v>2653</v>
      </c>
      <c r="C383" s="32" t="s">
        <v>1415</v>
      </c>
      <c r="D383" s="32">
        <v>1</v>
      </c>
      <c r="E383" s="32">
        <v>1</v>
      </c>
      <c r="F383" s="32">
        <v>0</v>
      </c>
      <c r="G383" s="32" t="s">
        <v>2219</v>
      </c>
      <c r="H383" t="s">
        <v>1044</v>
      </c>
    </row>
    <row r="384" spans="1:8" x14ac:dyDescent="0.3">
      <c r="A384" s="32" t="s">
        <v>72</v>
      </c>
      <c r="B384" s="32" t="s">
        <v>2653</v>
      </c>
      <c r="C384" s="32" t="s">
        <v>1416</v>
      </c>
      <c r="D384" s="32">
        <v>1</v>
      </c>
      <c r="E384" s="32">
        <v>1</v>
      </c>
      <c r="F384" s="32">
        <v>0</v>
      </c>
      <c r="G384" s="32" t="s">
        <v>2220</v>
      </c>
      <c r="H384" t="s">
        <v>1044</v>
      </c>
    </row>
    <row r="385" spans="1:8" x14ac:dyDescent="0.3">
      <c r="A385" s="32" t="s">
        <v>72</v>
      </c>
      <c r="B385" s="32" t="s">
        <v>2653</v>
      </c>
      <c r="C385" s="32" t="s">
        <v>1417</v>
      </c>
      <c r="D385" s="32">
        <v>1</v>
      </c>
      <c r="E385" s="32">
        <v>1</v>
      </c>
      <c r="F385" s="32">
        <v>0</v>
      </c>
      <c r="G385" s="32" t="s">
        <v>2221</v>
      </c>
      <c r="H385" t="s">
        <v>1044</v>
      </c>
    </row>
    <row r="386" spans="1:8" x14ac:dyDescent="0.3">
      <c r="A386" s="32" t="s">
        <v>72</v>
      </c>
      <c r="B386" s="32" t="s">
        <v>2653</v>
      </c>
      <c r="C386" s="32" t="s">
        <v>1418</v>
      </c>
      <c r="D386" s="32">
        <v>1</v>
      </c>
      <c r="E386" s="32">
        <v>1</v>
      </c>
      <c r="F386" s="32">
        <v>0</v>
      </c>
      <c r="G386" s="32" t="s">
        <v>2222</v>
      </c>
      <c r="H386" t="s">
        <v>1044</v>
      </c>
    </row>
    <row r="387" spans="1:8" x14ac:dyDescent="0.3">
      <c r="A387" s="32" t="s">
        <v>72</v>
      </c>
      <c r="B387" s="32" t="s">
        <v>2653</v>
      </c>
      <c r="C387" s="32" t="s">
        <v>1419</v>
      </c>
      <c r="D387" s="32">
        <v>1</v>
      </c>
      <c r="E387" s="32">
        <v>1</v>
      </c>
      <c r="F387" s="32">
        <v>0</v>
      </c>
      <c r="G387" s="32" t="s">
        <v>2223</v>
      </c>
      <c r="H387" t="s">
        <v>1044</v>
      </c>
    </row>
    <row r="388" spans="1:8" x14ac:dyDescent="0.3">
      <c r="A388" s="32" t="s">
        <v>72</v>
      </c>
      <c r="B388" s="32" t="s">
        <v>2653</v>
      </c>
      <c r="C388" s="32" t="s">
        <v>1420</v>
      </c>
      <c r="D388" s="32">
        <v>1</v>
      </c>
      <c r="E388" s="32">
        <v>1</v>
      </c>
      <c r="F388" s="32">
        <v>0</v>
      </c>
      <c r="G388" s="32" t="s">
        <v>2224</v>
      </c>
      <c r="H388" t="s">
        <v>1044</v>
      </c>
    </row>
    <row r="389" spans="1:8" x14ac:dyDescent="0.3">
      <c r="A389" s="32" t="s">
        <v>72</v>
      </c>
      <c r="B389" s="32" t="s">
        <v>2653</v>
      </c>
      <c r="C389" s="32" t="s">
        <v>1421</v>
      </c>
      <c r="D389" s="32">
        <v>1</v>
      </c>
      <c r="E389" s="32">
        <v>1</v>
      </c>
      <c r="F389" s="32">
        <v>0</v>
      </c>
      <c r="G389" s="32" t="s">
        <v>2225</v>
      </c>
      <c r="H389" t="s">
        <v>1044</v>
      </c>
    </row>
    <row r="390" spans="1:8" x14ac:dyDescent="0.3">
      <c r="A390" s="32" t="s">
        <v>72</v>
      </c>
      <c r="B390" s="32" t="s">
        <v>2653</v>
      </c>
      <c r="C390" s="32" t="s">
        <v>1422</v>
      </c>
      <c r="D390" s="32">
        <v>1</v>
      </c>
      <c r="E390" s="32">
        <v>1</v>
      </c>
      <c r="F390" s="32">
        <v>0</v>
      </c>
      <c r="G390" s="32" t="s">
        <v>2226</v>
      </c>
      <c r="H390" t="s">
        <v>1044</v>
      </c>
    </row>
    <row r="391" spans="1:8" x14ac:dyDescent="0.3">
      <c r="A391" s="32" t="s">
        <v>72</v>
      </c>
      <c r="B391" s="32" t="s">
        <v>2653</v>
      </c>
      <c r="C391" s="32" t="s">
        <v>1423</v>
      </c>
      <c r="D391" s="32">
        <v>1</v>
      </c>
      <c r="E391" s="32">
        <v>1</v>
      </c>
      <c r="F391" s="32">
        <v>0</v>
      </c>
      <c r="G391" s="32" t="s">
        <v>2227</v>
      </c>
      <c r="H391" t="s">
        <v>1044</v>
      </c>
    </row>
    <row r="392" spans="1:8" x14ac:dyDescent="0.3">
      <c r="A392" s="32" t="s">
        <v>72</v>
      </c>
      <c r="B392" s="32" t="s">
        <v>2653</v>
      </c>
      <c r="C392" s="32" t="s">
        <v>1424</v>
      </c>
      <c r="D392" s="32">
        <v>1</v>
      </c>
      <c r="E392" s="32">
        <v>1</v>
      </c>
      <c r="F392" s="32">
        <v>0</v>
      </c>
      <c r="G392" s="32" t="s">
        <v>2228</v>
      </c>
      <c r="H392" t="s">
        <v>1044</v>
      </c>
    </row>
    <row r="393" spans="1:8" x14ac:dyDescent="0.3">
      <c r="A393" s="32" t="s">
        <v>72</v>
      </c>
      <c r="B393" s="32" t="s">
        <v>2653</v>
      </c>
      <c r="C393" s="32" t="s">
        <v>1425</v>
      </c>
      <c r="D393" s="32">
        <v>1</v>
      </c>
      <c r="E393" s="32">
        <v>1</v>
      </c>
      <c r="F393" s="32">
        <v>0</v>
      </c>
      <c r="G393" s="32" t="s">
        <v>2229</v>
      </c>
      <c r="H393" t="s">
        <v>1044</v>
      </c>
    </row>
    <row r="394" spans="1:8" x14ac:dyDescent="0.3">
      <c r="A394" s="32" t="s">
        <v>72</v>
      </c>
      <c r="B394" s="32" t="s">
        <v>2653</v>
      </c>
      <c r="C394" s="32" t="s">
        <v>1426</v>
      </c>
      <c r="D394" s="32">
        <v>1</v>
      </c>
      <c r="E394" s="32">
        <v>1</v>
      </c>
      <c r="F394" s="32">
        <v>0</v>
      </c>
      <c r="G394" s="32" t="s">
        <v>2230</v>
      </c>
      <c r="H394" t="s">
        <v>1044</v>
      </c>
    </row>
    <row r="395" spans="1:8" x14ac:dyDescent="0.3">
      <c r="A395" s="32" t="s">
        <v>72</v>
      </c>
      <c r="B395" s="32" t="s">
        <v>2653</v>
      </c>
      <c r="C395" s="32" t="s">
        <v>1427</v>
      </c>
      <c r="D395" s="32">
        <v>1</v>
      </c>
      <c r="E395" s="32">
        <v>1</v>
      </c>
      <c r="F395" s="32">
        <v>0</v>
      </c>
      <c r="G395" s="32" t="s">
        <v>2231</v>
      </c>
      <c r="H395" t="s">
        <v>1044</v>
      </c>
    </row>
    <row r="396" spans="1:8" x14ac:dyDescent="0.3">
      <c r="A396" s="32" t="s">
        <v>72</v>
      </c>
      <c r="B396" s="32" t="s">
        <v>2653</v>
      </c>
      <c r="C396" s="32" t="s">
        <v>1428</v>
      </c>
      <c r="D396" s="32">
        <v>1</v>
      </c>
      <c r="E396" s="32">
        <v>1</v>
      </c>
      <c r="F396" s="32">
        <v>0</v>
      </c>
      <c r="G396" s="32" t="s">
        <v>2232</v>
      </c>
      <c r="H396" t="s">
        <v>1044</v>
      </c>
    </row>
    <row r="397" spans="1:8" x14ac:dyDescent="0.3">
      <c r="A397" s="32" t="s">
        <v>72</v>
      </c>
      <c r="B397" s="32" t="s">
        <v>2653</v>
      </c>
      <c r="C397" s="32" t="s">
        <v>1429</v>
      </c>
      <c r="D397" s="32">
        <v>1</v>
      </c>
      <c r="E397" s="32">
        <v>1</v>
      </c>
      <c r="F397" s="32">
        <v>0</v>
      </c>
      <c r="G397" s="32" t="s">
        <v>2233</v>
      </c>
      <c r="H397" t="s">
        <v>1044</v>
      </c>
    </row>
    <row r="398" spans="1:8" x14ac:dyDescent="0.3">
      <c r="A398" s="32" t="s">
        <v>72</v>
      </c>
      <c r="B398" s="32" t="s">
        <v>2653</v>
      </c>
      <c r="C398" s="32" t="s">
        <v>1430</v>
      </c>
      <c r="D398" s="32">
        <v>1</v>
      </c>
      <c r="E398" s="32">
        <v>1</v>
      </c>
      <c r="F398" s="32">
        <v>0</v>
      </c>
      <c r="G398" s="32" t="s">
        <v>2234</v>
      </c>
      <c r="H398" t="s">
        <v>1044</v>
      </c>
    </row>
    <row r="399" spans="1:8" x14ac:dyDescent="0.3">
      <c r="A399" s="32" t="s">
        <v>72</v>
      </c>
      <c r="B399" s="32" t="s">
        <v>2653</v>
      </c>
      <c r="C399" s="32" t="s">
        <v>1431</v>
      </c>
      <c r="D399" s="32">
        <v>1</v>
      </c>
      <c r="E399" s="32">
        <v>1</v>
      </c>
      <c r="F399" s="32">
        <v>0</v>
      </c>
      <c r="G399" s="32" t="s">
        <v>2235</v>
      </c>
      <c r="H399" t="s">
        <v>1044</v>
      </c>
    </row>
    <row r="400" spans="1:8" x14ac:dyDescent="0.3">
      <c r="A400" s="32" t="s">
        <v>72</v>
      </c>
      <c r="B400" s="32" t="s">
        <v>2653</v>
      </c>
      <c r="C400" s="32" t="s">
        <v>1432</v>
      </c>
      <c r="D400" s="32">
        <v>1</v>
      </c>
      <c r="E400" s="32">
        <v>1</v>
      </c>
      <c r="F400" s="32">
        <v>0</v>
      </c>
      <c r="G400" s="32" t="s">
        <v>2236</v>
      </c>
      <c r="H400" t="s">
        <v>1044</v>
      </c>
    </row>
    <row r="401" spans="1:8" x14ac:dyDescent="0.3">
      <c r="A401" s="32" t="s">
        <v>72</v>
      </c>
      <c r="B401" s="32" t="s">
        <v>2653</v>
      </c>
      <c r="C401" s="32" t="s">
        <v>1433</v>
      </c>
      <c r="D401" s="32">
        <v>1</v>
      </c>
      <c r="E401" s="32">
        <v>1</v>
      </c>
      <c r="F401" s="32">
        <v>0</v>
      </c>
      <c r="G401" s="32" t="s">
        <v>2237</v>
      </c>
      <c r="H401" t="s">
        <v>1044</v>
      </c>
    </row>
    <row r="402" spans="1:8" x14ac:dyDescent="0.3">
      <c r="A402" s="32" t="s">
        <v>72</v>
      </c>
      <c r="B402" s="32" t="s">
        <v>2653</v>
      </c>
      <c r="C402" s="32" t="s">
        <v>1434</v>
      </c>
      <c r="D402" s="32">
        <v>1</v>
      </c>
      <c r="E402" s="32">
        <v>1</v>
      </c>
      <c r="F402" s="32">
        <v>0</v>
      </c>
      <c r="G402" s="32" t="s">
        <v>2238</v>
      </c>
      <c r="H402" t="s">
        <v>1044</v>
      </c>
    </row>
    <row r="403" spans="1:8" x14ac:dyDescent="0.3">
      <c r="A403" s="32" t="s">
        <v>72</v>
      </c>
      <c r="B403" s="32" t="s">
        <v>2653</v>
      </c>
      <c r="C403" s="32" t="s">
        <v>1435</v>
      </c>
      <c r="D403" s="32">
        <v>1</v>
      </c>
      <c r="E403" s="32">
        <v>1</v>
      </c>
      <c r="F403" s="32">
        <v>0</v>
      </c>
      <c r="G403" s="32" t="s">
        <v>2239</v>
      </c>
      <c r="H403" t="s">
        <v>1044</v>
      </c>
    </row>
    <row r="404" spans="1:8" x14ac:dyDescent="0.3">
      <c r="A404" s="32" t="s">
        <v>72</v>
      </c>
      <c r="B404" s="32" t="s">
        <v>2653</v>
      </c>
      <c r="C404" s="32" t="s">
        <v>1436</v>
      </c>
      <c r="D404" s="32">
        <v>1</v>
      </c>
      <c r="E404" s="32">
        <v>1</v>
      </c>
      <c r="F404" s="32">
        <v>0</v>
      </c>
      <c r="G404" s="32" t="s">
        <v>2240</v>
      </c>
      <c r="H404" t="s">
        <v>1044</v>
      </c>
    </row>
    <row r="405" spans="1:8" x14ac:dyDescent="0.3">
      <c r="A405" s="32" t="s">
        <v>72</v>
      </c>
      <c r="B405" s="32" t="s">
        <v>2653</v>
      </c>
      <c r="C405" s="32" t="s">
        <v>1437</v>
      </c>
      <c r="D405" s="32">
        <v>1</v>
      </c>
      <c r="E405" s="32">
        <v>1</v>
      </c>
      <c r="F405" s="32">
        <v>0</v>
      </c>
      <c r="G405" s="32" t="s">
        <v>2241</v>
      </c>
      <c r="H405" t="s">
        <v>1044</v>
      </c>
    </row>
    <row r="406" spans="1:8" x14ac:dyDescent="0.3">
      <c r="A406" s="32" t="s">
        <v>72</v>
      </c>
      <c r="B406" s="32" t="s">
        <v>2653</v>
      </c>
      <c r="C406" s="32" t="s">
        <v>1438</v>
      </c>
      <c r="D406" s="32">
        <v>1</v>
      </c>
      <c r="E406" s="32">
        <v>1</v>
      </c>
      <c r="F406" s="32">
        <v>0</v>
      </c>
      <c r="G406" s="32" t="s">
        <v>2242</v>
      </c>
      <c r="H406" t="s">
        <v>1044</v>
      </c>
    </row>
    <row r="407" spans="1:8" x14ac:dyDescent="0.3">
      <c r="A407" s="32" t="s">
        <v>72</v>
      </c>
      <c r="B407" s="32" t="s">
        <v>2653</v>
      </c>
      <c r="C407" s="32" t="s">
        <v>1439</v>
      </c>
      <c r="D407" s="32">
        <v>1</v>
      </c>
      <c r="E407" s="32">
        <v>1</v>
      </c>
      <c r="F407" s="32">
        <v>0</v>
      </c>
      <c r="G407" s="32" t="s">
        <v>2243</v>
      </c>
      <c r="H407" t="s">
        <v>1044</v>
      </c>
    </row>
    <row r="408" spans="1:8" x14ac:dyDescent="0.3">
      <c r="A408" s="32" t="s">
        <v>72</v>
      </c>
      <c r="B408" s="32" t="s">
        <v>2651</v>
      </c>
      <c r="C408" s="32" t="s">
        <v>1440</v>
      </c>
      <c r="D408" s="32">
        <v>1</v>
      </c>
      <c r="E408" s="32">
        <v>1</v>
      </c>
      <c r="F408" s="32">
        <v>0</v>
      </c>
      <c r="G408" s="32" t="s">
        <v>2244</v>
      </c>
      <c r="H408" t="s">
        <v>1044</v>
      </c>
    </row>
    <row r="409" spans="1:8" x14ac:dyDescent="0.3">
      <c r="A409" s="32" t="s">
        <v>72</v>
      </c>
      <c r="B409" s="32" t="s">
        <v>2651</v>
      </c>
      <c r="C409" s="32" t="s">
        <v>1441</v>
      </c>
      <c r="D409" s="32">
        <v>1</v>
      </c>
      <c r="E409" s="32">
        <v>1</v>
      </c>
      <c r="F409" s="32">
        <v>0</v>
      </c>
      <c r="G409" s="32" t="s">
        <v>2245</v>
      </c>
      <c r="H409" t="s">
        <v>1044</v>
      </c>
    </row>
    <row r="410" spans="1:8" x14ac:dyDescent="0.3">
      <c r="A410" s="32" t="s">
        <v>72</v>
      </c>
      <c r="B410" s="32" t="s">
        <v>2651</v>
      </c>
      <c r="C410" s="32" t="s">
        <v>1442</v>
      </c>
      <c r="D410" s="32">
        <v>1</v>
      </c>
      <c r="E410" s="32">
        <v>1</v>
      </c>
      <c r="F410" s="32">
        <v>0</v>
      </c>
      <c r="G410" s="32" t="s">
        <v>2246</v>
      </c>
      <c r="H410" t="s">
        <v>1044</v>
      </c>
    </row>
    <row r="411" spans="1:8" x14ac:dyDescent="0.3">
      <c r="A411" s="32" t="s">
        <v>72</v>
      </c>
      <c r="B411" s="32" t="s">
        <v>2651</v>
      </c>
      <c r="C411" s="32" t="s">
        <v>1443</v>
      </c>
      <c r="D411" s="32">
        <v>1</v>
      </c>
      <c r="E411" s="32">
        <v>1</v>
      </c>
      <c r="F411" s="32">
        <v>0</v>
      </c>
      <c r="G411" s="32" t="s">
        <v>2247</v>
      </c>
      <c r="H411" t="s">
        <v>1044</v>
      </c>
    </row>
    <row r="412" spans="1:8" x14ac:dyDescent="0.3">
      <c r="A412" s="32" t="s">
        <v>72</v>
      </c>
      <c r="B412" s="32" t="s">
        <v>1856</v>
      </c>
      <c r="C412" s="32" t="s">
        <v>1444</v>
      </c>
      <c r="D412" s="32">
        <v>1</v>
      </c>
      <c r="E412" s="32">
        <v>1</v>
      </c>
      <c r="F412" s="32">
        <v>0</v>
      </c>
      <c r="G412" s="32" t="s">
        <v>2248</v>
      </c>
      <c r="H412" t="s">
        <v>1044</v>
      </c>
    </row>
    <row r="413" spans="1:8" x14ac:dyDescent="0.3">
      <c r="A413" s="32" t="s">
        <v>72</v>
      </c>
      <c r="B413" s="32" t="s">
        <v>1857</v>
      </c>
      <c r="C413" s="32" t="s">
        <v>1445</v>
      </c>
      <c r="D413" s="32">
        <v>1</v>
      </c>
      <c r="E413" s="32">
        <v>1</v>
      </c>
      <c r="F413" s="32">
        <v>0</v>
      </c>
      <c r="G413" s="32" t="s">
        <v>2249</v>
      </c>
      <c r="H413" t="s">
        <v>1044</v>
      </c>
    </row>
    <row r="414" spans="1:8" x14ac:dyDescent="0.3">
      <c r="A414" s="32" t="s">
        <v>72</v>
      </c>
      <c r="B414" s="32" t="s">
        <v>1856</v>
      </c>
      <c r="C414" s="32" t="s">
        <v>1446</v>
      </c>
      <c r="D414" s="32">
        <v>1</v>
      </c>
      <c r="E414" s="32">
        <v>1</v>
      </c>
      <c r="F414" s="32">
        <v>0</v>
      </c>
      <c r="G414" s="32" t="s">
        <v>2250</v>
      </c>
      <c r="H414" t="s">
        <v>1044</v>
      </c>
    </row>
    <row r="415" spans="1:8" x14ac:dyDescent="0.3">
      <c r="A415" s="32" t="s">
        <v>72</v>
      </c>
      <c r="B415" s="32" t="s">
        <v>1857</v>
      </c>
      <c r="C415" s="32" t="s">
        <v>1447</v>
      </c>
      <c r="D415" s="32">
        <v>1</v>
      </c>
      <c r="E415" s="32">
        <v>1</v>
      </c>
      <c r="F415" s="32">
        <v>0</v>
      </c>
      <c r="G415" s="32" t="s">
        <v>2251</v>
      </c>
      <c r="H415" t="s">
        <v>1044</v>
      </c>
    </row>
    <row r="416" spans="1:8" x14ac:dyDescent="0.3">
      <c r="A416" s="32" t="s">
        <v>72</v>
      </c>
      <c r="B416" s="32" t="s">
        <v>1856</v>
      </c>
      <c r="C416" s="32" t="s">
        <v>1448</v>
      </c>
      <c r="D416" s="32">
        <v>1</v>
      </c>
      <c r="E416" s="32">
        <v>1</v>
      </c>
      <c r="F416" s="32">
        <v>0</v>
      </c>
      <c r="G416" s="32" t="s">
        <v>2252</v>
      </c>
      <c r="H416" t="s">
        <v>1044</v>
      </c>
    </row>
    <row r="417" spans="1:8" x14ac:dyDescent="0.3">
      <c r="A417" s="32" t="s">
        <v>72</v>
      </c>
      <c r="B417" s="32" t="s">
        <v>2651</v>
      </c>
      <c r="C417" s="32" t="s">
        <v>1449</v>
      </c>
      <c r="D417" s="32">
        <v>1</v>
      </c>
      <c r="E417" s="32">
        <v>1</v>
      </c>
      <c r="F417" s="32">
        <v>0</v>
      </c>
      <c r="G417" s="32" t="s">
        <v>2253</v>
      </c>
      <c r="H417" t="s">
        <v>1044</v>
      </c>
    </row>
    <row r="418" spans="1:8" x14ac:dyDescent="0.3">
      <c r="A418" s="32" t="s">
        <v>72</v>
      </c>
      <c r="B418" s="32" t="s">
        <v>2651</v>
      </c>
      <c r="C418" s="32" t="s">
        <v>1450</v>
      </c>
      <c r="D418" s="32">
        <v>1</v>
      </c>
      <c r="E418" s="32">
        <v>1</v>
      </c>
      <c r="F418" s="32">
        <v>0</v>
      </c>
      <c r="G418" s="32" t="s">
        <v>2254</v>
      </c>
      <c r="H418" t="s">
        <v>1044</v>
      </c>
    </row>
    <row r="419" spans="1:8" x14ac:dyDescent="0.3">
      <c r="A419" s="32" t="s">
        <v>72</v>
      </c>
      <c r="B419" s="32" t="s">
        <v>1857</v>
      </c>
      <c r="C419" s="32" t="s">
        <v>1451</v>
      </c>
      <c r="D419" s="32">
        <v>1</v>
      </c>
      <c r="E419" s="32">
        <v>1</v>
      </c>
      <c r="F419" s="32">
        <v>0</v>
      </c>
      <c r="G419" s="32" t="s">
        <v>2255</v>
      </c>
      <c r="H419" t="s">
        <v>1044</v>
      </c>
    </row>
    <row r="420" spans="1:8" x14ac:dyDescent="0.3">
      <c r="A420" s="32" t="s">
        <v>72</v>
      </c>
      <c r="B420" s="32" t="s">
        <v>1857</v>
      </c>
      <c r="C420" s="32" t="s">
        <v>1452</v>
      </c>
      <c r="D420" s="32">
        <v>1</v>
      </c>
      <c r="E420" s="32">
        <v>1</v>
      </c>
      <c r="F420" s="32">
        <v>0</v>
      </c>
      <c r="G420" s="32" t="s">
        <v>2256</v>
      </c>
      <c r="H420" t="s">
        <v>1044</v>
      </c>
    </row>
    <row r="421" spans="1:8" x14ac:dyDescent="0.3">
      <c r="A421" s="32" t="s">
        <v>72</v>
      </c>
      <c r="B421" s="32" t="s">
        <v>1857</v>
      </c>
      <c r="C421" s="32" t="s">
        <v>1453</v>
      </c>
      <c r="D421" s="32">
        <v>1</v>
      </c>
      <c r="E421" s="32">
        <v>1</v>
      </c>
      <c r="F421" s="32">
        <v>0</v>
      </c>
      <c r="G421" s="32" t="s">
        <v>2257</v>
      </c>
      <c r="H421" t="s">
        <v>1044</v>
      </c>
    </row>
    <row r="422" spans="1:8" x14ac:dyDescent="0.3">
      <c r="A422" s="32" t="s">
        <v>72</v>
      </c>
      <c r="B422" s="32" t="s">
        <v>1857</v>
      </c>
      <c r="C422" s="32" t="s">
        <v>1454</v>
      </c>
      <c r="D422" s="32">
        <v>1</v>
      </c>
      <c r="E422" s="32">
        <v>1</v>
      </c>
      <c r="F422" s="32">
        <v>0</v>
      </c>
      <c r="G422" s="32" t="s">
        <v>2258</v>
      </c>
      <c r="H422" t="s">
        <v>1044</v>
      </c>
    </row>
    <row r="423" spans="1:8" x14ac:dyDescent="0.3">
      <c r="A423" s="32" t="s">
        <v>72</v>
      </c>
      <c r="B423" s="32" t="s">
        <v>1857</v>
      </c>
      <c r="C423" s="32" t="s">
        <v>1455</v>
      </c>
      <c r="D423" s="32">
        <v>1</v>
      </c>
      <c r="E423" s="32">
        <v>1</v>
      </c>
      <c r="F423" s="32">
        <v>0</v>
      </c>
      <c r="G423" s="32" t="s">
        <v>2259</v>
      </c>
      <c r="H423" t="s">
        <v>1044</v>
      </c>
    </row>
    <row r="424" spans="1:8" x14ac:dyDescent="0.3">
      <c r="A424" s="32" t="s">
        <v>72</v>
      </c>
      <c r="B424" s="32" t="s">
        <v>1857</v>
      </c>
      <c r="C424" s="32" t="s">
        <v>1456</v>
      </c>
      <c r="D424" s="32">
        <v>1</v>
      </c>
      <c r="E424" s="32">
        <v>1</v>
      </c>
      <c r="F424" s="32">
        <v>0</v>
      </c>
      <c r="G424" s="32" t="s">
        <v>2260</v>
      </c>
      <c r="H424" t="s">
        <v>1044</v>
      </c>
    </row>
    <row r="425" spans="1:8" x14ac:dyDescent="0.3">
      <c r="A425" s="32" t="s">
        <v>72</v>
      </c>
      <c r="B425" s="32" t="s">
        <v>1857</v>
      </c>
      <c r="C425" s="32" t="s">
        <v>1457</v>
      </c>
      <c r="D425" s="32">
        <v>1</v>
      </c>
      <c r="E425" s="32">
        <v>1</v>
      </c>
      <c r="F425" s="32">
        <v>0</v>
      </c>
      <c r="G425" s="32" t="s">
        <v>2261</v>
      </c>
      <c r="H425" t="s">
        <v>1044</v>
      </c>
    </row>
    <row r="426" spans="1:8" x14ac:dyDescent="0.3">
      <c r="A426" s="32" t="s">
        <v>72</v>
      </c>
      <c r="B426" s="32" t="s">
        <v>1857</v>
      </c>
      <c r="C426" s="32" t="s">
        <v>1458</v>
      </c>
      <c r="D426" s="32">
        <v>1</v>
      </c>
      <c r="E426" s="32">
        <v>1</v>
      </c>
      <c r="F426" s="32">
        <v>0</v>
      </c>
      <c r="G426" s="32" t="s">
        <v>2262</v>
      </c>
      <c r="H426" t="s">
        <v>1044</v>
      </c>
    </row>
    <row r="427" spans="1:8" x14ac:dyDescent="0.3">
      <c r="A427" s="32" t="s">
        <v>72</v>
      </c>
      <c r="B427" s="32" t="s">
        <v>1857</v>
      </c>
      <c r="C427" s="32" t="s">
        <v>1459</v>
      </c>
      <c r="D427" s="32">
        <v>1</v>
      </c>
      <c r="E427" s="32">
        <v>1</v>
      </c>
      <c r="F427" s="32">
        <v>0</v>
      </c>
      <c r="G427" s="32" t="s">
        <v>2263</v>
      </c>
      <c r="H427" t="s">
        <v>1044</v>
      </c>
    </row>
    <row r="428" spans="1:8" x14ac:dyDescent="0.3">
      <c r="A428" s="32" t="s">
        <v>72</v>
      </c>
      <c r="B428" s="32" t="s">
        <v>1857</v>
      </c>
      <c r="C428" s="32" t="s">
        <v>1460</v>
      </c>
      <c r="D428" s="32">
        <v>1</v>
      </c>
      <c r="E428" s="32">
        <v>1</v>
      </c>
      <c r="F428" s="32">
        <v>0</v>
      </c>
      <c r="G428" s="32" t="s">
        <v>2264</v>
      </c>
      <c r="H428" t="s">
        <v>1044</v>
      </c>
    </row>
    <row r="429" spans="1:8" x14ac:dyDescent="0.3">
      <c r="A429" s="32" t="s">
        <v>72</v>
      </c>
      <c r="B429" s="32" t="s">
        <v>1857</v>
      </c>
      <c r="C429" s="32" t="s">
        <v>1461</v>
      </c>
      <c r="D429" s="32">
        <v>1</v>
      </c>
      <c r="E429" s="32">
        <v>1</v>
      </c>
      <c r="F429" s="32">
        <v>0</v>
      </c>
      <c r="G429" s="32" t="s">
        <v>2265</v>
      </c>
      <c r="H429" t="s">
        <v>1044</v>
      </c>
    </row>
    <row r="430" spans="1:8" x14ac:dyDescent="0.3">
      <c r="A430" s="32" t="s">
        <v>72</v>
      </c>
      <c r="B430" s="32" t="s">
        <v>1857</v>
      </c>
      <c r="C430" s="32" t="s">
        <v>1462</v>
      </c>
      <c r="D430" s="32">
        <v>1</v>
      </c>
      <c r="E430" s="32">
        <v>1</v>
      </c>
      <c r="F430" s="32">
        <v>0</v>
      </c>
      <c r="G430" s="32" t="s">
        <v>2266</v>
      </c>
      <c r="H430" t="s">
        <v>1044</v>
      </c>
    </row>
    <row r="431" spans="1:8" x14ac:dyDescent="0.3">
      <c r="A431" s="32" t="s">
        <v>72</v>
      </c>
      <c r="B431" s="32" t="s">
        <v>1857</v>
      </c>
      <c r="C431" s="32" t="s">
        <v>1463</v>
      </c>
      <c r="D431" s="32">
        <v>1</v>
      </c>
      <c r="E431" s="32">
        <v>1</v>
      </c>
      <c r="F431" s="32">
        <v>0</v>
      </c>
      <c r="G431" s="32" t="s">
        <v>2267</v>
      </c>
      <c r="H431" t="s">
        <v>1044</v>
      </c>
    </row>
    <row r="432" spans="1:8" x14ac:dyDescent="0.3">
      <c r="A432" s="32" t="s">
        <v>72</v>
      </c>
      <c r="B432" s="32" t="s">
        <v>1857</v>
      </c>
      <c r="C432" s="32" t="s">
        <v>1464</v>
      </c>
      <c r="D432" s="32">
        <v>1</v>
      </c>
      <c r="E432" s="32">
        <v>1</v>
      </c>
      <c r="F432" s="32">
        <v>0</v>
      </c>
      <c r="G432" s="32" t="s">
        <v>2268</v>
      </c>
      <c r="H432" t="s">
        <v>1044</v>
      </c>
    </row>
    <row r="433" spans="1:8" x14ac:dyDescent="0.3">
      <c r="A433" s="32" t="s">
        <v>72</v>
      </c>
      <c r="B433" s="32" t="s">
        <v>1857</v>
      </c>
      <c r="C433" s="32" t="s">
        <v>1465</v>
      </c>
      <c r="D433" s="32">
        <v>1</v>
      </c>
      <c r="E433" s="32">
        <v>1</v>
      </c>
      <c r="F433" s="32">
        <v>0</v>
      </c>
      <c r="G433" s="32" t="s">
        <v>2269</v>
      </c>
      <c r="H433" t="s">
        <v>1044</v>
      </c>
    </row>
    <row r="434" spans="1:8" x14ac:dyDescent="0.3">
      <c r="A434" s="32" t="s">
        <v>72</v>
      </c>
      <c r="B434" s="32" t="s">
        <v>1857</v>
      </c>
      <c r="C434" s="32" t="s">
        <v>1466</v>
      </c>
      <c r="D434" s="32">
        <v>1</v>
      </c>
      <c r="E434" s="32">
        <v>1</v>
      </c>
      <c r="F434" s="32">
        <v>0</v>
      </c>
      <c r="G434" s="32" t="s">
        <v>2270</v>
      </c>
      <c r="H434" t="s">
        <v>1044</v>
      </c>
    </row>
    <row r="435" spans="1:8" x14ac:dyDescent="0.3">
      <c r="A435" s="32" t="s">
        <v>72</v>
      </c>
      <c r="B435" s="32" t="s">
        <v>1857</v>
      </c>
      <c r="C435" s="32" t="s">
        <v>1467</v>
      </c>
      <c r="D435" s="32">
        <v>1</v>
      </c>
      <c r="E435" s="32">
        <v>1</v>
      </c>
      <c r="F435" s="32">
        <v>0</v>
      </c>
      <c r="G435" s="32" t="s">
        <v>2271</v>
      </c>
      <c r="H435" t="s">
        <v>1044</v>
      </c>
    </row>
    <row r="436" spans="1:8" x14ac:dyDescent="0.3">
      <c r="A436" s="32" t="s">
        <v>72</v>
      </c>
      <c r="B436" s="32" t="s">
        <v>1857</v>
      </c>
      <c r="C436" s="32" t="s">
        <v>1468</v>
      </c>
      <c r="D436" s="32">
        <v>1</v>
      </c>
      <c r="E436" s="32">
        <v>1</v>
      </c>
      <c r="F436" s="32">
        <v>0</v>
      </c>
      <c r="G436" s="32" t="s">
        <v>2272</v>
      </c>
      <c r="H436" t="s">
        <v>1044</v>
      </c>
    </row>
    <row r="437" spans="1:8" x14ac:dyDescent="0.3">
      <c r="A437" s="32" t="s">
        <v>72</v>
      </c>
      <c r="B437" s="32" t="s">
        <v>1857</v>
      </c>
      <c r="C437" s="32" t="s">
        <v>1469</v>
      </c>
      <c r="D437" s="32">
        <v>1</v>
      </c>
      <c r="E437" s="32">
        <v>1</v>
      </c>
      <c r="F437" s="32">
        <v>0</v>
      </c>
      <c r="G437" s="32" t="s">
        <v>2273</v>
      </c>
      <c r="H437" t="s">
        <v>1044</v>
      </c>
    </row>
    <row r="438" spans="1:8" x14ac:dyDescent="0.3">
      <c r="A438" s="32" t="s">
        <v>72</v>
      </c>
      <c r="B438" s="32" t="s">
        <v>1857</v>
      </c>
      <c r="C438" s="32" t="s">
        <v>1470</v>
      </c>
      <c r="D438" s="32">
        <v>1</v>
      </c>
      <c r="E438" s="32">
        <v>1</v>
      </c>
      <c r="F438" s="32">
        <v>0</v>
      </c>
      <c r="G438" s="32" t="s">
        <v>2274</v>
      </c>
      <c r="H438" t="s">
        <v>1044</v>
      </c>
    </row>
    <row r="439" spans="1:8" x14ac:dyDescent="0.3">
      <c r="A439" s="32" t="s">
        <v>72</v>
      </c>
      <c r="B439" s="32" t="s">
        <v>1857</v>
      </c>
      <c r="C439" s="32" t="s">
        <v>1471</v>
      </c>
      <c r="D439" s="32">
        <v>1</v>
      </c>
      <c r="E439" s="32">
        <v>1</v>
      </c>
      <c r="F439" s="32">
        <v>0</v>
      </c>
      <c r="G439" s="32" t="s">
        <v>2275</v>
      </c>
      <c r="H439" t="s">
        <v>1044</v>
      </c>
    </row>
    <row r="440" spans="1:8" x14ac:dyDescent="0.3">
      <c r="A440" s="32" t="s">
        <v>72</v>
      </c>
      <c r="B440" s="32" t="s">
        <v>1857</v>
      </c>
      <c r="C440" s="32" t="s">
        <v>1472</v>
      </c>
      <c r="D440" s="32">
        <v>1</v>
      </c>
      <c r="E440" s="32">
        <v>1</v>
      </c>
      <c r="F440" s="32">
        <v>0</v>
      </c>
      <c r="G440" s="32" t="s">
        <v>2276</v>
      </c>
      <c r="H440" t="s">
        <v>1044</v>
      </c>
    </row>
    <row r="441" spans="1:8" x14ac:dyDescent="0.3">
      <c r="A441" s="32" t="s">
        <v>72</v>
      </c>
      <c r="B441" s="32" t="s">
        <v>2653</v>
      </c>
      <c r="C441" s="32" t="s">
        <v>1473</v>
      </c>
      <c r="D441" s="32">
        <v>1</v>
      </c>
      <c r="E441" s="32">
        <v>1</v>
      </c>
      <c r="F441" s="32">
        <v>0</v>
      </c>
      <c r="G441" s="32" t="s">
        <v>2277</v>
      </c>
      <c r="H441" t="s">
        <v>1044</v>
      </c>
    </row>
    <row r="442" spans="1:8" x14ac:dyDescent="0.3">
      <c r="A442" s="32" t="s">
        <v>72</v>
      </c>
      <c r="B442" s="32" t="s">
        <v>2653</v>
      </c>
      <c r="C442" s="32" t="s">
        <v>1474</v>
      </c>
      <c r="D442" s="32">
        <v>1</v>
      </c>
      <c r="E442" s="32">
        <v>1</v>
      </c>
      <c r="F442" s="32">
        <v>0</v>
      </c>
      <c r="G442" s="32" t="s">
        <v>2278</v>
      </c>
      <c r="H442" t="s">
        <v>1044</v>
      </c>
    </row>
    <row r="443" spans="1:8" x14ac:dyDescent="0.3">
      <c r="A443" s="32" t="s">
        <v>72</v>
      </c>
      <c r="B443" s="32" t="s">
        <v>1856</v>
      </c>
      <c r="C443" s="32" t="s">
        <v>1475</v>
      </c>
      <c r="D443" s="32">
        <v>1</v>
      </c>
      <c r="E443" s="32">
        <v>1</v>
      </c>
      <c r="F443" s="32">
        <v>0</v>
      </c>
      <c r="G443" s="32" t="s">
        <v>2279</v>
      </c>
      <c r="H443" t="s">
        <v>1044</v>
      </c>
    </row>
    <row r="444" spans="1:8" x14ac:dyDescent="0.3">
      <c r="A444" s="32" t="s">
        <v>72</v>
      </c>
      <c r="B444" s="32" t="s">
        <v>1856</v>
      </c>
      <c r="C444" s="32" t="s">
        <v>1476</v>
      </c>
      <c r="D444" s="32">
        <v>1</v>
      </c>
      <c r="E444" s="32">
        <v>1</v>
      </c>
      <c r="F444" s="32">
        <v>0</v>
      </c>
      <c r="G444" s="32" t="s">
        <v>2279</v>
      </c>
      <c r="H444" t="s">
        <v>1044</v>
      </c>
    </row>
    <row r="445" spans="1:8" x14ac:dyDescent="0.3">
      <c r="A445" s="32" t="s">
        <v>72</v>
      </c>
      <c r="B445" s="32" t="s">
        <v>2653</v>
      </c>
      <c r="C445" s="32" t="s">
        <v>1477</v>
      </c>
      <c r="D445" s="32">
        <v>1</v>
      </c>
      <c r="E445" s="32">
        <v>1</v>
      </c>
      <c r="F445" s="32">
        <v>0</v>
      </c>
      <c r="G445" s="32" t="s">
        <v>2280</v>
      </c>
      <c r="H445" t="s">
        <v>1044</v>
      </c>
    </row>
    <row r="446" spans="1:8" x14ac:dyDescent="0.3">
      <c r="A446" s="32" t="s">
        <v>72</v>
      </c>
      <c r="B446" s="32" t="s">
        <v>1857</v>
      </c>
      <c r="C446" s="32" t="s">
        <v>1478</v>
      </c>
      <c r="D446" s="32">
        <v>1</v>
      </c>
      <c r="E446" s="32">
        <v>1</v>
      </c>
      <c r="F446" s="32">
        <v>0</v>
      </c>
      <c r="G446" s="32" t="s">
        <v>2281</v>
      </c>
      <c r="H446" t="s">
        <v>1044</v>
      </c>
    </row>
    <row r="447" spans="1:8" x14ac:dyDescent="0.3">
      <c r="A447" s="32" t="s">
        <v>72</v>
      </c>
      <c r="B447" s="32" t="s">
        <v>1857</v>
      </c>
      <c r="C447" s="32" t="s">
        <v>1479</v>
      </c>
      <c r="D447" s="32">
        <v>1</v>
      </c>
      <c r="E447" s="32">
        <v>1</v>
      </c>
      <c r="F447" s="32">
        <v>0</v>
      </c>
      <c r="G447" s="32" t="s">
        <v>2282</v>
      </c>
      <c r="H447" t="s">
        <v>1044</v>
      </c>
    </row>
    <row r="448" spans="1:8" x14ac:dyDescent="0.3">
      <c r="A448" s="32" t="s">
        <v>72</v>
      </c>
      <c r="B448" s="32" t="s">
        <v>1857</v>
      </c>
      <c r="C448" s="32" t="s">
        <v>1480</v>
      </c>
      <c r="D448" s="32">
        <v>1</v>
      </c>
      <c r="E448" s="32">
        <v>1</v>
      </c>
      <c r="F448" s="32">
        <v>0</v>
      </c>
      <c r="G448" s="32" t="s">
        <v>2283</v>
      </c>
      <c r="H448" t="s">
        <v>1044</v>
      </c>
    </row>
    <row r="449" spans="1:8" x14ac:dyDescent="0.3">
      <c r="A449" s="32" t="s">
        <v>72</v>
      </c>
      <c r="B449" s="32" t="s">
        <v>1856</v>
      </c>
      <c r="C449" s="32" t="s">
        <v>1481</v>
      </c>
      <c r="D449" s="32">
        <v>1</v>
      </c>
      <c r="E449" s="32">
        <v>1</v>
      </c>
      <c r="F449" s="32">
        <v>0</v>
      </c>
      <c r="G449" s="32" t="s">
        <v>2284</v>
      </c>
      <c r="H449" t="s">
        <v>1044</v>
      </c>
    </row>
    <row r="450" spans="1:8" x14ac:dyDescent="0.3">
      <c r="A450" s="32" t="s">
        <v>72</v>
      </c>
      <c r="B450" s="32" t="s">
        <v>1856</v>
      </c>
      <c r="C450" s="32" t="s">
        <v>1482</v>
      </c>
      <c r="D450" s="32">
        <v>1</v>
      </c>
      <c r="E450" s="32">
        <v>1</v>
      </c>
      <c r="F450" s="32">
        <v>0</v>
      </c>
      <c r="G450" s="32" t="s">
        <v>2285</v>
      </c>
      <c r="H450" t="s">
        <v>1044</v>
      </c>
    </row>
    <row r="451" spans="1:8" x14ac:dyDescent="0.3">
      <c r="A451" s="32" t="s">
        <v>72</v>
      </c>
      <c r="B451" s="32" t="s">
        <v>1856</v>
      </c>
      <c r="C451" s="32" t="s">
        <v>1483</v>
      </c>
      <c r="D451" s="32">
        <v>1</v>
      </c>
      <c r="E451" s="32">
        <v>1</v>
      </c>
      <c r="F451" s="32">
        <v>0</v>
      </c>
      <c r="G451" s="32" t="s">
        <v>2286</v>
      </c>
      <c r="H451" t="s">
        <v>1044</v>
      </c>
    </row>
    <row r="452" spans="1:8" x14ac:dyDescent="0.3">
      <c r="A452" s="32" t="s">
        <v>72</v>
      </c>
      <c r="B452" s="32" t="s">
        <v>1856</v>
      </c>
      <c r="C452" s="32" t="s">
        <v>1484</v>
      </c>
      <c r="D452" s="32">
        <v>1</v>
      </c>
      <c r="E452" s="32">
        <v>1</v>
      </c>
      <c r="F452" s="32">
        <v>0</v>
      </c>
      <c r="G452" s="32" t="s">
        <v>2287</v>
      </c>
      <c r="H452" t="s">
        <v>1044</v>
      </c>
    </row>
    <row r="453" spans="1:8" x14ac:dyDescent="0.3">
      <c r="A453" s="32" t="s">
        <v>72</v>
      </c>
      <c r="B453" s="32" t="s">
        <v>1856</v>
      </c>
      <c r="C453" s="32" t="s">
        <v>1485</v>
      </c>
      <c r="D453" s="32">
        <v>1</v>
      </c>
      <c r="E453" s="32">
        <v>1</v>
      </c>
      <c r="F453" s="32">
        <v>0</v>
      </c>
      <c r="G453" s="32" t="s">
        <v>2288</v>
      </c>
      <c r="H453" t="s">
        <v>1044</v>
      </c>
    </row>
    <row r="454" spans="1:8" x14ac:dyDescent="0.3">
      <c r="A454" s="32" t="s">
        <v>72</v>
      </c>
      <c r="B454" s="32" t="s">
        <v>1856</v>
      </c>
      <c r="C454" s="32" t="s">
        <v>1486</v>
      </c>
      <c r="D454" s="32">
        <v>1</v>
      </c>
      <c r="E454" s="32">
        <v>1</v>
      </c>
      <c r="F454" s="32">
        <v>0</v>
      </c>
      <c r="G454" s="32" t="s">
        <v>2289</v>
      </c>
      <c r="H454" t="s">
        <v>1044</v>
      </c>
    </row>
    <row r="455" spans="1:8" x14ac:dyDescent="0.3">
      <c r="A455" s="32" t="s">
        <v>72</v>
      </c>
      <c r="B455" s="32" t="s">
        <v>1857</v>
      </c>
      <c r="C455" s="32" t="s">
        <v>1487</v>
      </c>
      <c r="D455" s="32">
        <v>1</v>
      </c>
      <c r="E455" s="32">
        <v>1</v>
      </c>
      <c r="F455" s="32">
        <v>0</v>
      </c>
      <c r="G455" s="32" t="s">
        <v>2290</v>
      </c>
      <c r="H455" t="s">
        <v>1044</v>
      </c>
    </row>
    <row r="456" spans="1:8" x14ac:dyDescent="0.3">
      <c r="A456" s="32" t="s">
        <v>72</v>
      </c>
      <c r="B456" s="32" t="s">
        <v>1857</v>
      </c>
      <c r="C456" s="32" t="s">
        <v>1488</v>
      </c>
      <c r="D456" s="32">
        <v>1</v>
      </c>
      <c r="E456" s="32">
        <v>1</v>
      </c>
      <c r="F456" s="32">
        <v>0</v>
      </c>
      <c r="G456" s="32" t="s">
        <v>2291</v>
      </c>
      <c r="H456" t="s">
        <v>1044</v>
      </c>
    </row>
    <row r="457" spans="1:8" x14ac:dyDescent="0.3">
      <c r="A457" s="32" t="s">
        <v>72</v>
      </c>
      <c r="B457" s="32" t="s">
        <v>1857</v>
      </c>
      <c r="C457" s="32" t="s">
        <v>1489</v>
      </c>
      <c r="D457" s="32">
        <v>1</v>
      </c>
      <c r="E457" s="32">
        <v>1</v>
      </c>
      <c r="F457" s="32">
        <v>0</v>
      </c>
      <c r="G457" s="32" t="s">
        <v>2292</v>
      </c>
      <c r="H457" t="s">
        <v>1044</v>
      </c>
    </row>
    <row r="458" spans="1:8" x14ac:dyDescent="0.3">
      <c r="A458" s="32" t="s">
        <v>72</v>
      </c>
      <c r="B458" s="32" t="s">
        <v>1857</v>
      </c>
      <c r="C458" s="32" t="s">
        <v>1490</v>
      </c>
      <c r="D458" s="32">
        <v>1</v>
      </c>
      <c r="E458" s="32">
        <v>1</v>
      </c>
      <c r="F458" s="32">
        <v>0</v>
      </c>
      <c r="G458" s="32" t="s">
        <v>2293</v>
      </c>
      <c r="H458" t="s">
        <v>1044</v>
      </c>
    </row>
    <row r="459" spans="1:8" x14ac:dyDescent="0.3">
      <c r="A459" s="32" t="s">
        <v>72</v>
      </c>
      <c r="B459" s="32" t="s">
        <v>1857</v>
      </c>
      <c r="C459" s="32" t="s">
        <v>1491</v>
      </c>
      <c r="D459" s="32">
        <v>1</v>
      </c>
      <c r="E459" s="32">
        <v>1</v>
      </c>
      <c r="F459" s="32">
        <v>0</v>
      </c>
      <c r="G459" s="32" t="s">
        <v>2294</v>
      </c>
      <c r="H459" t="s">
        <v>1044</v>
      </c>
    </row>
    <row r="460" spans="1:8" x14ac:dyDescent="0.3">
      <c r="A460" s="32" t="s">
        <v>72</v>
      </c>
      <c r="B460" s="32" t="s">
        <v>1856</v>
      </c>
      <c r="C460" s="32" t="s">
        <v>1492</v>
      </c>
      <c r="D460" s="32">
        <v>1</v>
      </c>
      <c r="E460" s="32">
        <v>1</v>
      </c>
      <c r="F460" s="32">
        <v>0</v>
      </c>
      <c r="G460" s="32" t="s">
        <v>2295</v>
      </c>
      <c r="H460" t="s">
        <v>1044</v>
      </c>
    </row>
    <row r="461" spans="1:8" x14ac:dyDescent="0.3">
      <c r="A461" s="32" t="s">
        <v>72</v>
      </c>
      <c r="B461" s="32" t="s">
        <v>1856</v>
      </c>
      <c r="C461" s="32" t="s">
        <v>1493</v>
      </c>
      <c r="D461" s="32">
        <v>1</v>
      </c>
      <c r="E461" s="32">
        <v>1</v>
      </c>
      <c r="F461" s="32">
        <v>0</v>
      </c>
      <c r="G461" s="32" t="s">
        <v>2296</v>
      </c>
      <c r="H461" t="s">
        <v>1044</v>
      </c>
    </row>
    <row r="462" spans="1:8" x14ac:dyDescent="0.3">
      <c r="A462" s="32" t="s">
        <v>72</v>
      </c>
      <c r="B462" s="32" t="s">
        <v>2653</v>
      </c>
      <c r="C462" s="32" t="s">
        <v>1494</v>
      </c>
      <c r="D462" s="32">
        <v>1</v>
      </c>
      <c r="E462" s="32">
        <v>1</v>
      </c>
      <c r="F462" s="32">
        <v>0</v>
      </c>
      <c r="G462" s="32" t="s">
        <v>2297</v>
      </c>
      <c r="H462" t="s">
        <v>1044</v>
      </c>
    </row>
    <row r="463" spans="1:8" x14ac:dyDescent="0.3">
      <c r="A463" s="32" t="s">
        <v>72</v>
      </c>
      <c r="B463" s="32" t="s">
        <v>2653</v>
      </c>
      <c r="C463" s="32" t="s">
        <v>1495</v>
      </c>
      <c r="D463" s="32">
        <v>1</v>
      </c>
      <c r="E463" s="32">
        <v>1</v>
      </c>
      <c r="F463" s="32">
        <v>0</v>
      </c>
      <c r="G463" s="32" t="s">
        <v>2298</v>
      </c>
      <c r="H463" t="s">
        <v>1044</v>
      </c>
    </row>
    <row r="464" spans="1:8" x14ac:dyDescent="0.3">
      <c r="A464" s="32" t="s">
        <v>72</v>
      </c>
      <c r="B464" s="32" t="s">
        <v>2653</v>
      </c>
      <c r="C464" s="32" t="s">
        <v>1496</v>
      </c>
      <c r="D464" s="32">
        <v>1</v>
      </c>
      <c r="E464" s="32">
        <v>1</v>
      </c>
      <c r="F464" s="32">
        <v>0</v>
      </c>
      <c r="G464" s="32" t="s">
        <v>2299</v>
      </c>
      <c r="H464" t="s">
        <v>1044</v>
      </c>
    </row>
    <row r="465" spans="1:8" x14ac:dyDescent="0.3">
      <c r="A465" s="32" t="s">
        <v>72</v>
      </c>
      <c r="B465" s="32" t="s">
        <v>2653</v>
      </c>
      <c r="C465" s="32" t="s">
        <v>1497</v>
      </c>
      <c r="D465" s="32">
        <v>1</v>
      </c>
      <c r="E465" s="32">
        <v>1</v>
      </c>
      <c r="F465" s="32">
        <v>0</v>
      </c>
      <c r="G465" s="32" t="s">
        <v>2300</v>
      </c>
      <c r="H465" t="s">
        <v>1044</v>
      </c>
    </row>
    <row r="466" spans="1:8" x14ac:dyDescent="0.3">
      <c r="A466" s="32" t="s">
        <v>72</v>
      </c>
      <c r="B466" s="32" t="s">
        <v>2653</v>
      </c>
      <c r="C466" s="32" t="s">
        <v>1498</v>
      </c>
      <c r="D466" s="32">
        <v>1</v>
      </c>
      <c r="E466" s="32">
        <v>1</v>
      </c>
      <c r="F466" s="32">
        <v>0</v>
      </c>
      <c r="G466" s="32" t="s">
        <v>2301</v>
      </c>
      <c r="H466" t="s">
        <v>1044</v>
      </c>
    </row>
    <row r="467" spans="1:8" x14ac:dyDescent="0.3">
      <c r="A467" s="32" t="s">
        <v>72</v>
      </c>
      <c r="B467" s="32" t="s">
        <v>2653</v>
      </c>
      <c r="C467" s="32" t="s">
        <v>1499</v>
      </c>
      <c r="D467" s="32">
        <v>1</v>
      </c>
      <c r="E467" s="32">
        <v>1</v>
      </c>
      <c r="F467" s="32">
        <v>0</v>
      </c>
      <c r="G467" s="32" t="s">
        <v>2302</v>
      </c>
      <c r="H467" t="s">
        <v>1044</v>
      </c>
    </row>
    <row r="468" spans="1:8" x14ac:dyDescent="0.3">
      <c r="A468" s="32" t="s">
        <v>72</v>
      </c>
      <c r="B468" s="32" t="s">
        <v>2653</v>
      </c>
      <c r="C468" s="32" t="s">
        <v>1500</v>
      </c>
      <c r="D468" s="32">
        <v>1</v>
      </c>
      <c r="E468" s="32">
        <v>1</v>
      </c>
      <c r="F468" s="32">
        <v>0</v>
      </c>
      <c r="G468" s="32" t="s">
        <v>2303</v>
      </c>
      <c r="H468" t="s">
        <v>1044</v>
      </c>
    </row>
    <row r="469" spans="1:8" x14ac:dyDescent="0.3">
      <c r="A469" s="32" t="s">
        <v>72</v>
      </c>
      <c r="B469" s="32" t="s">
        <v>2653</v>
      </c>
      <c r="C469" s="32" t="s">
        <v>1501</v>
      </c>
      <c r="D469" s="32">
        <v>1</v>
      </c>
      <c r="E469" s="32">
        <v>1</v>
      </c>
      <c r="F469" s="32">
        <v>0</v>
      </c>
      <c r="G469" s="32" t="s">
        <v>2304</v>
      </c>
      <c r="H469" t="s">
        <v>1044</v>
      </c>
    </row>
    <row r="470" spans="1:8" x14ac:dyDescent="0.3">
      <c r="A470" s="32" t="s">
        <v>72</v>
      </c>
      <c r="B470" s="32" t="s">
        <v>1857</v>
      </c>
      <c r="C470" s="32" t="s">
        <v>1502</v>
      </c>
      <c r="D470" s="32">
        <v>1</v>
      </c>
      <c r="E470" s="32">
        <v>1</v>
      </c>
      <c r="F470" s="32">
        <v>0</v>
      </c>
      <c r="G470" s="32" t="s">
        <v>2305</v>
      </c>
      <c r="H470" t="s">
        <v>1044</v>
      </c>
    </row>
    <row r="471" spans="1:8" x14ac:dyDescent="0.3">
      <c r="A471" s="32" t="s">
        <v>72</v>
      </c>
      <c r="B471" s="32" t="s">
        <v>1857</v>
      </c>
      <c r="C471" s="32" t="s">
        <v>1503</v>
      </c>
      <c r="D471" s="32">
        <v>1</v>
      </c>
      <c r="E471" s="32">
        <v>1</v>
      </c>
      <c r="F471" s="32">
        <v>0</v>
      </c>
      <c r="G471" s="32" t="s">
        <v>2306</v>
      </c>
      <c r="H471" t="s">
        <v>1044</v>
      </c>
    </row>
    <row r="472" spans="1:8" x14ac:dyDescent="0.3">
      <c r="A472" s="32" t="s">
        <v>72</v>
      </c>
      <c r="B472" s="32" t="s">
        <v>1857</v>
      </c>
      <c r="C472" s="32" t="s">
        <v>1504</v>
      </c>
      <c r="D472" s="32">
        <v>1</v>
      </c>
      <c r="E472" s="32">
        <v>1</v>
      </c>
      <c r="F472" s="32">
        <v>0</v>
      </c>
      <c r="G472" s="32" t="s">
        <v>2307</v>
      </c>
      <c r="H472" t="s">
        <v>1044</v>
      </c>
    </row>
    <row r="473" spans="1:8" x14ac:dyDescent="0.3">
      <c r="A473" s="32" t="s">
        <v>72</v>
      </c>
      <c r="B473" s="32" t="s">
        <v>1857</v>
      </c>
      <c r="C473" s="32" t="s">
        <v>1505</v>
      </c>
      <c r="D473" s="32">
        <v>1</v>
      </c>
      <c r="E473" s="32">
        <v>1</v>
      </c>
      <c r="F473" s="32">
        <v>0</v>
      </c>
      <c r="G473" s="32" t="s">
        <v>2308</v>
      </c>
      <c r="H473" t="s">
        <v>1044</v>
      </c>
    </row>
    <row r="474" spans="1:8" x14ac:dyDescent="0.3">
      <c r="A474" s="32" t="s">
        <v>72</v>
      </c>
      <c r="B474" s="32" t="s">
        <v>1857</v>
      </c>
      <c r="C474" s="32" t="s">
        <v>1506</v>
      </c>
      <c r="D474" s="32">
        <v>1</v>
      </c>
      <c r="E474" s="32">
        <v>1</v>
      </c>
      <c r="F474" s="32">
        <v>0</v>
      </c>
      <c r="G474" s="32" t="s">
        <v>2309</v>
      </c>
      <c r="H474" t="s">
        <v>1044</v>
      </c>
    </row>
    <row r="475" spans="1:8" x14ac:dyDescent="0.3">
      <c r="A475" s="32" t="s">
        <v>72</v>
      </c>
      <c r="B475" s="32" t="s">
        <v>1857</v>
      </c>
      <c r="C475" s="32" t="s">
        <v>1507</v>
      </c>
      <c r="D475" s="32">
        <v>1</v>
      </c>
      <c r="E475" s="32">
        <v>1</v>
      </c>
      <c r="F475" s="32">
        <v>0</v>
      </c>
      <c r="G475" s="32" t="s">
        <v>2310</v>
      </c>
      <c r="H475" t="s">
        <v>1044</v>
      </c>
    </row>
    <row r="476" spans="1:8" x14ac:dyDescent="0.3">
      <c r="A476" s="32" t="s">
        <v>72</v>
      </c>
      <c r="B476" s="32" t="s">
        <v>1857</v>
      </c>
      <c r="C476" s="32" t="s">
        <v>1508</v>
      </c>
      <c r="D476" s="32">
        <v>1</v>
      </c>
      <c r="E476" s="32">
        <v>1</v>
      </c>
      <c r="F476" s="32">
        <v>0</v>
      </c>
      <c r="G476" s="32" t="s">
        <v>2311</v>
      </c>
      <c r="H476" t="s">
        <v>1044</v>
      </c>
    </row>
    <row r="477" spans="1:8" x14ac:dyDescent="0.3">
      <c r="A477" s="32" t="s">
        <v>72</v>
      </c>
      <c r="B477" s="32" t="s">
        <v>2653</v>
      </c>
      <c r="C477" s="32" t="s">
        <v>1509</v>
      </c>
      <c r="D477" s="32">
        <v>1</v>
      </c>
      <c r="E477" s="32">
        <v>1</v>
      </c>
      <c r="F477" s="32">
        <v>0</v>
      </c>
      <c r="G477" s="32" t="s">
        <v>2312</v>
      </c>
      <c r="H477" t="s">
        <v>1044</v>
      </c>
    </row>
    <row r="478" spans="1:8" x14ac:dyDescent="0.3">
      <c r="A478" s="32" t="s">
        <v>72</v>
      </c>
      <c r="B478" s="32" t="s">
        <v>2653</v>
      </c>
      <c r="C478" s="32" t="s">
        <v>1510</v>
      </c>
      <c r="D478" s="32">
        <v>1</v>
      </c>
      <c r="E478" s="32">
        <v>1</v>
      </c>
      <c r="F478" s="32">
        <v>0</v>
      </c>
      <c r="G478" s="32" t="s">
        <v>2313</v>
      </c>
      <c r="H478" t="s">
        <v>1044</v>
      </c>
    </row>
    <row r="479" spans="1:8" x14ac:dyDescent="0.3">
      <c r="A479" s="32" t="s">
        <v>72</v>
      </c>
      <c r="B479" s="32" t="s">
        <v>2653</v>
      </c>
      <c r="C479" s="32" t="s">
        <v>1511</v>
      </c>
      <c r="D479" s="32">
        <v>1</v>
      </c>
      <c r="E479" s="32">
        <v>1</v>
      </c>
      <c r="F479" s="32">
        <v>0</v>
      </c>
      <c r="G479" s="32" t="s">
        <v>2314</v>
      </c>
      <c r="H479" t="s">
        <v>1044</v>
      </c>
    </row>
    <row r="480" spans="1:8" x14ac:dyDescent="0.3">
      <c r="A480" s="32" t="s">
        <v>72</v>
      </c>
      <c r="B480" s="32" t="s">
        <v>2653</v>
      </c>
      <c r="C480" s="32" t="s">
        <v>1512</v>
      </c>
      <c r="D480" s="32">
        <v>1</v>
      </c>
      <c r="E480" s="32">
        <v>1</v>
      </c>
      <c r="F480" s="32">
        <v>0</v>
      </c>
      <c r="G480" s="32" t="s">
        <v>2315</v>
      </c>
      <c r="H480" t="s">
        <v>1044</v>
      </c>
    </row>
    <row r="481" spans="1:8" x14ac:dyDescent="0.3">
      <c r="A481" s="32" t="s">
        <v>72</v>
      </c>
      <c r="B481" s="32" t="s">
        <v>1855</v>
      </c>
      <c r="C481" s="32" t="s">
        <v>1513</v>
      </c>
      <c r="D481" s="32">
        <v>1</v>
      </c>
      <c r="E481" s="32">
        <v>1</v>
      </c>
      <c r="F481" s="32">
        <v>0</v>
      </c>
      <c r="G481" s="32" t="s">
        <v>790</v>
      </c>
      <c r="H481" t="s">
        <v>1044</v>
      </c>
    </row>
    <row r="482" spans="1:8" x14ac:dyDescent="0.3">
      <c r="A482" s="32" t="s">
        <v>72</v>
      </c>
      <c r="B482" s="32" t="s">
        <v>2653</v>
      </c>
      <c r="C482" s="32" t="s">
        <v>1514</v>
      </c>
      <c r="D482" s="32">
        <v>1</v>
      </c>
      <c r="E482" s="32">
        <v>1</v>
      </c>
      <c r="F482" s="32">
        <v>0</v>
      </c>
      <c r="G482" s="32" t="s">
        <v>2316</v>
      </c>
      <c r="H482" t="s">
        <v>1044</v>
      </c>
    </row>
    <row r="483" spans="1:8" x14ac:dyDescent="0.3">
      <c r="A483" s="32" t="s">
        <v>72</v>
      </c>
      <c r="B483" s="32" t="s">
        <v>2653</v>
      </c>
      <c r="C483" s="32" t="s">
        <v>1515</v>
      </c>
      <c r="D483" s="32">
        <v>1</v>
      </c>
      <c r="E483" s="32">
        <v>1</v>
      </c>
      <c r="F483" s="32">
        <v>0</v>
      </c>
      <c r="G483" s="32" t="s">
        <v>2317</v>
      </c>
      <c r="H483" t="s">
        <v>1044</v>
      </c>
    </row>
    <row r="484" spans="1:8" x14ac:dyDescent="0.3">
      <c r="A484" s="32" t="s">
        <v>72</v>
      </c>
      <c r="B484" s="32" t="s">
        <v>2653</v>
      </c>
      <c r="C484" s="32" t="s">
        <v>1516</v>
      </c>
      <c r="D484" s="32">
        <v>1</v>
      </c>
      <c r="E484" s="32">
        <v>1</v>
      </c>
      <c r="F484" s="32">
        <v>0</v>
      </c>
      <c r="G484" s="32" t="s">
        <v>2318</v>
      </c>
      <c r="H484" t="s">
        <v>1044</v>
      </c>
    </row>
    <row r="485" spans="1:8" x14ac:dyDescent="0.3">
      <c r="A485" s="32" t="s">
        <v>72</v>
      </c>
      <c r="B485" s="32" t="s">
        <v>2653</v>
      </c>
      <c r="C485" s="32" t="s">
        <v>1517</v>
      </c>
      <c r="D485" s="32">
        <v>1</v>
      </c>
      <c r="E485" s="32">
        <v>1</v>
      </c>
      <c r="F485" s="32">
        <v>0</v>
      </c>
      <c r="G485" s="32" t="s">
        <v>2319</v>
      </c>
      <c r="H485" t="s">
        <v>1044</v>
      </c>
    </row>
    <row r="486" spans="1:8" x14ac:dyDescent="0.3">
      <c r="A486" s="32" t="s">
        <v>72</v>
      </c>
      <c r="B486" s="32" t="s">
        <v>2653</v>
      </c>
      <c r="C486" s="32" t="s">
        <v>1518</v>
      </c>
      <c r="D486" s="32">
        <v>1</v>
      </c>
      <c r="E486" s="32">
        <v>1</v>
      </c>
      <c r="F486" s="32">
        <v>0</v>
      </c>
      <c r="G486" s="32" t="s">
        <v>2320</v>
      </c>
      <c r="H486" t="s">
        <v>1044</v>
      </c>
    </row>
    <row r="487" spans="1:8" x14ac:dyDescent="0.3">
      <c r="A487" s="32" t="s">
        <v>72</v>
      </c>
      <c r="B487" s="32" t="s">
        <v>2653</v>
      </c>
      <c r="C487" s="32" t="s">
        <v>1519</v>
      </c>
      <c r="D487" s="32">
        <v>1</v>
      </c>
      <c r="E487" s="32">
        <v>1</v>
      </c>
      <c r="F487" s="32">
        <v>0</v>
      </c>
      <c r="G487" s="32" t="s">
        <v>2321</v>
      </c>
      <c r="H487" t="s">
        <v>1044</v>
      </c>
    </row>
    <row r="488" spans="1:8" x14ac:dyDescent="0.3">
      <c r="A488" s="32" t="s">
        <v>72</v>
      </c>
      <c r="B488" s="32" t="s">
        <v>2653</v>
      </c>
      <c r="C488" s="32" t="s">
        <v>1520</v>
      </c>
      <c r="D488" s="32">
        <v>1</v>
      </c>
      <c r="E488" s="32">
        <v>1</v>
      </c>
      <c r="F488" s="32">
        <v>0</v>
      </c>
      <c r="G488" s="32" t="s">
        <v>2322</v>
      </c>
      <c r="H488" t="s">
        <v>1044</v>
      </c>
    </row>
    <row r="489" spans="1:8" x14ac:dyDescent="0.3">
      <c r="A489" s="32" t="s">
        <v>72</v>
      </c>
      <c r="B489" s="32" t="s">
        <v>2653</v>
      </c>
      <c r="C489" s="32" t="s">
        <v>1521</v>
      </c>
      <c r="D489" s="32">
        <v>1</v>
      </c>
      <c r="E489" s="32">
        <v>1</v>
      </c>
      <c r="F489" s="32">
        <v>0</v>
      </c>
      <c r="G489" s="32" t="s">
        <v>2323</v>
      </c>
      <c r="H489" t="s">
        <v>1044</v>
      </c>
    </row>
    <row r="490" spans="1:8" x14ac:dyDescent="0.3">
      <c r="A490" s="32" t="s">
        <v>72</v>
      </c>
      <c r="B490" s="32" t="s">
        <v>1857</v>
      </c>
      <c r="C490" s="32" t="s">
        <v>1522</v>
      </c>
      <c r="D490" s="32">
        <v>1</v>
      </c>
      <c r="E490" s="32">
        <v>1</v>
      </c>
      <c r="F490" s="32">
        <v>0</v>
      </c>
      <c r="G490" s="32" t="s">
        <v>2324</v>
      </c>
      <c r="H490" t="s">
        <v>1044</v>
      </c>
    </row>
    <row r="491" spans="1:8" x14ac:dyDescent="0.3">
      <c r="A491" s="32" t="s">
        <v>72</v>
      </c>
      <c r="B491" s="32" t="s">
        <v>1857</v>
      </c>
      <c r="C491" s="32" t="s">
        <v>1523</v>
      </c>
      <c r="D491" s="32">
        <v>1</v>
      </c>
      <c r="E491" s="32">
        <v>1</v>
      </c>
      <c r="F491" s="32">
        <v>0</v>
      </c>
      <c r="G491" s="32" t="s">
        <v>2325</v>
      </c>
      <c r="H491" t="s">
        <v>1044</v>
      </c>
    </row>
    <row r="492" spans="1:8" x14ac:dyDescent="0.3">
      <c r="A492" s="32" t="s">
        <v>72</v>
      </c>
      <c r="B492" s="32" t="s">
        <v>1857</v>
      </c>
      <c r="C492" s="32" t="s">
        <v>1524</v>
      </c>
      <c r="D492" s="32">
        <v>1</v>
      </c>
      <c r="E492" s="32">
        <v>1</v>
      </c>
      <c r="F492" s="32">
        <v>0</v>
      </c>
      <c r="G492" s="32" t="s">
        <v>2326</v>
      </c>
      <c r="H492" t="s">
        <v>1044</v>
      </c>
    </row>
    <row r="493" spans="1:8" x14ac:dyDescent="0.3">
      <c r="A493" s="32" t="s">
        <v>72</v>
      </c>
      <c r="B493" s="32" t="s">
        <v>1857</v>
      </c>
      <c r="C493" s="32" t="s">
        <v>1525</v>
      </c>
      <c r="D493" s="32">
        <v>1</v>
      </c>
      <c r="E493" s="32">
        <v>1</v>
      </c>
      <c r="F493" s="32">
        <v>0</v>
      </c>
      <c r="G493" s="32" t="s">
        <v>2327</v>
      </c>
      <c r="H493" t="s">
        <v>1044</v>
      </c>
    </row>
    <row r="494" spans="1:8" x14ac:dyDescent="0.3">
      <c r="A494" s="32" t="s">
        <v>72</v>
      </c>
      <c r="B494" s="32" t="s">
        <v>1857</v>
      </c>
      <c r="C494" s="32" t="s">
        <v>1526</v>
      </c>
      <c r="D494" s="32">
        <v>1</v>
      </c>
      <c r="E494" s="32">
        <v>1</v>
      </c>
      <c r="F494" s="32">
        <v>0</v>
      </c>
      <c r="G494" s="32" t="s">
        <v>2328</v>
      </c>
      <c r="H494" t="s">
        <v>1044</v>
      </c>
    </row>
    <row r="495" spans="1:8" x14ac:dyDescent="0.3">
      <c r="A495" s="32" t="s">
        <v>72</v>
      </c>
      <c r="B495" s="32" t="s">
        <v>1857</v>
      </c>
      <c r="C495" s="32" t="s">
        <v>1527</v>
      </c>
      <c r="D495" s="32">
        <v>1</v>
      </c>
      <c r="E495" s="32">
        <v>1</v>
      </c>
      <c r="F495" s="32">
        <v>0</v>
      </c>
      <c r="G495" s="32" t="s">
        <v>2329</v>
      </c>
      <c r="H495" t="s">
        <v>1044</v>
      </c>
    </row>
    <row r="496" spans="1:8" x14ac:dyDescent="0.3">
      <c r="A496" s="32" t="s">
        <v>72</v>
      </c>
      <c r="B496" s="32" t="s">
        <v>1857</v>
      </c>
      <c r="C496" s="32" t="s">
        <v>1528</v>
      </c>
      <c r="D496" s="32">
        <v>1</v>
      </c>
      <c r="E496" s="32">
        <v>1</v>
      </c>
      <c r="F496" s="32">
        <v>0</v>
      </c>
      <c r="G496" s="32" t="s">
        <v>2330</v>
      </c>
      <c r="H496" t="s">
        <v>1044</v>
      </c>
    </row>
    <row r="497" spans="1:8" x14ac:dyDescent="0.3">
      <c r="A497" s="32" t="s">
        <v>72</v>
      </c>
      <c r="B497" s="32" t="s">
        <v>1857</v>
      </c>
      <c r="C497" s="32" t="s">
        <v>1529</v>
      </c>
      <c r="D497" s="32">
        <v>1</v>
      </c>
      <c r="E497" s="32">
        <v>1</v>
      </c>
      <c r="F497" s="32">
        <v>0</v>
      </c>
      <c r="G497" s="32" t="s">
        <v>2331</v>
      </c>
      <c r="H497" t="s">
        <v>1044</v>
      </c>
    </row>
    <row r="498" spans="1:8" x14ac:dyDescent="0.3">
      <c r="A498" s="32" t="s">
        <v>72</v>
      </c>
      <c r="B498" s="32" t="s">
        <v>1856</v>
      </c>
      <c r="C498" s="32" t="s">
        <v>1530</v>
      </c>
      <c r="D498" s="32">
        <v>1</v>
      </c>
      <c r="E498" s="32">
        <v>1</v>
      </c>
      <c r="F498" s="32">
        <v>0</v>
      </c>
      <c r="G498" s="32" t="s">
        <v>2332</v>
      </c>
      <c r="H498" t="s">
        <v>1044</v>
      </c>
    </row>
    <row r="499" spans="1:8" x14ac:dyDescent="0.3">
      <c r="A499" s="32" t="s">
        <v>72</v>
      </c>
      <c r="B499" s="32" t="s">
        <v>1856</v>
      </c>
      <c r="C499" s="32" t="s">
        <v>1531</v>
      </c>
      <c r="D499" s="32">
        <v>1</v>
      </c>
      <c r="E499" s="32">
        <v>1</v>
      </c>
      <c r="F499" s="32">
        <v>0</v>
      </c>
      <c r="G499" s="32" t="s">
        <v>2333</v>
      </c>
      <c r="H499" t="s">
        <v>1044</v>
      </c>
    </row>
    <row r="500" spans="1:8" x14ac:dyDescent="0.3">
      <c r="A500" s="32" t="s">
        <v>72</v>
      </c>
      <c r="B500" s="32" t="s">
        <v>1856</v>
      </c>
      <c r="C500" s="32" t="s">
        <v>1532</v>
      </c>
      <c r="D500" s="32">
        <v>1</v>
      </c>
      <c r="E500" s="32">
        <v>1</v>
      </c>
      <c r="F500" s="32">
        <v>0</v>
      </c>
      <c r="G500" s="32" t="s">
        <v>2334</v>
      </c>
      <c r="H500" t="s">
        <v>1044</v>
      </c>
    </row>
    <row r="501" spans="1:8" x14ac:dyDescent="0.3">
      <c r="A501" s="32" t="s">
        <v>72</v>
      </c>
      <c r="B501" s="32" t="s">
        <v>1857</v>
      </c>
      <c r="C501" s="32" t="s">
        <v>1533</v>
      </c>
      <c r="D501" s="32">
        <v>1</v>
      </c>
      <c r="E501" s="32">
        <v>1</v>
      </c>
      <c r="F501" s="32">
        <v>0</v>
      </c>
      <c r="G501" s="32" t="s">
        <v>2335</v>
      </c>
      <c r="H501" t="s">
        <v>1044</v>
      </c>
    </row>
    <row r="502" spans="1:8" x14ac:dyDescent="0.3">
      <c r="A502" s="32" t="s">
        <v>72</v>
      </c>
      <c r="B502" s="32" t="s">
        <v>1857</v>
      </c>
      <c r="C502" s="32" t="s">
        <v>1534</v>
      </c>
      <c r="D502" s="32">
        <v>1</v>
      </c>
      <c r="E502" s="32">
        <v>1</v>
      </c>
      <c r="F502" s="32">
        <v>0</v>
      </c>
      <c r="G502" s="32" t="s">
        <v>2336</v>
      </c>
      <c r="H502" t="s">
        <v>1044</v>
      </c>
    </row>
    <row r="503" spans="1:8" x14ac:dyDescent="0.3">
      <c r="A503" s="32" t="s">
        <v>72</v>
      </c>
      <c r="B503" s="32" t="s">
        <v>1857</v>
      </c>
      <c r="C503" s="32" t="s">
        <v>1535</v>
      </c>
      <c r="D503" s="32">
        <v>1</v>
      </c>
      <c r="E503" s="32">
        <v>1</v>
      </c>
      <c r="F503" s="32">
        <v>0</v>
      </c>
      <c r="G503" s="32" t="s">
        <v>2337</v>
      </c>
      <c r="H503" t="s">
        <v>1044</v>
      </c>
    </row>
    <row r="504" spans="1:8" x14ac:dyDescent="0.3">
      <c r="A504" s="32" t="s">
        <v>72</v>
      </c>
      <c r="B504" s="32" t="s">
        <v>1856</v>
      </c>
      <c r="C504" s="32" t="s">
        <v>1536</v>
      </c>
      <c r="D504" s="32">
        <v>1</v>
      </c>
      <c r="E504" s="32">
        <v>1</v>
      </c>
      <c r="F504" s="32">
        <v>0</v>
      </c>
      <c r="G504" s="32" t="s">
        <v>2338</v>
      </c>
      <c r="H504" t="s">
        <v>1044</v>
      </c>
    </row>
    <row r="505" spans="1:8" x14ac:dyDescent="0.3">
      <c r="A505" s="32" t="s">
        <v>72</v>
      </c>
      <c r="B505" s="32" t="s">
        <v>1856</v>
      </c>
      <c r="C505" s="32" t="s">
        <v>1537</v>
      </c>
      <c r="D505" s="32">
        <v>1</v>
      </c>
      <c r="E505" s="32">
        <v>1</v>
      </c>
      <c r="F505" s="32">
        <v>0</v>
      </c>
      <c r="G505" s="32" t="s">
        <v>2339</v>
      </c>
      <c r="H505" t="s">
        <v>1044</v>
      </c>
    </row>
    <row r="506" spans="1:8" x14ac:dyDescent="0.3">
      <c r="A506" s="32" t="s">
        <v>72</v>
      </c>
      <c r="B506" s="32" t="s">
        <v>1857</v>
      </c>
      <c r="C506" s="32" t="s">
        <v>1538</v>
      </c>
      <c r="D506" s="32">
        <v>1</v>
      </c>
      <c r="E506" s="32">
        <v>1</v>
      </c>
      <c r="F506" s="32">
        <v>0</v>
      </c>
      <c r="G506" s="32" t="s">
        <v>2340</v>
      </c>
      <c r="H506" t="s">
        <v>1044</v>
      </c>
    </row>
    <row r="507" spans="1:8" x14ac:dyDescent="0.3">
      <c r="A507" s="32" t="s">
        <v>72</v>
      </c>
      <c r="B507" s="32" t="s">
        <v>1857</v>
      </c>
      <c r="C507" s="32" t="s">
        <v>1539</v>
      </c>
      <c r="D507" s="32">
        <v>1</v>
      </c>
      <c r="E507" s="32">
        <v>1</v>
      </c>
      <c r="F507" s="32">
        <v>0</v>
      </c>
      <c r="G507" s="32" t="s">
        <v>2341</v>
      </c>
      <c r="H507" t="s">
        <v>1044</v>
      </c>
    </row>
    <row r="508" spans="1:8" x14ac:dyDescent="0.3">
      <c r="A508" s="32" t="s">
        <v>72</v>
      </c>
      <c r="B508" s="32" t="s">
        <v>2653</v>
      </c>
      <c r="C508" s="32" t="s">
        <v>1540</v>
      </c>
      <c r="D508" s="32">
        <v>1</v>
      </c>
      <c r="E508" s="32">
        <v>1</v>
      </c>
      <c r="F508" s="32">
        <v>0</v>
      </c>
      <c r="G508" s="32" t="s">
        <v>2342</v>
      </c>
      <c r="H508" t="s">
        <v>1044</v>
      </c>
    </row>
    <row r="509" spans="1:8" x14ac:dyDescent="0.3">
      <c r="A509" s="32" t="s">
        <v>72</v>
      </c>
      <c r="B509" s="32" t="s">
        <v>2653</v>
      </c>
      <c r="C509" s="32" t="s">
        <v>1541</v>
      </c>
      <c r="D509" s="32">
        <v>1</v>
      </c>
      <c r="E509" s="32">
        <v>1</v>
      </c>
      <c r="F509" s="32">
        <v>0</v>
      </c>
      <c r="G509" s="32" t="s">
        <v>2343</v>
      </c>
      <c r="H509" t="s">
        <v>1044</v>
      </c>
    </row>
    <row r="510" spans="1:8" x14ac:dyDescent="0.3">
      <c r="A510" s="32" t="s">
        <v>72</v>
      </c>
      <c r="B510" s="32" t="s">
        <v>2653</v>
      </c>
      <c r="C510" s="32" t="s">
        <v>1542</v>
      </c>
      <c r="D510" s="32">
        <v>1</v>
      </c>
      <c r="E510" s="32">
        <v>1</v>
      </c>
      <c r="F510" s="32">
        <v>0</v>
      </c>
      <c r="G510" s="32" t="s">
        <v>2344</v>
      </c>
      <c r="H510" t="s">
        <v>1044</v>
      </c>
    </row>
    <row r="511" spans="1:8" x14ac:dyDescent="0.3">
      <c r="A511" s="32" t="s">
        <v>72</v>
      </c>
      <c r="B511" s="32" t="s">
        <v>2653</v>
      </c>
      <c r="C511" s="32" t="s">
        <v>1543</v>
      </c>
      <c r="D511" s="32">
        <v>1</v>
      </c>
      <c r="E511" s="32">
        <v>1</v>
      </c>
      <c r="F511" s="32">
        <v>0</v>
      </c>
      <c r="G511" s="32" t="s">
        <v>2345</v>
      </c>
      <c r="H511" t="s">
        <v>1044</v>
      </c>
    </row>
    <row r="512" spans="1:8" x14ac:dyDescent="0.3">
      <c r="A512" s="32" t="s">
        <v>72</v>
      </c>
      <c r="B512" s="32" t="s">
        <v>2653</v>
      </c>
      <c r="C512" s="32" t="s">
        <v>1544</v>
      </c>
      <c r="D512" s="32">
        <v>1</v>
      </c>
      <c r="E512" s="32">
        <v>1</v>
      </c>
      <c r="F512" s="32">
        <v>0</v>
      </c>
      <c r="G512" s="32" t="s">
        <v>2346</v>
      </c>
      <c r="H512" t="s">
        <v>1044</v>
      </c>
    </row>
    <row r="513" spans="1:8" x14ac:dyDescent="0.3">
      <c r="A513" s="32" t="s">
        <v>72</v>
      </c>
      <c r="B513" s="32" t="s">
        <v>2653</v>
      </c>
      <c r="C513" s="32" t="s">
        <v>1545</v>
      </c>
      <c r="D513" s="32">
        <v>1</v>
      </c>
      <c r="E513" s="32">
        <v>1</v>
      </c>
      <c r="F513" s="32">
        <v>0</v>
      </c>
      <c r="G513" s="32" t="s">
        <v>2347</v>
      </c>
      <c r="H513" t="s">
        <v>1044</v>
      </c>
    </row>
    <row r="514" spans="1:8" x14ac:dyDescent="0.3">
      <c r="A514" s="32" t="s">
        <v>72</v>
      </c>
      <c r="B514" s="32" t="s">
        <v>2653</v>
      </c>
      <c r="C514" s="32" t="s">
        <v>1546</v>
      </c>
      <c r="D514" s="32">
        <v>1</v>
      </c>
      <c r="E514" s="32">
        <v>1</v>
      </c>
      <c r="F514" s="32">
        <v>0</v>
      </c>
      <c r="G514" s="32" t="s">
        <v>2348</v>
      </c>
      <c r="H514" t="s">
        <v>1044</v>
      </c>
    </row>
    <row r="515" spans="1:8" x14ac:dyDescent="0.3">
      <c r="A515" s="32" t="s">
        <v>72</v>
      </c>
      <c r="B515" s="32" t="s">
        <v>2653</v>
      </c>
      <c r="C515" s="32" t="s">
        <v>1547</v>
      </c>
      <c r="D515" s="32">
        <v>1</v>
      </c>
      <c r="E515" s="32">
        <v>1</v>
      </c>
      <c r="F515" s="32">
        <v>0</v>
      </c>
      <c r="G515" s="32" t="s">
        <v>2349</v>
      </c>
      <c r="H515" t="s">
        <v>1044</v>
      </c>
    </row>
    <row r="516" spans="1:8" x14ac:dyDescent="0.3">
      <c r="A516" s="32" t="s">
        <v>72</v>
      </c>
      <c r="B516" s="32" t="s">
        <v>2653</v>
      </c>
      <c r="C516" s="32" t="s">
        <v>1548</v>
      </c>
      <c r="D516" s="32">
        <v>1</v>
      </c>
      <c r="E516" s="32">
        <v>1</v>
      </c>
      <c r="F516" s="32">
        <v>0</v>
      </c>
      <c r="G516" s="32" t="s">
        <v>2350</v>
      </c>
      <c r="H516" t="s">
        <v>1044</v>
      </c>
    </row>
    <row r="517" spans="1:8" x14ac:dyDescent="0.3">
      <c r="A517" s="32" t="s">
        <v>72</v>
      </c>
      <c r="B517" s="32" t="s">
        <v>2653</v>
      </c>
      <c r="C517" s="32" t="s">
        <v>1549</v>
      </c>
      <c r="D517" s="32">
        <v>1</v>
      </c>
      <c r="E517" s="32">
        <v>1</v>
      </c>
      <c r="F517" s="32">
        <v>0</v>
      </c>
      <c r="G517" s="32" t="s">
        <v>2351</v>
      </c>
      <c r="H517" t="s">
        <v>1044</v>
      </c>
    </row>
    <row r="518" spans="1:8" x14ac:dyDescent="0.3">
      <c r="A518" s="32" t="s">
        <v>72</v>
      </c>
      <c r="B518" s="32" t="s">
        <v>2653</v>
      </c>
      <c r="C518" s="32" t="s">
        <v>1550</v>
      </c>
      <c r="D518" s="32">
        <v>1</v>
      </c>
      <c r="E518" s="32">
        <v>1</v>
      </c>
      <c r="F518" s="32">
        <v>0</v>
      </c>
      <c r="G518" s="32" t="s">
        <v>2352</v>
      </c>
      <c r="H518" t="s">
        <v>1044</v>
      </c>
    </row>
    <row r="519" spans="1:8" x14ac:dyDescent="0.3">
      <c r="A519" s="32" t="s">
        <v>72</v>
      </c>
      <c r="B519" s="32" t="s">
        <v>2653</v>
      </c>
      <c r="C519" s="32" t="s">
        <v>1551</v>
      </c>
      <c r="D519" s="32">
        <v>1</v>
      </c>
      <c r="E519" s="32">
        <v>1</v>
      </c>
      <c r="F519" s="32">
        <v>0</v>
      </c>
      <c r="G519" s="32" t="s">
        <v>2353</v>
      </c>
      <c r="H519" t="s">
        <v>1044</v>
      </c>
    </row>
    <row r="520" spans="1:8" x14ac:dyDescent="0.3">
      <c r="A520" s="32" t="s">
        <v>72</v>
      </c>
      <c r="B520" s="32" t="s">
        <v>2653</v>
      </c>
      <c r="C520" s="32" t="s">
        <v>1552</v>
      </c>
      <c r="D520" s="32">
        <v>1</v>
      </c>
      <c r="E520" s="32">
        <v>1</v>
      </c>
      <c r="F520" s="32">
        <v>0</v>
      </c>
      <c r="G520" s="32" t="s">
        <v>2354</v>
      </c>
      <c r="H520" t="s">
        <v>1044</v>
      </c>
    </row>
    <row r="521" spans="1:8" x14ac:dyDescent="0.3">
      <c r="A521" s="32" t="s">
        <v>72</v>
      </c>
      <c r="B521" s="32" t="s">
        <v>2653</v>
      </c>
      <c r="C521" s="32" t="s">
        <v>1553</v>
      </c>
      <c r="D521" s="32">
        <v>1</v>
      </c>
      <c r="E521" s="32">
        <v>1</v>
      </c>
      <c r="F521" s="32">
        <v>0</v>
      </c>
      <c r="G521" s="32" t="s">
        <v>2355</v>
      </c>
      <c r="H521" t="s">
        <v>1044</v>
      </c>
    </row>
    <row r="522" spans="1:8" x14ac:dyDescent="0.3">
      <c r="A522" s="32" t="s">
        <v>72</v>
      </c>
      <c r="B522" s="32" t="s">
        <v>2653</v>
      </c>
      <c r="C522" s="32" t="s">
        <v>1554</v>
      </c>
      <c r="D522" s="32">
        <v>1</v>
      </c>
      <c r="E522" s="32">
        <v>1</v>
      </c>
      <c r="F522" s="32">
        <v>0</v>
      </c>
      <c r="G522" s="32" t="s">
        <v>2356</v>
      </c>
      <c r="H522" t="s">
        <v>1044</v>
      </c>
    </row>
    <row r="523" spans="1:8" x14ac:dyDescent="0.3">
      <c r="A523" s="32" t="s">
        <v>72</v>
      </c>
      <c r="B523" s="32" t="s">
        <v>2653</v>
      </c>
      <c r="C523" s="32" t="s">
        <v>1555</v>
      </c>
      <c r="D523" s="32">
        <v>1</v>
      </c>
      <c r="E523" s="32">
        <v>1</v>
      </c>
      <c r="F523" s="32">
        <v>0</v>
      </c>
      <c r="G523" s="32" t="s">
        <v>2357</v>
      </c>
      <c r="H523" t="s">
        <v>1044</v>
      </c>
    </row>
    <row r="524" spans="1:8" x14ac:dyDescent="0.3">
      <c r="A524" s="32" t="s">
        <v>72</v>
      </c>
      <c r="B524" s="32" t="s">
        <v>2653</v>
      </c>
      <c r="C524" s="32" t="s">
        <v>1556</v>
      </c>
      <c r="D524" s="32">
        <v>1</v>
      </c>
      <c r="E524" s="32">
        <v>1</v>
      </c>
      <c r="F524" s="32">
        <v>0</v>
      </c>
      <c r="G524" s="32" t="s">
        <v>2358</v>
      </c>
      <c r="H524" t="s">
        <v>1044</v>
      </c>
    </row>
    <row r="525" spans="1:8" x14ac:dyDescent="0.3">
      <c r="A525" s="32" t="s">
        <v>72</v>
      </c>
      <c r="B525" s="32" t="s">
        <v>2653</v>
      </c>
      <c r="C525" s="32" t="s">
        <v>1557</v>
      </c>
      <c r="D525" s="32">
        <v>1</v>
      </c>
      <c r="E525" s="32">
        <v>1</v>
      </c>
      <c r="F525" s="32">
        <v>0</v>
      </c>
      <c r="G525" s="32" t="s">
        <v>2359</v>
      </c>
      <c r="H525" t="s">
        <v>1044</v>
      </c>
    </row>
    <row r="526" spans="1:8" x14ac:dyDescent="0.3">
      <c r="A526" s="32" t="s">
        <v>72</v>
      </c>
      <c r="B526" s="32" t="s">
        <v>2653</v>
      </c>
      <c r="C526" s="32" t="s">
        <v>1558</v>
      </c>
      <c r="D526" s="32">
        <v>1</v>
      </c>
      <c r="E526" s="32">
        <v>1</v>
      </c>
      <c r="F526" s="32">
        <v>0</v>
      </c>
      <c r="G526" s="32" t="s">
        <v>2360</v>
      </c>
      <c r="H526" t="s">
        <v>1044</v>
      </c>
    </row>
    <row r="527" spans="1:8" x14ac:dyDescent="0.3">
      <c r="A527" s="32" t="s">
        <v>72</v>
      </c>
      <c r="B527" s="32" t="s">
        <v>2653</v>
      </c>
      <c r="C527" s="32" t="s">
        <v>1559</v>
      </c>
      <c r="D527" s="32">
        <v>1</v>
      </c>
      <c r="E527" s="32">
        <v>1</v>
      </c>
      <c r="F527" s="32">
        <v>0</v>
      </c>
      <c r="G527" s="32" t="s">
        <v>2361</v>
      </c>
      <c r="H527" t="s">
        <v>1044</v>
      </c>
    </row>
    <row r="528" spans="1:8" x14ac:dyDescent="0.3">
      <c r="A528" s="32" t="s">
        <v>72</v>
      </c>
      <c r="B528" s="32" t="s">
        <v>2653</v>
      </c>
      <c r="C528" s="32" t="s">
        <v>1560</v>
      </c>
      <c r="D528" s="32">
        <v>1</v>
      </c>
      <c r="E528" s="32">
        <v>1</v>
      </c>
      <c r="F528" s="32">
        <v>0</v>
      </c>
      <c r="G528" s="32" t="s">
        <v>2362</v>
      </c>
      <c r="H528" t="s">
        <v>1044</v>
      </c>
    </row>
    <row r="529" spans="1:8" x14ac:dyDescent="0.3">
      <c r="A529" s="32" t="s">
        <v>72</v>
      </c>
      <c r="B529" s="32" t="s">
        <v>2653</v>
      </c>
      <c r="C529" s="32" t="s">
        <v>1561</v>
      </c>
      <c r="D529" s="32">
        <v>1</v>
      </c>
      <c r="E529" s="32">
        <v>1</v>
      </c>
      <c r="F529" s="32">
        <v>0</v>
      </c>
      <c r="G529" s="32" t="s">
        <v>2363</v>
      </c>
      <c r="H529" t="s">
        <v>1044</v>
      </c>
    </row>
    <row r="530" spans="1:8" x14ac:dyDescent="0.3">
      <c r="A530" s="32" t="s">
        <v>72</v>
      </c>
      <c r="B530" s="32" t="s">
        <v>2653</v>
      </c>
      <c r="C530" s="32" t="s">
        <v>1562</v>
      </c>
      <c r="D530" s="32">
        <v>1</v>
      </c>
      <c r="E530" s="32">
        <v>1</v>
      </c>
      <c r="F530" s="32">
        <v>0</v>
      </c>
      <c r="G530" s="32" t="s">
        <v>2364</v>
      </c>
      <c r="H530" t="s">
        <v>1044</v>
      </c>
    </row>
    <row r="531" spans="1:8" x14ac:dyDescent="0.3">
      <c r="A531" s="32" t="s">
        <v>72</v>
      </c>
      <c r="B531" s="32" t="s">
        <v>2653</v>
      </c>
      <c r="C531" s="32" t="s">
        <v>1563</v>
      </c>
      <c r="D531" s="32">
        <v>1</v>
      </c>
      <c r="E531" s="32">
        <v>1</v>
      </c>
      <c r="F531" s="32">
        <v>0</v>
      </c>
      <c r="G531" s="32" t="s">
        <v>2365</v>
      </c>
      <c r="H531" t="s">
        <v>1044</v>
      </c>
    </row>
    <row r="532" spans="1:8" x14ac:dyDescent="0.3">
      <c r="A532" s="32" t="s">
        <v>72</v>
      </c>
      <c r="B532" s="32" t="s">
        <v>2653</v>
      </c>
      <c r="C532" s="32" t="s">
        <v>1564</v>
      </c>
      <c r="D532" s="32">
        <v>1</v>
      </c>
      <c r="E532" s="32">
        <v>1</v>
      </c>
      <c r="F532" s="32">
        <v>0</v>
      </c>
      <c r="G532" s="32" t="s">
        <v>2366</v>
      </c>
      <c r="H532" t="s">
        <v>1044</v>
      </c>
    </row>
    <row r="533" spans="1:8" x14ac:dyDescent="0.3">
      <c r="A533" s="32" t="s">
        <v>72</v>
      </c>
      <c r="B533" s="32" t="s">
        <v>2653</v>
      </c>
      <c r="C533" s="32" t="s">
        <v>1565</v>
      </c>
      <c r="D533" s="32">
        <v>1</v>
      </c>
      <c r="E533" s="32">
        <v>1</v>
      </c>
      <c r="F533" s="32">
        <v>0</v>
      </c>
      <c r="G533" s="32" t="s">
        <v>2367</v>
      </c>
      <c r="H533" t="s">
        <v>1044</v>
      </c>
    </row>
    <row r="534" spans="1:8" x14ac:dyDescent="0.3">
      <c r="A534" s="32" t="s">
        <v>72</v>
      </c>
      <c r="B534" s="32" t="s">
        <v>2653</v>
      </c>
      <c r="C534" s="32" t="s">
        <v>1566</v>
      </c>
      <c r="D534" s="32">
        <v>1</v>
      </c>
      <c r="E534" s="32">
        <v>1</v>
      </c>
      <c r="F534" s="32">
        <v>0</v>
      </c>
      <c r="G534" s="32" t="s">
        <v>2368</v>
      </c>
      <c r="H534" t="s">
        <v>1044</v>
      </c>
    </row>
    <row r="535" spans="1:8" x14ac:dyDescent="0.3">
      <c r="A535" s="32" t="s">
        <v>72</v>
      </c>
      <c r="B535" s="32" t="s">
        <v>2653</v>
      </c>
      <c r="C535" s="32" t="s">
        <v>1567</v>
      </c>
      <c r="D535" s="32">
        <v>1</v>
      </c>
      <c r="E535" s="32">
        <v>1</v>
      </c>
      <c r="F535" s="32">
        <v>0</v>
      </c>
      <c r="G535" s="32" t="s">
        <v>2369</v>
      </c>
      <c r="H535" t="s">
        <v>1044</v>
      </c>
    </row>
    <row r="536" spans="1:8" x14ac:dyDescent="0.3">
      <c r="A536" s="32" t="s">
        <v>72</v>
      </c>
      <c r="B536" s="32" t="s">
        <v>2653</v>
      </c>
      <c r="C536" s="32" t="s">
        <v>1568</v>
      </c>
      <c r="D536" s="32">
        <v>1</v>
      </c>
      <c r="E536" s="32">
        <v>1</v>
      </c>
      <c r="F536" s="32">
        <v>0</v>
      </c>
      <c r="G536" s="32" t="s">
        <v>2370</v>
      </c>
      <c r="H536" t="s">
        <v>1044</v>
      </c>
    </row>
    <row r="537" spans="1:8" x14ac:dyDescent="0.3">
      <c r="A537" s="32" t="s">
        <v>72</v>
      </c>
      <c r="B537" s="32" t="s">
        <v>1856</v>
      </c>
      <c r="C537" s="32" t="s">
        <v>1569</v>
      </c>
      <c r="D537" s="32">
        <v>1</v>
      </c>
      <c r="E537" s="32">
        <v>1</v>
      </c>
      <c r="F537" s="32">
        <v>0</v>
      </c>
      <c r="G537" s="32" t="s">
        <v>2371</v>
      </c>
      <c r="H537" t="s">
        <v>1044</v>
      </c>
    </row>
    <row r="538" spans="1:8" x14ac:dyDescent="0.3">
      <c r="A538" s="32" t="s">
        <v>72</v>
      </c>
      <c r="B538" s="32" t="s">
        <v>1856</v>
      </c>
      <c r="C538" s="32" t="s">
        <v>1570</v>
      </c>
      <c r="D538" s="32">
        <v>1</v>
      </c>
      <c r="E538" s="32">
        <v>1</v>
      </c>
      <c r="F538" s="32">
        <v>0</v>
      </c>
      <c r="G538" s="32" t="s">
        <v>2372</v>
      </c>
      <c r="H538" t="s">
        <v>1044</v>
      </c>
    </row>
    <row r="539" spans="1:8" x14ac:dyDescent="0.3">
      <c r="A539" s="32" t="s">
        <v>72</v>
      </c>
      <c r="B539" s="32" t="s">
        <v>1856</v>
      </c>
      <c r="C539" s="32" t="s">
        <v>1571</v>
      </c>
      <c r="D539" s="32">
        <v>1</v>
      </c>
      <c r="E539" s="32">
        <v>1</v>
      </c>
      <c r="F539" s="32">
        <v>0</v>
      </c>
      <c r="G539" s="32" t="s">
        <v>2373</v>
      </c>
      <c r="H539" t="s">
        <v>1044</v>
      </c>
    </row>
    <row r="540" spans="1:8" x14ac:dyDescent="0.3">
      <c r="A540" s="32" t="s">
        <v>72</v>
      </c>
      <c r="B540" s="32" t="s">
        <v>1856</v>
      </c>
      <c r="C540" s="32" t="s">
        <v>1572</v>
      </c>
      <c r="D540" s="32">
        <v>1</v>
      </c>
      <c r="E540" s="32">
        <v>1</v>
      </c>
      <c r="F540" s="32">
        <v>0</v>
      </c>
      <c r="G540" s="32" t="s">
        <v>2374</v>
      </c>
      <c r="H540" t="s">
        <v>1044</v>
      </c>
    </row>
    <row r="541" spans="1:8" x14ac:dyDescent="0.3">
      <c r="A541" s="32" t="s">
        <v>72</v>
      </c>
      <c r="B541" s="32" t="s">
        <v>1855</v>
      </c>
      <c r="C541" s="32" t="s">
        <v>1573</v>
      </c>
      <c r="D541" s="32">
        <v>1</v>
      </c>
      <c r="E541" s="32">
        <v>1</v>
      </c>
      <c r="F541" s="32">
        <v>0</v>
      </c>
      <c r="G541" s="32" t="s">
        <v>790</v>
      </c>
      <c r="H541" t="s">
        <v>1044</v>
      </c>
    </row>
    <row r="542" spans="1:8" x14ac:dyDescent="0.3">
      <c r="A542" s="32" t="s">
        <v>72</v>
      </c>
      <c r="B542" s="32" t="s">
        <v>1857</v>
      </c>
      <c r="C542" s="32" t="s">
        <v>1574</v>
      </c>
      <c r="D542" s="32">
        <v>1</v>
      </c>
      <c r="E542" s="32">
        <v>1</v>
      </c>
      <c r="F542" s="32">
        <v>0</v>
      </c>
      <c r="G542" s="32" t="s">
        <v>2375</v>
      </c>
      <c r="H542" t="s">
        <v>1044</v>
      </c>
    </row>
    <row r="543" spans="1:8" x14ac:dyDescent="0.3">
      <c r="A543" s="32" t="s">
        <v>72</v>
      </c>
      <c r="B543" s="32" t="s">
        <v>1857</v>
      </c>
      <c r="C543" s="32" t="s">
        <v>1575</v>
      </c>
      <c r="D543" s="32">
        <v>1</v>
      </c>
      <c r="E543" s="32">
        <v>1</v>
      </c>
      <c r="F543" s="32">
        <v>0</v>
      </c>
      <c r="G543" s="32" t="s">
        <v>2376</v>
      </c>
      <c r="H543" t="s">
        <v>1044</v>
      </c>
    </row>
    <row r="544" spans="1:8" x14ac:dyDescent="0.3">
      <c r="A544" s="32" t="s">
        <v>72</v>
      </c>
      <c r="B544" s="32" t="s">
        <v>1857</v>
      </c>
      <c r="C544" s="32" t="s">
        <v>1576</v>
      </c>
      <c r="D544" s="32">
        <v>1</v>
      </c>
      <c r="E544" s="32">
        <v>1</v>
      </c>
      <c r="F544" s="32">
        <v>0</v>
      </c>
      <c r="G544" s="32" t="s">
        <v>2377</v>
      </c>
      <c r="H544" t="s">
        <v>1044</v>
      </c>
    </row>
    <row r="545" spans="1:8" x14ac:dyDescent="0.3">
      <c r="A545" s="32" t="s">
        <v>72</v>
      </c>
      <c r="B545" s="32" t="s">
        <v>1857</v>
      </c>
      <c r="C545" s="32" t="s">
        <v>1577</v>
      </c>
      <c r="D545" s="32">
        <v>1</v>
      </c>
      <c r="E545" s="32">
        <v>1</v>
      </c>
      <c r="F545" s="32">
        <v>0</v>
      </c>
      <c r="G545" s="32" t="s">
        <v>2378</v>
      </c>
      <c r="H545" t="s">
        <v>1044</v>
      </c>
    </row>
    <row r="546" spans="1:8" x14ac:dyDescent="0.3">
      <c r="A546" s="32" t="s">
        <v>72</v>
      </c>
      <c r="B546" s="32" t="s">
        <v>1856</v>
      </c>
      <c r="C546" s="32" t="s">
        <v>1578</v>
      </c>
      <c r="D546" s="32">
        <v>1</v>
      </c>
      <c r="E546" s="32">
        <v>1</v>
      </c>
      <c r="F546" s="32">
        <v>0</v>
      </c>
      <c r="G546" s="32" t="s">
        <v>2379</v>
      </c>
      <c r="H546" t="s">
        <v>1044</v>
      </c>
    </row>
    <row r="547" spans="1:8" x14ac:dyDescent="0.3">
      <c r="A547" s="32" t="s">
        <v>72</v>
      </c>
      <c r="B547" s="32" t="s">
        <v>1856</v>
      </c>
      <c r="C547" s="32" t="s">
        <v>1579</v>
      </c>
      <c r="D547" s="32">
        <v>1</v>
      </c>
      <c r="E547" s="32">
        <v>1</v>
      </c>
      <c r="F547" s="32">
        <v>0</v>
      </c>
      <c r="G547" s="32" t="s">
        <v>2380</v>
      </c>
      <c r="H547" t="s">
        <v>1044</v>
      </c>
    </row>
    <row r="548" spans="1:8" x14ac:dyDescent="0.3">
      <c r="A548" s="32" t="s">
        <v>72</v>
      </c>
      <c r="B548" s="32" t="s">
        <v>1857</v>
      </c>
      <c r="C548" s="32" t="s">
        <v>1580</v>
      </c>
      <c r="D548" s="32">
        <v>1</v>
      </c>
      <c r="E548" s="32">
        <v>1</v>
      </c>
      <c r="F548" s="32">
        <v>0</v>
      </c>
      <c r="G548" s="32" t="s">
        <v>2381</v>
      </c>
      <c r="H548" t="s">
        <v>1044</v>
      </c>
    </row>
    <row r="549" spans="1:8" x14ac:dyDescent="0.3">
      <c r="A549" s="32" t="s">
        <v>72</v>
      </c>
      <c r="B549" s="32" t="s">
        <v>1857</v>
      </c>
      <c r="C549" s="32" t="s">
        <v>1581</v>
      </c>
      <c r="D549" s="32">
        <v>1</v>
      </c>
      <c r="E549" s="32">
        <v>1</v>
      </c>
      <c r="F549" s="32">
        <v>0</v>
      </c>
      <c r="G549" s="32" t="s">
        <v>2382</v>
      </c>
      <c r="H549" t="s">
        <v>1044</v>
      </c>
    </row>
    <row r="550" spans="1:8" x14ac:dyDescent="0.3">
      <c r="A550" s="32" t="s">
        <v>72</v>
      </c>
      <c r="B550" s="32" t="s">
        <v>1857</v>
      </c>
      <c r="C550" s="32" t="s">
        <v>1582</v>
      </c>
      <c r="D550" s="32">
        <v>1</v>
      </c>
      <c r="E550" s="32">
        <v>1</v>
      </c>
      <c r="F550" s="32">
        <v>0</v>
      </c>
      <c r="G550" s="32" t="s">
        <v>2383</v>
      </c>
      <c r="H550" t="s">
        <v>1044</v>
      </c>
    </row>
    <row r="551" spans="1:8" x14ac:dyDescent="0.3">
      <c r="A551" s="32" t="s">
        <v>72</v>
      </c>
      <c r="B551" s="32" t="s">
        <v>1857</v>
      </c>
      <c r="C551" s="32" t="s">
        <v>1583</v>
      </c>
      <c r="D551" s="32">
        <v>1</v>
      </c>
      <c r="E551" s="32">
        <v>1</v>
      </c>
      <c r="F551" s="32">
        <v>0</v>
      </c>
      <c r="G551" s="32" t="s">
        <v>2384</v>
      </c>
      <c r="H551" t="s">
        <v>1044</v>
      </c>
    </row>
    <row r="552" spans="1:8" x14ac:dyDescent="0.3">
      <c r="A552" s="32" t="s">
        <v>72</v>
      </c>
      <c r="B552" s="32" t="s">
        <v>1857</v>
      </c>
      <c r="C552" s="32" t="s">
        <v>1584</v>
      </c>
      <c r="D552" s="32">
        <v>1</v>
      </c>
      <c r="E552" s="32">
        <v>1</v>
      </c>
      <c r="F552" s="32">
        <v>0</v>
      </c>
      <c r="G552" s="32" t="s">
        <v>2385</v>
      </c>
      <c r="H552" t="s">
        <v>1044</v>
      </c>
    </row>
    <row r="553" spans="1:8" x14ac:dyDescent="0.3">
      <c r="A553" s="32" t="s">
        <v>72</v>
      </c>
      <c r="B553" s="32" t="s">
        <v>1857</v>
      </c>
      <c r="C553" s="32" t="s">
        <v>1585</v>
      </c>
      <c r="D553" s="32">
        <v>1</v>
      </c>
      <c r="E553" s="32">
        <v>1</v>
      </c>
      <c r="F553" s="32">
        <v>0</v>
      </c>
      <c r="G553" s="32" t="s">
        <v>2386</v>
      </c>
      <c r="H553" t="s">
        <v>1044</v>
      </c>
    </row>
    <row r="554" spans="1:8" x14ac:dyDescent="0.3">
      <c r="A554" s="32" t="s">
        <v>72</v>
      </c>
      <c r="B554" s="32" t="s">
        <v>1857</v>
      </c>
      <c r="C554" s="32" t="s">
        <v>1586</v>
      </c>
      <c r="D554" s="32">
        <v>1</v>
      </c>
      <c r="E554" s="32">
        <v>1</v>
      </c>
      <c r="F554" s="32">
        <v>0</v>
      </c>
      <c r="G554" s="32" t="s">
        <v>2387</v>
      </c>
      <c r="H554" t="s">
        <v>1044</v>
      </c>
    </row>
    <row r="555" spans="1:8" x14ac:dyDescent="0.3">
      <c r="A555" s="32" t="s">
        <v>72</v>
      </c>
      <c r="B555" s="32" t="s">
        <v>1857</v>
      </c>
      <c r="C555" s="32" t="s">
        <v>1587</v>
      </c>
      <c r="D555" s="32">
        <v>1</v>
      </c>
      <c r="E555" s="32">
        <v>1</v>
      </c>
      <c r="F555" s="32">
        <v>0</v>
      </c>
      <c r="G555" s="32" t="s">
        <v>2388</v>
      </c>
      <c r="H555" t="s">
        <v>1044</v>
      </c>
    </row>
    <row r="556" spans="1:8" x14ac:dyDescent="0.3">
      <c r="A556" s="32" t="s">
        <v>72</v>
      </c>
      <c r="B556" s="32" t="s">
        <v>1857</v>
      </c>
      <c r="C556" s="32" t="s">
        <v>1588</v>
      </c>
      <c r="D556" s="32">
        <v>1</v>
      </c>
      <c r="E556" s="32">
        <v>1</v>
      </c>
      <c r="F556" s="32">
        <v>0</v>
      </c>
      <c r="G556" s="32" t="s">
        <v>2389</v>
      </c>
      <c r="H556" t="s">
        <v>1044</v>
      </c>
    </row>
    <row r="557" spans="1:8" x14ac:dyDescent="0.3">
      <c r="A557" s="32" t="s">
        <v>72</v>
      </c>
      <c r="B557" s="32" t="s">
        <v>1857</v>
      </c>
      <c r="C557" s="32" t="s">
        <v>1589</v>
      </c>
      <c r="D557" s="32">
        <v>1</v>
      </c>
      <c r="E557" s="32">
        <v>1</v>
      </c>
      <c r="F557" s="32">
        <v>0</v>
      </c>
      <c r="G557" s="32" t="s">
        <v>2390</v>
      </c>
      <c r="H557" t="s">
        <v>1044</v>
      </c>
    </row>
    <row r="558" spans="1:8" x14ac:dyDescent="0.3">
      <c r="A558" s="32" t="s">
        <v>72</v>
      </c>
      <c r="B558" s="32" t="s">
        <v>1857</v>
      </c>
      <c r="C558" s="32" t="s">
        <v>1590</v>
      </c>
      <c r="D558" s="32">
        <v>1</v>
      </c>
      <c r="E558" s="32">
        <v>1</v>
      </c>
      <c r="F558" s="32">
        <v>0</v>
      </c>
      <c r="G558" s="32" t="s">
        <v>2391</v>
      </c>
      <c r="H558" t="s">
        <v>1044</v>
      </c>
    </row>
    <row r="559" spans="1:8" x14ac:dyDescent="0.3">
      <c r="A559" s="32" t="s">
        <v>72</v>
      </c>
      <c r="B559" s="32" t="s">
        <v>1857</v>
      </c>
      <c r="C559" s="32" t="s">
        <v>1591</v>
      </c>
      <c r="D559" s="32">
        <v>1</v>
      </c>
      <c r="E559" s="32">
        <v>1</v>
      </c>
      <c r="F559" s="32">
        <v>0</v>
      </c>
      <c r="G559" s="32" t="s">
        <v>2392</v>
      </c>
      <c r="H559" t="s">
        <v>1044</v>
      </c>
    </row>
    <row r="560" spans="1:8" x14ac:dyDescent="0.3">
      <c r="A560" s="32" t="s">
        <v>72</v>
      </c>
      <c r="B560" s="32" t="s">
        <v>1857</v>
      </c>
      <c r="C560" s="32" t="s">
        <v>1592</v>
      </c>
      <c r="D560" s="32">
        <v>1</v>
      </c>
      <c r="E560" s="32">
        <v>1</v>
      </c>
      <c r="F560" s="32">
        <v>0</v>
      </c>
      <c r="G560" s="32" t="s">
        <v>2393</v>
      </c>
      <c r="H560" t="s">
        <v>1044</v>
      </c>
    </row>
    <row r="561" spans="1:8" x14ac:dyDescent="0.3">
      <c r="A561" s="32" t="s">
        <v>72</v>
      </c>
      <c r="B561" s="32" t="s">
        <v>1857</v>
      </c>
      <c r="C561" s="32" t="s">
        <v>1593</v>
      </c>
      <c r="D561" s="32">
        <v>1</v>
      </c>
      <c r="E561" s="32">
        <v>1</v>
      </c>
      <c r="F561" s="32">
        <v>0</v>
      </c>
      <c r="G561" s="32" t="s">
        <v>2394</v>
      </c>
      <c r="H561" t="s">
        <v>1044</v>
      </c>
    </row>
    <row r="562" spans="1:8" x14ac:dyDescent="0.3">
      <c r="A562" s="32" t="s">
        <v>72</v>
      </c>
      <c r="B562" s="32" t="s">
        <v>1857</v>
      </c>
      <c r="C562" s="32" t="s">
        <v>1594</v>
      </c>
      <c r="D562" s="32">
        <v>1</v>
      </c>
      <c r="E562" s="32">
        <v>1</v>
      </c>
      <c r="F562" s="32">
        <v>0</v>
      </c>
      <c r="G562" s="32" t="s">
        <v>2395</v>
      </c>
      <c r="H562" t="s">
        <v>1044</v>
      </c>
    </row>
    <row r="563" spans="1:8" x14ac:dyDescent="0.3">
      <c r="A563" s="32" t="s">
        <v>72</v>
      </c>
      <c r="B563" s="32" t="s">
        <v>1857</v>
      </c>
      <c r="C563" s="32" t="s">
        <v>1595</v>
      </c>
      <c r="D563" s="32">
        <v>1</v>
      </c>
      <c r="E563" s="32">
        <v>1</v>
      </c>
      <c r="F563" s="32">
        <v>0</v>
      </c>
      <c r="G563" s="32" t="s">
        <v>2396</v>
      </c>
      <c r="H563" t="s">
        <v>1044</v>
      </c>
    </row>
    <row r="564" spans="1:8" x14ac:dyDescent="0.3">
      <c r="A564" s="32" t="s">
        <v>72</v>
      </c>
      <c r="B564" s="32" t="s">
        <v>1857</v>
      </c>
      <c r="C564" s="32" t="s">
        <v>1596</v>
      </c>
      <c r="D564" s="32">
        <v>1</v>
      </c>
      <c r="E564" s="32">
        <v>1</v>
      </c>
      <c r="F564" s="32">
        <v>0</v>
      </c>
      <c r="G564" s="32" t="s">
        <v>2397</v>
      </c>
      <c r="H564" t="s">
        <v>1044</v>
      </c>
    </row>
    <row r="565" spans="1:8" x14ac:dyDescent="0.3">
      <c r="A565" s="32" t="s">
        <v>72</v>
      </c>
      <c r="B565" s="32" t="s">
        <v>1857</v>
      </c>
      <c r="C565" s="32" t="s">
        <v>1597</v>
      </c>
      <c r="D565" s="32">
        <v>1</v>
      </c>
      <c r="E565" s="32">
        <v>1</v>
      </c>
      <c r="F565" s="32">
        <v>0</v>
      </c>
      <c r="G565" s="32" t="s">
        <v>2398</v>
      </c>
      <c r="H565" t="s">
        <v>1044</v>
      </c>
    </row>
    <row r="566" spans="1:8" x14ac:dyDescent="0.3">
      <c r="A566" s="32" t="s">
        <v>72</v>
      </c>
      <c r="B566" s="32" t="s">
        <v>1857</v>
      </c>
      <c r="C566" s="32" t="s">
        <v>1598</v>
      </c>
      <c r="D566" s="32">
        <v>1</v>
      </c>
      <c r="E566" s="32">
        <v>1</v>
      </c>
      <c r="F566" s="32">
        <v>0</v>
      </c>
      <c r="G566" s="32" t="s">
        <v>2399</v>
      </c>
      <c r="H566" t="s">
        <v>1044</v>
      </c>
    </row>
    <row r="567" spans="1:8" x14ac:dyDescent="0.3">
      <c r="A567" s="32" t="s">
        <v>72</v>
      </c>
      <c r="B567" s="32" t="s">
        <v>1857</v>
      </c>
      <c r="C567" s="32" t="s">
        <v>1599</v>
      </c>
      <c r="D567" s="32">
        <v>1</v>
      </c>
      <c r="E567" s="32">
        <v>1</v>
      </c>
      <c r="F567" s="32">
        <v>0</v>
      </c>
      <c r="G567" s="32" t="s">
        <v>2400</v>
      </c>
      <c r="H567" t="s">
        <v>1044</v>
      </c>
    </row>
    <row r="568" spans="1:8" x14ac:dyDescent="0.3">
      <c r="A568" s="32" t="s">
        <v>72</v>
      </c>
      <c r="B568" s="32" t="s">
        <v>1857</v>
      </c>
      <c r="C568" s="32" t="s">
        <v>1600</v>
      </c>
      <c r="D568" s="32">
        <v>1</v>
      </c>
      <c r="E568" s="32">
        <v>1</v>
      </c>
      <c r="F568" s="32">
        <v>0</v>
      </c>
      <c r="G568" s="32" t="s">
        <v>2401</v>
      </c>
      <c r="H568" t="s">
        <v>1044</v>
      </c>
    </row>
    <row r="569" spans="1:8" x14ac:dyDescent="0.3">
      <c r="A569" s="32" t="s">
        <v>72</v>
      </c>
      <c r="B569" s="32" t="s">
        <v>1857</v>
      </c>
      <c r="C569" s="32" t="s">
        <v>1601</v>
      </c>
      <c r="D569" s="32">
        <v>1</v>
      </c>
      <c r="E569" s="32">
        <v>1</v>
      </c>
      <c r="F569" s="32">
        <v>0</v>
      </c>
      <c r="G569" s="32" t="s">
        <v>2402</v>
      </c>
      <c r="H569" t="s">
        <v>1044</v>
      </c>
    </row>
    <row r="570" spans="1:8" x14ac:dyDescent="0.3">
      <c r="A570" s="32" t="s">
        <v>72</v>
      </c>
      <c r="B570" s="32" t="s">
        <v>1857</v>
      </c>
      <c r="C570" s="32" t="s">
        <v>1602</v>
      </c>
      <c r="D570" s="32">
        <v>1</v>
      </c>
      <c r="E570" s="32">
        <v>1</v>
      </c>
      <c r="F570" s="32">
        <v>0</v>
      </c>
      <c r="G570" s="32" t="s">
        <v>2403</v>
      </c>
      <c r="H570" t="s">
        <v>1044</v>
      </c>
    </row>
    <row r="571" spans="1:8" x14ac:dyDescent="0.3">
      <c r="A571" s="32" t="s">
        <v>72</v>
      </c>
      <c r="B571" s="32" t="s">
        <v>1857</v>
      </c>
      <c r="C571" s="32" t="s">
        <v>1603</v>
      </c>
      <c r="D571" s="32">
        <v>1</v>
      </c>
      <c r="E571" s="32">
        <v>1</v>
      </c>
      <c r="F571" s="32">
        <v>0</v>
      </c>
      <c r="G571" s="32" t="s">
        <v>2404</v>
      </c>
      <c r="H571" t="s">
        <v>1044</v>
      </c>
    </row>
    <row r="572" spans="1:8" x14ac:dyDescent="0.3">
      <c r="A572" s="32" t="s">
        <v>72</v>
      </c>
      <c r="B572" s="32" t="s">
        <v>1857</v>
      </c>
      <c r="C572" s="32" t="s">
        <v>1604</v>
      </c>
      <c r="D572" s="32">
        <v>1</v>
      </c>
      <c r="E572" s="32">
        <v>1</v>
      </c>
      <c r="F572" s="32">
        <v>0</v>
      </c>
      <c r="G572" s="32" t="s">
        <v>2405</v>
      </c>
      <c r="H572" t="s">
        <v>1044</v>
      </c>
    </row>
    <row r="573" spans="1:8" x14ac:dyDescent="0.3">
      <c r="A573" s="32" t="s">
        <v>72</v>
      </c>
      <c r="B573" s="32" t="s">
        <v>1857</v>
      </c>
      <c r="C573" s="32" t="s">
        <v>1605</v>
      </c>
      <c r="D573" s="32">
        <v>1</v>
      </c>
      <c r="E573" s="32">
        <v>1</v>
      </c>
      <c r="F573" s="32">
        <v>0</v>
      </c>
      <c r="G573" s="32" t="s">
        <v>2406</v>
      </c>
      <c r="H573" t="s">
        <v>1044</v>
      </c>
    </row>
    <row r="574" spans="1:8" x14ac:dyDescent="0.3">
      <c r="A574" s="32" t="s">
        <v>72</v>
      </c>
      <c r="B574" s="32" t="s">
        <v>1857</v>
      </c>
      <c r="C574" s="32" t="s">
        <v>1606</v>
      </c>
      <c r="D574" s="32">
        <v>1</v>
      </c>
      <c r="E574" s="32">
        <v>1</v>
      </c>
      <c r="F574" s="32">
        <v>0</v>
      </c>
      <c r="G574" s="32" t="s">
        <v>2407</v>
      </c>
      <c r="H574" t="s">
        <v>1044</v>
      </c>
    </row>
    <row r="575" spans="1:8" x14ac:dyDescent="0.3">
      <c r="A575" s="32" t="s">
        <v>72</v>
      </c>
      <c r="B575" s="32" t="s">
        <v>1857</v>
      </c>
      <c r="C575" s="32" t="s">
        <v>1607</v>
      </c>
      <c r="D575" s="32">
        <v>1</v>
      </c>
      <c r="E575" s="32">
        <v>1</v>
      </c>
      <c r="F575" s="32">
        <v>0</v>
      </c>
      <c r="G575" s="32" t="s">
        <v>2408</v>
      </c>
      <c r="H575" t="s">
        <v>1044</v>
      </c>
    </row>
    <row r="576" spans="1:8" x14ac:dyDescent="0.3">
      <c r="A576" s="32" t="s">
        <v>72</v>
      </c>
      <c r="B576" s="32" t="s">
        <v>1857</v>
      </c>
      <c r="C576" s="32" t="s">
        <v>1608</v>
      </c>
      <c r="D576" s="32">
        <v>1</v>
      </c>
      <c r="E576" s="32">
        <v>1</v>
      </c>
      <c r="F576" s="32">
        <v>0</v>
      </c>
      <c r="G576" s="32" t="s">
        <v>2409</v>
      </c>
      <c r="H576" t="s">
        <v>1044</v>
      </c>
    </row>
    <row r="577" spans="1:8" x14ac:dyDescent="0.3">
      <c r="A577" s="32" t="s">
        <v>72</v>
      </c>
      <c r="B577" s="32" t="s">
        <v>1857</v>
      </c>
      <c r="C577" s="32" t="s">
        <v>1609</v>
      </c>
      <c r="D577" s="32">
        <v>1</v>
      </c>
      <c r="E577" s="32">
        <v>1</v>
      </c>
      <c r="F577" s="32">
        <v>0</v>
      </c>
      <c r="G577" s="32" t="s">
        <v>2410</v>
      </c>
      <c r="H577" t="s">
        <v>1044</v>
      </c>
    </row>
    <row r="578" spans="1:8" x14ac:dyDescent="0.3">
      <c r="A578" s="32" t="s">
        <v>72</v>
      </c>
      <c r="B578" s="32" t="s">
        <v>1857</v>
      </c>
      <c r="C578" s="32" t="s">
        <v>1610</v>
      </c>
      <c r="D578" s="32">
        <v>1</v>
      </c>
      <c r="E578" s="32">
        <v>1</v>
      </c>
      <c r="F578" s="32">
        <v>0</v>
      </c>
      <c r="G578" s="32" t="s">
        <v>2411</v>
      </c>
      <c r="H578" t="s">
        <v>1044</v>
      </c>
    </row>
    <row r="579" spans="1:8" x14ac:dyDescent="0.3">
      <c r="A579" s="32" t="s">
        <v>72</v>
      </c>
      <c r="B579" s="32" t="s">
        <v>1857</v>
      </c>
      <c r="C579" s="32" t="s">
        <v>1611</v>
      </c>
      <c r="D579" s="32">
        <v>1</v>
      </c>
      <c r="E579" s="32">
        <v>1</v>
      </c>
      <c r="F579" s="32">
        <v>0</v>
      </c>
      <c r="G579" s="32" t="s">
        <v>2412</v>
      </c>
      <c r="H579" t="s">
        <v>1044</v>
      </c>
    </row>
    <row r="580" spans="1:8" x14ac:dyDescent="0.3">
      <c r="A580" s="32" t="s">
        <v>72</v>
      </c>
      <c r="B580" s="32" t="s">
        <v>1857</v>
      </c>
      <c r="C580" s="32" t="s">
        <v>1612</v>
      </c>
      <c r="D580" s="32">
        <v>1</v>
      </c>
      <c r="E580" s="32">
        <v>1</v>
      </c>
      <c r="F580" s="32">
        <v>0</v>
      </c>
      <c r="G580" s="32" t="s">
        <v>2413</v>
      </c>
      <c r="H580" t="s">
        <v>1044</v>
      </c>
    </row>
    <row r="581" spans="1:8" x14ac:dyDescent="0.3">
      <c r="A581" s="32" t="s">
        <v>72</v>
      </c>
      <c r="B581" s="32" t="s">
        <v>1857</v>
      </c>
      <c r="C581" s="32" t="s">
        <v>1613</v>
      </c>
      <c r="D581" s="32">
        <v>1</v>
      </c>
      <c r="E581" s="32">
        <v>1</v>
      </c>
      <c r="F581" s="32">
        <v>0</v>
      </c>
      <c r="G581" s="32" t="s">
        <v>2414</v>
      </c>
      <c r="H581" t="s">
        <v>1044</v>
      </c>
    </row>
    <row r="582" spans="1:8" x14ac:dyDescent="0.3">
      <c r="A582" s="32" t="s">
        <v>72</v>
      </c>
      <c r="B582" s="32" t="s">
        <v>1857</v>
      </c>
      <c r="C582" s="32" t="s">
        <v>1614</v>
      </c>
      <c r="D582" s="32">
        <v>1</v>
      </c>
      <c r="E582" s="32">
        <v>1</v>
      </c>
      <c r="F582" s="32">
        <v>0</v>
      </c>
      <c r="G582" s="32" t="s">
        <v>2415</v>
      </c>
      <c r="H582" t="s">
        <v>1044</v>
      </c>
    </row>
    <row r="583" spans="1:8" x14ac:dyDescent="0.3">
      <c r="A583" s="32" t="s">
        <v>72</v>
      </c>
      <c r="B583" s="32" t="s">
        <v>1857</v>
      </c>
      <c r="C583" s="32" t="s">
        <v>1615</v>
      </c>
      <c r="D583" s="32">
        <v>1</v>
      </c>
      <c r="E583" s="32">
        <v>1</v>
      </c>
      <c r="F583" s="32">
        <v>0</v>
      </c>
      <c r="G583" s="32" t="s">
        <v>2416</v>
      </c>
      <c r="H583" t="s">
        <v>1044</v>
      </c>
    </row>
    <row r="584" spans="1:8" x14ac:dyDescent="0.3">
      <c r="A584" s="32" t="s">
        <v>72</v>
      </c>
      <c r="B584" s="32" t="s">
        <v>1857</v>
      </c>
      <c r="C584" s="32" t="s">
        <v>1616</v>
      </c>
      <c r="D584" s="32">
        <v>1</v>
      </c>
      <c r="E584" s="32">
        <v>1</v>
      </c>
      <c r="F584" s="32">
        <v>0</v>
      </c>
      <c r="G584" s="32" t="s">
        <v>2417</v>
      </c>
      <c r="H584" t="s">
        <v>1044</v>
      </c>
    </row>
    <row r="585" spans="1:8" x14ac:dyDescent="0.3">
      <c r="A585" s="32" t="s">
        <v>72</v>
      </c>
      <c r="B585" s="32" t="s">
        <v>1857</v>
      </c>
      <c r="C585" s="32" t="s">
        <v>1617</v>
      </c>
      <c r="D585" s="32">
        <v>1</v>
      </c>
      <c r="E585" s="32">
        <v>1</v>
      </c>
      <c r="F585" s="32">
        <v>0</v>
      </c>
      <c r="G585" s="32" t="s">
        <v>2418</v>
      </c>
      <c r="H585" t="s">
        <v>1044</v>
      </c>
    </row>
    <row r="586" spans="1:8" x14ac:dyDescent="0.3">
      <c r="A586" s="32" t="s">
        <v>72</v>
      </c>
      <c r="B586" s="32" t="s">
        <v>1857</v>
      </c>
      <c r="C586" s="32" t="s">
        <v>1618</v>
      </c>
      <c r="D586" s="32">
        <v>1</v>
      </c>
      <c r="E586" s="32">
        <v>1</v>
      </c>
      <c r="F586" s="32">
        <v>0</v>
      </c>
      <c r="G586" s="32" t="s">
        <v>2419</v>
      </c>
      <c r="H586" t="s">
        <v>1044</v>
      </c>
    </row>
    <row r="587" spans="1:8" x14ac:dyDescent="0.3">
      <c r="A587" s="32" t="s">
        <v>72</v>
      </c>
      <c r="B587" s="32" t="s">
        <v>1857</v>
      </c>
      <c r="C587" s="32" t="s">
        <v>1619</v>
      </c>
      <c r="D587" s="32">
        <v>1</v>
      </c>
      <c r="E587" s="32">
        <v>1</v>
      </c>
      <c r="F587" s="32">
        <v>0</v>
      </c>
      <c r="G587" s="32" t="s">
        <v>2420</v>
      </c>
      <c r="H587" t="s">
        <v>1044</v>
      </c>
    </row>
    <row r="588" spans="1:8" x14ac:dyDescent="0.3">
      <c r="A588" s="32" t="s">
        <v>72</v>
      </c>
      <c r="B588" s="32" t="s">
        <v>1857</v>
      </c>
      <c r="C588" s="32" t="s">
        <v>1620</v>
      </c>
      <c r="D588" s="32">
        <v>1</v>
      </c>
      <c r="E588" s="32">
        <v>1</v>
      </c>
      <c r="F588" s="32">
        <v>0</v>
      </c>
      <c r="G588" s="32" t="s">
        <v>2421</v>
      </c>
      <c r="H588" t="s">
        <v>1044</v>
      </c>
    </row>
    <row r="589" spans="1:8" x14ac:dyDescent="0.3">
      <c r="A589" s="32" t="s">
        <v>72</v>
      </c>
      <c r="B589" s="32" t="s">
        <v>1857</v>
      </c>
      <c r="C589" s="32" t="s">
        <v>1621</v>
      </c>
      <c r="D589" s="32">
        <v>1</v>
      </c>
      <c r="E589" s="32">
        <v>1</v>
      </c>
      <c r="F589" s="32">
        <v>0</v>
      </c>
      <c r="G589" s="32" t="s">
        <v>2422</v>
      </c>
      <c r="H589" t="s">
        <v>1044</v>
      </c>
    </row>
    <row r="590" spans="1:8" x14ac:dyDescent="0.3">
      <c r="A590" s="32" t="s">
        <v>72</v>
      </c>
      <c r="B590" s="32" t="s">
        <v>1857</v>
      </c>
      <c r="C590" s="32" t="s">
        <v>1622</v>
      </c>
      <c r="D590" s="32">
        <v>1</v>
      </c>
      <c r="E590" s="32">
        <v>1</v>
      </c>
      <c r="F590" s="32">
        <v>0</v>
      </c>
      <c r="G590" s="32" t="s">
        <v>2423</v>
      </c>
      <c r="H590" t="s">
        <v>1044</v>
      </c>
    </row>
    <row r="591" spans="1:8" x14ac:dyDescent="0.3">
      <c r="A591" s="32" t="s">
        <v>72</v>
      </c>
      <c r="B591" s="32" t="s">
        <v>1857</v>
      </c>
      <c r="C591" s="32" t="s">
        <v>1623</v>
      </c>
      <c r="D591" s="32">
        <v>1</v>
      </c>
      <c r="E591" s="32">
        <v>1</v>
      </c>
      <c r="F591" s="32">
        <v>0</v>
      </c>
      <c r="G591" s="32" t="s">
        <v>2424</v>
      </c>
      <c r="H591" t="s">
        <v>1044</v>
      </c>
    </row>
    <row r="592" spans="1:8" x14ac:dyDescent="0.3">
      <c r="A592" s="32" t="s">
        <v>72</v>
      </c>
      <c r="B592" s="32" t="s">
        <v>1857</v>
      </c>
      <c r="C592" s="32" t="s">
        <v>1624</v>
      </c>
      <c r="D592" s="32">
        <v>1</v>
      </c>
      <c r="E592" s="32">
        <v>1</v>
      </c>
      <c r="F592" s="32">
        <v>0</v>
      </c>
      <c r="G592" s="32" t="s">
        <v>2425</v>
      </c>
      <c r="H592" t="s">
        <v>1044</v>
      </c>
    </row>
    <row r="593" spans="1:8" x14ac:dyDescent="0.3">
      <c r="A593" s="32" t="s">
        <v>72</v>
      </c>
      <c r="B593" s="32" t="s">
        <v>1857</v>
      </c>
      <c r="C593" s="32" t="s">
        <v>1625</v>
      </c>
      <c r="D593" s="32">
        <v>1</v>
      </c>
      <c r="E593" s="32">
        <v>1</v>
      </c>
      <c r="F593" s="32">
        <v>0</v>
      </c>
      <c r="G593" s="32" t="s">
        <v>2426</v>
      </c>
      <c r="H593" t="s">
        <v>1044</v>
      </c>
    </row>
    <row r="594" spans="1:8" x14ac:dyDescent="0.3">
      <c r="A594" s="32" t="s">
        <v>72</v>
      </c>
      <c r="B594" s="32" t="s">
        <v>1857</v>
      </c>
      <c r="C594" s="32" t="s">
        <v>1626</v>
      </c>
      <c r="D594" s="32">
        <v>1</v>
      </c>
      <c r="E594" s="32">
        <v>1</v>
      </c>
      <c r="F594" s="32">
        <v>0</v>
      </c>
      <c r="G594" s="32" t="s">
        <v>2427</v>
      </c>
      <c r="H594" t="s">
        <v>1044</v>
      </c>
    </row>
    <row r="595" spans="1:8" x14ac:dyDescent="0.3">
      <c r="A595" s="32" t="s">
        <v>72</v>
      </c>
      <c r="B595" s="32" t="s">
        <v>1857</v>
      </c>
      <c r="C595" s="32" t="s">
        <v>1627</v>
      </c>
      <c r="D595" s="32">
        <v>1</v>
      </c>
      <c r="E595" s="32">
        <v>1</v>
      </c>
      <c r="F595" s="32">
        <v>0</v>
      </c>
      <c r="G595" s="32" t="s">
        <v>2428</v>
      </c>
      <c r="H595" t="s">
        <v>1044</v>
      </c>
    </row>
    <row r="596" spans="1:8" x14ac:dyDescent="0.3">
      <c r="A596" s="32" t="s">
        <v>72</v>
      </c>
      <c r="B596" s="32" t="s">
        <v>1857</v>
      </c>
      <c r="C596" s="32" t="s">
        <v>1628</v>
      </c>
      <c r="D596" s="32">
        <v>1</v>
      </c>
      <c r="E596" s="32">
        <v>1</v>
      </c>
      <c r="F596" s="32">
        <v>0</v>
      </c>
      <c r="G596" s="32" t="s">
        <v>2429</v>
      </c>
      <c r="H596" t="s">
        <v>1044</v>
      </c>
    </row>
    <row r="597" spans="1:8" x14ac:dyDescent="0.3">
      <c r="A597" s="32" t="s">
        <v>72</v>
      </c>
      <c r="B597" s="32" t="s">
        <v>1857</v>
      </c>
      <c r="C597" s="32" t="s">
        <v>1629</v>
      </c>
      <c r="D597" s="32">
        <v>1</v>
      </c>
      <c r="E597" s="32">
        <v>1</v>
      </c>
      <c r="F597" s="32">
        <v>0</v>
      </c>
      <c r="G597" s="32" t="s">
        <v>2430</v>
      </c>
      <c r="H597" t="s">
        <v>1044</v>
      </c>
    </row>
    <row r="598" spans="1:8" x14ac:dyDescent="0.3">
      <c r="A598" s="32" t="s">
        <v>72</v>
      </c>
      <c r="B598" s="32" t="s">
        <v>1857</v>
      </c>
      <c r="C598" s="32" t="s">
        <v>1630</v>
      </c>
      <c r="D598" s="32">
        <v>1</v>
      </c>
      <c r="E598" s="32">
        <v>1</v>
      </c>
      <c r="F598" s="32">
        <v>0</v>
      </c>
      <c r="G598" s="32" t="s">
        <v>2431</v>
      </c>
      <c r="H598" t="s">
        <v>1044</v>
      </c>
    </row>
    <row r="599" spans="1:8" x14ac:dyDescent="0.3">
      <c r="A599" s="32" t="s">
        <v>72</v>
      </c>
      <c r="B599" s="32" t="s">
        <v>1857</v>
      </c>
      <c r="C599" s="32" t="s">
        <v>1631</v>
      </c>
      <c r="D599" s="32">
        <v>1</v>
      </c>
      <c r="E599" s="32">
        <v>1</v>
      </c>
      <c r="F599" s="32">
        <v>0</v>
      </c>
      <c r="G599" s="32" t="s">
        <v>2432</v>
      </c>
      <c r="H599" t="s">
        <v>1044</v>
      </c>
    </row>
    <row r="600" spans="1:8" x14ac:dyDescent="0.3">
      <c r="A600" s="32" t="s">
        <v>72</v>
      </c>
      <c r="B600" s="32" t="s">
        <v>1857</v>
      </c>
      <c r="C600" s="32" t="s">
        <v>1632</v>
      </c>
      <c r="D600" s="32">
        <v>1</v>
      </c>
      <c r="E600" s="32">
        <v>1</v>
      </c>
      <c r="F600" s="32">
        <v>0</v>
      </c>
      <c r="G600" s="32" t="s">
        <v>2433</v>
      </c>
      <c r="H600" t="s">
        <v>1044</v>
      </c>
    </row>
    <row r="601" spans="1:8" x14ac:dyDescent="0.3">
      <c r="A601" s="32" t="s">
        <v>72</v>
      </c>
      <c r="B601" s="32" t="s">
        <v>1857</v>
      </c>
      <c r="C601" s="32" t="s">
        <v>1633</v>
      </c>
      <c r="D601" s="32">
        <v>1</v>
      </c>
      <c r="E601" s="32">
        <v>1</v>
      </c>
      <c r="F601" s="32">
        <v>0</v>
      </c>
      <c r="G601" s="32" t="s">
        <v>2434</v>
      </c>
      <c r="H601" t="s">
        <v>1044</v>
      </c>
    </row>
    <row r="602" spans="1:8" x14ac:dyDescent="0.3">
      <c r="A602" s="32" t="s">
        <v>72</v>
      </c>
      <c r="B602" s="32" t="s">
        <v>1857</v>
      </c>
      <c r="C602" s="32" t="s">
        <v>1634</v>
      </c>
      <c r="D602" s="32">
        <v>1</v>
      </c>
      <c r="E602" s="32">
        <v>1</v>
      </c>
      <c r="F602" s="32">
        <v>0</v>
      </c>
      <c r="G602" s="32" t="s">
        <v>2435</v>
      </c>
      <c r="H602" t="s">
        <v>1044</v>
      </c>
    </row>
    <row r="603" spans="1:8" x14ac:dyDescent="0.3">
      <c r="A603" s="32" t="s">
        <v>72</v>
      </c>
      <c r="B603" s="32" t="s">
        <v>1857</v>
      </c>
      <c r="C603" s="32" t="s">
        <v>1635</v>
      </c>
      <c r="D603" s="32">
        <v>1</v>
      </c>
      <c r="E603" s="32">
        <v>1</v>
      </c>
      <c r="F603" s="32">
        <v>0</v>
      </c>
      <c r="G603" s="32" t="s">
        <v>2436</v>
      </c>
      <c r="H603" t="s">
        <v>1044</v>
      </c>
    </row>
    <row r="604" spans="1:8" x14ac:dyDescent="0.3">
      <c r="A604" s="32" t="s">
        <v>72</v>
      </c>
      <c r="B604" s="32" t="s">
        <v>1857</v>
      </c>
      <c r="C604" s="32" t="s">
        <v>1636</v>
      </c>
      <c r="D604" s="32">
        <v>1</v>
      </c>
      <c r="E604" s="32">
        <v>1</v>
      </c>
      <c r="F604" s="32">
        <v>0</v>
      </c>
      <c r="G604" s="32" t="s">
        <v>2437</v>
      </c>
      <c r="H604" t="s">
        <v>1044</v>
      </c>
    </row>
    <row r="605" spans="1:8" x14ac:dyDescent="0.3">
      <c r="A605" s="32" t="s">
        <v>72</v>
      </c>
      <c r="B605" s="32" t="s">
        <v>1857</v>
      </c>
      <c r="C605" s="32" t="s">
        <v>1637</v>
      </c>
      <c r="D605" s="32">
        <v>1</v>
      </c>
      <c r="E605" s="32">
        <v>1</v>
      </c>
      <c r="F605" s="32">
        <v>0</v>
      </c>
      <c r="G605" s="32" t="s">
        <v>2438</v>
      </c>
      <c r="H605" t="s">
        <v>1044</v>
      </c>
    </row>
    <row r="606" spans="1:8" x14ac:dyDescent="0.3">
      <c r="A606" s="32" t="s">
        <v>72</v>
      </c>
      <c r="B606" s="32" t="s">
        <v>1857</v>
      </c>
      <c r="C606" s="32" t="s">
        <v>1638</v>
      </c>
      <c r="D606" s="32">
        <v>1</v>
      </c>
      <c r="E606" s="32">
        <v>1</v>
      </c>
      <c r="F606" s="32">
        <v>0</v>
      </c>
      <c r="G606" s="32" t="s">
        <v>2439</v>
      </c>
      <c r="H606" t="s">
        <v>1044</v>
      </c>
    </row>
    <row r="607" spans="1:8" x14ac:dyDescent="0.3">
      <c r="A607" s="32" t="s">
        <v>72</v>
      </c>
      <c r="B607" s="32" t="s">
        <v>1857</v>
      </c>
      <c r="C607" s="32" t="s">
        <v>1638</v>
      </c>
      <c r="D607" s="32">
        <v>1</v>
      </c>
      <c r="E607" s="32">
        <v>1</v>
      </c>
      <c r="F607" s="32">
        <v>0</v>
      </c>
      <c r="G607" s="32" t="s">
        <v>2439</v>
      </c>
      <c r="H607" t="s">
        <v>1044</v>
      </c>
    </row>
    <row r="608" spans="1:8" x14ac:dyDescent="0.3">
      <c r="A608" s="32" t="s">
        <v>72</v>
      </c>
      <c r="B608" s="32" t="s">
        <v>1857</v>
      </c>
      <c r="C608" s="32" t="s">
        <v>1639</v>
      </c>
      <c r="D608" s="32">
        <v>1</v>
      </c>
      <c r="E608" s="32">
        <v>1</v>
      </c>
      <c r="F608" s="32">
        <v>0</v>
      </c>
      <c r="G608" s="32" t="s">
        <v>2440</v>
      </c>
      <c r="H608" t="s">
        <v>1044</v>
      </c>
    </row>
    <row r="609" spans="1:8" x14ac:dyDescent="0.3">
      <c r="A609" s="32" t="s">
        <v>72</v>
      </c>
      <c r="B609" s="32" t="s">
        <v>1857</v>
      </c>
      <c r="C609" s="32" t="s">
        <v>1640</v>
      </c>
      <c r="D609" s="32">
        <v>1</v>
      </c>
      <c r="E609" s="32">
        <v>1</v>
      </c>
      <c r="F609" s="32">
        <v>0</v>
      </c>
      <c r="G609" s="32" t="s">
        <v>2441</v>
      </c>
      <c r="H609" t="s">
        <v>1044</v>
      </c>
    </row>
    <row r="610" spans="1:8" x14ac:dyDescent="0.3">
      <c r="A610" s="32" t="s">
        <v>72</v>
      </c>
      <c r="B610" s="32" t="s">
        <v>1857</v>
      </c>
      <c r="C610" s="32" t="s">
        <v>1640</v>
      </c>
      <c r="D610" s="32">
        <v>1</v>
      </c>
      <c r="E610" s="32">
        <v>1</v>
      </c>
      <c r="F610" s="32">
        <v>0</v>
      </c>
      <c r="G610" s="32" t="s">
        <v>2441</v>
      </c>
      <c r="H610" t="s">
        <v>1044</v>
      </c>
    </row>
    <row r="611" spans="1:8" x14ac:dyDescent="0.3">
      <c r="A611" s="32" t="s">
        <v>72</v>
      </c>
      <c r="B611" s="32" t="s">
        <v>1857</v>
      </c>
      <c r="C611" s="32" t="s">
        <v>1641</v>
      </c>
      <c r="D611" s="32">
        <v>1</v>
      </c>
      <c r="E611" s="32">
        <v>1</v>
      </c>
      <c r="F611" s="32">
        <v>0</v>
      </c>
      <c r="G611" s="32" t="s">
        <v>2442</v>
      </c>
      <c r="H611" t="s">
        <v>1044</v>
      </c>
    </row>
    <row r="612" spans="1:8" x14ac:dyDescent="0.3">
      <c r="A612" s="32" t="s">
        <v>72</v>
      </c>
      <c r="B612" s="32" t="s">
        <v>1857</v>
      </c>
      <c r="C612" s="32" t="s">
        <v>1642</v>
      </c>
      <c r="D612" s="32">
        <v>1</v>
      </c>
      <c r="E612" s="32">
        <v>1</v>
      </c>
      <c r="F612" s="32">
        <v>0</v>
      </c>
      <c r="G612" s="32" t="s">
        <v>2443</v>
      </c>
      <c r="H612" t="s">
        <v>1044</v>
      </c>
    </row>
    <row r="613" spans="1:8" x14ac:dyDescent="0.3">
      <c r="A613" s="32" t="s">
        <v>72</v>
      </c>
      <c r="B613" s="32" t="s">
        <v>2653</v>
      </c>
      <c r="C613" s="32" t="s">
        <v>1643</v>
      </c>
      <c r="D613" s="32">
        <v>1</v>
      </c>
      <c r="E613" s="32">
        <v>1</v>
      </c>
      <c r="F613" s="32">
        <v>0</v>
      </c>
      <c r="G613" s="32" t="s">
        <v>2444</v>
      </c>
      <c r="H613" t="s">
        <v>1044</v>
      </c>
    </row>
    <row r="614" spans="1:8" x14ac:dyDescent="0.3">
      <c r="A614" s="32" t="s">
        <v>72</v>
      </c>
      <c r="B614" s="32" t="s">
        <v>2653</v>
      </c>
      <c r="C614" s="32" t="s">
        <v>1644</v>
      </c>
      <c r="D614" s="32">
        <v>1</v>
      </c>
      <c r="E614" s="32">
        <v>1</v>
      </c>
      <c r="F614" s="32">
        <v>0</v>
      </c>
      <c r="G614" s="32" t="s">
        <v>2445</v>
      </c>
      <c r="H614" t="s">
        <v>1044</v>
      </c>
    </row>
    <row r="615" spans="1:8" x14ac:dyDescent="0.3">
      <c r="A615" s="32" t="s">
        <v>72</v>
      </c>
      <c r="B615" s="32" t="s">
        <v>2653</v>
      </c>
      <c r="C615" s="32" t="s">
        <v>1645</v>
      </c>
      <c r="D615" s="32">
        <v>1</v>
      </c>
      <c r="E615" s="32">
        <v>1</v>
      </c>
      <c r="F615" s="32">
        <v>0</v>
      </c>
      <c r="G615" s="32" t="s">
        <v>2446</v>
      </c>
      <c r="H615" t="s">
        <v>1044</v>
      </c>
    </row>
    <row r="616" spans="1:8" x14ac:dyDescent="0.3">
      <c r="A616" s="32" t="s">
        <v>72</v>
      </c>
      <c r="B616" s="32" t="s">
        <v>2653</v>
      </c>
      <c r="C616" s="32" t="s">
        <v>1646</v>
      </c>
      <c r="D616" s="32">
        <v>1</v>
      </c>
      <c r="E616" s="32">
        <v>1</v>
      </c>
      <c r="F616" s="32">
        <v>0</v>
      </c>
      <c r="G616" s="32" t="s">
        <v>2447</v>
      </c>
      <c r="H616" t="s">
        <v>1044</v>
      </c>
    </row>
    <row r="617" spans="1:8" x14ac:dyDescent="0.3">
      <c r="A617" s="32" t="s">
        <v>72</v>
      </c>
      <c r="B617" s="32" t="s">
        <v>2653</v>
      </c>
      <c r="C617" s="32" t="s">
        <v>1647</v>
      </c>
      <c r="D617" s="32">
        <v>1</v>
      </c>
      <c r="E617" s="32">
        <v>1</v>
      </c>
      <c r="F617" s="32">
        <v>0</v>
      </c>
      <c r="G617" s="32" t="s">
        <v>2448</v>
      </c>
      <c r="H617" t="s">
        <v>1044</v>
      </c>
    </row>
    <row r="618" spans="1:8" x14ac:dyDescent="0.3">
      <c r="A618" s="32" t="s">
        <v>72</v>
      </c>
      <c r="B618" s="32" t="s">
        <v>2653</v>
      </c>
      <c r="C618" s="32" t="s">
        <v>1648</v>
      </c>
      <c r="D618" s="32">
        <v>1</v>
      </c>
      <c r="E618" s="32">
        <v>1</v>
      </c>
      <c r="F618" s="32">
        <v>0</v>
      </c>
      <c r="G618" s="32" t="s">
        <v>2449</v>
      </c>
      <c r="H618" t="s">
        <v>1044</v>
      </c>
    </row>
    <row r="619" spans="1:8" x14ac:dyDescent="0.3">
      <c r="A619" s="32" t="s">
        <v>72</v>
      </c>
      <c r="B619" s="32" t="s">
        <v>2653</v>
      </c>
      <c r="C619" s="32" t="s">
        <v>1649</v>
      </c>
      <c r="D619" s="32">
        <v>1</v>
      </c>
      <c r="E619" s="32">
        <v>1</v>
      </c>
      <c r="F619" s="32">
        <v>0</v>
      </c>
      <c r="G619" s="32" t="s">
        <v>2450</v>
      </c>
      <c r="H619" t="s">
        <v>1044</v>
      </c>
    </row>
    <row r="620" spans="1:8" x14ac:dyDescent="0.3">
      <c r="A620" s="32" t="s">
        <v>72</v>
      </c>
      <c r="B620" s="32" t="s">
        <v>2653</v>
      </c>
      <c r="C620" s="32" t="s">
        <v>1650</v>
      </c>
      <c r="D620" s="32">
        <v>1</v>
      </c>
      <c r="E620" s="32">
        <v>1</v>
      </c>
      <c r="F620" s="32">
        <v>0</v>
      </c>
      <c r="G620" s="32" t="s">
        <v>2451</v>
      </c>
      <c r="H620" t="s">
        <v>1044</v>
      </c>
    </row>
    <row r="621" spans="1:8" x14ac:dyDescent="0.3">
      <c r="A621" s="32" t="s">
        <v>72</v>
      </c>
      <c r="B621" s="32" t="s">
        <v>2653</v>
      </c>
      <c r="C621" s="32" t="s">
        <v>1651</v>
      </c>
      <c r="D621" s="32">
        <v>1</v>
      </c>
      <c r="E621" s="32">
        <v>1</v>
      </c>
      <c r="F621" s="32">
        <v>0</v>
      </c>
      <c r="G621" s="32" t="s">
        <v>2452</v>
      </c>
      <c r="H621" t="s">
        <v>1044</v>
      </c>
    </row>
    <row r="622" spans="1:8" x14ac:dyDescent="0.3">
      <c r="A622" s="32" t="s">
        <v>72</v>
      </c>
      <c r="B622" s="32" t="s">
        <v>2653</v>
      </c>
      <c r="C622" s="32" t="s">
        <v>1652</v>
      </c>
      <c r="D622" s="32">
        <v>1</v>
      </c>
      <c r="E622" s="32">
        <v>1</v>
      </c>
      <c r="F622" s="32">
        <v>0</v>
      </c>
      <c r="G622" s="32" t="s">
        <v>2453</v>
      </c>
      <c r="H622" t="s">
        <v>1044</v>
      </c>
    </row>
    <row r="623" spans="1:8" x14ac:dyDescent="0.3">
      <c r="A623" s="32" t="s">
        <v>72</v>
      </c>
      <c r="B623" s="32" t="s">
        <v>2653</v>
      </c>
      <c r="C623" s="32" t="s">
        <v>1653</v>
      </c>
      <c r="D623" s="32">
        <v>1</v>
      </c>
      <c r="E623" s="32">
        <v>1</v>
      </c>
      <c r="F623" s="32">
        <v>0</v>
      </c>
      <c r="G623" s="32" t="s">
        <v>2454</v>
      </c>
      <c r="H623" t="s">
        <v>1044</v>
      </c>
    </row>
    <row r="624" spans="1:8" x14ac:dyDescent="0.3">
      <c r="A624" s="32" t="s">
        <v>72</v>
      </c>
      <c r="B624" s="32" t="s">
        <v>2653</v>
      </c>
      <c r="C624" s="32" t="s">
        <v>1654</v>
      </c>
      <c r="D624" s="32">
        <v>1</v>
      </c>
      <c r="E624" s="32">
        <v>1</v>
      </c>
      <c r="F624" s="32">
        <v>0</v>
      </c>
      <c r="G624" s="32" t="s">
        <v>2455</v>
      </c>
      <c r="H624" t="s">
        <v>1044</v>
      </c>
    </row>
    <row r="625" spans="1:8" x14ac:dyDescent="0.3">
      <c r="A625" s="32" t="s">
        <v>72</v>
      </c>
      <c r="B625" s="32" t="s">
        <v>2653</v>
      </c>
      <c r="C625" s="32" t="s">
        <v>1655</v>
      </c>
      <c r="D625" s="32">
        <v>1</v>
      </c>
      <c r="E625" s="32">
        <v>1</v>
      </c>
      <c r="F625" s="32">
        <v>0</v>
      </c>
      <c r="G625" s="32" t="s">
        <v>2456</v>
      </c>
      <c r="H625" t="s">
        <v>1044</v>
      </c>
    </row>
    <row r="626" spans="1:8" x14ac:dyDescent="0.3">
      <c r="A626" s="32" t="s">
        <v>72</v>
      </c>
      <c r="B626" s="32" t="s">
        <v>2653</v>
      </c>
      <c r="C626" s="32" t="s">
        <v>1656</v>
      </c>
      <c r="D626" s="32">
        <v>1</v>
      </c>
      <c r="E626" s="32">
        <v>1</v>
      </c>
      <c r="F626" s="32">
        <v>0</v>
      </c>
      <c r="G626" s="32" t="s">
        <v>2457</v>
      </c>
      <c r="H626" t="s">
        <v>1044</v>
      </c>
    </row>
    <row r="627" spans="1:8" x14ac:dyDescent="0.3">
      <c r="A627" s="32" t="s">
        <v>72</v>
      </c>
      <c r="B627" s="32" t="s">
        <v>2653</v>
      </c>
      <c r="C627" s="32" t="s">
        <v>1657</v>
      </c>
      <c r="D627" s="32">
        <v>1</v>
      </c>
      <c r="E627" s="32">
        <v>1</v>
      </c>
      <c r="F627" s="32">
        <v>0</v>
      </c>
      <c r="G627" s="32" t="s">
        <v>2458</v>
      </c>
      <c r="H627" t="s">
        <v>1044</v>
      </c>
    </row>
    <row r="628" spans="1:8" x14ac:dyDescent="0.3">
      <c r="A628" s="32" t="s">
        <v>72</v>
      </c>
      <c r="B628" s="32" t="s">
        <v>2653</v>
      </c>
      <c r="C628" s="32" t="s">
        <v>1658</v>
      </c>
      <c r="D628" s="32">
        <v>1</v>
      </c>
      <c r="E628" s="32">
        <v>1</v>
      </c>
      <c r="F628" s="32">
        <v>0</v>
      </c>
      <c r="G628" s="32" t="s">
        <v>2459</v>
      </c>
      <c r="H628" t="s">
        <v>1044</v>
      </c>
    </row>
    <row r="629" spans="1:8" x14ac:dyDescent="0.3">
      <c r="A629" s="32" t="s">
        <v>72</v>
      </c>
      <c r="B629" s="32" t="s">
        <v>2653</v>
      </c>
      <c r="C629" s="32" t="s">
        <v>1659</v>
      </c>
      <c r="D629" s="32">
        <v>1</v>
      </c>
      <c r="E629" s="32">
        <v>1</v>
      </c>
      <c r="F629" s="32">
        <v>0</v>
      </c>
      <c r="G629" s="32" t="s">
        <v>2460</v>
      </c>
      <c r="H629" t="s">
        <v>1044</v>
      </c>
    </row>
    <row r="630" spans="1:8" x14ac:dyDescent="0.3">
      <c r="A630" s="32" t="s">
        <v>72</v>
      </c>
      <c r="B630" s="32" t="s">
        <v>2653</v>
      </c>
      <c r="C630" s="32" t="s">
        <v>1660</v>
      </c>
      <c r="D630" s="32">
        <v>1</v>
      </c>
      <c r="E630" s="32">
        <v>1</v>
      </c>
      <c r="F630" s="32">
        <v>0</v>
      </c>
      <c r="G630" s="32" t="s">
        <v>2461</v>
      </c>
      <c r="H630" t="s">
        <v>1044</v>
      </c>
    </row>
    <row r="631" spans="1:8" x14ac:dyDescent="0.3">
      <c r="A631" s="32" t="s">
        <v>72</v>
      </c>
      <c r="B631" s="32" t="s">
        <v>2653</v>
      </c>
      <c r="C631" s="32" t="s">
        <v>1661</v>
      </c>
      <c r="D631" s="32">
        <v>1</v>
      </c>
      <c r="E631" s="32">
        <v>1</v>
      </c>
      <c r="F631" s="32">
        <v>0</v>
      </c>
      <c r="G631" s="32" t="s">
        <v>2462</v>
      </c>
      <c r="H631" t="s">
        <v>1044</v>
      </c>
    </row>
    <row r="632" spans="1:8" x14ac:dyDescent="0.3">
      <c r="A632" s="32" t="s">
        <v>72</v>
      </c>
      <c r="B632" s="32" t="s">
        <v>2653</v>
      </c>
      <c r="C632" s="32" t="s">
        <v>1662</v>
      </c>
      <c r="D632" s="32">
        <v>1</v>
      </c>
      <c r="E632" s="32">
        <v>1</v>
      </c>
      <c r="F632" s="32">
        <v>0</v>
      </c>
      <c r="G632" s="32" t="s">
        <v>2463</v>
      </c>
      <c r="H632" t="s">
        <v>1044</v>
      </c>
    </row>
    <row r="633" spans="1:8" x14ac:dyDescent="0.3">
      <c r="A633" s="32" t="s">
        <v>72</v>
      </c>
      <c r="B633" s="32" t="s">
        <v>2653</v>
      </c>
      <c r="C633" s="32" t="s">
        <v>1663</v>
      </c>
      <c r="D633" s="32">
        <v>1</v>
      </c>
      <c r="E633" s="32">
        <v>1</v>
      </c>
      <c r="F633" s="32">
        <v>0</v>
      </c>
      <c r="G633" s="32" t="s">
        <v>2464</v>
      </c>
      <c r="H633" t="s">
        <v>1044</v>
      </c>
    </row>
    <row r="634" spans="1:8" x14ac:dyDescent="0.3">
      <c r="A634" s="32" t="s">
        <v>72</v>
      </c>
      <c r="B634" s="32" t="s">
        <v>2653</v>
      </c>
      <c r="C634" s="32" t="s">
        <v>1664</v>
      </c>
      <c r="D634" s="32">
        <v>1</v>
      </c>
      <c r="E634" s="32">
        <v>1</v>
      </c>
      <c r="F634" s="32">
        <v>0</v>
      </c>
      <c r="G634" s="32" t="s">
        <v>2465</v>
      </c>
      <c r="H634" t="s">
        <v>1044</v>
      </c>
    </row>
    <row r="635" spans="1:8" x14ac:dyDescent="0.3">
      <c r="A635" s="32" t="s">
        <v>72</v>
      </c>
      <c r="B635" s="32" t="s">
        <v>2653</v>
      </c>
      <c r="C635" s="32" t="s">
        <v>1665</v>
      </c>
      <c r="D635" s="32">
        <v>1</v>
      </c>
      <c r="E635" s="32">
        <v>1</v>
      </c>
      <c r="F635" s="32">
        <v>0</v>
      </c>
      <c r="G635" s="32" t="s">
        <v>2466</v>
      </c>
      <c r="H635" t="s">
        <v>1044</v>
      </c>
    </row>
    <row r="636" spans="1:8" x14ac:dyDescent="0.3">
      <c r="A636" s="32" t="s">
        <v>72</v>
      </c>
      <c r="B636" s="32" t="s">
        <v>2653</v>
      </c>
      <c r="C636" s="32" t="s">
        <v>1666</v>
      </c>
      <c r="D636" s="32">
        <v>1</v>
      </c>
      <c r="E636" s="32">
        <v>1</v>
      </c>
      <c r="F636" s="32">
        <v>0</v>
      </c>
      <c r="G636" s="32" t="s">
        <v>2467</v>
      </c>
      <c r="H636" t="s">
        <v>1044</v>
      </c>
    </row>
    <row r="637" spans="1:8" x14ac:dyDescent="0.3">
      <c r="A637" s="32" t="s">
        <v>72</v>
      </c>
      <c r="B637" s="32" t="s">
        <v>2653</v>
      </c>
      <c r="C637" s="32" t="s">
        <v>1667</v>
      </c>
      <c r="D637" s="32">
        <v>1</v>
      </c>
      <c r="E637" s="32">
        <v>1</v>
      </c>
      <c r="F637" s="32">
        <v>0</v>
      </c>
      <c r="G637" s="32" t="s">
        <v>2468</v>
      </c>
      <c r="H637" t="s">
        <v>1044</v>
      </c>
    </row>
    <row r="638" spans="1:8" x14ac:dyDescent="0.3">
      <c r="A638" s="32" t="s">
        <v>72</v>
      </c>
      <c r="B638" s="32" t="s">
        <v>2653</v>
      </c>
      <c r="C638" s="32" t="s">
        <v>1668</v>
      </c>
      <c r="D638" s="32">
        <v>1</v>
      </c>
      <c r="E638" s="32">
        <v>1</v>
      </c>
      <c r="F638" s="32">
        <v>0</v>
      </c>
      <c r="G638" s="32" t="s">
        <v>2469</v>
      </c>
      <c r="H638" t="s">
        <v>1044</v>
      </c>
    </row>
    <row r="639" spans="1:8" x14ac:dyDescent="0.3">
      <c r="A639" s="32" t="s">
        <v>72</v>
      </c>
      <c r="B639" s="32" t="s">
        <v>2653</v>
      </c>
      <c r="C639" s="32" t="s">
        <v>1669</v>
      </c>
      <c r="D639" s="32">
        <v>1</v>
      </c>
      <c r="E639" s="32">
        <v>1</v>
      </c>
      <c r="F639" s="32">
        <v>0</v>
      </c>
      <c r="G639" s="32" t="s">
        <v>2470</v>
      </c>
      <c r="H639" t="s">
        <v>1044</v>
      </c>
    </row>
    <row r="640" spans="1:8" x14ac:dyDescent="0.3">
      <c r="A640" s="32" t="s">
        <v>72</v>
      </c>
      <c r="B640" s="32" t="s">
        <v>2653</v>
      </c>
      <c r="C640" s="32" t="s">
        <v>1670</v>
      </c>
      <c r="D640" s="32">
        <v>1</v>
      </c>
      <c r="E640" s="32">
        <v>1</v>
      </c>
      <c r="F640" s="32">
        <v>0</v>
      </c>
      <c r="G640" s="32" t="s">
        <v>2279</v>
      </c>
      <c r="H640" t="s">
        <v>1044</v>
      </c>
    </row>
    <row r="641" spans="1:8" x14ac:dyDescent="0.3">
      <c r="A641" s="32" t="s">
        <v>72</v>
      </c>
      <c r="B641" s="32" t="s">
        <v>1856</v>
      </c>
      <c r="C641" s="32" t="s">
        <v>1671</v>
      </c>
      <c r="D641" s="32">
        <v>1</v>
      </c>
      <c r="E641" s="32">
        <v>1</v>
      </c>
      <c r="F641" s="32">
        <v>0</v>
      </c>
      <c r="G641" s="32" t="s">
        <v>2471</v>
      </c>
      <c r="H641" t="s">
        <v>1044</v>
      </c>
    </row>
    <row r="642" spans="1:8" x14ac:dyDescent="0.3">
      <c r="A642" s="32" t="s">
        <v>72</v>
      </c>
      <c r="B642" s="32" t="s">
        <v>1856</v>
      </c>
      <c r="C642" s="32" t="s">
        <v>1672</v>
      </c>
      <c r="D642" s="32">
        <v>1</v>
      </c>
      <c r="E642" s="32">
        <v>1</v>
      </c>
      <c r="F642" s="32">
        <v>0</v>
      </c>
      <c r="G642" s="32" t="s">
        <v>2472</v>
      </c>
      <c r="H642" t="s">
        <v>1044</v>
      </c>
    </row>
    <row r="643" spans="1:8" x14ac:dyDescent="0.3">
      <c r="A643" s="32" t="s">
        <v>72</v>
      </c>
      <c r="B643" s="32" t="s">
        <v>1856</v>
      </c>
      <c r="C643" s="32" t="s">
        <v>1673</v>
      </c>
      <c r="D643" s="32">
        <v>1</v>
      </c>
      <c r="E643" s="32">
        <v>1</v>
      </c>
      <c r="F643" s="32">
        <v>0</v>
      </c>
      <c r="G643" s="32" t="s">
        <v>2473</v>
      </c>
      <c r="H643" t="s">
        <v>1044</v>
      </c>
    </row>
    <row r="644" spans="1:8" x14ac:dyDescent="0.3">
      <c r="A644" s="32" t="s">
        <v>72</v>
      </c>
      <c r="B644" s="32" t="s">
        <v>1856</v>
      </c>
      <c r="C644" s="32" t="s">
        <v>1674</v>
      </c>
      <c r="D644" s="32">
        <v>1</v>
      </c>
      <c r="E644" s="32">
        <v>1</v>
      </c>
      <c r="F644" s="32">
        <v>0</v>
      </c>
      <c r="G644" s="32" t="s">
        <v>2474</v>
      </c>
      <c r="H644" t="s">
        <v>1044</v>
      </c>
    </row>
    <row r="645" spans="1:8" x14ac:dyDescent="0.3">
      <c r="A645" s="32" t="s">
        <v>72</v>
      </c>
      <c r="B645" s="32" t="s">
        <v>1857</v>
      </c>
      <c r="C645" s="32" t="s">
        <v>1675</v>
      </c>
      <c r="D645" s="32">
        <v>1</v>
      </c>
      <c r="E645" s="32">
        <v>1</v>
      </c>
      <c r="F645" s="32">
        <v>0</v>
      </c>
      <c r="G645" s="32" t="s">
        <v>2475</v>
      </c>
      <c r="H645" t="s">
        <v>1044</v>
      </c>
    </row>
    <row r="646" spans="1:8" x14ac:dyDescent="0.3">
      <c r="A646" s="32" t="s">
        <v>72</v>
      </c>
      <c r="B646" s="32" t="s">
        <v>1857</v>
      </c>
      <c r="C646" s="32" t="s">
        <v>1676</v>
      </c>
      <c r="D646" s="32">
        <v>1</v>
      </c>
      <c r="E646" s="32">
        <v>1</v>
      </c>
      <c r="F646" s="32">
        <v>0</v>
      </c>
      <c r="G646" s="32" t="s">
        <v>2476</v>
      </c>
      <c r="H646" t="s">
        <v>1044</v>
      </c>
    </row>
    <row r="647" spans="1:8" x14ac:dyDescent="0.3">
      <c r="A647" s="32" t="s">
        <v>72</v>
      </c>
      <c r="B647" s="32" t="s">
        <v>1857</v>
      </c>
      <c r="C647" s="32" t="s">
        <v>1677</v>
      </c>
      <c r="D647" s="32">
        <v>1</v>
      </c>
      <c r="E647" s="32">
        <v>1</v>
      </c>
      <c r="F647" s="32">
        <v>0</v>
      </c>
      <c r="G647" s="32" t="s">
        <v>2477</v>
      </c>
      <c r="H647" t="s">
        <v>1044</v>
      </c>
    </row>
    <row r="648" spans="1:8" x14ac:dyDescent="0.3">
      <c r="A648" s="32" t="s">
        <v>72</v>
      </c>
      <c r="B648" s="32" t="s">
        <v>1857</v>
      </c>
      <c r="C648" s="32" t="s">
        <v>1678</v>
      </c>
      <c r="D648" s="32">
        <v>1</v>
      </c>
      <c r="E648" s="32">
        <v>1</v>
      </c>
      <c r="F648" s="32">
        <v>0</v>
      </c>
      <c r="G648" s="32" t="s">
        <v>2478</v>
      </c>
      <c r="H648" t="s">
        <v>1044</v>
      </c>
    </row>
    <row r="649" spans="1:8" x14ac:dyDescent="0.3">
      <c r="A649" s="32" t="s">
        <v>72</v>
      </c>
      <c r="B649" s="32" t="s">
        <v>1857</v>
      </c>
      <c r="C649" s="32" t="s">
        <v>1679</v>
      </c>
      <c r="D649" s="32">
        <v>1</v>
      </c>
      <c r="E649" s="32">
        <v>1</v>
      </c>
      <c r="F649" s="32">
        <v>0</v>
      </c>
      <c r="G649" s="32" t="s">
        <v>2479</v>
      </c>
      <c r="H649" t="s">
        <v>1044</v>
      </c>
    </row>
    <row r="650" spans="1:8" x14ac:dyDescent="0.3">
      <c r="A650" s="32" t="s">
        <v>72</v>
      </c>
      <c r="B650" s="32" t="s">
        <v>1857</v>
      </c>
      <c r="C650" s="32" t="s">
        <v>1680</v>
      </c>
      <c r="D650" s="32">
        <v>1</v>
      </c>
      <c r="E650" s="32">
        <v>1</v>
      </c>
      <c r="F650" s="32">
        <v>0</v>
      </c>
      <c r="G650" s="32" t="s">
        <v>2480</v>
      </c>
      <c r="H650" t="s">
        <v>1044</v>
      </c>
    </row>
    <row r="651" spans="1:8" x14ac:dyDescent="0.3">
      <c r="A651" s="32" t="s">
        <v>72</v>
      </c>
      <c r="B651" s="32" t="s">
        <v>1857</v>
      </c>
      <c r="C651" s="32" t="s">
        <v>1681</v>
      </c>
      <c r="D651" s="32">
        <v>1</v>
      </c>
      <c r="E651" s="32">
        <v>1</v>
      </c>
      <c r="F651" s="32">
        <v>0</v>
      </c>
      <c r="G651" s="32" t="s">
        <v>2481</v>
      </c>
      <c r="H651" t="s">
        <v>1044</v>
      </c>
    </row>
    <row r="652" spans="1:8" x14ac:dyDescent="0.3">
      <c r="A652" s="32" t="s">
        <v>72</v>
      </c>
      <c r="B652" s="32" t="s">
        <v>1857</v>
      </c>
      <c r="C652" s="32" t="s">
        <v>1682</v>
      </c>
      <c r="D652" s="32">
        <v>1</v>
      </c>
      <c r="E652" s="32">
        <v>1</v>
      </c>
      <c r="F652" s="32">
        <v>0</v>
      </c>
      <c r="G652" s="32" t="s">
        <v>2482</v>
      </c>
      <c r="H652" t="s">
        <v>1044</v>
      </c>
    </row>
    <row r="653" spans="1:8" x14ac:dyDescent="0.3">
      <c r="A653" s="32" t="s">
        <v>72</v>
      </c>
      <c r="B653" s="32" t="s">
        <v>1856</v>
      </c>
      <c r="C653" s="32" t="s">
        <v>1683</v>
      </c>
      <c r="D653" s="32">
        <v>1</v>
      </c>
      <c r="E653" s="32">
        <v>1</v>
      </c>
      <c r="F653" s="32">
        <v>0</v>
      </c>
      <c r="G653" s="32" t="s">
        <v>2483</v>
      </c>
      <c r="H653" t="s">
        <v>1044</v>
      </c>
    </row>
    <row r="654" spans="1:8" x14ac:dyDescent="0.3">
      <c r="A654" s="32" t="s">
        <v>72</v>
      </c>
      <c r="B654" s="32" t="s">
        <v>1856</v>
      </c>
      <c r="C654" s="32" t="s">
        <v>1684</v>
      </c>
      <c r="D654" s="32">
        <v>1</v>
      </c>
      <c r="E654" s="32">
        <v>1</v>
      </c>
      <c r="F654" s="32">
        <v>0</v>
      </c>
      <c r="G654" s="32" t="s">
        <v>2484</v>
      </c>
      <c r="H654" t="s">
        <v>1044</v>
      </c>
    </row>
    <row r="655" spans="1:8" x14ac:dyDescent="0.3">
      <c r="A655" s="32" t="s">
        <v>72</v>
      </c>
      <c r="B655" s="32" t="s">
        <v>1856</v>
      </c>
      <c r="C655" s="32" t="s">
        <v>1685</v>
      </c>
      <c r="D655" s="32">
        <v>1</v>
      </c>
      <c r="E655" s="32">
        <v>1</v>
      </c>
      <c r="F655" s="32">
        <v>0</v>
      </c>
      <c r="G655" s="32" t="s">
        <v>2485</v>
      </c>
      <c r="H655" t="s">
        <v>1044</v>
      </c>
    </row>
    <row r="656" spans="1:8" x14ac:dyDescent="0.3">
      <c r="A656" s="32" t="s">
        <v>72</v>
      </c>
      <c r="B656" s="32" t="s">
        <v>1856</v>
      </c>
      <c r="C656" s="32" t="s">
        <v>1686</v>
      </c>
      <c r="D656" s="32">
        <v>1</v>
      </c>
      <c r="E656" s="32">
        <v>1</v>
      </c>
      <c r="F656" s="32">
        <v>0</v>
      </c>
      <c r="G656" s="32" t="s">
        <v>2486</v>
      </c>
      <c r="H656" t="s">
        <v>1044</v>
      </c>
    </row>
    <row r="657" spans="1:8" x14ac:dyDescent="0.3">
      <c r="A657" s="32" t="s">
        <v>72</v>
      </c>
      <c r="B657" s="32" t="s">
        <v>1856</v>
      </c>
      <c r="C657" s="32" t="s">
        <v>1687</v>
      </c>
      <c r="D657" s="32">
        <v>1</v>
      </c>
      <c r="E657" s="32">
        <v>1</v>
      </c>
      <c r="F657" s="32">
        <v>0</v>
      </c>
      <c r="G657" s="32" t="s">
        <v>2487</v>
      </c>
      <c r="H657" t="s">
        <v>1044</v>
      </c>
    </row>
    <row r="658" spans="1:8" x14ac:dyDescent="0.3">
      <c r="A658" s="32" t="s">
        <v>72</v>
      </c>
      <c r="B658" s="32" t="s">
        <v>2651</v>
      </c>
      <c r="C658" s="32" t="s">
        <v>1688</v>
      </c>
      <c r="D658" s="32">
        <v>1</v>
      </c>
      <c r="E658" s="32">
        <v>1</v>
      </c>
      <c r="F658" s="32">
        <v>0</v>
      </c>
      <c r="G658" s="32" t="s">
        <v>2488</v>
      </c>
      <c r="H658" t="s">
        <v>1044</v>
      </c>
    </row>
    <row r="659" spans="1:8" x14ac:dyDescent="0.3">
      <c r="A659" s="32" t="s">
        <v>72</v>
      </c>
      <c r="B659" s="32" t="s">
        <v>2651</v>
      </c>
      <c r="C659" s="32" t="s">
        <v>1689</v>
      </c>
      <c r="D659" s="32">
        <v>1</v>
      </c>
      <c r="E659" s="32">
        <v>1</v>
      </c>
      <c r="F659" s="32">
        <v>0</v>
      </c>
      <c r="G659" s="32" t="s">
        <v>2489</v>
      </c>
      <c r="H659" t="s">
        <v>1044</v>
      </c>
    </row>
    <row r="660" spans="1:8" x14ac:dyDescent="0.3">
      <c r="A660" s="32" t="s">
        <v>72</v>
      </c>
      <c r="B660" s="32" t="s">
        <v>2653</v>
      </c>
      <c r="C660" s="32" t="s">
        <v>1690</v>
      </c>
      <c r="D660" s="32">
        <v>1</v>
      </c>
      <c r="E660" s="32">
        <v>1</v>
      </c>
      <c r="F660" s="32">
        <v>0</v>
      </c>
      <c r="G660" s="32" t="s">
        <v>2490</v>
      </c>
      <c r="H660" t="s">
        <v>1044</v>
      </c>
    </row>
    <row r="661" spans="1:8" x14ac:dyDescent="0.3">
      <c r="A661" s="32" t="s">
        <v>72</v>
      </c>
      <c r="B661" s="32" t="s">
        <v>2651</v>
      </c>
      <c r="C661" s="32" t="s">
        <v>1691</v>
      </c>
      <c r="D661" s="32">
        <v>1</v>
      </c>
      <c r="E661" s="32">
        <v>1</v>
      </c>
      <c r="F661" s="32">
        <v>0</v>
      </c>
      <c r="G661" s="32" t="s">
        <v>2491</v>
      </c>
      <c r="H661" t="s">
        <v>1044</v>
      </c>
    </row>
    <row r="662" spans="1:8" x14ac:dyDescent="0.3">
      <c r="A662" s="32" t="s">
        <v>72</v>
      </c>
      <c r="B662" s="32" t="s">
        <v>2651</v>
      </c>
      <c r="C662" s="32" t="s">
        <v>1692</v>
      </c>
      <c r="D662" s="32">
        <v>1</v>
      </c>
      <c r="E662" s="32">
        <v>1</v>
      </c>
      <c r="F662" s="32">
        <v>0</v>
      </c>
      <c r="G662" s="32" t="s">
        <v>2492</v>
      </c>
      <c r="H662" t="s">
        <v>1044</v>
      </c>
    </row>
    <row r="663" spans="1:8" x14ac:dyDescent="0.3">
      <c r="A663" s="32" t="s">
        <v>72</v>
      </c>
      <c r="B663" s="32" t="s">
        <v>2653</v>
      </c>
      <c r="C663" s="32" t="s">
        <v>1693</v>
      </c>
      <c r="D663" s="32">
        <v>1</v>
      </c>
      <c r="E663" s="32">
        <v>1</v>
      </c>
      <c r="F663" s="32">
        <v>0</v>
      </c>
      <c r="G663" s="32" t="s">
        <v>2493</v>
      </c>
      <c r="H663" t="s">
        <v>1044</v>
      </c>
    </row>
    <row r="664" spans="1:8" x14ac:dyDescent="0.3">
      <c r="A664" s="32" t="s">
        <v>72</v>
      </c>
      <c r="B664" s="32" t="s">
        <v>2651</v>
      </c>
      <c r="C664" s="32" t="s">
        <v>1694</v>
      </c>
      <c r="D664" s="32">
        <v>1</v>
      </c>
      <c r="E664" s="32">
        <v>1</v>
      </c>
      <c r="F664" s="32">
        <v>0</v>
      </c>
      <c r="G664" s="32" t="s">
        <v>2494</v>
      </c>
      <c r="H664" t="s">
        <v>1044</v>
      </c>
    </row>
    <row r="665" spans="1:8" x14ac:dyDescent="0.3">
      <c r="A665" s="32" t="s">
        <v>72</v>
      </c>
      <c r="B665" s="32" t="s">
        <v>2653</v>
      </c>
      <c r="C665" s="32" t="s">
        <v>1695</v>
      </c>
      <c r="D665" s="32">
        <v>1</v>
      </c>
      <c r="E665" s="32">
        <v>1</v>
      </c>
      <c r="F665" s="32">
        <v>0</v>
      </c>
      <c r="G665" s="32" t="s">
        <v>2495</v>
      </c>
      <c r="H665" t="s">
        <v>1044</v>
      </c>
    </row>
    <row r="666" spans="1:8" x14ac:dyDescent="0.3">
      <c r="A666" s="32" t="s">
        <v>72</v>
      </c>
      <c r="B666" s="32" t="s">
        <v>2651</v>
      </c>
      <c r="C666" s="32" t="s">
        <v>1696</v>
      </c>
      <c r="D666" s="32">
        <v>1</v>
      </c>
      <c r="E666" s="32">
        <v>1</v>
      </c>
      <c r="F666" s="32">
        <v>0</v>
      </c>
      <c r="G666" s="32" t="s">
        <v>2496</v>
      </c>
      <c r="H666" t="s">
        <v>1044</v>
      </c>
    </row>
    <row r="667" spans="1:8" x14ac:dyDescent="0.3">
      <c r="A667" s="32" t="s">
        <v>72</v>
      </c>
      <c r="B667" s="32" t="s">
        <v>2651</v>
      </c>
      <c r="C667" s="32" t="s">
        <v>1697</v>
      </c>
      <c r="D667" s="32">
        <v>1</v>
      </c>
      <c r="E667" s="32">
        <v>1</v>
      </c>
      <c r="F667" s="32">
        <v>0</v>
      </c>
      <c r="G667" s="32" t="s">
        <v>2497</v>
      </c>
      <c r="H667" t="s">
        <v>1044</v>
      </c>
    </row>
    <row r="668" spans="1:8" x14ac:dyDescent="0.3">
      <c r="A668" s="32" t="s">
        <v>72</v>
      </c>
      <c r="B668" s="32" t="s">
        <v>2653</v>
      </c>
      <c r="C668" s="32" t="s">
        <v>1698</v>
      </c>
      <c r="D668" s="32">
        <v>1</v>
      </c>
      <c r="E668" s="32">
        <v>1</v>
      </c>
      <c r="F668" s="32">
        <v>0</v>
      </c>
      <c r="G668" s="32" t="s">
        <v>2498</v>
      </c>
      <c r="H668" t="s">
        <v>1044</v>
      </c>
    </row>
    <row r="669" spans="1:8" x14ac:dyDescent="0.3">
      <c r="A669" s="32" t="s">
        <v>72</v>
      </c>
      <c r="B669" s="32" t="s">
        <v>2651</v>
      </c>
      <c r="C669" s="32" t="s">
        <v>1699</v>
      </c>
      <c r="D669" s="32">
        <v>1</v>
      </c>
      <c r="E669" s="32">
        <v>1</v>
      </c>
      <c r="F669" s="32">
        <v>0</v>
      </c>
      <c r="G669" s="32" t="s">
        <v>2499</v>
      </c>
      <c r="H669" t="s">
        <v>1044</v>
      </c>
    </row>
    <row r="670" spans="1:8" x14ac:dyDescent="0.3">
      <c r="A670" s="32" t="s">
        <v>72</v>
      </c>
      <c r="B670" s="32" t="s">
        <v>2653</v>
      </c>
      <c r="C670" s="32" t="s">
        <v>1700</v>
      </c>
      <c r="D670" s="32">
        <v>1</v>
      </c>
      <c r="E670" s="32">
        <v>1</v>
      </c>
      <c r="F670" s="32">
        <v>0</v>
      </c>
      <c r="G670" s="32" t="s">
        <v>2500</v>
      </c>
      <c r="H670" t="s">
        <v>1044</v>
      </c>
    </row>
    <row r="671" spans="1:8" x14ac:dyDescent="0.3">
      <c r="A671" s="32" t="s">
        <v>72</v>
      </c>
      <c r="B671" s="32" t="s">
        <v>2651</v>
      </c>
      <c r="C671" s="32" t="s">
        <v>1701</v>
      </c>
      <c r="D671" s="32">
        <v>1</v>
      </c>
      <c r="E671" s="32">
        <v>1</v>
      </c>
      <c r="F671" s="32">
        <v>0</v>
      </c>
      <c r="G671" s="32" t="s">
        <v>2501</v>
      </c>
      <c r="H671" t="s">
        <v>1044</v>
      </c>
    </row>
    <row r="672" spans="1:8" x14ac:dyDescent="0.3">
      <c r="A672" s="32" t="s">
        <v>72</v>
      </c>
      <c r="B672" s="32" t="s">
        <v>2653</v>
      </c>
      <c r="C672" s="32" t="s">
        <v>1702</v>
      </c>
      <c r="D672" s="32">
        <v>1</v>
      </c>
      <c r="E672" s="32">
        <v>1</v>
      </c>
      <c r="F672" s="32">
        <v>0</v>
      </c>
      <c r="G672" s="32" t="s">
        <v>2502</v>
      </c>
      <c r="H672" t="s">
        <v>1044</v>
      </c>
    </row>
    <row r="673" spans="1:8" x14ac:dyDescent="0.3">
      <c r="A673" s="32" t="s">
        <v>72</v>
      </c>
      <c r="B673" s="32" t="s">
        <v>2653</v>
      </c>
      <c r="C673" s="32" t="s">
        <v>1703</v>
      </c>
      <c r="D673" s="32">
        <v>1</v>
      </c>
      <c r="E673" s="32">
        <v>1</v>
      </c>
      <c r="F673" s="32">
        <v>0</v>
      </c>
      <c r="G673" s="32" t="s">
        <v>2503</v>
      </c>
      <c r="H673" t="s">
        <v>1044</v>
      </c>
    </row>
    <row r="674" spans="1:8" x14ac:dyDescent="0.3">
      <c r="A674" s="32" t="s">
        <v>72</v>
      </c>
      <c r="B674" s="32" t="s">
        <v>2651</v>
      </c>
      <c r="C674" s="32" t="s">
        <v>1704</v>
      </c>
      <c r="D674" s="32">
        <v>1</v>
      </c>
      <c r="E674" s="32">
        <v>1</v>
      </c>
      <c r="F674" s="32">
        <v>0</v>
      </c>
      <c r="G674" s="32" t="s">
        <v>2504</v>
      </c>
      <c r="H674" t="s">
        <v>1044</v>
      </c>
    </row>
    <row r="675" spans="1:8" x14ac:dyDescent="0.3">
      <c r="A675" s="32" t="s">
        <v>72</v>
      </c>
      <c r="B675" s="32" t="s">
        <v>2653</v>
      </c>
      <c r="C675" s="32" t="s">
        <v>1705</v>
      </c>
      <c r="D675" s="32">
        <v>1</v>
      </c>
      <c r="E675" s="32">
        <v>1</v>
      </c>
      <c r="F675" s="32">
        <v>0</v>
      </c>
      <c r="G675" s="32" t="s">
        <v>2505</v>
      </c>
      <c r="H675" t="s">
        <v>1044</v>
      </c>
    </row>
    <row r="676" spans="1:8" x14ac:dyDescent="0.3">
      <c r="A676" s="32" t="s">
        <v>72</v>
      </c>
      <c r="B676" s="32" t="s">
        <v>2651</v>
      </c>
      <c r="C676" s="32" t="s">
        <v>1706</v>
      </c>
      <c r="D676" s="32">
        <v>1</v>
      </c>
      <c r="E676" s="32">
        <v>1</v>
      </c>
      <c r="F676" s="32">
        <v>0</v>
      </c>
      <c r="G676" s="32" t="s">
        <v>2506</v>
      </c>
      <c r="H676" t="s">
        <v>1044</v>
      </c>
    </row>
    <row r="677" spans="1:8" x14ac:dyDescent="0.3">
      <c r="A677" s="32" t="s">
        <v>72</v>
      </c>
      <c r="B677" s="32" t="s">
        <v>2651</v>
      </c>
      <c r="C677" s="32" t="s">
        <v>1707</v>
      </c>
      <c r="D677" s="32">
        <v>1</v>
      </c>
      <c r="E677" s="32">
        <v>1</v>
      </c>
      <c r="F677" s="32">
        <v>0</v>
      </c>
      <c r="G677" s="32" t="s">
        <v>2507</v>
      </c>
      <c r="H677" t="s">
        <v>1044</v>
      </c>
    </row>
    <row r="678" spans="1:8" x14ac:dyDescent="0.3">
      <c r="A678" s="32" t="s">
        <v>72</v>
      </c>
      <c r="B678" s="32" t="s">
        <v>2651</v>
      </c>
      <c r="C678" s="32" t="s">
        <v>1708</v>
      </c>
      <c r="D678" s="32">
        <v>1</v>
      </c>
      <c r="E678" s="32">
        <v>1</v>
      </c>
      <c r="F678" s="32">
        <v>0</v>
      </c>
      <c r="G678" s="32" t="s">
        <v>2508</v>
      </c>
      <c r="H678" t="s">
        <v>1044</v>
      </c>
    </row>
    <row r="679" spans="1:8" x14ac:dyDescent="0.3">
      <c r="A679" s="32" t="s">
        <v>72</v>
      </c>
      <c r="B679" s="32" t="s">
        <v>2653</v>
      </c>
      <c r="C679" s="32" t="s">
        <v>1709</v>
      </c>
      <c r="D679" s="32">
        <v>1</v>
      </c>
      <c r="E679" s="32">
        <v>1</v>
      </c>
      <c r="F679" s="32">
        <v>0</v>
      </c>
      <c r="G679" s="32" t="s">
        <v>2509</v>
      </c>
      <c r="H679" t="s">
        <v>1044</v>
      </c>
    </row>
    <row r="680" spans="1:8" x14ac:dyDescent="0.3">
      <c r="A680" s="32" t="s">
        <v>72</v>
      </c>
      <c r="B680" s="32" t="s">
        <v>2651</v>
      </c>
      <c r="C680" s="32" t="s">
        <v>1710</v>
      </c>
      <c r="D680" s="32">
        <v>1</v>
      </c>
      <c r="E680" s="32">
        <v>1</v>
      </c>
      <c r="F680" s="32">
        <v>0</v>
      </c>
      <c r="G680" s="32" t="s">
        <v>2510</v>
      </c>
      <c r="H680" t="s">
        <v>1044</v>
      </c>
    </row>
    <row r="681" spans="1:8" x14ac:dyDescent="0.3">
      <c r="A681" s="32" t="s">
        <v>72</v>
      </c>
      <c r="B681" s="32" t="s">
        <v>2653</v>
      </c>
      <c r="C681" s="32" t="s">
        <v>1711</v>
      </c>
      <c r="D681" s="32">
        <v>1</v>
      </c>
      <c r="E681" s="32">
        <v>1</v>
      </c>
      <c r="F681" s="32">
        <v>0</v>
      </c>
      <c r="G681" s="32" t="s">
        <v>2511</v>
      </c>
      <c r="H681" t="s">
        <v>1044</v>
      </c>
    </row>
    <row r="682" spans="1:8" x14ac:dyDescent="0.3">
      <c r="A682" s="32" t="s">
        <v>72</v>
      </c>
      <c r="B682" s="32" t="s">
        <v>2651</v>
      </c>
      <c r="C682" s="32" t="s">
        <v>1712</v>
      </c>
      <c r="D682" s="32">
        <v>1</v>
      </c>
      <c r="E682" s="32">
        <v>1</v>
      </c>
      <c r="F682" s="32">
        <v>0</v>
      </c>
      <c r="G682" s="32" t="s">
        <v>2512</v>
      </c>
      <c r="H682" t="s">
        <v>1044</v>
      </c>
    </row>
    <row r="683" spans="1:8" x14ac:dyDescent="0.3">
      <c r="A683" s="32" t="s">
        <v>72</v>
      </c>
      <c r="B683" s="32" t="s">
        <v>2653</v>
      </c>
      <c r="C683" s="32" t="s">
        <v>1713</v>
      </c>
      <c r="D683" s="32">
        <v>1</v>
      </c>
      <c r="E683" s="32">
        <v>1</v>
      </c>
      <c r="F683" s="32">
        <v>0</v>
      </c>
      <c r="G683" s="32" t="s">
        <v>2513</v>
      </c>
      <c r="H683" t="s">
        <v>1044</v>
      </c>
    </row>
    <row r="684" spans="1:8" x14ac:dyDescent="0.3">
      <c r="A684" s="32" t="s">
        <v>72</v>
      </c>
      <c r="B684" s="32" t="s">
        <v>2651</v>
      </c>
      <c r="C684" s="32" t="s">
        <v>1714</v>
      </c>
      <c r="D684" s="32">
        <v>1</v>
      </c>
      <c r="E684" s="32">
        <v>1</v>
      </c>
      <c r="F684" s="32">
        <v>0</v>
      </c>
      <c r="G684" s="32" t="s">
        <v>2514</v>
      </c>
      <c r="H684" t="s">
        <v>1044</v>
      </c>
    </row>
    <row r="685" spans="1:8" x14ac:dyDescent="0.3">
      <c r="A685" s="32" t="s">
        <v>72</v>
      </c>
      <c r="B685" s="32" t="s">
        <v>2651</v>
      </c>
      <c r="C685" s="32" t="s">
        <v>1715</v>
      </c>
      <c r="D685" s="32">
        <v>1</v>
      </c>
      <c r="E685" s="32">
        <v>1</v>
      </c>
      <c r="F685" s="32">
        <v>0</v>
      </c>
      <c r="G685" s="32" t="s">
        <v>2515</v>
      </c>
      <c r="H685" t="s">
        <v>1044</v>
      </c>
    </row>
    <row r="686" spans="1:8" x14ac:dyDescent="0.3">
      <c r="A686" s="32" t="s">
        <v>72</v>
      </c>
      <c r="B686" s="32" t="s">
        <v>2651</v>
      </c>
      <c r="C686" s="32" t="s">
        <v>1716</v>
      </c>
      <c r="D686" s="32">
        <v>1</v>
      </c>
      <c r="E686" s="32">
        <v>1</v>
      </c>
      <c r="F686" s="32">
        <v>0</v>
      </c>
      <c r="G686" s="32" t="s">
        <v>2516</v>
      </c>
      <c r="H686" t="s">
        <v>1044</v>
      </c>
    </row>
    <row r="687" spans="1:8" x14ac:dyDescent="0.3">
      <c r="A687" s="32" t="s">
        <v>72</v>
      </c>
      <c r="B687" s="32" t="s">
        <v>2651</v>
      </c>
      <c r="C687" s="32" t="s">
        <v>1717</v>
      </c>
      <c r="D687" s="32">
        <v>1</v>
      </c>
      <c r="E687" s="32">
        <v>1</v>
      </c>
      <c r="F687" s="32">
        <v>0</v>
      </c>
      <c r="G687" s="32" t="s">
        <v>2517</v>
      </c>
      <c r="H687" t="s">
        <v>1044</v>
      </c>
    </row>
    <row r="688" spans="1:8" x14ac:dyDescent="0.3">
      <c r="A688" s="32" t="s">
        <v>72</v>
      </c>
      <c r="B688" s="32" t="s">
        <v>1857</v>
      </c>
      <c r="C688" s="32" t="s">
        <v>1718</v>
      </c>
      <c r="D688" s="32">
        <v>1</v>
      </c>
      <c r="E688" s="32">
        <v>1</v>
      </c>
      <c r="F688" s="32">
        <v>0</v>
      </c>
      <c r="G688" s="32" t="s">
        <v>2518</v>
      </c>
      <c r="H688" t="s">
        <v>1044</v>
      </c>
    </row>
    <row r="689" spans="1:8" x14ac:dyDescent="0.3">
      <c r="A689" s="32" t="s">
        <v>72</v>
      </c>
      <c r="B689" s="32" t="s">
        <v>1857</v>
      </c>
      <c r="C689" s="32" t="s">
        <v>1719</v>
      </c>
      <c r="D689" s="32">
        <v>1</v>
      </c>
      <c r="E689" s="32">
        <v>1</v>
      </c>
      <c r="F689" s="32">
        <v>0</v>
      </c>
      <c r="G689" s="32" t="s">
        <v>2519</v>
      </c>
      <c r="H689" t="s">
        <v>1044</v>
      </c>
    </row>
    <row r="690" spans="1:8" x14ac:dyDescent="0.3">
      <c r="A690" s="32" t="s">
        <v>72</v>
      </c>
      <c r="B690" s="32" t="s">
        <v>1860</v>
      </c>
      <c r="C690" s="32" t="s">
        <v>1720</v>
      </c>
      <c r="D690" s="32">
        <v>1</v>
      </c>
      <c r="E690" s="32">
        <v>1</v>
      </c>
      <c r="F690" s="32">
        <v>0</v>
      </c>
      <c r="G690" s="32" t="s">
        <v>2520</v>
      </c>
      <c r="H690" t="s">
        <v>1044</v>
      </c>
    </row>
    <row r="691" spans="1:8" x14ac:dyDescent="0.3">
      <c r="A691" s="32" t="s">
        <v>72</v>
      </c>
      <c r="B691" s="32" t="s">
        <v>1860</v>
      </c>
      <c r="C691" s="32" t="s">
        <v>1721</v>
      </c>
      <c r="D691" s="32">
        <v>1</v>
      </c>
      <c r="E691" s="32">
        <v>1</v>
      </c>
      <c r="F691" s="32">
        <v>0</v>
      </c>
      <c r="G691" s="32" t="s">
        <v>2521</v>
      </c>
      <c r="H691" t="s">
        <v>1044</v>
      </c>
    </row>
    <row r="692" spans="1:8" x14ac:dyDescent="0.3">
      <c r="A692" s="32" t="s">
        <v>72</v>
      </c>
      <c r="B692" s="32" t="s">
        <v>1860</v>
      </c>
      <c r="C692" s="32" t="s">
        <v>1722</v>
      </c>
      <c r="D692" s="32">
        <v>1</v>
      </c>
      <c r="E692" s="32">
        <v>1</v>
      </c>
      <c r="F692" s="32">
        <v>0</v>
      </c>
      <c r="G692" s="32" t="s">
        <v>2522</v>
      </c>
      <c r="H692" t="s">
        <v>1044</v>
      </c>
    </row>
    <row r="693" spans="1:8" x14ac:dyDescent="0.3">
      <c r="A693" s="32" t="s">
        <v>72</v>
      </c>
      <c r="B693" s="32" t="s">
        <v>1860</v>
      </c>
      <c r="C693" s="32" t="s">
        <v>1723</v>
      </c>
      <c r="D693" s="32">
        <v>1</v>
      </c>
      <c r="E693" s="32">
        <v>1</v>
      </c>
      <c r="F693" s="32">
        <v>0</v>
      </c>
      <c r="G693" s="32" t="s">
        <v>2523</v>
      </c>
      <c r="H693" t="s">
        <v>1044</v>
      </c>
    </row>
    <row r="694" spans="1:8" x14ac:dyDescent="0.3">
      <c r="A694" s="32" t="s">
        <v>72</v>
      </c>
      <c r="B694" s="32" t="s">
        <v>1859</v>
      </c>
      <c r="C694" s="32" t="s">
        <v>1724</v>
      </c>
      <c r="D694" s="32">
        <v>1</v>
      </c>
      <c r="E694" s="32">
        <v>1</v>
      </c>
      <c r="F694" s="32">
        <v>0</v>
      </c>
      <c r="G694" s="32" t="s">
        <v>2524</v>
      </c>
      <c r="H694" t="s">
        <v>1044</v>
      </c>
    </row>
    <row r="695" spans="1:8" x14ac:dyDescent="0.3">
      <c r="A695" s="32" t="s">
        <v>72</v>
      </c>
      <c r="B695" s="32" t="s">
        <v>1859</v>
      </c>
      <c r="C695" s="32" t="s">
        <v>1725</v>
      </c>
      <c r="D695" s="32">
        <v>1</v>
      </c>
      <c r="E695" s="32">
        <v>1</v>
      </c>
      <c r="F695" s="32">
        <v>0</v>
      </c>
      <c r="G695" s="32" t="s">
        <v>2525</v>
      </c>
      <c r="H695" t="s">
        <v>1044</v>
      </c>
    </row>
    <row r="696" spans="1:8" x14ac:dyDescent="0.3">
      <c r="A696" s="32" t="s">
        <v>72</v>
      </c>
      <c r="B696" s="32" t="s">
        <v>1859</v>
      </c>
      <c r="C696" s="32" t="s">
        <v>1726</v>
      </c>
      <c r="D696" s="32">
        <v>1</v>
      </c>
      <c r="E696" s="32">
        <v>1</v>
      </c>
      <c r="F696" s="32">
        <v>0</v>
      </c>
      <c r="G696" s="32" t="s">
        <v>2526</v>
      </c>
      <c r="H696" t="s">
        <v>1044</v>
      </c>
    </row>
    <row r="697" spans="1:8" x14ac:dyDescent="0.3">
      <c r="A697" s="32" t="s">
        <v>72</v>
      </c>
      <c r="B697" s="32" t="s">
        <v>1859</v>
      </c>
      <c r="C697" s="32" t="s">
        <v>1727</v>
      </c>
      <c r="D697" s="32">
        <v>1</v>
      </c>
      <c r="E697" s="32">
        <v>1</v>
      </c>
      <c r="F697" s="32">
        <v>0</v>
      </c>
      <c r="G697" s="32" t="s">
        <v>2527</v>
      </c>
      <c r="H697" t="s">
        <v>1044</v>
      </c>
    </row>
    <row r="698" spans="1:8" x14ac:dyDescent="0.3">
      <c r="A698" s="32" t="s">
        <v>72</v>
      </c>
      <c r="B698" s="32" t="s">
        <v>1858</v>
      </c>
      <c r="C698" s="32" t="s">
        <v>1728</v>
      </c>
      <c r="D698" s="32">
        <v>1</v>
      </c>
      <c r="E698" s="32">
        <v>1</v>
      </c>
      <c r="F698" s="32">
        <v>0</v>
      </c>
      <c r="G698" s="32" t="s">
        <v>2528</v>
      </c>
      <c r="H698" t="s">
        <v>1044</v>
      </c>
    </row>
    <row r="699" spans="1:8" x14ac:dyDescent="0.3">
      <c r="A699" s="32" t="s">
        <v>72</v>
      </c>
      <c r="B699" s="32" t="s">
        <v>1858</v>
      </c>
      <c r="C699" s="32" t="s">
        <v>1729</v>
      </c>
      <c r="D699" s="32">
        <v>1</v>
      </c>
      <c r="E699" s="32">
        <v>1</v>
      </c>
      <c r="F699" s="32">
        <v>0</v>
      </c>
      <c r="G699" s="32" t="s">
        <v>2529</v>
      </c>
      <c r="H699" t="s">
        <v>1044</v>
      </c>
    </row>
    <row r="700" spans="1:8" x14ac:dyDescent="0.3">
      <c r="A700" s="32" t="s">
        <v>72</v>
      </c>
      <c r="B700" s="32" t="s">
        <v>1858</v>
      </c>
      <c r="C700" s="32" t="s">
        <v>1730</v>
      </c>
      <c r="D700" s="32">
        <v>1</v>
      </c>
      <c r="E700" s="32">
        <v>1</v>
      </c>
      <c r="F700" s="32">
        <v>0</v>
      </c>
      <c r="G700" s="32" t="s">
        <v>2530</v>
      </c>
      <c r="H700" t="s">
        <v>1044</v>
      </c>
    </row>
    <row r="701" spans="1:8" x14ac:dyDescent="0.3">
      <c r="A701" s="32" t="s">
        <v>72</v>
      </c>
      <c r="B701" s="32" t="s">
        <v>1858</v>
      </c>
      <c r="C701" s="32" t="s">
        <v>1731</v>
      </c>
      <c r="D701" s="32">
        <v>1</v>
      </c>
      <c r="E701" s="32">
        <v>1</v>
      </c>
      <c r="F701" s="32">
        <v>0</v>
      </c>
      <c r="G701" s="32" t="s">
        <v>2531</v>
      </c>
      <c r="H701" t="s">
        <v>1044</v>
      </c>
    </row>
    <row r="702" spans="1:8" x14ac:dyDescent="0.3">
      <c r="A702" s="32" t="s">
        <v>72</v>
      </c>
      <c r="B702" s="32" t="s">
        <v>1858</v>
      </c>
      <c r="C702" s="32" t="s">
        <v>1732</v>
      </c>
      <c r="D702" s="32">
        <v>1</v>
      </c>
      <c r="E702" s="32">
        <v>1</v>
      </c>
      <c r="F702" s="32">
        <v>0</v>
      </c>
      <c r="G702" s="32" t="s">
        <v>2532</v>
      </c>
      <c r="H702" t="s">
        <v>1044</v>
      </c>
    </row>
    <row r="703" spans="1:8" x14ac:dyDescent="0.3">
      <c r="A703" s="32" t="s">
        <v>72</v>
      </c>
      <c r="B703" s="32" t="s">
        <v>1858</v>
      </c>
      <c r="C703" s="32" t="s">
        <v>1733</v>
      </c>
      <c r="D703" s="32">
        <v>1</v>
      </c>
      <c r="E703" s="32">
        <v>1</v>
      </c>
      <c r="F703" s="32">
        <v>0</v>
      </c>
      <c r="G703" s="32" t="s">
        <v>2533</v>
      </c>
      <c r="H703" t="s">
        <v>1044</v>
      </c>
    </row>
    <row r="704" spans="1:8" x14ac:dyDescent="0.3">
      <c r="A704" s="32" t="s">
        <v>72</v>
      </c>
      <c r="B704" s="32" t="s">
        <v>1858</v>
      </c>
      <c r="C704" s="32" t="s">
        <v>1734</v>
      </c>
      <c r="D704" s="32">
        <v>1</v>
      </c>
      <c r="E704" s="32">
        <v>1</v>
      </c>
      <c r="F704" s="32">
        <v>0</v>
      </c>
      <c r="G704" s="32" t="s">
        <v>2534</v>
      </c>
      <c r="H704" t="s">
        <v>1044</v>
      </c>
    </row>
    <row r="705" spans="1:8" x14ac:dyDescent="0.3">
      <c r="A705" s="32" t="s">
        <v>72</v>
      </c>
      <c r="B705" s="32" t="s">
        <v>1858</v>
      </c>
      <c r="C705" s="32" t="s">
        <v>1735</v>
      </c>
      <c r="D705" s="32">
        <v>1</v>
      </c>
      <c r="E705" s="32">
        <v>1</v>
      </c>
      <c r="F705" s="32">
        <v>0</v>
      </c>
      <c r="G705" s="32" t="s">
        <v>2535</v>
      </c>
      <c r="H705" t="s">
        <v>1044</v>
      </c>
    </row>
    <row r="706" spans="1:8" x14ac:dyDescent="0.3">
      <c r="A706" s="32" t="s">
        <v>72</v>
      </c>
      <c r="B706" s="32" t="s">
        <v>1858</v>
      </c>
      <c r="C706" s="32" t="s">
        <v>1736</v>
      </c>
      <c r="D706" s="32">
        <v>1</v>
      </c>
      <c r="E706" s="32">
        <v>1</v>
      </c>
      <c r="F706" s="32">
        <v>0</v>
      </c>
      <c r="G706" s="32" t="s">
        <v>2536</v>
      </c>
      <c r="H706" t="s">
        <v>1044</v>
      </c>
    </row>
    <row r="707" spans="1:8" x14ac:dyDescent="0.3">
      <c r="A707" s="32" t="s">
        <v>72</v>
      </c>
      <c r="B707" s="32" t="s">
        <v>1858</v>
      </c>
      <c r="C707" s="32" t="s">
        <v>1737</v>
      </c>
      <c r="D707" s="32">
        <v>1</v>
      </c>
      <c r="E707" s="32">
        <v>1</v>
      </c>
      <c r="F707" s="32">
        <v>0</v>
      </c>
      <c r="G707" s="32" t="s">
        <v>2537</v>
      </c>
      <c r="H707" t="s">
        <v>1044</v>
      </c>
    </row>
    <row r="708" spans="1:8" x14ac:dyDescent="0.3">
      <c r="A708" s="32" t="s">
        <v>72</v>
      </c>
      <c r="B708" s="32" t="s">
        <v>1858</v>
      </c>
      <c r="C708" s="32" t="s">
        <v>1738</v>
      </c>
      <c r="D708" s="32">
        <v>1</v>
      </c>
      <c r="E708" s="32">
        <v>1</v>
      </c>
      <c r="F708" s="32">
        <v>0</v>
      </c>
      <c r="G708" s="32" t="s">
        <v>2538</v>
      </c>
      <c r="H708" t="s">
        <v>1044</v>
      </c>
    </row>
    <row r="709" spans="1:8" x14ac:dyDescent="0.3">
      <c r="A709" s="32" t="s">
        <v>72</v>
      </c>
      <c r="B709" s="32" t="s">
        <v>1858</v>
      </c>
      <c r="C709" s="32" t="s">
        <v>1739</v>
      </c>
      <c r="D709" s="32">
        <v>1</v>
      </c>
      <c r="E709" s="32">
        <v>1</v>
      </c>
      <c r="F709" s="32">
        <v>0</v>
      </c>
      <c r="G709" s="32" t="s">
        <v>2539</v>
      </c>
      <c r="H709" t="s">
        <v>1044</v>
      </c>
    </row>
    <row r="710" spans="1:8" x14ac:dyDescent="0.3">
      <c r="A710" s="32" t="s">
        <v>72</v>
      </c>
      <c r="B710" s="32" t="s">
        <v>1853</v>
      </c>
      <c r="C710" s="32" t="s">
        <v>1740</v>
      </c>
      <c r="D710" s="32">
        <v>1</v>
      </c>
      <c r="E710" s="32">
        <v>1</v>
      </c>
      <c r="F710" s="32">
        <v>0</v>
      </c>
      <c r="G710" s="32" t="s">
        <v>2540</v>
      </c>
      <c r="H710" t="s">
        <v>1044</v>
      </c>
    </row>
    <row r="711" spans="1:8" x14ac:dyDescent="0.3">
      <c r="A711" s="32" t="s">
        <v>72</v>
      </c>
      <c r="B711" s="32" t="s">
        <v>1853</v>
      </c>
      <c r="C711" s="32" t="s">
        <v>1741</v>
      </c>
      <c r="D711" s="32">
        <v>1</v>
      </c>
      <c r="E711" s="32">
        <v>1</v>
      </c>
      <c r="F711" s="32">
        <v>0</v>
      </c>
      <c r="G711" s="32" t="s">
        <v>2541</v>
      </c>
      <c r="H711" t="s">
        <v>1044</v>
      </c>
    </row>
    <row r="712" spans="1:8" x14ac:dyDescent="0.3">
      <c r="A712" s="32" t="s">
        <v>72</v>
      </c>
      <c r="B712" s="32" t="s">
        <v>1853</v>
      </c>
      <c r="C712" s="32" t="s">
        <v>1742</v>
      </c>
      <c r="D712" s="32">
        <v>1</v>
      </c>
      <c r="E712" s="32">
        <v>1</v>
      </c>
      <c r="F712" s="32">
        <v>0</v>
      </c>
      <c r="G712" s="32" t="s">
        <v>2542</v>
      </c>
      <c r="H712" t="s">
        <v>1044</v>
      </c>
    </row>
    <row r="713" spans="1:8" x14ac:dyDescent="0.3">
      <c r="A713" s="32" t="s">
        <v>72</v>
      </c>
      <c r="B713" s="32" t="s">
        <v>1853</v>
      </c>
      <c r="C713" s="32" t="s">
        <v>1743</v>
      </c>
      <c r="D713" s="32">
        <v>1</v>
      </c>
      <c r="E713" s="32">
        <v>1</v>
      </c>
      <c r="F713" s="32">
        <v>0</v>
      </c>
      <c r="G713" s="32" t="s">
        <v>2543</v>
      </c>
      <c r="H713" t="s">
        <v>1044</v>
      </c>
    </row>
    <row r="714" spans="1:8" x14ac:dyDescent="0.3">
      <c r="A714" s="32" t="s">
        <v>72</v>
      </c>
      <c r="B714" s="32" t="s">
        <v>1853</v>
      </c>
      <c r="C714" s="32" t="s">
        <v>1744</v>
      </c>
      <c r="D714" s="32">
        <v>1</v>
      </c>
      <c r="E714" s="32">
        <v>1</v>
      </c>
      <c r="F714" s="32">
        <v>0</v>
      </c>
      <c r="G714" s="32" t="s">
        <v>2544</v>
      </c>
      <c r="H714" t="s">
        <v>1044</v>
      </c>
    </row>
    <row r="715" spans="1:8" x14ac:dyDescent="0.3">
      <c r="A715" s="32" t="s">
        <v>72</v>
      </c>
      <c r="B715" s="32" t="s">
        <v>1853</v>
      </c>
      <c r="C715" s="32" t="s">
        <v>1745</v>
      </c>
      <c r="D715" s="32">
        <v>1</v>
      </c>
      <c r="E715" s="32">
        <v>1</v>
      </c>
      <c r="F715" s="32">
        <v>0</v>
      </c>
      <c r="G715" s="32" t="s">
        <v>2545</v>
      </c>
      <c r="H715" t="s">
        <v>1044</v>
      </c>
    </row>
    <row r="716" spans="1:8" x14ac:dyDescent="0.3">
      <c r="A716" s="32" t="s">
        <v>72</v>
      </c>
      <c r="B716" s="32" t="s">
        <v>1853</v>
      </c>
      <c r="C716" s="32" t="s">
        <v>1746</v>
      </c>
      <c r="D716" s="32">
        <v>1</v>
      </c>
      <c r="E716" s="32">
        <v>1</v>
      </c>
      <c r="F716" s="32">
        <v>0</v>
      </c>
      <c r="G716" s="32" t="s">
        <v>2546</v>
      </c>
      <c r="H716" t="s">
        <v>1044</v>
      </c>
    </row>
    <row r="717" spans="1:8" x14ac:dyDescent="0.3">
      <c r="A717" s="32" t="s">
        <v>72</v>
      </c>
      <c r="B717" s="32" t="s">
        <v>1853</v>
      </c>
      <c r="C717" s="32" t="s">
        <v>1747</v>
      </c>
      <c r="D717" s="32">
        <v>1</v>
      </c>
      <c r="E717" s="32">
        <v>1</v>
      </c>
      <c r="F717" s="32">
        <v>0</v>
      </c>
      <c r="G717" s="32" t="s">
        <v>2547</v>
      </c>
      <c r="H717" t="s">
        <v>1044</v>
      </c>
    </row>
    <row r="718" spans="1:8" x14ac:dyDescent="0.3">
      <c r="A718" s="32" t="s">
        <v>72</v>
      </c>
      <c r="B718" s="32" t="s">
        <v>1853</v>
      </c>
      <c r="C718" s="32" t="s">
        <v>1748</v>
      </c>
      <c r="D718" s="32">
        <v>1</v>
      </c>
      <c r="E718" s="32">
        <v>1</v>
      </c>
      <c r="F718" s="32">
        <v>0</v>
      </c>
      <c r="G718" s="32" t="s">
        <v>2548</v>
      </c>
      <c r="H718" t="s">
        <v>1044</v>
      </c>
    </row>
    <row r="719" spans="1:8" x14ac:dyDescent="0.3">
      <c r="A719" s="32" t="s">
        <v>72</v>
      </c>
      <c r="B719" s="32" t="s">
        <v>1853</v>
      </c>
      <c r="C719" s="32" t="s">
        <v>1749</v>
      </c>
      <c r="D719" s="32">
        <v>1</v>
      </c>
      <c r="E719" s="32">
        <v>1</v>
      </c>
      <c r="F719" s="32">
        <v>0</v>
      </c>
      <c r="G719" s="32" t="s">
        <v>2549</v>
      </c>
      <c r="H719" t="s">
        <v>1044</v>
      </c>
    </row>
    <row r="720" spans="1:8" x14ac:dyDescent="0.3">
      <c r="A720" s="32" t="s">
        <v>72</v>
      </c>
      <c r="B720" s="32" t="s">
        <v>1853</v>
      </c>
      <c r="C720" s="32" t="s">
        <v>1750</v>
      </c>
      <c r="D720" s="32">
        <v>1</v>
      </c>
      <c r="E720" s="32">
        <v>1</v>
      </c>
      <c r="F720" s="32">
        <v>0</v>
      </c>
      <c r="G720" s="32" t="s">
        <v>2550</v>
      </c>
      <c r="H720" t="s">
        <v>1044</v>
      </c>
    </row>
    <row r="721" spans="1:8" x14ac:dyDescent="0.3">
      <c r="A721" s="32" t="s">
        <v>72</v>
      </c>
      <c r="B721" s="32" t="s">
        <v>1853</v>
      </c>
      <c r="C721" s="32" t="s">
        <v>1751</v>
      </c>
      <c r="D721" s="32">
        <v>1</v>
      </c>
      <c r="E721" s="32">
        <v>1</v>
      </c>
      <c r="F721" s="32">
        <v>0</v>
      </c>
      <c r="G721" s="32" t="s">
        <v>2551</v>
      </c>
      <c r="H721" t="s">
        <v>1044</v>
      </c>
    </row>
    <row r="722" spans="1:8" x14ac:dyDescent="0.3">
      <c r="A722" s="32" t="s">
        <v>72</v>
      </c>
      <c r="B722" s="32" t="s">
        <v>1853</v>
      </c>
      <c r="C722" s="32" t="s">
        <v>1752</v>
      </c>
      <c r="D722" s="32">
        <v>1</v>
      </c>
      <c r="E722" s="32">
        <v>1</v>
      </c>
      <c r="F722" s="32">
        <v>0</v>
      </c>
      <c r="G722" s="32" t="s">
        <v>2552</v>
      </c>
      <c r="H722" t="s">
        <v>1044</v>
      </c>
    </row>
    <row r="723" spans="1:8" x14ac:dyDescent="0.3">
      <c r="A723" s="32" t="s">
        <v>72</v>
      </c>
      <c r="B723" s="32" t="s">
        <v>1854</v>
      </c>
      <c r="C723" s="32" t="s">
        <v>1753</v>
      </c>
      <c r="D723" s="32">
        <v>1</v>
      </c>
      <c r="E723" s="32">
        <v>1</v>
      </c>
      <c r="F723" s="32">
        <v>0</v>
      </c>
      <c r="G723" s="32" t="s">
        <v>2553</v>
      </c>
      <c r="H723" t="s">
        <v>1044</v>
      </c>
    </row>
    <row r="724" spans="1:8" x14ac:dyDescent="0.3">
      <c r="A724" s="32" t="s">
        <v>72</v>
      </c>
      <c r="B724" s="32" t="s">
        <v>1854</v>
      </c>
      <c r="C724" s="32" t="s">
        <v>1754</v>
      </c>
      <c r="D724" s="32">
        <v>1</v>
      </c>
      <c r="E724" s="32">
        <v>1</v>
      </c>
      <c r="F724" s="32">
        <v>0</v>
      </c>
      <c r="G724" s="32" t="s">
        <v>2554</v>
      </c>
      <c r="H724" t="s">
        <v>1044</v>
      </c>
    </row>
    <row r="725" spans="1:8" x14ac:dyDescent="0.3">
      <c r="A725" s="32" t="s">
        <v>72</v>
      </c>
      <c r="B725" s="32" t="s">
        <v>1854</v>
      </c>
      <c r="C725" s="32" t="s">
        <v>1755</v>
      </c>
      <c r="D725" s="32">
        <v>1</v>
      </c>
      <c r="E725" s="32">
        <v>1</v>
      </c>
      <c r="F725" s="32">
        <v>0</v>
      </c>
      <c r="G725" s="32" t="s">
        <v>2555</v>
      </c>
      <c r="H725" t="s">
        <v>1044</v>
      </c>
    </row>
    <row r="726" spans="1:8" x14ac:dyDescent="0.3">
      <c r="A726" s="32" t="s">
        <v>72</v>
      </c>
      <c r="B726" s="32" t="s">
        <v>1854</v>
      </c>
      <c r="C726" s="32" t="s">
        <v>1756</v>
      </c>
      <c r="D726" s="32">
        <v>1</v>
      </c>
      <c r="E726" s="32">
        <v>1</v>
      </c>
      <c r="F726" s="32">
        <v>0</v>
      </c>
      <c r="G726" s="32" t="s">
        <v>2556</v>
      </c>
      <c r="H726" t="s">
        <v>1044</v>
      </c>
    </row>
    <row r="727" spans="1:8" x14ac:dyDescent="0.3">
      <c r="A727" s="32" t="s">
        <v>72</v>
      </c>
      <c r="B727" s="32" t="s">
        <v>1854</v>
      </c>
      <c r="C727" s="32" t="s">
        <v>1757</v>
      </c>
      <c r="D727" s="32">
        <v>1</v>
      </c>
      <c r="E727" s="32">
        <v>1</v>
      </c>
      <c r="F727" s="32">
        <v>0</v>
      </c>
      <c r="G727" s="32" t="s">
        <v>2557</v>
      </c>
      <c r="H727" t="s">
        <v>1044</v>
      </c>
    </row>
    <row r="728" spans="1:8" x14ac:dyDescent="0.3">
      <c r="A728" s="32" t="s">
        <v>72</v>
      </c>
      <c r="B728" s="32" t="s">
        <v>1854</v>
      </c>
      <c r="C728" s="32" t="s">
        <v>1758</v>
      </c>
      <c r="D728" s="32">
        <v>1</v>
      </c>
      <c r="E728" s="32">
        <v>1</v>
      </c>
      <c r="F728" s="32">
        <v>0</v>
      </c>
      <c r="G728" s="32" t="s">
        <v>2558</v>
      </c>
      <c r="H728" t="s">
        <v>1044</v>
      </c>
    </row>
    <row r="729" spans="1:8" x14ac:dyDescent="0.3">
      <c r="A729" s="32" t="s">
        <v>72</v>
      </c>
      <c r="B729" s="32" t="s">
        <v>1854</v>
      </c>
      <c r="C729" s="32" t="s">
        <v>1759</v>
      </c>
      <c r="D729" s="32">
        <v>1</v>
      </c>
      <c r="E729" s="32">
        <v>1</v>
      </c>
      <c r="F729" s="32">
        <v>0</v>
      </c>
      <c r="G729" s="32" t="s">
        <v>2559</v>
      </c>
      <c r="H729" t="s">
        <v>1044</v>
      </c>
    </row>
    <row r="730" spans="1:8" x14ac:dyDescent="0.3">
      <c r="A730" s="32" t="s">
        <v>72</v>
      </c>
      <c r="B730" s="32" t="s">
        <v>1854</v>
      </c>
      <c r="C730" s="32" t="s">
        <v>1760</v>
      </c>
      <c r="D730" s="32">
        <v>1</v>
      </c>
      <c r="E730" s="32">
        <v>1</v>
      </c>
      <c r="F730" s="32">
        <v>0</v>
      </c>
      <c r="G730" s="32" t="s">
        <v>2560</v>
      </c>
      <c r="H730" t="s">
        <v>1044</v>
      </c>
    </row>
    <row r="731" spans="1:8" x14ac:dyDescent="0.3">
      <c r="A731" s="32" t="s">
        <v>72</v>
      </c>
      <c r="B731" s="32" t="s">
        <v>1854</v>
      </c>
      <c r="C731" s="32" t="s">
        <v>1761</v>
      </c>
      <c r="D731" s="32">
        <v>1</v>
      </c>
      <c r="E731" s="32">
        <v>1</v>
      </c>
      <c r="F731" s="32">
        <v>0</v>
      </c>
      <c r="G731" s="32" t="s">
        <v>2561</v>
      </c>
      <c r="H731" t="s">
        <v>1044</v>
      </c>
    </row>
    <row r="732" spans="1:8" x14ac:dyDescent="0.3">
      <c r="A732" s="32" t="s">
        <v>72</v>
      </c>
      <c r="B732" s="32" t="s">
        <v>1854</v>
      </c>
      <c r="C732" s="32" t="s">
        <v>1762</v>
      </c>
      <c r="D732" s="32">
        <v>1</v>
      </c>
      <c r="E732" s="32">
        <v>1</v>
      </c>
      <c r="F732" s="32">
        <v>0</v>
      </c>
      <c r="G732" s="32" t="s">
        <v>2562</v>
      </c>
      <c r="H732" t="s">
        <v>1044</v>
      </c>
    </row>
    <row r="733" spans="1:8" x14ac:dyDescent="0.3">
      <c r="A733" s="32" t="s">
        <v>72</v>
      </c>
      <c r="B733" s="32" t="s">
        <v>1854</v>
      </c>
      <c r="C733" s="32" t="s">
        <v>1763</v>
      </c>
      <c r="D733" s="32">
        <v>1</v>
      </c>
      <c r="E733" s="32">
        <v>1</v>
      </c>
      <c r="F733" s="32">
        <v>0</v>
      </c>
      <c r="G733" s="32" t="s">
        <v>2563</v>
      </c>
      <c r="H733" t="s">
        <v>1044</v>
      </c>
    </row>
    <row r="734" spans="1:8" x14ac:dyDescent="0.3">
      <c r="A734" s="32" t="s">
        <v>72</v>
      </c>
      <c r="B734" s="32" t="s">
        <v>1854</v>
      </c>
      <c r="C734" s="32" t="s">
        <v>1764</v>
      </c>
      <c r="D734" s="32">
        <v>1</v>
      </c>
      <c r="E734" s="32">
        <v>1</v>
      </c>
      <c r="F734" s="32">
        <v>0</v>
      </c>
      <c r="G734" s="32" t="s">
        <v>2564</v>
      </c>
      <c r="H734" t="s">
        <v>1044</v>
      </c>
    </row>
    <row r="735" spans="1:8" x14ac:dyDescent="0.3">
      <c r="A735" s="32" t="s">
        <v>72</v>
      </c>
      <c r="B735" s="32" t="s">
        <v>1854</v>
      </c>
      <c r="C735" s="32" t="s">
        <v>1765</v>
      </c>
      <c r="D735" s="32">
        <v>1</v>
      </c>
      <c r="E735" s="32">
        <v>1</v>
      </c>
      <c r="F735" s="32">
        <v>0</v>
      </c>
      <c r="G735" s="32" t="s">
        <v>2565</v>
      </c>
      <c r="H735" t="s">
        <v>1044</v>
      </c>
    </row>
    <row r="736" spans="1:8" x14ac:dyDescent="0.3">
      <c r="A736" s="32" t="s">
        <v>72</v>
      </c>
      <c r="B736" s="32" t="s">
        <v>1854</v>
      </c>
      <c r="C736" s="32" t="s">
        <v>1766</v>
      </c>
      <c r="D736" s="32">
        <v>1</v>
      </c>
      <c r="E736" s="32">
        <v>1</v>
      </c>
      <c r="F736" s="32">
        <v>0</v>
      </c>
      <c r="G736" s="32" t="s">
        <v>2566</v>
      </c>
      <c r="H736" t="s">
        <v>1044</v>
      </c>
    </row>
    <row r="737" spans="1:8" x14ac:dyDescent="0.3">
      <c r="A737" s="32" t="s">
        <v>72</v>
      </c>
      <c r="B737" s="32" t="s">
        <v>1854</v>
      </c>
      <c r="C737" s="32" t="s">
        <v>1767</v>
      </c>
      <c r="D737" s="32">
        <v>1</v>
      </c>
      <c r="E737" s="32">
        <v>1</v>
      </c>
      <c r="F737" s="32">
        <v>0</v>
      </c>
      <c r="G737" s="32" t="s">
        <v>2567</v>
      </c>
      <c r="H737" t="s">
        <v>1044</v>
      </c>
    </row>
    <row r="738" spans="1:8" x14ac:dyDescent="0.3">
      <c r="A738" s="32" t="s">
        <v>72</v>
      </c>
      <c r="B738" s="32" t="s">
        <v>1854</v>
      </c>
      <c r="C738" s="32" t="s">
        <v>1768</v>
      </c>
      <c r="D738" s="32">
        <v>1</v>
      </c>
      <c r="E738" s="32">
        <v>1</v>
      </c>
      <c r="F738" s="32">
        <v>0</v>
      </c>
      <c r="G738" s="32" t="s">
        <v>2568</v>
      </c>
      <c r="H738" t="s">
        <v>1044</v>
      </c>
    </row>
    <row r="739" spans="1:8" x14ac:dyDescent="0.3">
      <c r="A739" s="32" t="s">
        <v>72</v>
      </c>
      <c r="B739" s="32" t="s">
        <v>1854</v>
      </c>
      <c r="C739" s="32" t="s">
        <v>1769</v>
      </c>
      <c r="D739" s="32">
        <v>1</v>
      </c>
      <c r="E739" s="32">
        <v>1</v>
      </c>
      <c r="F739" s="32">
        <v>0</v>
      </c>
      <c r="G739" s="32" t="s">
        <v>2569</v>
      </c>
      <c r="H739" t="s">
        <v>1044</v>
      </c>
    </row>
    <row r="740" spans="1:8" x14ac:dyDescent="0.3">
      <c r="A740" s="32" t="s">
        <v>72</v>
      </c>
      <c r="B740" s="32" t="s">
        <v>1854</v>
      </c>
      <c r="C740" s="32" t="s">
        <v>1770</v>
      </c>
      <c r="D740" s="32">
        <v>1</v>
      </c>
      <c r="E740" s="32">
        <v>1</v>
      </c>
      <c r="F740" s="32">
        <v>0</v>
      </c>
      <c r="G740" s="32" t="s">
        <v>2570</v>
      </c>
      <c r="H740" t="s">
        <v>1044</v>
      </c>
    </row>
    <row r="741" spans="1:8" x14ac:dyDescent="0.3">
      <c r="A741" s="32" t="s">
        <v>72</v>
      </c>
      <c r="B741" s="32" t="s">
        <v>1854</v>
      </c>
      <c r="C741" s="32" t="s">
        <v>1771</v>
      </c>
      <c r="D741" s="32">
        <v>1</v>
      </c>
      <c r="E741" s="32">
        <v>1</v>
      </c>
      <c r="F741" s="32">
        <v>0</v>
      </c>
      <c r="G741" s="32" t="s">
        <v>2571</v>
      </c>
      <c r="H741" t="s">
        <v>1044</v>
      </c>
    </row>
    <row r="742" spans="1:8" x14ac:dyDescent="0.3">
      <c r="A742" s="32" t="s">
        <v>72</v>
      </c>
      <c r="B742" s="32" t="s">
        <v>1854</v>
      </c>
      <c r="C742" s="32" t="s">
        <v>1772</v>
      </c>
      <c r="D742" s="32">
        <v>1</v>
      </c>
      <c r="E742" s="32">
        <v>1</v>
      </c>
      <c r="F742" s="32">
        <v>0</v>
      </c>
      <c r="G742" s="32" t="s">
        <v>2572</v>
      </c>
      <c r="H742" t="s">
        <v>1044</v>
      </c>
    </row>
    <row r="743" spans="1:8" x14ac:dyDescent="0.3">
      <c r="A743" s="32" t="s">
        <v>72</v>
      </c>
      <c r="B743" s="32" t="s">
        <v>1854</v>
      </c>
      <c r="C743" s="32" t="s">
        <v>1773</v>
      </c>
      <c r="D743" s="32">
        <v>1</v>
      </c>
      <c r="E743" s="32">
        <v>1</v>
      </c>
      <c r="F743" s="32">
        <v>0</v>
      </c>
      <c r="G743" s="32" t="s">
        <v>2573</v>
      </c>
      <c r="H743" t="s">
        <v>1044</v>
      </c>
    </row>
    <row r="744" spans="1:8" x14ac:dyDescent="0.3">
      <c r="A744" s="32" t="s">
        <v>72</v>
      </c>
      <c r="B744" s="32" t="s">
        <v>1854</v>
      </c>
      <c r="C744" s="32" t="s">
        <v>1774</v>
      </c>
      <c r="D744" s="32">
        <v>1</v>
      </c>
      <c r="E744" s="32">
        <v>1</v>
      </c>
      <c r="F744" s="32">
        <v>0</v>
      </c>
      <c r="G744" s="32" t="s">
        <v>2574</v>
      </c>
      <c r="H744" t="s">
        <v>1044</v>
      </c>
    </row>
    <row r="745" spans="1:8" x14ac:dyDescent="0.3">
      <c r="A745" s="32" t="s">
        <v>72</v>
      </c>
      <c r="B745" s="32" t="s">
        <v>1854</v>
      </c>
      <c r="C745" s="32" t="s">
        <v>1775</v>
      </c>
      <c r="D745" s="32">
        <v>1</v>
      </c>
      <c r="E745" s="32">
        <v>1</v>
      </c>
      <c r="F745" s="32">
        <v>0</v>
      </c>
      <c r="G745" s="32" t="s">
        <v>2575</v>
      </c>
      <c r="H745" t="s">
        <v>1044</v>
      </c>
    </row>
    <row r="746" spans="1:8" x14ac:dyDescent="0.3">
      <c r="A746" s="32" t="s">
        <v>72</v>
      </c>
      <c r="B746" s="32" t="s">
        <v>1854</v>
      </c>
      <c r="C746" s="32" t="s">
        <v>1776</v>
      </c>
      <c r="D746" s="32">
        <v>1</v>
      </c>
      <c r="E746" s="32">
        <v>1</v>
      </c>
      <c r="F746" s="32">
        <v>0</v>
      </c>
      <c r="G746" s="32" t="s">
        <v>2576</v>
      </c>
      <c r="H746" t="s">
        <v>1044</v>
      </c>
    </row>
    <row r="747" spans="1:8" x14ac:dyDescent="0.3">
      <c r="A747" s="32" t="s">
        <v>72</v>
      </c>
      <c r="B747" s="32" t="s">
        <v>1854</v>
      </c>
      <c r="C747" s="32" t="s">
        <v>1777</v>
      </c>
      <c r="D747" s="32">
        <v>1</v>
      </c>
      <c r="E747" s="32">
        <v>1</v>
      </c>
      <c r="F747" s="32">
        <v>0</v>
      </c>
      <c r="G747" s="32" t="s">
        <v>2577</v>
      </c>
      <c r="H747" t="s">
        <v>1044</v>
      </c>
    </row>
    <row r="748" spans="1:8" x14ac:dyDescent="0.3">
      <c r="A748" s="32" t="s">
        <v>72</v>
      </c>
      <c r="B748" s="32" t="s">
        <v>1854</v>
      </c>
      <c r="C748" s="32" t="s">
        <v>1778</v>
      </c>
      <c r="D748" s="32">
        <v>1</v>
      </c>
      <c r="E748" s="32">
        <v>1</v>
      </c>
      <c r="F748" s="32">
        <v>0</v>
      </c>
      <c r="G748" s="32" t="s">
        <v>2578</v>
      </c>
      <c r="H748" t="s">
        <v>1044</v>
      </c>
    </row>
    <row r="749" spans="1:8" x14ac:dyDescent="0.3">
      <c r="A749" s="32" t="s">
        <v>72</v>
      </c>
      <c r="B749" s="32" t="s">
        <v>1854</v>
      </c>
      <c r="C749" s="32" t="s">
        <v>1779</v>
      </c>
      <c r="D749" s="32">
        <v>1</v>
      </c>
      <c r="E749" s="32">
        <v>1</v>
      </c>
      <c r="F749" s="32">
        <v>0</v>
      </c>
      <c r="G749" s="32" t="s">
        <v>2579</v>
      </c>
      <c r="H749" t="s">
        <v>1044</v>
      </c>
    </row>
    <row r="750" spans="1:8" x14ac:dyDescent="0.3">
      <c r="A750" s="32" t="s">
        <v>72</v>
      </c>
      <c r="B750" s="32" t="s">
        <v>1854</v>
      </c>
      <c r="C750" s="32" t="s">
        <v>1780</v>
      </c>
      <c r="D750" s="32">
        <v>1</v>
      </c>
      <c r="E750" s="32">
        <v>1</v>
      </c>
      <c r="F750" s="32">
        <v>0</v>
      </c>
      <c r="G750" s="32" t="s">
        <v>2580</v>
      </c>
      <c r="H750" t="s">
        <v>1044</v>
      </c>
    </row>
    <row r="751" spans="1:8" x14ac:dyDescent="0.3">
      <c r="A751" s="32" t="s">
        <v>72</v>
      </c>
      <c r="B751" s="32" t="s">
        <v>1854</v>
      </c>
      <c r="C751" s="32" t="s">
        <v>1781</v>
      </c>
      <c r="D751" s="32">
        <v>1</v>
      </c>
      <c r="E751" s="32">
        <v>1</v>
      </c>
      <c r="F751" s="32">
        <v>0</v>
      </c>
      <c r="G751" s="32" t="s">
        <v>2581</v>
      </c>
      <c r="H751" t="s">
        <v>1044</v>
      </c>
    </row>
    <row r="752" spans="1:8" x14ac:dyDescent="0.3">
      <c r="A752" s="32" t="s">
        <v>72</v>
      </c>
      <c r="B752" s="32" t="s">
        <v>1854</v>
      </c>
      <c r="C752" s="32" t="s">
        <v>1782</v>
      </c>
      <c r="D752" s="32">
        <v>1</v>
      </c>
      <c r="E752" s="32">
        <v>1</v>
      </c>
      <c r="F752" s="32">
        <v>0</v>
      </c>
      <c r="G752" s="32" t="s">
        <v>2582</v>
      </c>
      <c r="H752" t="s">
        <v>1044</v>
      </c>
    </row>
    <row r="753" spans="1:8" x14ac:dyDescent="0.3">
      <c r="A753" s="32" t="s">
        <v>72</v>
      </c>
      <c r="B753" s="32" t="s">
        <v>1854</v>
      </c>
      <c r="C753" s="32" t="s">
        <v>1783</v>
      </c>
      <c r="D753" s="32">
        <v>1</v>
      </c>
      <c r="E753" s="32">
        <v>1</v>
      </c>
      <c r="F753" s="32">
        <v>0</v>
      </c>
      <c r="G753" s="32" t="s">
        <v>2583</v>
      </c>
      <c r="H753" t="s">
        <v>1044</v>
      </c>
    </row>
    <row r="754" spans="1:8" x14ac:dyDescent="0.3">
      <c r="A754" s="32" t="s">
        <v>72</v>
      </c>
      <c r="B754" s="32" t="s">
        <v>1854</v>
      </c>
      <c r="C754" s="32" t="s">
        <v>1784</v>
      </c>
      <c r="D754" s="32">
        <v>1</v>
      </c>
      <c r="E754" s="32">
        <v>1</v>
      </c>
      <c r="F754" s="32">
        <v>0</v>
      </c>
      <c r="G754" s="32" t="s">
        <v>2584</v>
      </c>
      <c r="H754" t="s">
        <v>1044</v>
      </c>
    </row>
    <row r="755" spans="1:8" x14ac:dyDescent="0.3">
      <c r="A755" s="32" t="s">
        <v>72</v>
      </c>
      <c r="B755" s="32" t="s">
        <v>1854</v>
      </c>
      <c r="C755" s="32" t="s">
        <v>1785</v>
      </c>
      <c r="D755" s="32">
        <v>1</v>
      </c>
      <c r="E755" s="32">
        <v>1</v>
      </c>
      <c r="F755" s="32">
        <v>0</v>
      </c>
      <c r="G755" s="32" t="s">
        <v>2585</v>
      </c>
      <c r="H755" t="s">
        <v>1044</v>
      </c>
    </row>
    <row r="756" spans="1:8" x14ac:dyDescent="0.3">
      <c r="A756" s="32" t="s">
        <v>72</v>
      </c>
      <c r="B756" s="32" t="s">
        <v>1854</v>
      </c>
      <c r="C756" s="32" t="s">
        <v>1786</v>
      </c>
      <c r="D756" s="32">
        <v>1</v>
      </c>
      <c r="E756" s="32">
        <v>1</v>
      </c>
      <c r="F756" s="32">
        <v>0</v>
      </c>
      <c r="G756" s="32" t="s">
        <v>2586</v>
      </c>
      <c r="H756" t="s">
        <v>1044</v>
      </c>
    </row>
    <row r="757" spans="1:8" x14ac:dyDescent="0.3">
      <c r="A757" s="32" t="s">
        <v>72</v>
      </c>
      <c r="B757" s="32" t="s">
        <v>1854</v>
      </c>
      <c r="C757" s="32" t="s">
        <v>1787</v>
      </c>
      <c r="D757" s="32">
        <v>1</v>
      </c>
      <c r="E757" s="32">
        <v>1</v>
      </c>
      <c r="F757" s="32">
        <v>0</v>
      </c>
      <c r="G757" s="32" t="s">
        <v>2587</v>
      </c>
      <c r="H757" t="s">
        <v>1044</v>
      </c>
    </row>
    <row r="758" spans="1:8" x14ac:dyDescent="0.3">
      <c r="A758" s="32" t="s">
        <v>72</v>
      </c>
      <c r="B758" s="32" t="s">
        <v>1854</v>
      </c>
      <c r="C758" s="32" t="s">
        <v>1788</v>
      </c>
      <c r="D758" s="32">
        <v>1</v>
      </c>
      <c r="E758" s="32">
        <v>1</v>
      </c>
      <c r="F758" s="32">
        <v>0</v>
      </c>
      <c r="G758" s="32" t="s">
        <v>2588</v>
      </c>
      <c r="H758" t="s">
        <v>1044</v>
      </c>
    </row>
    <row r="759" spans="1:8" x14ac:dyDescent="0.3">
      <c r="A759" s="32" t="s">
        <v>72</v>
      </c>
      <c r="B759" s="32" t="s">
        <v>1854</v>
      </c>
      <c r="C759" s="32" t="s">
        <v>1789</v>
      </c>
      <c r="D759" s="32">
        <v>1</v>
      </c>
      <c r="E759" s="32">
        <v>1</v>
      </c>
      <c r="F759" s="32">
        <v>0</v>
      </c>
      <c r="G759" s="32" t="s">
        <v>2589</v>
      </c>
      <c r="H759" t="s">
        <v>1044</v>
      </c>
    </row>
    <row r="760" spans="1:8" x14ac:dyDescent="0.3">
      <c r="A760" s="32" t="s">
        <v>72</v>
      </c>
      <c r="B760" s="32" t="s">
        <v>1854</v>
      </c>
      <c r="C760" s="32" t="s">
        <v>1790</v>
      </c>
      <c r="D760" s="32">
        <v>1</v>
      </c>
      <c r="E760" s="32">
        <v>1</v>
      </c>
      <c r="F760" s="32">
        <v>0</v>
      </c>
      <c r="G760" s="32" t="s">
        <v>2590</v>
      </c>
      <c r="H760" t="s">
        <v>1044</v>
      </c>
    </row>
    <row r="761" spans="1:8" x14ac:dyDescent="0.3">
      <c r="A761" s="32" t="s">
        <v>72</v>
      </c>
      <c r="B761" s="32" t="s">
        <v>1854</v>
      </c>
      <c r="C761" s="32" t="s">
        <v>1791</v>
      </c>
      <c r="D761" s="32">
        <v>1</v>
      </c>
      <c r="E761" s="32">
        <v>1</v>
      </c>
      <c r="F761" s="32">
        <v>0</v>
      </c>
      <c r="G761" s="32" t="s">
        <v>2591</v>
      </c>
      <c r="H761" t="s">
        <v>1044</v>
      </c>
    </row>
    <row r="762" spans="1:8" x14ac:dyDescent="0.3">
      <c r="A762" s="32" t="s">
        <v>72</v>
      </c>
      <c r="B762" s="32" t="s">
        <v>1854</v>
      </c>
      <c r="C762" s="32" t="s">
        <v>1792</v>
      </c>
      <c r="D762" s="32">
        <v>1</v>
      </c>
      <c r="E762" s="32">
        <v>1</v>
      </c>
      <c r="F762" s="32">
        <v>0</v>
      </c>
      <c r="G762" s="32" t="s">
        <v>2592</v>
      </c>
      <c r="H762" t="s">
        <v>1044</v>
      </c>
    </row>
    <row r="763" spans="1:8" x14ac:dyDescent="0.3">
      <c r="A763" s="32" t="s">
        <v>72</v>
      </c>
      <c r="B763" s="32" t="s">
        <v>1854</v>
      </c>
      <c r="C763" s="32" t="s">
        <v>1793</v>
      </c>
      <c r="D763" s="32">
        <v>1</v>
      </c>
      <c r="E763" s="32">
        <v>1</v>
      </c>
      <c r="F763" s="32">
        <v>0</v>
      </c>
      <c r="G763" s="32" t="s">
        <v>2593</v>
      </c>
      <c r="H763" t="s">
        <v>1044</v>
      </c>
    </row>
    <row r="764" spans="1:8" x14ac:dyDescent="0.3">
      <c r="A764" s="32" t="s">
        <v>72</v>
      </c>
      <c r="B764" s="32" t="s">
        <v>1854</v>
      </c>
      <c r="C764" s="32" t="s">
        <v>1794</v>
      </c>
      <c r="D764" s="32">
        <v>1</v>
      </c>
      <c r="E764" s="32">
        <v>1</v>
      </c>
      <c r="F764" s="32">
        <v>0</v>
      </c>
      <c r="G764" s="32" t="s">
        <v>2594</v>
      </c>
      <c r="H764" t="s">
        <v>1044</v>
      </c>
    </row>
    <row r="765" spans="1:8" x14ac:dyDescent="0.3">
      <c r="A765" s="32" t="s">
        <v>72</v>
      </c>
      <c r="B765" s="32" t="s">
        <v>1854</v>
      </c>
      <c r="C765" s="32" t="s">
        <v>1795</v>
      </c>
      <c r="D765" s="32">
        <v>1</v>
      </c>
      <c r="E765" s="32">
        <v>1</v>
      </c>
      <c r="F765" s="32">
        <v>0</v>
      </c>
      <c r="G765" s="32" t="s">
        <v>2595</v>
      </c>
      <c r="H765" t="s">
        <v>1044</v>
      </c>
    </row>
    <row r="766" spans="1:8" x14ac:dyDescent="0.3">
      <c r="A766" s="32" t="s">
        <v>72</v>
      </c>
      <c r="B766" s="32" t="s">
        <v>1854</v>
      </c>
      <c r="C766" s="32" t="s">
        <v>1796</v>
      </c>
      <c r="D766" s="32">
        <v>1</v>
      </c>
      <c r="E766" s="32">
        <v>1</v>
      </c>
      <c r="F766" s="32">
        <v>0</v>
      </c>
      <c r="G766" s="32" t="s">
        <v>2596</v>
      </c>
      <c r="H766" t="s">
        <v>1044</v>
      </c>
    </row>
    <row r="767" spans="1:8" x14ac:dyDescent="0.3">
      <c r="A767" s="32" t="s">
        <v>72</v>
      </c>
      <c r="B767" s="32" t="s">
        <v>1854</v>
      </c>
      <c r="C767" s="32" t="s">
        <v>1797</v>
      </c>
      <c r="D767" s="32">
        <v>1</v>
      </c>
      <c r="E767" s="32">
        <v>1</v>
      </c>
      <c r="F767" s="32">
        <v>0</v>
      </c>
      <c r="G767" s="32" t="s">
        <v>2597</v>
      </c>
      <c r="H767" t="s">
        <v>1044</v>
      </c>
    </row>
    <row r="768" spans="1:8" x14ac:dyDescent="0.3">
      <c r="A768" s="32" t="s">
        <v>72</v>
      </c>
      <c r="B768" s="32" t="s">
        <v>1854</v>
      </c>
      <c r="C768" s="32" t="s">
        <v>1798</v>
      </c>
      <c r="D768" s="32">
        <v>1</v>
      </c>
      <c r="E768" s="32">
        <v>1</v>
      </c>
      <c r="F768" s="32">
        <v>0</v>
      </c>
      <c r="G768" s="32" t="s">
        <v>2598</v>
      </c>
      <c r="H768" t="s">
        <v>1044</v>
      </c>
    </row>
    <row r="769" spans="1:8" x14ac:dyDescent="0.3">
      <c r="A769" s="32" t="s">
        <v>72</v>
      </c>
      <c r="B769" s="32" t="s">
        <v>1854</v>
      </c>
      <c r="C769" s="32" t="s">
        <v>1799</v>
      </c>
      <c r="D769" s="32">
        <v>1</v>
      </c>
      <c r="E769" s="32">
        <v>1</v>
      </c>
      <c r="F769" s="32">
        <v>0</v>
      </c>
      <c r="G769" s="32" t="s">
        <v>2599</v>
      </c>
      <c r="H769" t="s">
        <v>1044</v>
      </c>
    </row>
    <row r="770" spans="1:8" x14ac:dyDescent="0.3">
      <c r="A770" s="32" t="s">
        <v>72</v>
      </c>
      <c r="B770" s="32" t="s">
        <v>1854</v>
      </c>
      <c r="C770" s="32" t="s">
        <v>1800</v>
      </c>
      <c r="D770" s="32">
        <v>1</v>
      </c>
      <c r="E770" s="32">
        <v>1</v>
      </c>
      <c r="F770" s="32">
        <v>0</v>
      </c>
      <c r="G770" s="32" t="s">
        <v>2600</v>
      </c>
      <c r="H770" t="s">
        <v>1044</v>
      </c>
    </row>
    <row r="771" spans="1:8" x14ac:dyDescent="0.3">
      <c r="A771" s="32" t="s">
        <v>72</v>
      </c>
      <c r="B771" s="32" t="s">
        <v>1854</v>
      </c>
      <c r="C771" s="32" t="s">
        <v>1801</v>
      </c>
      <c r="D771" s="32">
        <v>1</v>
      </c>
      <c r="E771" s="32">
        <v>1</v>
      </c>
      <c r="F771" s="32">
        <v>0</v>
      </c>
      <c r="G771" s="32" t="s">
        <v>2601</v>
      </c>
      <c r="H771" t="s">
        <v>1044</v>
      </c>
    </row>
    <row r="772" spans="1:8" x14ac:dyDescent="0.3">
      <c r="A772" s="32" t="s">
        <v>72</v>
      </c>
      <c r="B772" s="32" t="s">
        <v>1854</v>
      </c>
      <c r="C772" s="32" t="s">
        <v>1802</v>
      </c>
      <c r="D772" s="32">
        <v>1</v>
      </c>
      <c r="E772" s="32">
        <v>1</v>
      </c>
      <c r="F772" s="32">
        <v>0</v>
      </c>
      <c r="G772" s="32" t="s">
        <v>2602</v>
      </c>
      <c r="H772" t="s">
        <v>1044</v>
      </c>
    </row>
    <row r="773" spans="1:8" x14ac:dyDescent="0.3">
      <c r="A773" s="32" t="s">
        <v>72</v>
      </c>
      <c r="B773" s="32" t="s">
        <v>1854</v>
      </c>
      <c r="C773" s="32" t="s">
        <v>1803</v>
      </c>
      <c r="D773" s="32">
        <v>1</v>
      </c>
      <c r="E773" s="32">
        <v>1</v>
      </c>
      <c r="F773" s="32">
        <v>0</v>
      </c>
      <c r="G773" s="32" t="s">
        <v>2603</v>
      </c>
      <c r="H773" t="s">
        <v>1044</v>
      </c>
    </row>
    <row r="774" spans="1:8" x14ac:dyDescent="0.3">
      <c r="A774" s="32" t="s">
        <v>72</v>
      </c>
      <c r="B774" s="32" t="s">
        <v>1854</v>
      </c>
      <c r="C774" s="32" t="s">
        <v>1804</v>
      </c>
      <c r="D774" s="32">
        <v>1</v>
      </c>
      <c r="E774" s="32">
        <v>1</v>
      </c>
      <c r="F774" s="32">
        <v>0</v>
      </c>
      <c r="G774" s="32" t="s">
        <v>2604</v>
      </c>
      <c r="H774" t="s">
        <v>1044</v>
      </c>
    </row>
    <row r="775" spans="1:8" x14ac:dyDescent="0.3">
      <c r="A775" s="32" t="s">
        <v>72</v>
      </c>
      <c r="B775" s="32" t="s">
        <v>1854</v>
      </c>
      <c r="C775" s="32" t="s">
        <v>1805</v>
      </c>
      <c r="D775" s="32">
        <v>1</v>
      </c>
      <c r="E775" s="32">
        <v>1</v>
      </c>
      <c r="F775" s="32">
        <v>0</v>
      </c>
      <c r="G775" s="32" t="s">
        <v>2605</v>
      </c>
      <c r="H775" t="s">
        <v>1044</v>
      </c>
    </row>
    <row r="776" spans="1:8" x14ac:dyDescent="0.3">
      <c r="A776" s="32" t="s">
        <v>72</v>
      </c>
      <c r="B776" s="32" t="s">
        <v>1854</v>
      </c>
      <c r="C776" s="32" t="s">
        <v>1806</v>
      </c>
      <c r="D776" s="32">
        <v>1</v>
      </c>
      <c r="E776" s="32">
        <v>1</v>
      </c>
      <c r="F776" s="32">
        <v>0</v>
      </c>
      <c r="G776" s="32" t="s">
        <v>2606</v>
      </c>
      <c r="H776" t="s">
        <v>1044</v>
      </c>
    </row>
    <row r="777" spans="1:8" x14ac:dyDescent="0.3">
      <c r="A777" s="32" t="s">
        <v>72</v>
      </c>
      <c r="B777" s="32" t="s">
        <v>1854</v>
      </c>
      <c r="C777" s="32" t="s">
        <v>1807</v>
      </c>
      <c r="D777" s="32">
        <v>1</v>
      </c>
      <c r="E777" s="32">
        <v>1</v>
      </c>
      <c r="F777" s="32">
        <v>0</v>
      </c>
      <c r="G777" s="32" t="s">
        <v>2607</v>
      </c>
      <c r="H777" t="s">
        <v>1044</v>
      </c>
    </row>
    <row r="778" spans="1:8" x14ac:dyDescent="0.3">
      <c r="A778" s="32" t="s">
        <v>72</v>
      </c>
      <c r="B778" s="32" t="s">
        <v>1854</v>
      </c>
      <c r="C778" s="32" t="s">
        <v>1808</v>
      </c>
      <c r="D778" s="32">
        <v>1</v>
      </c>
      <c r="E778" s="32">
        <v>1</v>
      </c>
      <c r="F778" s="32">
        <v>0</v>
      </c>
      <c r="G778" s="32" t="s">
        <v>2608</v>
      </c>
      <c r="H778" t="s">
        <v>1044</v>
      </c>
    </row>
    <row r="779" spans="1:8" x14ac:dyDescent="0.3">
      <c r="A779" s="32" t="s">
        <v>72</v>
      </c>
      <c r="B779" s="32" t="s">
        <v>1854</v>
      </c>
      <c r="C779" s="32" t="s">
        <v>1809</v>
      </c>
      <c r="D779" s="32">
        <v>1</v>
      </c>
      <c r="E779" s="32">
        <v>1</v>
      </c>
      <c r="F779" s="32">
        <v>0</v>
      </c>
      <c r="G779" s="32" t="s">
        <v>2609</v>
      </c>
      <c r="H779" t="s">
        <v>1044</v>
      </c>
    </row>
    <row r="780" spans="1:8" x14ac:dyDescent="0.3">
      <c r="A780" s="32" t="s">
        <v>72</v>
      </c>
      <c r="B780" s="32" t="s">
        <v>1854</v>
      </c>
      <c r="C780" s="32" t="s">
        <v>1810</v>
      </c>
      <c r="D780" s="32">
        <v>1</v>
      </c>
      <c r="E780" s="32">
        <v>1</v>
      </c>
      <c r="F780" s="32">
        <v>0</v>
      </c>
      <c r="G780" s="32" t="s">
        <v>2610</v>
      </c>
      <c r="H780" t="s">
        <v>1044</v>
      </c>
    </row>
    <row r="781" spans="1:8" x14ac:dyDescent="0.3">
      <c r="A781" s="32" t="s">
        <v>72</v>
      </c>
      <c r="B781" s="32" t="s">
        <v>1854</v>
      </c>
      <c r="C781" s="32" t="s">
        <v>1811</v>
      </c>
      <c r="D781" s="32">
        <v>1</v>
      </c>
      <c r="E781" s="32">
        <v>1</v>
      </c>
      <c r="F781" s="32">
        <v>0</v>
      </c>
      <c r="G781" s="32" t="s">
        <v>2611</v>
      </c>
      <c r="H781" t="s">
        <v>1044</v>
      </c>
    </row>
    <row r="782" spans="1:8" x14ac:dyDescent="0.3">
      <c r="A782" s="32" t="s">
        <v>72</v>
      </c>
      <c r="B782" s="32" t="s">
        <v>1854</v>
      </c>
      <c r="C782" s="32" t="s">
        <v>1812</v>
      </c>
      <c r="D782" s="32">
        <v>1</v>
      </c>
      <c r="E782" s="32">
        <v>1</v>
      </c>
      <c r="F782" s="32">
        <v>0</v>
      </c>
      <c r="G782" s="32" t="s">
        <v>2612</v>
      </c>
      <c r="H782" t="s">
        <v>1044</v>
      </c>
    </row>
    <row r="783" spans="1:8" x14ac:dyDescent="0.3">
      <c r="A783" s="32" t="s">
        <v>72</v>
      </c>
      <c r="B783" s="32" t="s">
        <v>1854</v>
      </c>
      <c r="C783" s="32" t="s">
        <v>1813</v>
      </c>
      <c r="D783" s="32">
        <v>1</v>
      </c>
      <c r="E783" s="32">
        <v>1</v>
      </c>
      <c r="F783" s="32">
        <v>0</v>
      </c>
      <c r="G783" s="32" t="s">
        <v>2613</v>
      </c>
      <c r="H783" t="s">
        <v>1044</v>
      </c>
    </row>
    <row r="784" spans="1:8" x14ac:dyDescent="0.3">
      <c r="A784" s="32" t="s">
        <v>72</v>
      </c>
      <c r="B784" s="32" t="s">
        <v>1854</v>
      </c>
      <c r="C784" s="32" t="s">
        <v>1814</v>
      </c>
      <c r="D784" s="32">
        <v>1</v>
      </c>
      <c r="E784" s="32">
        <v>1</v>
      </c>
      <c r="F784" s="32">
        <v>0</v>
      </c>
      <c r="G784" s="32" t="s">
        <v>2614</v>
      </c>
      <c r="H784" t="s">
        <v>1044</v>
      </c>
    </row>
    <row r="785" spans="1:8" x14ac:dyDescent="0.3">
      <c r="A785" s="32" t="s">
        <v>72</v>
      </c>
      <c r="B785" s="32" t="s">
        <v>1854</v>
      </c>
      <c r="C785" s="32" t="s">
        <v>1815</v>
      </c>
      <c r="D785" s="32">
        <v>1</v>
      </c>
      <c r="E785" s="32">
        <v>1</v>
      </c>
      <c r="F785" s="32">
        <v>0</v>
      </c>
      <c r="G785" s="32" t="s">
        <v>2615</v>
      </c>
      <c r="H785" t="s">
        <v>1044</v>
      </c>
    </row>
    <row r="786" spans="1:8" x14ac:dyDescent="0.3">
      <c r="A786" s="32" t="s">
        <v>72</v>
      </c>
      <c r="B786" s="32" t="s">
        <v>1854</v>
      </c>
      <c r="C786" s="32" t="s">
        <v>1816</v>
      </c>
      <c r="D786" s="32">
        <v>1</v>
      </c>
      <c r="E786" s="32">
        <v>1</v>
      </c>
      <c r="F786" s="32">
        <v>0</v>
      </c>
      <c r="G786" s="32" t="s">
        <v>2616</v>
      </c>
      <c r="H786" t="s">
        <v>1044</v>
      </c>
    </row>
    <row r="787" spans="1:8" x14ac:dyDescent="0.3">
      <c r="A787" s="32" t="s">
        <v>72</v>
      </c>
      <c r="B787" s="32" t="s">
        <v>1854</v>
      </c>
      <c r="C787" s="32" t="s">
        <v>1817</v>
      </c>
      <c r="D787" s="32">
        <v>1</v>
      </c>
      <c r="E787" s="32">
        <v>1</v>
      </c>
      <c r="F787" s="32">
        <v>0</v>
      </c>
      <c r="G787" s="32" t="s">
        <v>2617</v>
      </c>
      <c r="H787" t="s">
        <v>1044</v>
      </c>
    </row>
    <row r="788" spans="1:8" x14ac:dyDescent="0.3">
      <c r="A788" s="32" t="s">
        <v>72</v>
      </c>
      <c r="B788" s="32" t="s">
        <v>1854</v>
      </c>
      <c r="C788" s="32" t="s">
        <v>1818</v>
      </c>
      <c r="D788" s="32">
        <v>1</v>
      </c>
      <c r="E788" s="32">
        <v>1</v>
      </c>
      <c r="F788" s="32">
        <v>0</v>
      </c>
      <c r="G788" s="32" t="s">
        <v>2618</v>
      </c>
      <c r="H788" t="s">
        <v>1044</v>
      </c>
    </row>
    <row r="789" spans="1:8" x14ac:dyDescent="0.3">
      <c r="A789" s="32" t="s">
        <v>72</v>
      </c>
      <c r="B789" s="32" t="s">
        <v>1854</v>
      </c>
      <c r="C789" s="32" t="s">
        <v>1819</v>
      </c>
      <c r="D789" s="32">
        <v>1</v>
      </c>
      <c r="E789" s="32">
        <v>1</v>
      </c>
      <c r="F789" s="32">
        <v>0</v>
      </c>
      <c r="G789" s="32" t="s">
        <v>2619</v>
      </c>
      <c r="H789" t="s">
        <v>1044</v>
      </c>
    </row>
    <row r="790" spans="1:8" x14ac:dyDescent="0.3">
      <c r="A790" s="32" t="s">
        <v>72</v>
      </c>
      <c r="B790" s="32" t="s">
        <v>1854</v>
      </c>
      <c r="C790" s="32" t="s">
        <v>1820</v>
      </c>
      <c r="D790" s="32">
        <v>1</v>
      </c>
      <c r="E790" s="32">
        <v>1</v>
      </c>
      <c r="F790" s="32">
        <v>0</v>
      </c>
      <c r="G790" s="32" t="s">
        <v>2620</v>
      </c>
      <c r="H790" t="s">
        <v>1044</v>
      </c>
    </row>
    <row r="791" spans="1:8" x14ac:dyDescent="0.3">
      <c r="A791" s="32" t="s">
        <v>72</v>
      </c>
      <c r="B791" s="32" t="s">
        <v>1854</v>
      </c>
      <c r="C791" s="32" t="s">
        <v>1821</v>
      </c>
      <c r="D791" s="32">
        <v>1</v>
      </c>
      <c r="E791" s="32">
        <v>1</v>
      </c>
      <c r="F791" s="32">
        <v>0</v>
      </c>
      <c r="G791" s="32" t="s">
        <v>2621</v>
      </c>
      <c r="H791" t="s">
        <v>1044</v>
      </c>
    </row>
    <row r="792" spans="1:8" x14ac:dyDescent="0.3">
      <c r="A792" s="32" t="s">
        <v>72</v>
      </c>
      <c r="B792" s="32" t="s">
        <v>1854</v>
      </c>
      <c r="C792" s="32" t="s">
        <v>1822</v>
      </c>
      <c r="D792" s="32">
        <v>1</v>
      </c>
      <c r="E792" s="32">
        <v>1</v>
      </c>
      <c r="F792" s="32">
        <v>0</v>
      </c>
      <c r="G792" s="32" t="s">
        <v>2622</v>
      </c>
      <c r="H792" t="s">
        <v>1044</v>
      </c>
    </row>
    <row r="793" spans="1:8" x14ac:dyDescent="0.3">
      <c r="A793" s="32" t="s">
        <v>72</v>
      </c>
      <c r="B793" s="32" t="s">
        <v>1854</v>
      </c>
      <c r="C793" s="32" t="s">
        <v>1823</v>
      </c>
      <c r="D793" s="32">
        <v>1</v>
      </c>
      <c r="E793" s="32">
        <v>1</v>
      </c>
      <c r="F793" s="32">
        <v>0</v>
      </c>
      <c r="G793" s="32" t="s">
        <v>2623</v>
      </c>
      <c r="H793" t="s">
        <v>1044</v>
      </c>
    </row>
    <row r="794" spans="1:8" x14ac:dyDescent="0.3">
      <c r="A794" s="32" t="s">
        <v>72</v>
      </c>
      <c r="B794" s="32" t="s">
        <v>1854</v>
      </c>
      <c r="C794" s="32" t="s">
        <v>1824</v>
      </c>
      <c r="D794" s="32">
        <v>1</v>
      </c>
      <c r="E794" s="32">
        <v>1</v>
      </c>
      <c r="F794" s="32">
        <v>0</v>
      </c>
      <c r="G794" s="32" t="s">
        <v>2624</v>
      </c>
      <c r="H794" t="s">
        <v>1044</v>
      </c>
    </row>
    <row r="795" spans="1:8" x14ac:dyDescent="0.3">
      <c r="A795" s="32" t="s">
        <v>72</v>
      </c>
      <c r="B795" s="32" t="s">
        <v>1854</v>
      </c>
      <c r="C795" s="32" t="s">
        <v>1825</v>
      </c>
      <c r="D795" s="32">
        <v>1</v>
      </c>
      <c r="E795" s="32">
        <v>1</v>
      </c>
      <c r="F795" s="32">
        <v>0</v>
      </c>
      <c r="G795" s="32" t="s">
        <v>2625</v>
      </c>
      <c r="H795" t="s">
        <v>1044</v>
      </c>
    </row>
    <row r="796" spans="1:8" x14ac:dyDescent="0.3">
      <c r="A796" s="32" t="s">
        <v>72</v>
      </c>
      <c r="B796" s="32" t="s">
        <v>1854</v>
      </c>
      <c r="C796" s="32" t="s">
        <v>1826</v>
      </c>
      <c r="D796" s="32">
        <v>1</v>
      </c>
      <c r="E796" s="32">
        <v>1</v>
      </c>
      <c r="F796" s="32">
        <v>0</v>
      </c>
      <c r="G796" s="32" t="s">
        <v>2626</v>
      </c>
      <c r="H796" t="s">
        <v>1044</v>
      </c>
    </row>
    <row r="797" spans="1:8" x14ac:dyDescent="0.3">
      <c r="A797" s="32" t="s">
        <v>72</v>
      </c>
      <c r="B797" s="32" t="s">
        <v>1854</v>
      </c>
      <c r="C797" s="32" t="s">
        <v>1827</v>
      </c>
      <c r="D797" s="32">
        <v>1</v>
      </c>
      <c r="E797" s="32">
        <v>1</v>
      </c>
      <c r="F797" s="32">
        <v>0</v>
      </c>
      <c r="G797" s="32" t="s">
        <v>2627</v>
      </c>
      <c r="H797" t="s">
        <v>1044</v>
      </c>
    </row>
    <row r="798" spans="1:8" x14ac:dyDescent="0.3">
      <c r="A798" s="32" t="s">
        <v>72</v>
      </c>
      <c r="B798" s="32" t="s">
        <v>1854</v>
      </c>
      <c r="C798" s="32" t="s">
        <v>1828</v>
      </c>
      <c r="D798" s="32">
        <v>1</v>
      </c>
      <c r="E798" s="32">
        <v>1</v>
      </c>
      <c r="F798" s="32">
        <v>0</v>
      </c>
      <c r="G798" s="32" t="s">
        <v>2628</v>
      </c>
      <c r="H798" t="s">
        <v>1044</v>
      </c>
    </row>
    <row r="799" spans="1:8" x14ac:dyDescent="0.3">
      <c r="A799" s="32" t="s">
        <v>72</v>
      </c>
      <c r="B799" s="32" t="s">
        <v>1854</v>
      </c>
      <c r="C799" s="32" t="s">
        <v>1829</v>
      </c>
      <c r="D799" s="32">
        <v>1</v>
      </c>
      <c r="E799" s="32">
        <v>1</v>
      </c>
      <c r="F799" s="32">
        <v>0</v>
      </c>
      <c r="G799" s="32" t="s">
        <v>2629</v>
      </c>
      <c r="H799" t="s">
        <v>1044</v>
      </c>
    </row>
    <row r="800" spans="1:8" x14ac:dyDescent="0.3">
      <c r="A800" s="32" t="s">
        <v>72</v>
      </c>
      <c r="B800" s="32" t="s">
        <v>1854</v>
      </c>
      <c r="C800" s="32" t="s">
        <v>1830</v>
      </c>
      <c r="D800" s="32">
        <v>1</v>
      </c>
      <c r="E800" s="32">
        <v>1</v>
      </c>
      <c r="F800" s="32">
        <v>0</v>
      </c>
      <c r="G800" s="32" t="s">
        <v>2630</v>
      </c>
      <c r="H800" t="s">
        <v>1044</v>
      </c>
    </row>
    <row r="801" spans="1:8" x14ac:dyDescent="0.3">
      <c r="A801" s="32" t="s">
        <v>72</v>
      </c>
      <c r="B801" s="32" t="s">
        <v>1854</v>
      </c>
      <c r="C801" s="32" t="s">
        <v>1831</v>
      </c>
      <c r="D801" s="32">
        <v>1</v>
      </c>
      <c r="E801" s="32">
        <v>1</v>
      </c>
      <c r="F801" s="32">
        <v>0</v>
      </c>
      <c r="G801" s="32" t="s">
        <v>2631</v>
      </c>
      <c r="H801" t="s">
        <v>1044</v>
      </c>
    </row>
    <row r="802" spans="1:8" x14ac:dyDescent="0.3">
      <c r="A802" s="32" t="s">
        <v>72</v>
      </c>
      <c r="B802" s="32" t="s">
        <v>1854</v>
      </c>
      <c r="C802" s="32" t="s">
        <v>1832</v>
      </c>
      <c r="D802" s="32">
        <v>1</v>
      </c>
      <c r="E802" s="32">
        <v>1</v>
      </c>
      <c r="F802" s="32">
        <v>0</v>
      </c>
      <c r="G802" s="32" t="s">
        <v>2632</v>
      </c>
      <c r="H802" t="s">
        <v>1044</v>
      </c>
    </row>
    <row r="803" spans="1:8" x14ac:dyDescent="0.3">
      <c r="A803" s="32" t="s">
        <v>72</v>
      </c>
      <c r="B803" s="32" t="s">
        <v>1854</v>
      </c>
      <c r="C803" s="32" t="s">
        <v>1833</v>
      </c>
      <c r="D803" s="32">
        <v>1</v>
      </c>
      <c r="E803" s="32">
        <v>1</v>
      </c>
      <c r="F803" s="32">
        <v>0</v>
      </c>
      <c r="G803" s="32" t="s">
        <v>2633</v>
      </c>
      <c r="H803" t="s">
        <v>1044</v>
      </c>
    </row>
    <row r="804" spans="1:8" x14ac:dyDescent="0.3">
      <c r="A804" s="32" t="s">
        <v>72</v>
      </c>
      <c r="B804" s="32" t="s">
        <v>1854</v>
      </c>
      <c r="C804" s="32" t="s">
        <v>1834</v>
      </c>
      <c r="D804" s="32">
        <v>1</v>
      </c>
      <c r="E804" s="32">
        <v>1</v>
      </c>
      <c r="F804" s="32">
        <v>0</v>
      </c>
      <c r="G804" s="32" t="s">
        <v>2634</v>
      </c>
      <c r="H804" t="s">
        <v>1044</v>
      </c>
    </row>
    <row r="805" spans="1:8" x14ac:dyDescent="0.3">
      <c r="A805" s="32" t="s">
        <v>72</v>
      </c>
      <c r="B805" s="32" t="s">
        <v>1854</v>
      </c>
      <c r="C805" s="32" t="s">
        <v>1835</v>
      </c>
      <c r="D805" s="32">
        <v>1</v>
      </c>
      <c r="E805" s="32">
        <v>1</v>
      </c>
      <c r="F805" s="32">
        <v>0</v>
      </c>
      <c r="G805" s="32" t="s">
        <v>2635</v>
      </c>
      <c r="H805" t="s">
        <v>1044</v>
      </c>
    </row>
    <row r="806" spans="1:8" x14ac:dyDescent="0.3">
      <c r="A806" s="32" t="s">
        <v>72</v>
      </c>
      <c r="B806" s="32" t="s">
        <v>1854</v>
      </c>
      <c r="C806" s="32" t="s">
        <v>1836</v>
      </c>
      <c r="D806" s="32">
        <v>1</v>
      </c>
      <c r="E806" s="32">
        <v>1</v>
      </c>
      <c r="F806" s="32">
        <v>0</v>
      </c>
      <c r="G806" s="32" t="s">
        <v>2636</v>
      </c>
      <c r="H806" t="s">
        <v>1044</v>
      </c>
    </row>
    <row r="807" spans="1:8" x14ac:dyDescent="0.3">
      <c r="A807" s="32" t="s">
        <v>72</v>
      </c>
      <c r="B807" s="32" t="s">
        <v>1854</v>
      </c>
      <c r="C807" s="32" t="s">
        <v>1837</v>
      </c>
      <c r="D807" s="32">
        <v>1</v>
      </c>
      <c r="E807" s="32">
        <v>1</v>
      </c>
      <c r="F807" s="32">
        <v>0</v>
      </c>
      <c r="G807" s="32" t="s">
        <v>2637</v>
      </c>
      <c r="H807" t="s">
        <v>1044</v>
      </c>
    </row>
    <row r="808" spans="1:8" x14ac:dyDescent="0.3">
      <c r="A808" s="32" t="s">
        <v>72</v>
      </c>
      <c r="B808" s="32" t="s">
        <v>1851</v>
      </c>
      <c r="C808" s="32" t="s">
        <v>1838</v>
      </c>
      <c r="D808" s="32">
        <v>1</v>
      </c>
      <c r="E808" s="32">
        <v>1</v>
      </c>
      <c r="F808" s="32">
        <v>0</v>
      </c>
      <c r="G808" s="32" t="s">
        <v>2638</v>
      </c>
      <c r="H808" t="s">
        <v>1044</v>
      </c>
    </row>
    <row r="809" spans="1:8" x14ac:dyDescent="0.3">
      <c r="A809" s="32" t="s">
        <v>72</v>
      </c>
      <c r="B809" s="32" t="s">
        <v>1851</v>
      </c>
      <c r="C809" s="32" t="s">
        <v>1839</v>
      </c>
      <c r="D809" s="32">
        <v>1</v>
      </c>
      <c r="E809" s="32">
        <v>1</v>
      </c>
      <c r="F809" s="32">
        <v>0</v>
      </c>
      <c r="G809" s="32" t="s">
        <v>2639</v>
      </c>
      <c r="H809" t="s">
        <v>1044</v>
      </c>
    </row>
    <row r="810" spans="1:8" x14ac:dyDescent="0.3">
      <c r="A810" s="32" t="s">
        <v>72</v>
      </c>
      <c r="B810" s="32" t="s">
        <v>1851</v>
      </c>
      <c r="C810" s="32" t="s">
        <v>1840</v>
      </c>
      <c r="D810" s="32">
        <v>1</v>
      </c>
      <c r="E810" s="32">
        <v>1</v>
      </c>
      <c r="F810" s="32">
        <v>0</v>
      </c>
      <c r="G810" s="32" t="s">
        <v>2640</v>
      </c>
      <c r="H810" t="s">
        <v>1044</v>
      </c>
    </row>
    <row r="811" spans="1:8" x14ac:dyDescent="0.3">
      <c r="A811" s="32" t="s">
        <v>72</v>
      </c>
      <c r="B811" s="32" t="s">
        <v>1851</v>
      </c>
      <c r="C811" s="32" t="s">
        <v>1841</v>
      </c>
      <c r="D811" s="32">
        <v>1</v>
      </c>
      <c r="E811" s="32">
        <v>1</v>
      </c>
      <c r="F811" s="32">
        <v>0</v>
      </c>
      <c r="G811" s="32" t="s">
        <v>2641</v>
      </c>
      <c r="H811" t="s">
        <v>1044</v>
      </c>
    </row>
    <row r="812" spans="1:8" x14ac:dyDescent="0.3">
      <c r="A812" s="32" t="s">
        <v>72</v>
      </c>
      <c r="B812" s="32" t="s">
        <v>1851</v>
      </c>
      <c r="C812" s="32" t="s">
        <v>1842</v>
      </c>
      <c r="D812" s="32">
        <v>1</v>
      </c>
      <c r="E812" s="32">
        <v>1</v>
      </c>
      <c r="F812" s="32">
        <v>0</v>
      </c>
      <c r="G812" s="32" t="s">
        <v>2642</v>
      </c>
      <c r="H812" t="s">
        <v>1044</v>
      </c>
    </row>
    <row r="813" spans="1:8" x14ac:dyDescent="0.3">
      <c r="A813" s="32" t="s">
        <v>72</v>
      </c>
      <c r="B813" s="32" t="s">
        <v>1851</v>
      </c>
      <c r="C813" s="32" t="s">
        <v>1843</v>
      </c>
      <c r="D813" s="32">
        <v>1</v>
      </c>
      <c r="E813" s="32">
        <v>1</v>
      </c>
      <c r="F813" s="32">
        <v>0</v>
      </c>
      <c r="G813" s="32" t="s">
        <v>2643</v>
      </c>
      <c r="H813" t="s">
        <v>1044</v>
      </c>
    </row>
    <row r="814" spans="1:8" x14ac:dyDescent="0.3">
      <c r="A814" s="32" t="s">
        <v>72</v>
      </c>
      <c r="B814" s="32" t="s">
        <v>1851</v>
      </c>
      <c r="C814" s="32" t="s">
        <v>1844</v>
      </c>
      <c r="D814" s="32">
        <v>1</v>
      </c>
      <c r="E814" s="32">
        <v>1</v>
      </c>
      <c r="F814" s="32">
        <v>0</v>
      </c>
      <c r="G814" s="32" t="s">
        <v>2644</v>
      </c>
      <c r="H814" t="s">
        <v>1044</v>
      </c>
    </row>
    <row r="815" spans="1:8" x14ac:dyDescent="0.3">
      <c r="A815" s="32" t="s">
        <v>72</v>
      </c>
      <c r="B815" s="32" t="s">
        <v>1851</v>
      </c>
      <c r="C815" s="32" t="s">
        <v>1845</v>
      </c>
      <c r="D815" s="32">
        <v>1</v>
      </c>
      <c r="E815" s="32">
        <v>1</v>
      </c>
      <c r="F815" s="32">
        <v>0</v>
      </c>
      <c r="G815" s="32" t="s">
        <v>2645</v>
      </c>
      <c r="H815" t="s">
        <v>1044</v>
      </c>
    </row>
    <row r="816" spans="1:8" x14ac:dyDescent="0.3">
      <c r="A816" s="32" t="s">
        <v>72</v>
      </c>
      <c r="B816" s="32" t="s">
        <v>1851</v>
      </c>
      <c r="C816" s="32" t="s">
        <v>1846</v>
      </c>
      <c r="D816" s="32">
        <v>1</v>
      </c>
      <c r="E816" s="32">
        <v>1</v>
      </c>
      <c r="F816" s="32">
        <v>0</v>
      </c>
      <c r="G816" s="32" t="s">
        <v>2646</v>
      </c>
      <c r="H816" t="s">
        <v>1044</v>
      </c>
    </row>
    <row r="817" spans="1:8" x14ac:dyDescent="0.3">
      <c r="A817" s="32" t="s">
        <v>72</v>
      </c>
      <c r="B817" s="32" t="s">
        <v>1851</v>
      </c>
      <c r="C817" s="32" t="s">
        <v>1847</v>
      </c>
      <c r="D817" s="32">
        <v>1</v>
      </c>
      <c r="E817" s="32">
        <v>1</v>
      </c>
      <c r="F817" s="32">
        <v>0</v>
      </c>
      <c r="G817" s="32" t="s">
        <v>2647</v>
      </c>
      <c r="H817" t="s">
        <v>1044</v>
      </c>
    </row>
    <row r="818" spans="1:8" x14ac:dyDescent="0.3">
      <c r="A818" s="32" t="s">
        <v>72</v>
      </c>
      <c r="B818" s="32" t="s">
        <v>1851</v>
      </c>
      <c r="C818" s="32" t="s">
        <v>1848</v>
      </c>
      <c r="D818" s="32">
        <v>1</v>
      </c>
      <c r="E818" s="32">
        <v>1</v>
      </c>
      <c r="F818" s="32">
        <v>0</v>
      </c>
      <c r="G818" s="32" t="s">
        <v>2648</v>
      </c>
      <c r="H818" t="s">
        <v>1044</v>
      </c>
    </row>
    <row r="819" spans="1:8" x14ac:dyDescent="0.3">
      <c r="A819" s="32" t="s">
        <v>72</v>
      </c>
      <c r="B819" s="32" t="s">
        <v>1851</v>
      </c>
      <c r="C819" s="32" t="s">
        <v>1849</v>
      </c>
      <c r="D819" s="32">
        <v>1</v>
      </c>
      <c r="E819" s="32">
        <v>1</v>
      </c>
      <c r="F819" s="32">
        <v>0</v>
      </c>
      <c r="G819" s="32" t="s">
        <v>2649</v>
      </c>
      <c r="H819" t="s">
        <v>1044</v>
      </c>
    </row>
    <row r="820" spans="1:8" x14ac:dyDescent="0.3">
      <c r="A820" s="32" t="s">
        <v>72</v>
      </c>
      <c r="B820" s="32" t="s">
        <v>1851</v>
      </c>
      <c r="C820" s="32" t="s">
        <v>1850</v>
      </c>
      <c r="D820" s="32">
        <v>1</v>
      </c>
      <c r="E820" s="32">
        <v>1</v>
      </c>
      <c r="F820" s="32">
        <v>0</v>
      </c>
      <c r="G820" s="32" t="s">
        <v>2650</v>
      </c>
      <c r="H820" t="s">
        <v>1044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B6CB0-BD73-40EC-A7AC-AF3CB6B59E27}">
  <dimension ref="A1:H820"/>
  <sheetViews>
    <sheetView workbookViewId="0">
      <selection activeCell="O10" sqref="O10"/>
    </sheetView>
  </sheetViews>
  <sheetFormatPr defaultRowHeight="14.4" x14ac:dyDescent="0.3"/>
  <cols>
    <col min="2" max="2" width="19.6640625" bestFit="1" customWidth="1"/>
  </cols>
  <sheetData>
    <row r="1" spans="1:8" x14ac:dyDescent="0.3">
      <c r="A1" t="s">
        <v>72</v>
      </c>
      <c r="B1" t="s">
        <v>1047</v>
      </c>
      <c r="C1" t="s">
        <v>1056</v>
      </c>
      <c r="D1">
        <v>1</v>
      </c>
      <c r="E1">
        <v>1</v>
      </c>
      <c r="F1">
        <v>0</v>
      </c>
      <c r="G1" t="s">
        <v>293</v>
      </c>
      <c r="H1" t="s">
        <v>1044</v>
      </c>
    </row>
    <row r="2" spans="1:8" x14ac:dyDescent="0.3">
      <c r="A2" t="s">
        <v>72</v>
      </c>
      <c r="B2" t="s">
        <v>1049</v>
      </c>
      <c r="C2" t="s">
        <v>1057</v>
      </c>
      <c r="D2">
        <v>1</v>
      </c>
      <c r="E2">
        <v>1</v>
      </c>
      <c r="F2">
        <v>0</v>
      </c>
      <c r="G2" t="s">
        <v>295</v>
      </c>
      <c r="H2" t="s">
        <v>1044</v>
      </c>
    </row>
    <row r="3" spans="1:8" x14ac:dyDescent="0.3">
      <c r="A3" t="s">
        <v>72</v>
      </c>
      <c r="B3" t="s">
        <v>1049</v>
      </c>
      <c r="C3" t="s">
        <v>1057</v>
      </c>
      <c r="D3">
        <v>1</v>
      </c>
      <c r="E3">
        <v>1</v>
      </c>
      <c r="F3">
        <v>0</v>
      </c>
      <c r="G3" t="s">
        <v>295</v>
      </c>
      <c r="H3" t="s">
        <v>1044</v>
      </c>
    </row>
    <row r="4" spans="1:8" x14ac:dyDescent="0.3">
      <c r="A4" t="s">
        <v>72</v>
      </c>
      <c r="B4" t="s">
        <v>1049</v>
      </c>
      <c r="C4" t="s">
        <v>1058</v>
      </c>
      <c r="D4">
        <v>1</v>
      </c>
      <c r="E4">
        <v>1</v>
      </c>
      <c r="F4">
        <v>0</v>
      </c>
      <c r="G4" t="s">
        <v>296</v>
      </c>
      <c r="H4" t="s">
        <v>1044</v>
      </c>
    </row>
    <row r="5" spans="1:8" x14ac:dyDescent="0.3">
      <c r="A5" t="s">
        <v>72</v>
      </c>
      <c r="B5" t="s">
        <v>1049</v>
      </c>
      <c r="C5" t="s">
        <v>1058</v>
      </c>
      <c r="D5">
        <v>1</v>
      </c>
      <c r="E5">
        <v>1</v>
      </c>
      <c r="F5">
        <v>0</v>
      </c>
      <c r="G5" t="s">
        <v>296</v>
      </c>
      <c r="H5" t="s">
        <v>1044</v>
      </c>
    </row>
    <row r="6" spans="1:8" x14ac:dyDescent="0.3">
      <c r="A6" t="s">
        <v>72</v>
      </c>
      <c r="B6" t="s">
        <v>1049</v>
      </c>
      <c r="C6" t="s">
        <v>1059</v>
      </c>
      <c r="D6">
        <v>1</v>
      </c>
      <c r="E6">
        <v>1</v>
      </c>
      <c r="F6">
        <v>0</v>
      </c>
      <c r="G6" t="s">
        <v>297</v>
      </c>
      <c r="H6" t="s">
        <v>1044</v>
      </c>
    </row>
    <row r="7" spans="1:8" x14ac:dyDescent="0.3">
      <c r="A7" t="s">
        <v>72</v>
      </c>
      <c r="B7" t="s">
        <v>1049</v>
      </c>
      <c r="C7" t="s">
        <v>1059</v>
      </c>
      <c r="D7">
        <v>1</v>
      </c>
      <c r="E7">
        <v>1</v>
      </c>
      <c r="F7">
        <v>0</v>
      </c>
      <c r="G7" t="s">
        <v>297</v>
      </c>
      <c r="H7" t="s">
        <v>1044</v>
      </c>
    </row>
    <row r="8" spans="1:8" x14ac:dyDescent="0.3">
      <c r="A8" t="s">
        <v>72</v>
      </c>
      <c r="B8" t="s">
        <v>1049</v>
      </c>
      <c r="C8" t="s">
        <v>1060</v>
      </c>
      <c r="D8">
        <v>1</v>
      </c>
      <c r="E8">
        <v>1</v>
      </c>
      <c r="F8">
        <v>0</v>
      </c>
      <c r="G8" t="s">
        <v>298</v>
      </c>
      <c r="H8" t="s">
        <v>1044</v>
      </c>
    </row>
    <row r="9" spans="1:8" x14ac:dyDescent="0.3">
      <c r="A9" t="s">
        <v>72</v>
      </c>
      <c r="B9" t="s">
        <v>1049</v>
      </c>
      <c r="C9" t="s">
        <v>1060</v>
      </c>
      <c r="D9">
        <v>1</v>
      </c>
      <c r="E9">
        <v>1</v>
      </c>
      <c r="F9">
        <v>0</v>
      </c>
      <c r="G9" t="s">
        <v>298</v>
      </c>
      <c r="H9" t="s">
        <v>1044</v>
      </c>
    </row>
    <row r="10" spans="1:8" x14ac:dyDescent="0.3">
      <c r="A10" t="s">
        <v>72</v>
      </c>
      <c r="B10" t="s">
        <v>1049</v>
      </c>
      <c r="C10" t="s">
        <v>1061</v>
      </c>
      <c r="D10">
        <v>1</v>
      </c>
      <c r="E10">
        <v>1</v>
      </c>
      <c r="F10">
        <v>0</v>
      </c>
      <c r="G10" t="s">
        <v>299</v>
      </c>
      <c r="H10" t="s">
        <v>1044</v>
      </c>
    </row>
    <row r="11" spans="1:8" x14ac:dyDescent="0.3">
      <c r="A11" t="s">
        <v>72</v>
      </c>
      <c r="B11" t="s">
        <v>1049</v>
      </c>
      <c r="C11" t="s">
        <v>1061</v>
      </c>
      <c r="D11">
        <v>1</v>
      </c>
      <c r="E11">
        <v>1</v>
      </c>
      <c r="F11">
        <v>0</v>
      </c>
      <c r="G11" t="s">
        <v>299</v>
      </c>
      <c r="H11" t="s">
        <v>1044</v>
      </c>
    </row>
    <row r="12" spans="1:8" x14ac:dyDescent="0.3">
      <c r="A12" t="s">
        <v>72</v>
      </c>
      <c r="B12" t="s">
        <v>1049</v>
      </c>
      <c r="C12" t="s">
        <v>1062</v>
      </c>
      <c r="D12">
        <v>1</v>
      </c>
      <c r="E12">
        <v>1</v>
      </c>
      <c r="F12">
        <v>0</v>
      </c>
      <c r="G12" t="s">
        <v>300</v>
      </c>
      <c r="H12" t="s">
        <v>1044</v>
      </c>
    </row>
    <row r="13" spans="1:8" x14ac:dyDescent="0.3">
      <c r="A13" t="s">
        <v>72</v>
      </c>
      <c r="B13" t="s">
        <v>1049</v>
      </c>
      <c r="C13" t="s">
        <v>1062</v>
      </c>
      <c r="D13">
        <v>1</v>
      </c>
      <c r="E13">
        <v>1</v>
      </c>
      <c r="F13">
        <v>0</v>
      </c>
      <c r="G13" t="s">
        <v>300</v>
      </c>
      <c r="H13" t="s">
        <v>1044</v>
      </c>
    </row>
    <row r="14" spans="1:8" x14ac:dyDescent="0.3">
      <c r="A14" t="s">
        <v>72</v>
      </c>
      <c r="B14" t="s">
        <v>1049</v>
      </c>
      <c r="C14" t="s">
        <v>1063</v>
      </c>
      <c r="D14">
        <v>1</v>
      </c>
      <c r="E14">
        <v>1</v>
      </c>
      <c r="F14">
        <v>0</v>
      </c>
      <c r="G14" t="s">
        <v>301</v>
      </c>
      <c r="H14" t="s">
        <v>1044</v>
      </c>
    </row>
    <row r="15" spans="1:8" x14ac:dyDescent="0.3">
      <c r="A15" t="s">
        <v>72</v>
      </c>
      <c r="B15" t="s">
        <v>1049</v>
      </c>
      <c r="C15" t="s">
        <v>1063</v>
      </c>
      <c r="D15">
        <v>1</v>
      </c>
      <c r="E15">
        <v>1</v>
      </c>
      <c r="F15">
        <v>0</v>
      </c>
      <c r="G15" t="s">
        <v>301</v>
      </c>
      <c r="H15" t="s">
        <v>1044</v>
      </c>
    </row>
    <row r="16" spans="1:8" x14ac:dyDescent="0.3">
      <c r="A16" t="s">
        <v>72</v>
      </c>
      <c r="B16" t="s">
        <v>1049</v>
      </c>
      <c r="C16" t="s">
        <v>1064</v>
      </c>
      <c r="D16">
        <v>1</v>
      </c>
      <c r="E16">
        <v>1</v>
      </c>
      <c r="F16">
        <v>0</v>
      </c>
      <c r="G16" t="s">
        <v>302</v>
      </c>
      <c r="H16" t="s">
        <v>1044</v>
      </c>
    </row>
    <row r="17" spans="1:8" x14ac:dyDescent="0.3">
      <c r="A17" t="s">
        <v>72</v>
      </c>
      <c r="B17" t="s">
        <v>1049</v>
      </c>
      <c r="C17" t="s">
        <v>1064</v>
      </c>
      <c r="D17">
        <v>1</v>
      </c>
      <c r="E17">
        <v>1</v>
      </c>
      <c r="F17">
        <v>0</v>
      </c>
      <c r="G17" t="s">
        <v>302</v>
      </c>
      <c r="H17" t="s">
        <v>1044</v>
      </c>
    </row>
    <row r="18" spans="1:8" x14ac:dyDescent="0.3">
      <c r="A18" t="s">
        <v>72</v>
      </c>
      <c r="B18" t="s">
        <v>1049</v>
      </c>
      <c r="C18" t="s">
        <v>1065</v>
      </c>
      <c r="D18">
        <v>1</v>
      </c>
      <c r="E18">
        <v>1</v>
      </c>
      <c r="F18">
        <v>0</v>
      </c>
      <c r="G18" t="s">
        <v>303</v>
      </c>
      <c r="H18" t="s">
        <v>1044</v>
      </c>
    </row>
    <row r="19" spans="1:8" x14ac:dyDescent="0.3">
      <c r="A19" t="s">
        <v>72</v>
      </c>
      <c r="B19" t="s">
        <v>1049</v>
      </c>
      <c r="C19" t="s">
        <v>1065</v>
      </c>
      <c r="D19">
        <v>1</v>
      </c>
      <c r="E19">
        <v>1</v>
      </c>
      <c r="F19">
        <v>0</v>
      </c>
      <c r="G19" t="s">
        <v>303</v>
      </c>
      <c r="H19" t="s">
        <v>1044</v>
      </c>
    </row>
    <row r="20" spans="1:8" x14ac:dyDescent="0.3">
      <c r="A20" t="s">
        <v>72</v>
      </c>
      <c r="B20" t="s">
        <v>1049</v>
      </c>
      <c r="C20" t="s">
        <v>1066</v>
      </c>
      <c r="D20">
        <v>1</v>
      </c>
      <c r="E20">
        <v>1</v>
      </c>
      <c r="F20">
        <v>0</v>
      </c>
      <c r="G20" t="s">
        <v>304</v>
      </c>
      <c r="H20" t="s">
        <v>1044</v>
      </c>
    </row>
    <row r="21" spans="1:8" x14ac:dyDescent="0.3">
      <c r="A21" t="s">
        <v>72</v>
      </c>
      <c r="B21" t="s">
        <v>1049</v>
      </c>
      <c r="C21" t="s">
        <v>1066</v>
      </c>
      <c r="D21">
        <v>1</v>
      </c>
      <c r="E21">
        <v>1</v>
      </c>
      <c r="F21">
        <v>0</v>
      </c>
      <c r="G21" t="s">
        <v>304</v>
      </c>
      <c r="H21" t="s">
        <v>1044</v>
      </c>
    </row>
    <row r="22" spans="1:8" x14ac:dyDescent="0.3">
      <c r="A22" t="s">
        <v>72</v>
      </c>
      <c r="B22" t="s">
        <v>1049</v>
      </c>
      <c r="C22" t="s">
        <v>1067</v>
      </c>
      <c r="D22">
        <v>1</v>
      </c>
      <c r="E22">
        <v>1</v>
      </c>
      <c r="F22">
        <v>0</v>
      </c>
      <c r="G22" t="s">
        <v>305</v>
      </c>
      <c r="H22" t="s">
        <v>1044</v>
      </c>
    </row>
    <row r="23" spans="1:8" x14ac:dyDescent="0.3">
      <c r="A23" t="s">
        <v>72</v>
      </c>
      <c r="B23" t="s">
        <v>1049</v>
      </c>
      <c r="C23" t="s">
        <v>1067</v>
      </c>
      <c r="D23">
        <v>1</v>
      </c>
      <c r="E23">
        <v>1</v>
      </c>
      <c r="F23">
        <v>0</v>
      </c>
      <c r="G23" t="s">
        <v>305</v>
      </c>
      <c r="H23" t="s">
        <v>1044</v>
      </c>
    </row>
    <row r="24" spans="1:8" x14ac:dyDescent="0.3">
      <c r="A24" t="s">
        <v>72</v>
      </c>
      <c r="B24" t="s">
        <v>1049</v>
      </c>
      <c r="C24" t="s">
        <v>1068</v>
      </c>
      <c r="D24">
        <v>1</v>
      </c>
      <c r="E24">
        <v>1</v>
      </c>
      <c r="F24">
        <v>0</v>
      </c>
      <c r="G24" t="s">
        <v>306</v>
      </c>
      <c r="H24" t="s">
        <v>1044</v>
      </c>
    </row>
    <row r="25" spans="1:8" x14ac:dyDescent="0.3">
      <c r="A25" t="s">
        <v>72</v>
      </c>
      <c r="B25" t="s">
        <v>1049</v>
      </c>
      <c r="C25" t="s">
        <v>1068</v>
      </c>
      <c r="D25">
        <v>1</v>
      </c>
      <c r="E25">
        <v>1</v>
      </c>
      <c r="F25">
        <v>0</v>
      </c>
      <c r="G25" t="s">
        <v>306</v>
      </c>
      <c r="H25" t="s">
        <v>1044</v>
      </c>
    </row>
    <row r="26" spans="1:8" x14ac:dyDescent="0.3">
      <c r="A26" t="s">
        <v>72</v>
      </c>
      <c r="B26" t="s">
        <v>1049</v>
      </c>
      <c r="C26" t="s">
        <v>1069</v>
      </c>
      <c r="D26">
        <v>1</v>
      </c>
      <c r="E26">
        <v>1</v>
      </c>
      <c r="F26">
        <v>0</v>
      </c>
      <c r="G26" t="s">
        <v>307</v>
      </c>
      <c r="H26" t="s">
        <v>1044</v>
      </c>
    </row>
    <row r="27" spans="1:8" x14ac:dyDescent="0.3">
      <c r="A27" t="s">
        <v>72</v>
      </c>
      <c r="B27" t="s">
        <v>1049</v>
      </c>
      <c r="C27" t="s">
        <v>1069</v>
      </c>
      <c r="D27">
        <v>1</v>
      </c>
      <c r="E27">
        <v>1</v>
      </c>
      <c r="F27">
        <v>0</v>
      </c>
      <c r="G27" t="s">
        <v>307</v>
      </c>
      <c r="H27" t="s">
        <v>1044</v>
      </c>
    </row>
    <row r="28" spans="1:8" x14ac:dyDescent="0.3">
      <c r="A28" t="s">
        <v>72</v>
      </c>
      <c r="B28" t="s">
        <v>1049</v>
      </c>
      <c r="C28" t="s">
        <v>1070</v>
      </c>
      <c r="D28">
        <v>1</v>
      </c>
      <c r="E28">
        <v>1</v>
      </c>
      <c r="F28">
        <v>0</v>
      </c>
      <c r="G28" t="s">
        <v>308</v>
      </c>
      <c r="H28" t="s">
        <v>1044</v>
      </c>
    </row>
    <row r="29" spans="1:8" x14ac:dyDescent="0.3">
      <c r="A29" t="s">
        <v>72</v>
      </c>
      <c r="B29" t="s">
        <v>1049</v>
      </c>
      <c r="C29" t="s">
        <v>1070</v>
      </c>
      <c r="D29">
        <v>1</v>
      </c>
      <c r="E29">
        <v>1</v>
      </c>
      <c r="F29">
        <v>0</v>
      </c>
      <c r="G29" t="s">
        <v>308</v>
      </c>
      <c r="H29" t="s">
        <v>1044</v>
      </c>
    </row>
    <row r="30" spans="1:8" x14ac:dyDescent="0.3">
      <c r="A30" t="s">
        <v>72</v>
      </c>
      <c r="B30" t="s">
        <v>1049</v>
      </c>
      <c r="C30" t="s">
        <v>1071</v>
      </c>
      <c r="D30">
        <v>1</v>
      </c>
      <c r="E30">
        <v>1</v>
      </c>
      <c r="F30">
        <v>0</v>
      </c>
      <c r="G30" t="s">
        <v>309</v>
      </c>
      <c r="H30" t="s">
        <v>1044</v>
      </c>
    </row>
    <row r="31" spans="1:8" x14ac:dyDescent="0.3">
      <c r="A31" t="s">
        <v>72</v>
      </c>
      <c r="B31" t="s">
        <v>1049</v>
      </c>
      <c r="C31" t="s">
        <v>1071</v>
      </c>
      <c r="D31">
        <v>1</v>
      </c>
      <c r="E31">
        <v>1</v>
      </c>
      <c r="F31">
        <v>0</v>
      </c>
      <c r="G31" t="s">
        <v>309</v>
      </c>
      <c r="H31" t="s">
        <v>1044</v>
      </c>
    </row>
    <row r="32" spans="1:8" x14ac:dyDescent="0.3">
      <c r="A32" t="s">
        <v>72</v>
      </c>
      <c r="B32" t="s">
        <v>1049</v>
      </c>
      <c r="C32" t="s">
        <v>1072</v>
      </c>
      <c r="D32">
        <v>1</v>
      </c>
      <c r="E32">
        <v>1</v>
      </c>
      <c r="F32">
        <v>0</v>
      </c>
      <c r="G32" t="s">
        <v>310</v>
      </c>
      <c r="H32" t="s">
        <v>1044</v>
      </c>
    </row>
    <row r="33" spans="1:8" x14ac:dyDescent="0.3">
      <c r="A33" t="s">
        <v>72</v>
      </c>
      <c r="B33" t="s">
        <v>1049</v>
      </c>
      <c r="C33" t="s">
        <v>1072</v>
      </c>
      <c r="D33">
        <v>1</v>
      </c>
      <c r="E33">
        <v>1</v>
      </c>
      <c r="F33">
        <v>0</v>
      </c>
      <c r="G33" t="s">
        <v>310</v>
      </c>
      <c r="H33" t="s">
        <v>1044</v>
      </c>
    </row>
    <row r="34" spans="1:8" x14ac:dyDescent="0.3">
      <c r="A34" t="s">
        <v>72</v>
      </c>
      <c r="B34" t="s">
        <v>1049</v>
      </c>
      <c r="C34" t="s">
        <v>1073</v>
      </c>
      <c r="D34">
        <v>1</v>
      </c>
      <c r="E34">
        <v>1</v>
      </c>
      <c r="F34">
        <v>0</v>
      </c>
      <c r="G34" t="s">
        <v>311</v>
      </c>
      <c r="H34" t="s">
        <v>1044</v>
      </c>
    </row>
    <row r="35" spans="1:8" x14ac:dyDescent="0.3">
      <c r="A35" t="s">
        <v>72</v>
      </c>
      <c r="B35" t="s">
        <v>1049</v>
      </c>
      <c r="C35" t="s">
        <v>1073</v>
      </c>
      <c r="D35">
        <v>1</v>
      </c>
      <c r="E35">
        <v>1</v>
      </c>
      <c r="F35">
        <v>0</v>
      </c>
      <c r="G35" t="s">
        <v>311</v>
      </c>
      <c r="H35" t="s">
        <v>1044</v>
      </c>
    </row>
    <row r="36" spans="1:8" x14ac:dyDescent="0.3">
      <c r="A36" t="s">
        <v>72</v>
      </c>
      <c r="B36" t="s">
        <v>1049</v>
      </c>
      <c r="C36" t="s">
        <v>1074</v>
      </c>
      <c r="D36">
        <v>1</v>
      </c>
      <c r="E36">
        <v>1</v>
      </c>
      <c r="F36">
        <v>0</v>
      </c>
      <c r="G36" t="s">
        <v>312</v>
      </c>
      <c r="H36" t="s">
        <v>1044</v>
      </c>
    </row>
    <row r="37" spans="1:8" x14ac:dyDescent="0.3">
      <c r="A37" t="s">
        <v>72</v>
      </c>
      <c r="B37" t="s">
        <v>1049</v>
      </c>
      <c r="C37" t="s">
        <v>1074</v>
      </c>
      <c r="D37">
        <v>1</v>
      </c>
      <c r="E37">
        <v>1</v>
      </c>
      <c r="F37">
        <v>0</v>
      </c>
      <c r="G37" t="s">
        <v>312</v>
      </c>
      <c r="H37" t="s">
        <v>1044</v>
      </c>
    </row>
    <row r="38" spans="1:8" x14ac:dyDescent="0.3">
      <c r="A38" t="s">
        <v>72</v>
      </c>
      <c r="B38" t="s">
        <v>1049</v>
      </c>
      <c r="C38" t="s">
        <v>1075</v>
      </c>
      <c r="D38">
        <v>1</v>
      </c>
      <c r="E38">
        <v>1</v>
      </c>
      <c r="F38">
        <v>0</v>
      </c>
      <c r="G38" t="s">
        <v>313</v>
      </c>
      <c r="H38" t="s">
        <v>1044</v>
      </c>
    </row>
    <row r="39" spans="1:8" x14ac:dyDescent="0.3">
      <c r="A39" t="s">
        <v>72</v>
      </c>
      <c r="B39" t="s">
        <v>1049</v>
      </c>
      <c r="C39" t="s">
        <v>1075</v>
      </c>
      <c r="D39">
        <v>1</v>
      </c>
      <c r="E39">
        <v>1</v>
      </c>
      <c r="F39">
        <v>0</v>
      </c>
      <c r="G39" t="s">
        <v>313</v>
      </c>
      <c r="H39" t="s">
        <v>1044</v>
      </c>
    </row>
    <row r="40" spans="1:8" x14ac:dyDescent="0.3">
      <c r="A40" t="s">
        <v>72</v>
      </c>
      <c r="B40" t="s">
        <v>1049</v>
      </c>
      <c r="C40" t="s">
        <v>1076</v>
      </c>
      <c r="D40">
        <v>1</v>
      </c>
      <c r="E40">
        <v>1</v>
      </c>
      <c r="F40">
        <v>0</v>
      </c>
      <c r="G40" t="s">
        <v>314</v>
      </c>
      <c r="H40" t="s">
        <v>1044</v>
      </c>
    </row>
    <row r="41" spans="1:8" x14ac:dyDescent="0.3">
      <c r="A41" t="s">
        <v>72</v>
      </c>
      <c r="B41" t="s">
        <v>1049</v>
      </c>
      <c r="C41" t="s">
        <v>1076</v>
      </c>
      <c r="D41">
        <v>1</v>
      </c>
      <c r="E41">
        <v>1</v>
      </c>
      <c r="F41">
        <v>0</v>
      </c>
      <c r="G41" t="s">
        <v>314</v>
      </c>
      <c r="H41" t="s">
        <v>1044</v>
      </c>
    </row>
    <row r="42" spans="1:8" x14ac:dyDescent="0.3">
      <c r="A42" t="s">
        <v>72</v>
      </c>
      <c r="B42" t="s">
        <v>1049</v>
      </c>
      <c r="C42" t="s">
        <v>1077</v>
      </c>
      <c r="D42">
        <v>1</v>
      </c>
      <c r="E42">
        <v>1</v>
      </c>
      <c r="F42">
        <v>0</v>
      </c>
      <c r="G42" t="s">
        <v>315</v>
      </c>
      <c r="H42" t="s">
        <v>1044</v>
      </c>
    </row>
    <row r="43" spans="1:8" x14ac:dyDescent="0.3">
      <c r="A43" t="s">
        <v>72</v>
      </c>
      <c r="B43" t="s">
        <v>1049</v>
      </c>
      <c r="C43" t="s">
        <v>1077</v>
      </c>
      <c r="D43">
        <v>1</v>
      </c>
      <c r="E43">
        <v>1</v>
      </c>
      <c r="F43">
        <v>0</v>
      </c>
      <c r="G43" t="s">
        <v>315</v>
      </c>
      <c r="H43" t="s">
        <v>1044</v>
      </c>
    </row>
    <row r="44" spans="1:8" x14ac:dyDescent="0.3">
      <c r="A44" t="s">
        <v>72</v>
      </c>
      <c r="B44" t="s">
        <v>1048</v>
      </c>
      <c r="C44" t="s">
        <v>1078</v>
      </c>
      <c r="D44">
        <v>1</v>
      </c>
      <c r="E44">
        <v>1</v>
      </c>
      <c r="F44">
        <v>0</v>
      </c>
      <c r="G44" t="s">
        <v>73</v>
      </c>
      <c r="H44" t="s">
        <v>1044</v>
      </c>
    </row>
    <row r="45" spans="1:8" x14ac:dyDescent="0.3">
      <c r="A45" t="s">
        <v>72</v>
      </c>
      <c r="B45" t="s">
        <v>1048</v>
      </c>
      <c r="C45" t="s">
        <v>1079</v>
      </c>
      <c r="D45">
        <v>1</v>
      </c>
      <c r="E45">
        <v>1</v>
      </c>
      <c r="F45">
        <v>0</v>
      </c>
      <c r="G45" t="s">
        <v>74</v>
      </c>
      <c r="H45" t="s">
        <v>1044</v>
      </c>
    </row>
    <row r="46" spans="1:8" x14ac:dyDescent="0.3">
      <c r="A46" t="s">
        <v>72</v>
      </c>
      <c r="B46" t="s">
        <v>1048</v>
      </c>
      <c r="C46" t="s">
        <v>1080</v>
      </c>
      <c r="D46">
        <v>1</v>
      </c>
      <c r="E46">
        <v>1</v>
      </c>
      <c r="F46">
        <v>0</v>
      </c>
      <c r="G46" t="s">
        <v>75</v>
      </c>
      <c r="H46" t="s">
        <v>1044</v>
      </c>
    </row>
    <row r="47" spans="1:8" x14ac:dyDescent="0.3">
      <c r="A47" t="s">
        <v>72</v>
      </c>
      <c r="B47" t="s">
        <v>1048</v>
      </c>
      <c r="C47" t="s">
        <v>1081</v>
      </c>
      <c r="D47">
        <v>1</v>
      </c>
      <c r="E47">
        <v>1</v>
      </c>
      <c r="F47">
        <v>0</v>
      </c>
      <c r="G47" t="s">
        <v>76</v>
      </c>
      <c r="H47" t="s">
        <v>1044</v>
      </c>
    </row>
    <row r="48" spans="1:8" x14ac:dyDescent="0.3">
      <c r="A48" t="s">
        <v>72</v>
      </c>
      <c r="B48" t="s">
        <v>1048</v>
      </c>
      <c r="C48" t="s">
        <v>1082</v>
      </c>
      <c r="D48">
        <v>1</v>
      </c>
      <c r="E48">
        <v>1</v>
      </c>
      <c r="F48">
        <v>0</v>
      </c>
      <c r="G48" t="s">
        <v>77</v>
      </c>
      <c r="H48" t="s">
        <v>1044</v>
      </c>
    </row>
    <row r="49" spans="1:8" x14ac:dyDescent="0.3">
      <c r="A49" t="s">
        <v>72</v>
      </c>
      <c r="B49" t="s">
        <v>1048</v>
      </c>
      <c r="C49" t="s">
        <v>1083</v>
      </c>
      <c r="D49">
        <v>1</v>
      </c>
      <c r="E49">
        <v>1</v>
      </c>
      <c r="F49">
        <v>0</v>
      </c>
      <c r="G49" t="s">
        <v>78</v>
      </c>
      <c r="H49" t="s">
        <v>1044</v>
      </c>
    </row>
    <row r="50" spans="1:8" x14ac:dyDescent="0.3">
      <c r="A50" t="s">
        <v>72</v>
      </c>
      <c r="B50" t="s">
        <v>1048</v>
      </c>
      <c r="C50" t="s">
        <v>1084</v>
      </c>
      <c r="D50">
        <v>1</v>
      </c>
      <c r="E50">
        <v>1</v>
      </c>
      <c r="F50">
        <v>0</v>
      </c>
      <c r="G50" t="s">
        <v>79</v>
      </c>
      <c r="H50" t="s">
        <v>1044</v>
      </c>
    </row>
    <row r="51" spans="1:8" x14ac:dyDescent="0.3">
      <c r="A51" t="s">
        <v>72</v>
      </c>
      <c r="B51" t="s">
        <v>1048</v>
      </c>
      <c r="C51" t="s">
        <v>1085</v>
      </c>
      <c r="D51">
        <v>1</v>
      </c>
      <c r="E51">
        <v>1</v>
      </c>
      <c r="F51">
        <v>0</v>
      </c>
      <c r="G51" t="s">
        <v>331</v>
      </c>
      <c r="H51" t="s">
        <v>1044</v>
      </c>
    </row>
    <row r="52" spans="1:8" x14ac:dyDescent="0.3">
      <c r="A52" t="s">
        <v>72</v>
      </c>
      <c r="B52" t="s">
        <v>1048</v>
      </c>
      <c r="C52" t="s">
        <v>1086</v>
      </c>
      <c r="D52">
        <v>1</v>
      </c>
      <c r="E52">
        <v>1</v>
      </c>
      <c r="F52">
        <v>0</v>
      </c>
      <c r="G52" t="s">
        <v>332</v>
      </c>
      <c r="H52" t="s">
        <v>1044</v>
      </c>
    </row>
    <row r="53" spans="1:8" x14ac:dyDescent="0.3">
      <c r="A53" t="s">
        <v>72</v>
      </c>
      <c r="B53" t="s">
        <v>1048</v>
      </c>
      <c r="C53" t="s">
        <v>1087</v>
      </c>
      <c r="D53">
        <v>1</v>
      </c>
      <c r="E53">
        <v>1</v>
      </c>
      <c r="F53">
        <v>0</v>
      </c>
      <c r="G53" t="s">
        <v>333</v>
      </c>
      <c r="H53" t="s">
        <v>1044</v>
      </c>
    </row>
    <row r="54" spans="1:8" x14ac:dyDescent="0.3">
      <c r="A54" t="s">
        <v>72</v>
      </c>
      <c r="B54" t="s">
        <v>1048</v>
      </c>
      <c r="C54" t="s">
        <v>1088</v>
      </c>
      <c r="D54">
        <v>1</v>
      </c>
      <c r="E54">
        <v>1</v>
      </c>
      <c r="F54">
        <v>0</v>
      </c>
      <c r="G54" t="s">
        <v>334</v>
      </c>
      <c r="H54" t="s">
        <v>1044</v>
      </c>
    </row>
    <row r="55" spans="1:8" x14ac:dyDescent="0.3">
      <c r="A55" t="s">
        <v>72</v>
      </c>
      <c r="B55" t="s">
        <v>1048</v>
      </c>
      <c r="C55" t="s">
        <v>1089</v>
      </c>
      <c r="D55">
        <v>1</v>
      </c>
      <c r="E55">
        <v>1</v>
      </c>
      <c r="F55">
        <v>0</v>
      </c>
      <c r="G55" t="s">
        <v>335</v>
      </c>
      <c r="H55" t="s">
        <v>1044</v>
      </c>
    </row>
    <row r="56" spans="1:8" x14ac:dyDescent="0.3">
      <c r="A56" t="s">
        <v>72</v>
      </c>
      <c r="B56" t="s">
        <v>1048</v>
      </c>
      <c r="C56" t="s">
        <v>1090</v>
      </c>
      <c r="D56">
        <v>1</v>
      </c>
      <c r="E56">
        <v>1</v>
      </c>
      <c r="F56">
        <v>0</v>
      </c>
      <c r="G56" t="s">
        <v>336</v>
      </c>
      <c r="H56" t="s">
        <v>1044</v>
      </c>
    </row>
    <row r="57" spans="1:8" x14ac:dyDescent="0.3">
      <c r="A57" t="s">
        <v>72</v>
      </c>
      <c r="B57" t="s">
        <v>1048</v>
      </c>
      <c r="C57" t="s">
        <v>1091</v>
      </c>
      <c r="D57">
        <v>1</v>
      </c>
      <c r="E57">
        <v>1</v>
      </c>
      <c r="F57">
        <v>0</v>
      </c>
      <c r="G57" t="s">
        <v>337</v>
      </c>
      <c r="H57" t="s">
        <v>1044</v>
      </c>
    </row>
    <row r="58" spans="1:8" x14ac:dyDescent="0.3">
      <c r="A58" t="s">
        <v>72</v>
      </c>
      <c r="B58" t="s">
        <v>1048</v>
      </c>
      <c r="C58" t="s">
        <v>1092</v>
      </c>
      <c r="D58">
        <v>1</v>
      </c>
      <c r="E58">
        <v>1</v>
      </c>
      <c r="F58">
        <v>0</v>
      </c>
      <c r="G58" t="s">
        <v>338</v>
      </c>
      <c r="H58" t="s">
        <v>1044</v>
      </c>
    </row>
    <row r="59" spans="1:8" x14ac:dyDescent="0.3">
      <c r="A59" t="s">
        <v>72</v>
      </c>
      <c r="B59" t="s">
        <v>1048</v>
      </c>
      <c r="C59" t="s">
        <v>1093</v>
      </c>
      <c r="D59">
        <v>1</v>
      </c>
      <c r="E59">
        <v>1</v>
      </c>
      <c r="F59">
        <v>0</v>
      </c>
      <c r="G59" t="s">
        <v>339</v>
      </c>
      <c r="H59" t="s">
        <v>1044</v>
      </c>
    </row>
    <row r="60" spans="1:8" x14ac:dyDescent="0.3">
      <c r="A60" t="s">
        <v>72</v>
      </c>
      <c r="B60" t="s">
        <v>1048</v>
      </c>
      <c r="C60" t="s">
        <v>1094</v>
      </c>
      <c r="D60">
        <v>1</v>
      </c>
      <c r="E60">
        <v>1</v>
      </c>
      <c r="F60">
        <v>0</v>
      </c>
      <c r="G60" t="s">
        <v>340</v>
      </c>
      <c r="H60" t="s">
        <v>1044</v>
      </c>
    </row>
    <row r="61" spans="1:8" x14ac:dyDescent="0.3">
      <c r="A61" t="s">
        <v>72</v>
      </c>
      <c r="B61" t="s">
        <v>1048</v>
      </c>
      <c r="C61" t="s">
        <v>1095</v>
      </c>
      <c r="D61">
        <v>1</v>
      </c>
      <c r="E61">
        <v>1</v>
      </c>
      <c r="F61">
        <v>0</v>
      </c>
      <c r="G61" t="s">
        <v>341</v>
      </c>
      <c r="H61" t="s">
        <v>1044</v>
      </c>
    </row>
    <row r="62" spans="1:8" x14ac:dyDescent="0.3">
      <c r="A62" t="s">
        <v>72</v>
      </c>
      <c r="B62" t="s">
        <v>1048</v>
      </c>
      <c r="C62" t="s">
        <v>1096</v>
      </c>
      <c r="D62">
        <v>1</v>
      </c>
      <c r="E62">
        <v>1</v>
      </c>
      <c r="F62">
        <v>0</v>
      </c>
      <c r="G62" t="s">
        <v>342</v>
      </c>
      <c r="H62" t="s">
        <v>1044</v>
      </c>
    </row>
    <row r="63" spans="1:8" x14ac:dyDescent="0.3">
      <c r="A63" t="s">
        <v>72</v>
      </c>
      <c r="B63" t="s">
        <v>1852</v>
      </c>
      <c r="C63" t="s">
        <v>1097</v>
      </c>
      <c r="D63">
        <v>1</v>
      </c>
      <c r="E63">
        <v>1</v>
      </c>
      <c r="F63">
        <v>0</v>
      </c>
      <c r="G63" t="s">
        <v>757</v>
      </c>
      <c r="H63" t="s">
        <v>1044</v>
      </c>
    </row>
    <row r="64" spans="1:8" x14ac:dyDescent="0.3">
      <c r="A64" t="s">
        <v>72</v>
      </c>
      <c r="B64" t="s">
        <v>1852</v>
      </c>
      <c r="C64" t="s">
        <v>1098</v>
      </c>
      <c r="D64">
        <v>1</v>
      </c>
      <c r="E64">
        <v>1</v>
      </c>
      <c r="F64">
        <v>0</v>
      </c>
      <c r="G64" t="s">
        <v>758</v>
      </c>
      <c r="H64" t="s">
        <v>1044</v>
      </c>
    </row>
    <row r="65" spans="1:8" x14ac:dyDescent="0.3">
      <c r="A65" t="s">
        <v>72</v>
      </c>
      <c r="B65" t="s">
        <v>1852</v>
      </c>
      <c r="C65" t="s">
        <v>1099</v>
      </c>
      <c r="D65">
        <v>1</v>
      </c>
      <c r="E65">
        <v>1</v>
      </c>
      <c r="F65">
        <v>0</v>
      </c>
      <c r="G65" t="s">
        <v>759</v>
      </c>
      <c r="H65" t="s">
        <v>1044</v>
      </c>
    </row>
    <row r="66" spans="1:8" x14ac:dyDescent="0.3">
      <c r="A66" t="s">
        <v>72</v>
      </c>
      <c r="B66" t="s">
        <v>1852</v>
      </c>
      <c r="C66" t="s">
        <v>1100</v>
      </c>
      <c r="D66">
        <v>1</v>
      </c>
      <c r="E66">
        <v>1</v>
      </c>
      <c r="F66">
        <v>0</v>
      </c>
      <c r="G66" t="s">
        <v>760</v>
      </c>
      <c r="H66" t="s">
        <v>1044</v>
      </c>
    </row>
    <row r="67" spans="1:8" x14ac:dyDescent="0.3">
      <c r="A67" t="s">
        <v>72</v>
      </c>
      <c r="B67" t="s">
        <v>1852</v>
      </c>
      <c r="C67" t="s">
        <v>1101</v>
      </c>
      <c r="D67">
        <v>1</v>
      </c>
      <c r="E67">
        <v>1</v>
      </c>
      <c r="F67">
        <v>0</v>
      </c>
      <c r="G67" t="s">
        <v>692</v>
      </c>
      <c r="H67" t="s">
        <v>1044</v>
      </c>
    </row>
    <row r="68" spans="1:8" x14ac:dyDescent="0.3">
      <c r="A68" t="s">
        <v>72</v>
      </c>
      <c r="B68" t="s">
        <v>1852</v>
      </c>
      <c r="C68" t="s">
        <v>1102</v>
      </c>
      <c r="D68">
        <v>1</v>
      </c>
      <c r="E68">
        <v>1</v>
      </c>
      <c r="F68">
        <v>0</v>
      </c>
      <c r="G68" t="s">
        <v>693</v>
      </c>
      <c r="H68" t="s">
        <v>1044</v>
      </c>
    </row>
    <row r="69" spans="1:8" x14ac:dyDescent="0.3">
      <c r="A69" t="s">
        <v>72</v>
      </c>
      <c r="B69" t="s">
        <v>1852</v>
      </c>
      <c r="C69" t="s">
        <v>1103</v>
      </c>
      <c r="D69">
        <v>1</v>
      </c>
      <c r="E69">
        <v>1</v>
      </c>
      <c r="F69">
        <v>0</v>
      </c>
      <c r="G69" t="s">
        <v>694</v>
      </c>
      <c r="H69" t="s">
        <v>1044</v>
      </c>
    </row>
    <row r="70" spans="1:8" x14ac:dyDescent="0.3">
      <c r="A70" t="s">
        <v>72</v>
      </c>
      <c r="B70" t="s">
        <v>1852</v>
      </c>
      <c r="C70" t="s">
        <v>1104</v>
      </c>
      <c r="D70">
        <v>1</v>
      </c>
      <c r="E70">
        <v>1</v>
      </c>
      <c r="F70">
        <v>0</v>
      </c>
      <c r="G70" t="s">
        <v>695</v>
      </c>
      <c r="H70" t="s">
        <v>1044</v>
      </c>
    </row>
    <row r="71" spans="1:8" x14ac:dyDescent="0.3">
      <c r="A71" t="s">
        <v>72</v>
      </c>
      <c r="B71" t="s">
        <v>1048</v>
      </c>
      <c r="C71" t="s">
        <v>1105</v>
      </c>
      <c r="D71">
        <v>1</v>
      </c>
      <c r="E71">
        <v>1</v>
      </c>
      <c r="F71">
        <v>0</v>
      </c>
      <c r="G71" t="s">
        <v>83</v>
      </c>
      <c r="H71" t="s">
        <v>1044</v>
      </c>
    </row>
    <row r="72" spans="1:8" x14ac:dyDescent="0.3">
      <c r="A72" t="s">
        <v>72</v>
      </c>
      <c r="B72" t="s">
        <v>1048</v>
      </c>
      <c r="C72" t="s">
        <v>1106</v>
      </c>
      <c r="D72">
        <v>1</v>
      </c>
      <c r="E72">
        <v>1</v>
      </c>
      <c r="F72">
        <v>0</v>
      </c>
      <c r="G72" t="s">
        <v>84</v>
      </c>
      <c r="H72" t="s">
        <v>1044</v>
      </c>
    </row>
    <row r="73" spans="1:8" x14ac:dyDescent="0.3">
      <c r="A73" t="s">
        <v>72</v>
      </c>
      <c r="B73" t="s">
        <v>1048</v>
      </c>
      <c r="C73" t="s">
        <v>1107</v>
      </c>
      <c r="D73">
        <v>1</v>
      </c>
      <c r="E73">
        <v>1</v>
      </c>
      <c r="F73">
        <v>0</v>
      </c>
      <c r="G73" t="s">
        <v>85</v>
      </c>
      <c r="H73" t="s">
        <v>1044</v>
      </c>
    </row>
    <row r="74" spans="1:8" x14ac:dyDescent="0.3">
      <c r="A74" t="s">
        <v>72</v>
      </c>
      <c r="B74" t="s">
        <v>1048</v>
      </c>
      <c r="C74" t="s">
        <v>1108</v>
      </c>
      <c r="D74">
        <v>1</v>
      </c>
      <c r="E74">
        <v>1</v>
      </c>
      <c r="F74">
        <v>0</v>
      </c>
      <c r="G74" t="s">
        <v>86</v>
      </c>
      <c r="H74" t="s">
        <v>1044</v>
      </c>
    </row>
    <row r="75" spans="1:8" x14ac:dyDescent="0.3">
      <c r="A75" t="s">
        <v>72</v>
      </c>
      <c r="B75" t="s">
        <v>1048</v>
      </c>
      <c r="C75" t="s">
        <v>1109</v>
      </c>
      <c r="D75">
        <v>1</v>
      </c>
      <c r="E75">
        <v>1</v>
      </c>
      <c r="F75">
        <v>0</v>
      </c>
      <c r="G75" t="s">
        <v>87</v>
      </c>
      <c r="H75" t="s">
        <v>1044</v>
      </c>
    </row>
    <row r="76" spans="1:8" x14ac:dyDescent="0.3">
      <c r="A76" t="s">
        <v>72</v>
      </c>
      <c r="B76" t="s">
        <v>1048</v>
      </c>
      <c r="C76" t="s">
        <v>1110</v>
      </c>
      <c r="D76">
        <v>1</v>
      </c>
      <c r="E76">
        <v>1</v>
      </c>
      <c r="F76">
        <v>0</v>
      </c>
      <c r="G76" t="s">
        <v>88</v>
      </c>
      <c r="H76" t="s">
        <v>1044</v>
      </c>
    </row>
    <row r="77" spans="1:8" x14ac:dyDescent="0.3">
      <c r="A77" t="s">
        <v>72</v>
      </c>
      <c r="B77" t="s">
        <v>1050</v>
      </c>
      <c r="C77" t="s">
        <v>1111</v>
      </c>
      <c r="D77">
        <v>1</v>
      </c>
      <c r="E77">
        <v>1</v>
      </c>
      <c r="F77">
        <v>0</v>
      </c>
      <c r="G77" t="s">
        <v>196</v>
      </c>
      <c r="H77" t="s">
        <v>1044</v>
      </c>
    </row>
    <row r="78" spans="1:8" x14ac:dyDescent="0.3">
      <c r="A78" t="s">
        <v>72</v>
      </c>
      <c r="B78" t="s">
        <v>1050</v>
      </c>
      <c r="C78" t="s">
        <v>1112</v>
      </c>
      <c r="D78">
        <v>1</v>
      </c>
      <c r="E78">
        <v>1</v>
      </c>
      <c r="F78">
        <v>0</v>
      </c>
      <c r="G78" t="s">
        <v>197</v>
      </c>
      <c r="H78" t="s">
        <v>1044</v>
      </c>
    </row>
    <row r="79" spans="1:8" x14ac:dyDescent="0.3">
      <c r="A79" t="s">
        <v>72</v>
      </c>
      <c r="B79" t="s">
        <v>1050</v>
      </c>
      <c r="C79" t="s">
        <v>1113</v>
      </c>
      <c r="D79">
        <v>1</v>
      </c>
      <c r="E79">
        <v>1</v>
      </c>
      <c r="F79">
        <v>0</v>
      </c>
      <c r="G79" t="s">
        <v>198</v>
      </c>
      <c r="H79" t="s">
        <v>1044</v>
      </c>
    </row>
    <row r="80" spans="1:8" x14ac:dyDescent="0.3">
      <c r="A80" t="s">
        <v>72</v>
      </c>
      <c r="B80" t="s">
        <v>1050</v>
      </c>
      <c r="C80" t="s">
        <v>1114</v>
      </c>
      <c r="D80">
        <v>1</v>
      </c>
      <c r="E80">
        <v>1</v>
      </c>
      <c r="F80">
        <v>0</v>
      </c>
      <c r="G80" t="s">
        <v>199</v>
      </c>
      <c r="H80" t="s">
        <v>1044</v>
      </c>
    </row>
    <row r="81" spans="1:8" x14ac:dyDescent="0.3">
      <c r="A81" t="s">
        <v>72</v>
      </c>
      <c r="B81" t="s">
        <v>1050</v>
      </c>
      <c r="C81" t="s">
        <v>1115</v>
      </c>
      <c r="D81">
        <v>1</v>
      </c>
      <c r="E81">
        <v>1</v>
      </c>
      <c r="F81">
        <v>0</v>
      </c>
      <c r="G81" t="s">
        <v>200</v>
      </c>
      <c r="H81" t="s">
        <v>1044</v>
      </c>
    </row>
    <row r="82" spans="1:8" x14ac:dyDescent="0.3">
      <c r="A82" t="s">
        <v>72</v>
      </c>
      <c r="B82" t="s">
        <v>1050</v>
      </c>
      <c r="C82" t="s">
        <v>1116</v>
      </c>
      <c r="D82">
        <v>1</v>
      </c>
      <c r="E82">
        <v>1</v>
      </c>
      <c r="F82">
        <v>0</v>
      </c>
      <c r="G82" t="s">
        <v>201</v>
      </c>
      <c r="H82" t="s">
        <v>1044</v>
      </c>
    </row>
    <row r="83" spans="1:8" x14ac:dyDescent="0.3">
      <c r="A83" t="s">
        <v>72</v>
      </c>
      <c r="B83" t="s">
        <v>1048</v>
      </c>
      <c r="C83" t="s">
        <v>1117</v>
      </c>
      <c r="D83">
        <v>1</v>
      </c>
      <c r="E83">
        <v>1</v>
      </c>
      <c r="F83">
        <v>0</v>
      </c>
      <c r="G83" t="s">
        <v>232</v>
      </c>
      <c r="H83" t="s">
        <v>1044</v>
      </c>
    </row>
    <row r="84" spans="1:8" x14ac:dyDescent="0.3">
      <c r="A84" t="s">
        <v>72</v>
      </c>
      <c r="B84" t="s">
        <v>1048</v>
      </c>
      <c r="C84" t="s">
        <v>1118</v>
      </c>
      <c r="D84">
        <v>1</v>
      </c>
      <c r="E84">
        <v>1</v>
      </c>
      <c r="F84">
        <v>0</v>
      </c>
      <c r="G84" t="s">
        <v>233</v>
      </c>
      <c r="H84" t="s">
        <v>1044</v>
      </c>
    </row>
    <row r="85" spans="1:8" x14ac:dyDescent="0.3">
      <c r="A85" t="s">
        <v>72</v>
      </c>
      <c r="B85" t="s">
        <v>1048</v>
      </c>
      <c r="C85" t="s">
        <v>1119</v>
      </c>
      <c r="D85">
        <v>1</v>
      </c>
      <c r="E85">
        <v>1</v>
      </c>
      <c r="F85">
        <v>0</v>
      </c>
      <c r="G85" t="s">
        <v>234</v>
      </c>
      <c r="H85" t="s">
        <v>1044</v>
      </c>
    </row>
    <row r="86" spans="1:8" x14ac:dyDescent="0.3">
      <c r="A86" t="s">
        <v>72</v>
      </c>
      <c r="B86" t="s">
        <v>1048</v>
      </c>
      <c r="C86" t="s">
        <v>1120</v>
      </c>
      <c r="D86">
        <v>1</v>
      </c>
      <c r="E86">
        <v>1</v>
      </c>
      <c r="F86">
        <v>0</v>
      </c>
      <c r="G86" t="s">
        <v>235</v>
      </c>
      <c r="H86" t="s">
        <v>1044</v>
      </c>
    </row>
    <row r="87" spans="1:8" x14ac:dyDescent="0.3">
      <c r="A87" t="s">
        <v>72</v>
      </c>
      <c r="B87" t="s">
        <v>1048</v>
      </c>
      <c r="C87" t="s">
        <v>1121</v>
      </c>
      <c r="D87">
        <v>1</v>
      </c>
      <c r="E87">
        <v>1</v>
      </c>
      <c r="F87">
        <v>0</v>
      </c>
      <c r="G87" t="s">
        <v>236</v>
      </c>
      <c r="H87" t="s">
        <v>1044</v>
      </c>
    </row>
    <row r="88" spans="1:8" x14ac:dyDescent="0.3">
      <c r="A88" t="s">
        <v>72</v>
      </c>
      <c r="B88" t="s">
        <v>1852</v>
      </c>
      <c r="C88" t="s">
        <v>1122</v>
      </c>
      <c r="D88">
        <v>1</v>
      </c>
      <c r="E88">
        <v>1</v>
      </c>
      <c r="F88">
        <v>0</v>
      </c>
      <c r="G88" t="s">
        <v>688</v>
      </c>
      <c r="H88" t="s">
        <v>1044</v>
      </c>
    </row>
    <row r="89" spans="1:8" x14ac:dyDescent="0.3">
      <c r="A89" t="s">
        <v>72</v>
      </c>
      <c r="B89" t="s">
        <v>1852</v>
      </c>
      <c r="C89" t="s">
        <v>1123</v>
      </c>
      <c r="D89">
        <v>1</v>
      </c>
      <c r="E89">
        <v>1</v>
      </c>
      <c r="F89">
        <v>0</v>
      </c>
      <c r="G89" t="s">
        <v>689</v>
      </c>
      <c r="H89" t="s">
        <v>1044</v>
      </c>
    </row>
    <row r="90" spans="1:8" x14ac:dyDescent="0.3">
      <c r="A90" t="s">
        <v>72</v>
      </c>
      <c r="B90" t="s">
        <v>1852</v>
      </c>
      <c r="C90" t="s">
        <v>1124</v>
      </c>
      <c r="D90">
        <v>1</v>
      </c>
      <c r="E90">
        <v>1</v>
      </c>
      <c r="F90">
        <v>0</v>
      </c>
      <c r="G90" t="s">
        <v>690</v>
      </c>
      <c r="H90" t="s">
        <v>1044</v>
      </c>
    </row>
    <row r="91" spans="1:8" x14ac:dyDescent="0.3">
      <c r="A91" t="s">
        <v>72</v>
      </c>
      <c r="B91" t="s">
        <v>1852</v>
      </c>
      <c r="C91" t="s">
        <v>1125</v>
      </c>
      <c r="D91">
        <v>1</v>
      </c>
      <c r="E91">
        <v>1</v>
      </c>
      <c r="F91">
        <v>0</v>
      </c>
      <c r="G91" t="s">
        <v>691</v>
      </c>
      <c r="H91" t="s">
        <v>1044</v>
      </c>
    </row>
    <row r="92" spans="1:8" x14ac:dyDescent="0.3">
      <c r="A92" t="s">
        <v>72</v>
      </c>
      <c r="B92" t="s">
        <v>1050</v>
      </c>
      <c r="C92" t="s">
        <v>1126</v>
      </c>
      <c r="D92">
        <v>1</v>
      </c>
      <c r="E92">
        <v>1</v>
      </c>
      <c r="F92">
        <v>0</v>
      </c>
      <c r="G92" t="s">
        <v>407</v>
      </c>
      <c r="H92" t="s">
        <v>1044</v>
      </c>
    </row>
    <row r="93" spans="1:8" x14ac:dyDescent="0.3">
      <c r="A93" t="s">
        <v>72</v>
      </c>
      <c r="B93" t="s">
        <v>1050</v>
      </c>
      <c r="C93" t="s">
        <v>1127</v>
      </c>
      <c r="D93">
        <v>1</v>
      </c>
      <c r="E93">
        <v>1</v>
      </c>
      <c r="F93">
        <v>0</v>
      </c>
      <c r="G93" t="s">
        <v>408</v>
      </c>
      <c r="H93" t="s">
        <v>1044</v>
      </c>
    </row>
    <row r="94" spans="1:8" x14ac:dyDescent="0.3">
      <c r="A94" t="s">
        <v>72</v>
      </c>
      <c r="B94" t="s">
        <v>1050</v>
      </c>
      <c r="C94" t="s">
        <v>1128</v>
      </c>
      <c r="D94">
        <v>1</v>
      </c>
      <c r="E94">
        <v>1</v>
      </c>
      <c r="F94">
        <v>0</v>
      </c>
      <c r="G94" t="s">
        <v>409</v>
      </c>
      <c r="H94" t="s">
        <v>1044</v>
      </c>
    </row>
    <row r="95" spans="1:8" x14ac:dyDescent="0.3">
      <c r="A95" t="s">
        <v>72</v>
      </c>
      <c r="B95" t="s">
        <v>1050</v>
      </c>
      <c r="C95" t="s">
        <v>1129</v>
      </c>
      <c r="D95">
        <v>1</v>
      </c>
      <c r="E95">
        <v>1</v>
      </c>
      <c r="F95">
        <v>0</v>
      </c>
      <c r="G95" t="s">
        <v>410</v>
      </c>
      <c r="H95" t="s">
        <v>1044</v>
      </c>
    </row>
    <row r="96" spans="1:8" x14ac:dyDescent="0.3">
      <c r="A96" t="s">
        <v>72</v>
      </c>
      <c r="B96" t="s">
        <v>1050</v>
      </c>
      <c r="C96" t="s">
        <v>1130</v>
      </c>
      <c r="D96">
        <v>1</v>
      </c>
      <c r="E96">
        <v>1</v>
      </c>
      <c r="F96">
        <v>0</v>
      </c>
      <c r="G96" t="s">
        <v>411</v>
      </c>
      <c r="H96" t="s">
        <v>1044</v>
      </c>
    </row>
    <row r="97" spans="1:8" x14ac:dyDescent="0.3">
      <c r="A97" t="s">
        <v>72</v>
      </c>
      <c r="B97" t="s">
        <v>1050</v>
      </c>
      <c r="C97" t="s">
        <v>1131</v>
      </c>
      <c r="D97">
        <v>1</v>
      </c>
      <c r="E97">
        <v>1</v>
      </c>
      <c r="F97">
        <v>0</v>
      </c>
      <c r="G97" t="s">
        <v>412</v>
      </c>
      <c r="H97" t="s">
        <v>1044</v>
      </c>
    </row>
    <row r="98" spans="1:8" x14ac:dyDescent="0.3">
      <c r="A98" t="s">
        <v>72</v>
      </c>
      <c r="B98" t="s">
        <v>1048</v>
      </c>
      <c r="C98" t="s">
        <v>1132</v>
      </c>
      <c r="D98">
        <v>1</v>
      </c>
      <c r="E98">
        <v>1</v>
      </c>
      <c r="F98">
        <v>0</v>
      </c>
      <c r="G98" t="s">
        <v>322</v>
      </c>
      <c r="H98" t="s">
        <v>1044</v>
      </c>
    </row>
    <row r="99" spans="1:8" x14ac:dyDescent="0.3">
      <c r="A99" t="s">
        <v>72</v>
      </c>
      <c r="B99" t="s">
        <v>1048</v>
      </c>
      <c r="C99" t="s">
        <v>1133</v>
      </c>
      <c r="D99">
        <v>1</v>
      </c>
      <c r="E99">
        <v>1</v>
      </c>
      <c r="F99">
        <v>0</v>
      </c>
      <c r="G99" t="s">
        <v>323</v>
      </c>
      <c r="H99" t="s">
        <v>1044</v>
      </c>
    </row>
    <row r="100" spans="1:8" x14ac:dyDescent="0.3">
      <c r="A100" t="s">
        <v>72</v>
      </c>
      <c r="B100" t="s">
        <v>1048</v>
      </c>
      <c r="C100" t="s">
        <v>1134</v>
      </c>
      <c r="D100">
        <v>1</v>
      </c>
      <c r="E100">
        <v>1</v>
      </c>
      <c r="F100">
        <v>0</v>
      </c>
      <c r="G100" t="s">
        <v>324</v>
      </c>
      <c r="H100" t="s">
        <v>1044</v>
      </c>
    </row>
    <row r="101" spans="1:8" x14ac:dyDescent="0.3">
      <c r="A101" t="s">
        <v>72</v>
      </c>
      <c r="B101" t="s">
        <v>1048</v>
      </c>
      <c r="C101" t="s">
        <v>1135</v>
      </c>
      <c r="D101">
        <v>1</v>
      </c>
      <c r="E101">
        <v>1</v>
      </c>
      <c r="F101">
        <v>0</v>
      </c>
      <c r="G101" t="s">
        <v>325</v>
      </c>
      <c r="H101" t="s">
        <v>1044</v>
      </c>
    </row>
    <row r="102" spans="1:8" x14ac:dyDescent="0.3">
      <c r="A102" t="s">
        <v>72</v>
      </c>
      <c r="B102" t="s">
        <v>1048</v>
      </c>
      <c r="C102" t="s">
        <v>1136</v>
      </c>
      <c r="D102">
        <v>1</v>
      </c>
      <c r="E102">
        <v>1</v>
      </c>
      <c r="F102">
        <v>0</v>
      </c>
      <c r="G102" t="s">
        <v>326</v>
      </c>
      <c r="H102" t="s">
        <v>1044</v>
      </c>
    </row>
    <row r="103" spans="1:8" x14ac:dyDescent="0.3">
      <c r="A103" t="s">
        <v>72</v>
      </c>
      <c r="B103" t="s">
        <v>1048</v>
      </c>
      <c r="C103" t="s">
        <v>1137</v>
      </c>
      <c r="D103">
        <v>1</v>
      </c>
      <c r="E103">
        <v>1</v>
      </c>
      <c r="F103">
        <v>0</v>
      </c>
      <c r="G103" t="s">
        <v>327</v>
      </c>
      <c r="H103" t="s">
        <v>1044</v>
      </c>
    </row>
    <row r="104" spans="1:8" x14ac:dyDescent="0.3">
      <c r="A104" t="s">
        <v>72</v>
      </c>
      <c r="B104" t="s">
        <v>1048</v>
      </c>
      <c r="C104" t="s">
        <v>1138</v>
      </c>
      <c r="D104">
        <v>1</v>
      </c>
      <c r="E104">
        <v>1</v>
      </c>
      <c r="F104">
        <v>0</v>
      </c>
      <c r="G104" t="s">
        <v>328</v>
      </c>
      <c r="H104" t="s">
        <v>1044</v>
      </c>
    </row>
    <row r="105" spans="1:8" x14ac:dyDescent="0.3">
      <c r="A105" t="s">
        <v>72</v>
      </c>
      <c r="B105" t="s">
        <v>1048</v>
      </c>
      <c r="C105" t="s">
        <v>1139</v>
      </c>
      <c r="D105">
        <v>1</v>
      </c>
      <c r="E105">
        <v>1</v>
      </c>
      <c r="F105">
        <v>0</v>
      </c>
      <c r="G105" t="s">
        <v>329</v>
      </c>
      <c r="H105" t="s">
        <v>1044</v>
      </c>
    </row>
    <row r="106" spans="1:8" x14ac:dyDescent="0.3">
      <c r="A106" t="s">
        <v>72</v>
      </c>
      <c r="B106" t="s">
        <v>1048</v>
      </c>
      <c r="C106" t="s">
        <v>1140</v>
      </c>
      <c r="D106">
        <v>1</v>
      </c>
      <c r="E106">
        <v>1</v>
      </c>
      <c r="F106">
        <v>0</v>
      </c>
      <c r="G106" t="s">
        <v>330</v>
      </c>
      <c r="H106" t="s">
        <v>1044</v>
      </c>
    </row>
    <row r="107" spans="1:8" x14ac:dyDescent="0.3">
      <c r="A107" t="s">
        <v>72</v>
      </c>
      <c r="B107" t="s">
        <v>1050</v>
      </c>
      <c r="C107" t="s">
        <v>1141</v>
      </c>
      <c r="D107">
        <v>1</v>
      </c>
      <c r="E107">
        <v>1</v>
      </c>
      <c r="F107">
        <v>0</v>
      </c>
      <c r="G107" t="s">
        <v>841</v>
      </c>
      <c r="H107" t="s">
        <v>1044</v>
      </c>
    </row>
    <row r="108" spans="1:8" x14ac:dyDescent="0.3">
      <c r="A108" t="s">
        <v>72</v>
      </c>
      <c r="B108" t="s">
        <v>1050</v>
      </c>
      <c r="C108" t="s">
        <v>1142</v>
      </c>
      <c r="D108">
        <v>1</v>
      </c>
      <c r="E108">
        <v>1</v>
      </c>
      <c r="F108">
        <v>0</v>
      </c>
      <c r="G108" t="s">
        <v>705</v>
      </c>
      <c r="H108" t="s">
        <v>1044</v>
      </c>
    </row>
    <row r="109" spans="1:8" x14ac:dyDescent="0.3">
      <c r="A109" t="s">
        <v>72</v>
      </c>
      <c r="B109" t="s">
        <v>1050</v>
      </c>
      <c r="C109" t="s">
        <v>1143</v>
      </c>
      <c r="D109">
        <v>1</v>
      </c>
      <c r="E109">
        <v>1</v>
      </c>
      <c r="F109">
        <v>0</v>
      </c>
      <c r="G109" t="s">
        <v>706</v>
      </c>
      <c r="H109" t="s">
        <v>1044</v>
      </c>
    </row>
    <row r="110" spans="1:8" x14ac:dyDescent="0.3">
      <c r="A110" t="s">
        <v>72</v>
      </c>
      <c r="B110" t="s">
        <v>1050</v>
      </c>
      <c r="C110" t="s">
        <v>1144</v>
      </c>
      <c r="D110">
        <v>1</v>
      </c>
      <c r="E110">
        <v>1</v>
      </c>
      <c r="F110">
        <v>0</v>
      </c>
      <c r="G110" t="s">
        <v>707</v>
      </c>
      <c r="H110" t="s">
        <v>1044</v>
      </c>
    </row>
    <row r="111" spans="1:8" x14ac:dyDescent="0.3">
      <c r="A111" t="s">
        <v>72</v>
      </c>
      <c r="B111" t="s">
        <v>1050</v>
      </c>
      <c r="C111" t="s">
        <v>1145</v>
      </c>
      <c r="D111">
        <v>1</v>
      </c>
      <c r="E111">
        <v>1</v>
      </c>
      <c r="F111">
        <v>0</v>
      </c>
      <c r="G111" t="s">
        <v>708</v>
      </c>
      <c r="H111" t="s">
        <v>1044</v>
      </c>
    </row>
    <row r="112" spans="1:8" x14ac:dyDescent="0.3">
      <c r="A112" t="s">
        <v>72</v>
      </c>
      <c r="B112" t="s">
        <v>1050</v>
      </c>
      <c r="C112" t="s">
        <v>1146</v>
      </c>
      <c r="D112">
        <v>1</v>
      </c>
      <c r="E112">
        <v>1</v>
      </c>
      <c r="F112">
        <v>0</v>
      </c>
      <c r="G112" t="s">
        <v>709</v>
      </c>
      <c r="H112" t="s">
        <v>1044</v>
      </c>
    </row>
    <row r="113" spans="1:8" x14ac:dyDescent="0.3">
      <c r="A113" t="s">
        <v>72</v>
      </c>
      <c r="B113" t="s">
        <v>1050</v>
      </c>
      <c r="C113" t="s">
        <v>1147</v>
      </c>
      <c r="D113">
        <v>1</v>
      </c>
      <c r="E113">
        <v>1</v>
      </c>
      <c r="F113">
        <v>0</v>
      </c>
      <c r="G113" t="s">
        <v>710</v>
      </c>
      <c r="H113" t="s">
        <v>1044</v>
      </c>
    </row>
    <row r="114" spans="1:8" x14ac:dyDescent="0.3">
      <c r="A114" t="s">
        <v>72</v>
      </c>
      <c r="B114" t="s">
        <v>1050</v>
      </c>
      <c r="C114" t="s">
        <v>1148</v>
      </c>
      <c r="D114">
        <v>1</v>
      </c>
      <c r="E114">
        <v>1</v>
      </c>
      <c r="F114">
        <v>0</v>
      </c>
      <c r="G114" t="s">
        <v>711</v>
      </c>
      <c r="H114" t="s">
        <v>1044</v>
      </c>
    </row>
    <row r="115" spans="1:8" x14ac:dyDescent="0.3">
      <c r="A115" t="s">
        <v>72</v>
      </c>
      <c r="B115" t="s">
        <v>1050</v>
      </c>
      <c r="C115" t="s">
        <v>1149</v>
      </c>
      <c r="D115">
        <v>1</v>
      </c>
      <c r="E115">
        <v>1</v>
      </c>
      <c r="F115">
        <v>0</v>
      </c>
      <c r="G115" t="s">
        <v>712</v>
      </c>
      <c r="H115" t="s">
        <v>1044</v>
      </c>
    </row>
    <row r="116" spans="1:8" x14ac:dyDescent="0.3">
      <c r="A116" t="s">
        <v>72</v>
      </c>
      <c r="B116" t="s">
        <v>1050</v>
      </c>
      <c r="C116" t="s">
        <v>1150</v>
      </c>
      <c r="D116">
        <v>1</v>
      </c>
      <c r="E116">
        <v>1</v>
      </c>
      <c r="F116">
        <v>0</v>
      </c>
      <c r="G116" t="s">
        <v>713</v>
      </c>
      <c r="H116" t="s">
        <v>1044</v>
      </c>
    </row>
    <row r="117" spans="1:8" x14ac:dyDescent="0.3">
      <c r="A117" t="s">
        <v>72</v>
      </c>
      <c r="B117" t="s">
        <v>1048</v>
      </c>
      <c r="C117" t="s">
        <v>1151</v>
      </c>
      <c r="D117">
        <v>1</v>
      </c>
      <c r="E117">
        <v>1</v>
      </c>
      <c r="F117">
        <v>0</v>
      </c>
      <c r="G117" t="s">
        <v>400</v>
      </c>
      <c r="H117" t="s">
        <v>1044</v>
      </c>
    </row>
    <row r="118" spans="1:8" x14ac:dyDescent="0.3">
      <c r="A118" t="s">
        <v>72</v>
      </c>
      <c r="B118" t="s">
        <v>1048</v>
      </c>
      <c r="C118" t="s">
        <v>1152</v>
      </c>
      <c r="D118">
        <v>1</v>
      </c>
      <c r="E118">
        <v>1</v>
      </c>
      <c r="F118">
        <v>0</v>
      </c>
      <c r="G118" t="s">
        <v>402</v>
      </c>
      <c r="H118" t="s">
        <v>1044</v>
      </c>
    </row>
    <row r="119" spans="1:8" x14ac:dyDescent="0.3">
      <c r="A119" t="s">
        <v>72</v>
      </c>
      <c r="B119" t="s">
        <v>1048</v>
      </c>
      <c r="C119" t="s">
        <v>1153</v>
      </c>
      <c r="D119">
        <v>1</v>
      </c>
      <c r="E119">
        <v>1</v>
      </c>
      <c r="F119">
        <v>0</v>
      </c>
      <c r="G119" t="s">
        <v>403</v>
      </c>
      <c r="H119" t="s">
        <v>1044</v>
      </c>
    </row>
    <row r="120" spans="1:8" x14ac:dyDescent="0.3">
      <c r="A120" t="s">
        <v>72</v>
      </c>
      <c r="B120" t="s">
        <v>1048</v>
      </c>
      <c r="C120" t="s">
        <v>1154</v>
      </c>
      <c r="D120">
        <v>1</v>
      </c>
      <c r="E120">
        <v>1</v>
      </c>
      <c r="F120">
        <v>0</v>
      </c>
      <c r="G120" t="s">
        <v>406</v>
      </c>
      <c r="H120" t="s">
        <v>1044</v>
      </c>
    </row>
    <row r="121" spans="1:8" x14ac:dyDescent="0.3">
      <c r="A121" t="s">
        <v>72</v>
      </c>
      <c r="B121" t="s">
        <v>1048</v>
      </c>
      <c r="C121" t="s">
        <v>1155</v>
      </c>
      <c r="D121">
        <v>1</v>
      </c>
      <c r="E121">
        <v>1</v>
      </c>
      <c r="F121">
        <v>0</v>
      </c>
      <c r="G121" t="s">
        <v>404</v>
      </c>
      <c r="H121" t="s">
        <v>1044</v>
      </c>
    </row>
    <row r="122" spans="1:8" x14ac:dyDescent="0.3">
      <c r="A122" t="s">
        <v>72</v>
      </c>
      <c r="B122" t="s">
        <v>1048</v>
      </c>
      <c r="C122" t="s">
        <v>1156</v>
      </c>
      <c r="D122">
        <v>1</v>
      </c>
      <c r="E122">
        <v>1</v>
      </c>
      <c r="F122">
        <v>0</v>
      </c>
      <c r="G122" t="s">
        <v>405</v>
      </c>
      <c r="H122" t="s">
        <v>1044</v>
      </c>
    </row>
    <row r="123" spans="1:8" x14ac:dyDescent="0.3">
      <c r="A123" t="s">
        <v>72</v>
      </c>
      <c r="B123" t="s">
        <v>1048</v>
      </c>
      <c r="C123" t="s">
        <v>1157</v>
      </c>
      <c r="D123">
        <v>1</v>
      </c>
      <c r="E123">
        <v>1</v>
      </c>
      <c r="F123">
        <v>0</v>
      </c>
      <c r="G123" t="s">
        <v>530</v>
      </c>
      <c r="H123" t="s">
        <v>1044</v>
      </c>
    </row>
    <row r="124" spans="1:8" x14ac:dyDescent="0.3">
      <c r="A124" t="s">
        <v>72</v>
      </c>
      <c r="B124" t="s">
        <v>1048</v>
      </c>
      <c r="C124" t="s">
        <v>1158</v>
      </c>
      <c r="D124">
        <v>1</v>
      </c>
      <c r="E124">
        <v>1</v>
      </c>
      <c r="F124">
        <v>0</v>
      </c>
      <c r="G124" t="s">
        <v>531</v>
      </c>
      <c r="H124" t="s">
        <v>1044</v>
      </c>
    </row>
    <row r="125" spans="1:8" x14ac:dyDescent="0.3">
      <c r="A125" t="s">
        <v>72</v>
      </c>
      <c r="B125" t="s">
        <v>1048</v>
      </c>
      <c r="C125" t="s">
        <v>1159</v>
      </c>
      <c r="D125">
        <v>1</v>
      </c>
      <c r="E125">
        <v>1</v>
      </c>
      <c r="F125">
        <v>0</v>
      </c>
      <c r="G125" t="s">
        <v>532</v>
      </c>
      <c r="H125" t="s">
        <v>1044</v>
      </c>
    </row>
    <row r="126" spans="1:8" x14ac:dyDescent="0.3">
      <c r="A126" t="s">
        <v>72</v>
      </c>
      <c r="B126" t="s">
        <v>1048</v>
      </c>
      <c r="C126" t="s">
        <v>1160</v>
      </c>
      <c r="D126">
        <v>1</v>
      </c>
      <c r="E126">
        <v>1</v>
      </c>
      <c r="F126">
        <v>0</v>
      </c>
      <c r="G126" t="s">
        <v>533</v>
      </c>
      <c r="H126" t="s">
        <v>1044</v>
      </c>
    </row>
    <row r="127" spans="1:8" x14ac:dyDescent="0.3">
      <c r="A127" t="s">
        <v>72</v>
      </c>
      <c r="B127" t="s">
        <v>1048</v>
      </c>
      <c r="C127" t="s">
        <v>1161</v>
      </c>
      <c r="D127">
        <v>1</v>
      </c>
      <c r="E127">
        <v>1</v>
      </c>
      <c r="F127">
        <v>0</v>
      </c>
      <c r="G127" t="s">
        <v>534</v>
      </c>
      <c r="H127" t="s">
        <v>1044</v>
      </c>
    </row>
    <row r="128" spans="1:8" x14ac:dyDescent="0.3">
      <c r="A128" t="s">
        <v>72</v>
      </c>
      <c r="B128" t="s">
        <v>1048</v>
      </c>
      <c r="C128" t="s">
        <v>1162</v>
      </c>
      <c r="D128">
        <v>1</v>
      </c>
      <c r="E128">
        <v>1</v>
      </c>
      <c r="F128">
        <v>0</v>
      </c>
      <c r="G128" t="s">
        <v>535</v>
      </c>
      <c r="H128" t="s">
        <v>1044</v>
      </c>
    </row>
    <row r="129" spans="1:8" x14ac:dyDescent="0.3">
      <c r="A129" t="s">
        <v>72</v>
      </c>
      <c r="B129" t="s">
        <v>1048</v>
      </c>
      <c r="C129" t="s">
        <v>1163</v>
      </c>
      <c r="D129">
        <v>1</v>
      </c>
      <c r="E129">
        <v>1</v>
      </c>
      <c r="F129">
        <v>0</v>
      </c>
      <c r="G129" t="s">
        <v>536</v>
      </c>
      <c r="H129" t="s">
        <v>1044</v>
      </c>
    </row>
    <row r="130" spans="1:8" x14ac:dyDescent="0.3">
      <c r="A130" t="s">
        <v>72</v>
      </c>
      <c r="B130" t="s">
        <v>1048</v>
      </c>
      <c r="C130" t="s">
        <v>1164</v>
      </c>
      <c r="D130">
        <v>1</v>
      </c>
      <c r="E130">
        <v>1</v>
      </c>
      <c r="F130">
        <v>0</v>
      </c>
      <c r="G130" t="s">
        <v>537</v>
      </c>
      <c r="H130" t="s">
        <v>1044</v>
      </c>
    </row>
    <row r="131" spans="1:8" x14ac:dyDescent="0.3">
      <c r="A131" t="s">
        <v>72</v>
      </c>
      <c r="B131" t="s">
        <v>1048</v>
      </c>
      <c r="C131" t="s">
        <v>1165</v>
      </c>
      <c r="D131">
        <v>1</v>
      </c>
      <c r="E131">
        <v>1</v>
      </c>
      <c r="F131">
        <v>0</v>
      </c>
      <c r="G131" t="s">
        <v>538</v>
      </c>
      <c r="H131" t="s">
        <v>1044</v>
      </c>
    </row>
    <row r="132" spans="1:8" x14ac:dyDescent="0.3">
      <c r="A132" t="s">
        <v>72</v>
      </c>
      <c r="B132" t="s">
        <v>1048</v>
      </c>
      <c r="C132" t="s">
        <v>1166</v>
      </c>
      <c r="D132">
        <v>1</v>
      </c>
      <c r="E132">
        <v>1</v>
      </c>
      <c r="F132">
        <v>0</v>
      </c>
      <c r="G132" t="s">
        <v>539</v>
      </c>
      <c r="H132" t="s">
        <v>1044</v>
      </c>
    </row>
    <row r="133" spans="1:8" x14ac:dyDescent="0.3">
      <c r="A133" t="s">
        <v>72</v>
      </c>
      <c r="B133" t="s">
        <v>1048</v>
      </c>
      <c r="C133" t="s">
        <v>1167</v>
      </c>
      <c r="D133">
        <v>1</v>
      </c>
      <c r="E133">
        <v>1</v>
      </c>
      <c r="F133">
        <v>0</v>
      </c>
      <c r="G133" t="s">
        <v>540</v>
      </c>
      <c r="H133" t="s">
        <v>1044</v>
      </c>
    </row>
    <row r="134" spans="1:8" x14ac:dyDescent="0.3">
      <c r="A134" t="s">
        <v>72</v>
      </c>
      <c r="B134" t="s">
        <v>1048</v>
      </c>
      <c r="C134" t="s">
        <v>1168</v>
      </c>
      <c r="D134">
        <v>1</v>
      </c>
      <c r="E134">
        <v>1</v>
      </c>
      <c r="F134">
        <v>0</v>
      </c>
      <c r="G134" t="s">
        <v>541</v>
      </c>
      <c r="H134" t="s">
        <v>1044</v>
      </c>
    </row>
    <row r="135" spans="1:8" x14ac:dyDescent="0.3">
      <c r="A135" t="s">
        <v>72</v>
      </c>
      <c r="B135" t="s">
        <v>1048</v>
      </c>
      <c r="C135" t="s">
        <v>1169</v>
      </c>
      <c r="D135">
        <v>1</v>
      </c>
      <c r="E135">
        <v>1</v>
      </c>
      <c r="F135">
        <v>0</v>
      </c>
      <c r="G135" t="s">
        <v>542</v>
      </c>
      <c r="H135" t="s">
        <v>1044</v>
      </c>
    </row>
    <row r="136" spans="1:8" x14ac:dyDescent="0.3">
      <c r="A136" t="s">
        <v>72</v>
      </c>
      <c r="B136" t="s">
        <v>1048</v>
      </c>
      <c r="C136" t="s">
        <v>1170</v>
      </c>
      <c r="D136">
        <v>1</v>
      </c>
      <c r="E136">
        <v>1</v>
      </c>
      <c r="F136">
        <v>0</v>
      </c>
      <c r="G136" t="s">
        <v>543</v>
      </c>
      <c r="H136" t="s">
        <v>1044</v>
      </c>
    </row>
    <row r="137" spans="1:8" x14ac:dyDescent="0.3">
      <c r="A137" t="s">
        <v>72</v>
      </c>
      <c r="B137" t="s">
        <v>1048</v>
      </c>
      <c r="C137" t="s">
        <v>1171</v>
      </c>
      <c r="D137">
        <v>1</v>
      </c>
      <c r="E137">
        <v>1</v>
      </c>
      <c r="F137">
        <v>0</v>
      </c>
      <c r="G137" t="s">
        <v>544</v>
      </c>
      <c r="H137" t="s">
        <v>1044</v>
      </c>
    </row>
    <row r="138" spans="1:8" x14ac:dyDescent="0.3">
      <c r="A138" t="s">
        <v>72</v>
      </c>
      <c r="B138" t="s">
        <v>1048</v>
      </c>
      <c r="C138" t="s">
        <v>1172</v>
      </c>
      <c r="D138">
        <v>1</v>
      </c>
      <c r="E138">
        <v>1</v>
      </c>
      <c r="F138">
        <v>0</v>
      </c>
      <c r="G138" t="s">
        <v>545</v>
      </c>
      <c r="H138" t="s">
        <v>1044</v>
      </c>
    </row>
    <row r="139" spans="1:8" x14ac:dyDescent="0.3">
      <c r="A139" t="s">
        <v>72</v>
      </c>
      <c r="B139" t="s">
        <v>1048</v>
      </c>
      <c r="C139" t="s">
        <v>1173</v>
      </c>
      <c r="D139">
        <v>1</v>
      </c>
      <c r="E139">
        <v>1</v>
      </c>
      <c r="F139">
        <v>0</v>
      </c>
      <c r="G139" t="s">
        <v>546</v>
      </c>
      <c r="H139" t="s">
        <v>1044</v>
      </c>
    </row>
    <row r="140" spans="1:8" x14ac:dyDescent="0.3">
      <c r="A140" t="s">
        <v>72</v>
      </c>
      <c r="B140" t="s">
        <v>1048</v>
      </c>
      <c r="C140" t="s">
        <v>1174</v>
      </c>
      <c r="D140">
        <v>1</v>
      </c>
      <c r="E140">
        <v>1</v>
      </c>
      <c r="F140">
        <v>0</v>
      </c>
      <c r="G140" t="s">
        <v>547</v>
      </c>
      <c r="H140" t="s">
        <v>1044</v>
      </c>
    </row>
    <row r="141" spans="1:8" x14ac:dyDescent="0.3">
      <c r="A141" t="s">
        <v>72</v>
      </c>
      <c r="B141" t="s">
        <v>1852</v>
      </c>
      <c r="C141" t="s">
        <v>1175</v>
      </c>
      <c r="D141">
        <v>1</v>
      </c>
      <c r="E141">
        <v>1</v>
      </c>
      <c r="F141">
        <v>0</v>
      </c>
      <c r="G141" t="s">
        <v>721</v>
      </c>
      <c r="H141" t="s">
        <v>1044</v>
      </c>
    </row>
    <row r="142" spans="1:8" x14ac:dyDescent="0.3">
      <c r="A142" t="s">
        <v>72</v>
      </c>
      <c r="B142" t="s">
        <v>1852</v>
      </c>
      <c r="C142" t="s">
        <v>1176</v>
      </c>
      <c r="D142">
        <v>1</v>
      </c>
      <c r="E142">
        <v>1</v>
      </c>
      <c r="F142">
        <v>0</v>
      </c>
      <c r="G142" t="s">
        <v>722</v>
      </c>
      <c r="H142" t="s">
        <v>1044</v>
      </c>
    </row>
    <row r="143" spans="1:8" x14ac:dyDescent="0.3">
      <c r="A143" t="s">
        <v>72</v>
      </c>
      <c r="B143" t="s">
        <v>1852</v>
      </c>
      <c r="C143" t="s">
        <v>1177</v>
      </c>
      <c r="D143">
        <v>1</v>
      </c>
      <c r="E143">
        <v>1</v>
      </c>
      <c r="F143">
        <v>0</v>
      </c>
      <c r="G143" t="s">
        <v>723</v>
      </c>
      <c r="H143" t="s">
        <v>1044</v>
      </c>
    </row>
    <row r="144" spans="1:8" x14ac:dyDescent="0.3">
      <c r="A144" t="s">
        <v>72</v>
      </c>
      <c r="B144" t="s">
        <v>1852</v>
      </c>
      <c r="C144" t="s">
        <v>1178</v>
      </c>
      <c r="D144">
        <v>1</v>
      </c>
      <c r="E144">
        <v>1</v>
      </c>
      <c r="F144">
        <v>0</v>
      </c>
      <c r="G144" t="s">
        <v>724</v>
      </c>
      <c r="H144" t="s">
        <v>1044</v>
      </c>
    </row>
    <row r="145" spans="1:8" x14ac:dyDescent="0.3">
      <c r="A145" t="s">
        <v>72</v>
      </c>
      <c r="B145" t="s">
        <v>1852</v>
      </c>
      <c r="C145" t="s">
        <v>1179</v>
      </c>
      <c r="D145">
        <v>1</v>
      </c>
      <c r="E145">
        <v>1</v>
      </c>
      <c r="F145">
        <v>0</v>
      </c>
      <c r="G145" t="s">
        <v>725</v>
      </c>
      <c r="H145" t="s">
        <v>1044</v>
      </c>
    </row>
    <row r="146" spans="1:8" x14ac:dyDescent="0.3">
      <c r="A146" t="s">
        <v>72</v>
      </c>
      <c r="B146" t="s">
        <v>1852</v>
      </c>
      <c r="C146" t="s">
        <v>1180</v>
      </c>
      <c r="D146">
        <v>1</v>
      </c>
      <c r="E146">
        <v>1</v>
      </c>
      <c r="F146">
        <v>0</v>
      </c>
      <c r="G146" t="s">
        <v>726</v>
      </c>
      <c r="H146" t="s">
        <v>1044</v>
      </c>
    </row>
    <row r="147" spans="1:8" x14ac:dyDescent="0.3">
      <c r="A147" t="s">
        <v>72</v>
      </c>
      <c r="B147" t="s">
        <v>1852</v>
      </c>
      <c r="C147" t="s">
        <v>1181</v>
      </c>
      <c r="D147">
        <v>1</v>
      </c>
      <c r="E147">
        <v>1</v>
      </c>
      <c r="F147">
        <v>0</v>
      </c>
      <c r="G147" t="s">
        <v>727</v>
      </c>
      <c r="H147" t="s">
        <v>1044</v>
      </c>
    </row>
    <row r="148" spans="1:8" x14ac:dyDescent="0.3">
      <c r="A148" t="s">
        <v>72</v>
      </c>
      <c r="B148" t="s">
        <v>1852</v>
      </c>
      <c r="C148" t="s">
        <v>1182</v>
      </c>
      <c r="D148">
        <v>1</v>
      </c>
      <c r="E148">
        <v>1</v>
      </c>
      <c r="F148">
        <v>0</v>
      </c>
      <c r="G148" t="s">
        <v>728</v>
      </c>
      <c r="H148" t="s">
        <v>1044</v>
      </c>
    </row>
    <row r="149" spans="1:8" x14ac:dyDescent="0.3">
      <c r="A149" t="s">
        <v>72</v>
      </c>
      <c r="B149" t="s">
        <v>1852</v>
      </c>
      <c r="C149" t="s">
        <v>1183</v>
      </c>
      <c r="D149">
        <v>1</v>
      </c>
      <c r="E149">
        <v>1</v>
      </c>
      <c r="F149">
        <v>0</v>
      </c>
      <c r="G149" t="s">
        <v>729</v>
      </c>
      <c r="H149" t="s">
        <v>1044</v>
      </c>
    </row>
    <row r="150" spans="1:8" x14ac:dyDescent="0.3">
      <c r="A150" t="s">
        <v>72</v>
      </c>
      <c r="B150" t="s">
        <v>1050</v>
      </c>
      <c r="C150" t="s">
        <v>1184</v>
      </c>
      <c r="D150">
        <v>1</v>
      </c>
      <c r="E150">
        <v>1</v>
      </c>
      <c r="F150">
        <v>0</v>
      </c>
      <c r="G150" t="s">
        <v>731</v>
      </c>
      <c r="H150" t="s">
        <v>1044</v>
      </c>
    </row>
    <row r="151" spans="1:8" x14ac:dyDescent="0.3">
      <c r="A151" t="s">
        <v>72</v>
      </c>
      <c r="B151" t="s">
        <v>1050</v>
      </c>
      <c r="C151" t="s">
        <v>1184</v>
      </c>
      <c r="D151">
        <v>1</v>
      </c>
      <c r="E151">
        <v>1</v>
      </c>
      <c r="F151">
        <v>0</v>
      </c>
      <c r="G151" t="s">
        <v>731</v>
      </c>
      <c r="H151" t="s">
        <v>1044</v>
      </c>
    </row>
    <row r="152" spans="1:8" x14ac:dyDescent="0.3">
      <c r="A152" t="s">
        <v>72</v>
      </c>
      <c r="B152" t="s">
        <v>1050</v>
      </c>
      <c r="C152" t="s">
        <v>1185</v>
      </c>
      <c r="D152">
        <v>1</v>
      </c>
      <c r="E152">
        <v>1</v>
      </c>
      <c r="F152">
        <v>0</v>
      </c>
      <c r="G152" t="s">
        <v>732</v>
      </c>
      <c r="H152" t="s">
        <v>1044</v>
      </c>
    </row>
    <row r="153" spans="1:8" x14ac:dyDescent="0.3">
      <c r="A153" t="s">
        <v>72</v>
      </c>
      <c r="B153" t="s">
        <v>1050</v>
      </c>
      <c r="C153" t="s">
        <v>1185</v>
      </c>
      <c r="D153">
        <v>1</v>
      </c>
      <c r="E153">
        <v>1</v>
      </c>
      <c r="F153">
        <v>0</v>
      </c>
      <c r="G153" t="s">
        <v>732</v>
      </c>
      <c r="H153" t="s">
        <v>1044</v>
      </c>
    </row>
    <row r="154" spans="1:8" x14ac:dyDescent="0.3">
      <c r="A154" t="s">
        <v>72</v>
      </c>
      <c r="B154" t="s">
        <v>1050</v>
      </c>
      <c r="C154" t="s">
        <v>1186</v>
      </c>
      <c r="D154">
        <v>1</v>
      </c>
      <c r="E154">
        <v>1</v>
      </c>
      <c r="F154">
        <v>0</v>
      </c>
      <c r="G154" t="s">
        <v>733</v>
      </c>
      <c r="H154" t="s">
        <v>1044</v>
      </c>
    </row>
    <row r="155" spans="1:8" x14ac:dyDescent="0.3">
      <c r="A155" t="s">
        <v>72</v>
      </c>
      <c r="B155" t="s">
        <v>1048</v>
      </c>
      <c r="C155" t="s">
        <v>1187</v>
      </c>
      <c r="D155">
        <v>1</v>
      </c>
      <c r="E155">
        <v>1</v>
      </c>
      <c r="F155">
        <v>0</v>
      </c>
      <c r="G155" t="s">
        <v>607</v>
      </c>
      <c r="H155" t="s">
        <v>1044</v>
      </c>
    </row>
    <row r="156" spans="1:8" x14ac:dyDescent="0.3">
      <c r="A156" t="s">
        <v>72</v>
      </c>
      <c r="B156" t="s">
        <v>1048</v>
      </c>
      <c r="C156" t="s">
        <v>1188</v>
      </c>
      <c r="D156">
        <v>1</v>
      </c>
      <c r="E156">
        <v>1</v>
      </c>
      <c r="F156">
        <v>0</v>
      </c>
      <c r="G156" t="s">
        <v>608</v>
      </c>
      <c r="H156" t="s">
        <v>1044</v>
      </c>
    </row>
    <row r="157" spans="1:8" x14ac:dyDescent="0.3">
      <c r="A157" t="s">
        <v>72</v>
      </c>
      <c r="B157" t="s">
        <v>1048</v>
      </c>
      <c r="C157" t="s">
        <v>1189</v>
      </c>
      <c r="D157">
        <v>1</v>
      </c>
      <c r="E157">
        <v>1</v>
      </c>
      <c r="F157">
        <v>0</v>
      </c>
      <c r="G157" t="s">
        <v>609</v>
      </c>
      <c r="H157" t="s">
        <v>1044</v>
      </c>
    </row>
    <row r="158" spans="1:8" x14ac:dyDescent="0.3">
      <c r="A158" t="s">
        <v>72</v>
      </c>
      <c r="B158" t="s">
        <v>1048</v>
      </c>
      <c r="C158" t="s">
        <v>1190</v>
      </c>
      <c r="D158">
        <v>1</v>
      </c>
      <c r="E158">
        <v>1</v>
      </c>
      <c r="F158">
        <v>0</v>
      </c>
      <c r="G158" t="s">
        <v>610</v>
      </c>
      <c r="H158" t="s">
        <v>1044</v>
      </c>
    </row>
    <row r="159" spans="1:8" x14ac:dyDescent="0.3">
      <c r="A159" t="s">
        <v>72</v>
      </c>
      <c r="B159" t="s">
        <v>1048</v>
      </c>
      <c r="C159" t="s">
        <v>1191</v>
      </c>
      <c r="D159">
        <v>1</v>
      </c>
      <c r="E159">
        <v>1</v>
      </c>
      <c r="F159">
        <v>0</v>
      </c>
      <c r="G159" t="s">
        <v>611</v>
      </c>
      <c r="H159" t="s">
        <v>1044</v>
      </c>
    </row>
    <row r="160" spans="1:8" x14ac:dyDescent="0.3">
      <c r="A160" t="s">
        <v>72</v>
      </c>
      <c r="B160" t="s">
        <v>1048</v>
      </c>
      <c r="C160" t="s">
        <v>1192</v>
      </c>
      <c r="D160">
        <v>1</v>
      </c>
      <c r="E160">
        <v>1</v>
      </c>
      <c r="F160">
        <v>0</v>
      </c>
      <c r="G160" t="s">
        <v>612</v>
      </c>
      <c r="H160" t="s">
        <v>1044</v>
      </c>
    </row>
    <row r="161" spans="1:8" x14ac:dyDescent="0.3">
      <c r="A161" t="s">
        <v>72</v>
      </c>
      <c r="B161" t="s">
        <v>1048</v>
      </c>
      <c r="C161" t="s">
        <v>1193</v>
      </c>
      <c r="D161">
        <v>1</v>
      </c>
      <c r="E161">
        <v>1</v>
      </c>
      <c r="F161">
        <v>0</v>
      </c>
      <c r="G161" t="s">
        <v>613</v>
      </c>
      <c r="H161" t="s">
        <v>1044</v>
      </c>
    </row>
    <row r="162" spans="1:8" x14ac:dyDescent="0.3">
      <c r="A162" t="s">
        <v>72</v>
      </c>
      <c r="B162" t="s">
        <v>1048</v>
      </c>
      <c r="C162" t="s">
        <v>1194</v>
      </c>
      <c r="D162">
        <v>1</v>
      </c>
      <c r="E162">
        <v>1</v>
      </c>
      <c r="F162">
        <v>0</v>
      </c>
      <c r="G162" t="s">
        <v>614</v>
      </c>
      <c r="H162" t="s">
        <v>1044</v>
      </c>
    </row>
    <row r="163" spans="1:8" x14ac:dyDescent="0.3">
      <c r="A163" t="s">
        <v>72</v>
      </c>
      <c r="B163" t="s">
        <v>1050</v>
      </c>
      <c r="C163" t="s">
        <v>1195</v>
      </c>
      <c r="D163">
        <v>1</v>
      </c>
      <c r="E163">
        <v>1</v>
      </c>
      <c r="F163">
        <v>0</v>
      </c>
      <c r="G163" t="s">
        <v>274</v>
      </c>
      <c r="H163" t="s">
        <v>1044</v>
      </c>
    </row>
    <row r="164" spans="1:8" x14ac:dyDescent="0.3">
      <c r="A164" t="s">
        <v>72</v>
      </c>
      <c r="B164" t="s">
        <v>1050</v>
      </c>
      <c r="C164" t="s">
        <v>1196</v>
      </c>
      <c r="D164">
        <v>1</v>
      </c>
      <c r="E164">
        <v>1</v>
      </c>
      <c r="F164">
        <v>0</v>
      </c>
      <c r="G164" t="s">
        <v>275</v>
      </c>
      <c r="H164" t="s">
        <v>1044</v>
      </c>
    </row>
    <row r="165" spans="1:8" x14ac:dyDescent="0.3">
      <c r="A165" t="s">
        <v>72</v>
      </c>
      <c r="B165" t="s">
        <v>1050</v>
      </c>
      <c r="C165" t="s">
        <v>1197</v>
      </c>
      <c r="D165">
        <v>1</v>
      </c>
      <c r="E165">
        <v>1</v>
      </c>
      <c r="F165">
        <v>0</v>
      </c>
      <c r="G165" t="s">
        <v>276</v>
      </c>
      <c r="H165" t="s">
        <v>1044</v>
      </c>
    </row>
    <row r="166" spans="1:8" x14ac:dyDescent="0.3">
      <c r="A166" t="s">
        <v>72</v>
      </c>
      <c r="B166" t="s">
        <v>1050</v>
      </c>
      <c r="C166" t="s">
        <v>1198</v>
      </c>
      <c r="D166">
        <v>1</v>
      </c>
      <c r="E166">
        <v>1</v>
      </c>
      <c r="F166">
        <v>0</v>
      </c>
      <c r="G166" t="s">
        <v>277</v>
      </c>
      <c r="H166" t="s">
        <v>1044</v>
      </c>
    </row>
    <row r="167" spans="1:8" x14ac:dyDescent="0.3">
      <c r="A167" t="s">
        <v>72</v>
      </c>
      <c r="B167" t="s">
        <v>1050</v>
      </c>
      <c r="C167" t="s">
        <v>1199</v>
      </c>
      <c r="D167">
        <v>1</v>
      </c>
      <c r="E167">
        <v>1</v>
      </c>
      <c r="F167">
        <v>0</v>
      </c>
      <c r="G167" t="s">
        <v>278</v>
      </c>
      <c r="H167" t="s">
        <v>1044</v>
      </c>
    </row>
    <row r="168" spans="1:8" x14ac:dyDescent="0.3">
      <c r="A168" t="s">
        <v>72</v>
      </c>
      <c r="B168" t="s">
        <v>1050</v>
      </c>
      <c r="C168" t="s">
        <v>1200</v>
      </c>
      <c r="D168">
        <v>1</v>
      </c>
      <c r="E168">
        <v>1</v>
      </c>
      <c r="F168">
        <v>0</v>
      </c>
      <c r="G168" t="s">
        <v>279</v>
      </c>
      <c r="H168" t="s">
        <v>1044</v>
      </c>
    </row>
    <row r="169" spans="1:8" x14ac:dyDescent="0.3">
      <c r="A169" t="s">
        <v>72</v>
      </c>
      <c r="B169" t="s">
        <v>1050</v>
      </c>
      <c r="C169" t="s">
        <v>1201</v>
      </c>
      <c r="D169">
        <v>1</v>
      </c>
      <c r="E169">
        <v>1</v>
      </c>
      <c r="F169">
        <v>0</v>
      </c>
      <c r="G169" t="s">
        <v>280</v>
      </c>
      <c r="H169" t="s">
        <v>1044</v>
      </c>
    </row>
    <row r="170" spans="1:8" x14ac:dyDescent="0.3">
      <c r="A170" t="s">
        <v>72</v>
      </c>
      <c r="B170" t="s">
        <v>1050</v>
      </c>
      <c r="C170" t="s">
        <v>1202</v>
      </c>
      <c r="D170">
        <v>1</v>
      </c>
      <c r="E170">
        <v>1</v>
      </c>
      <c r="F170">
        <v>0</v>
      </c>
      <c r="G170" t="s">
        <v>281</v>
      </c>
      <c r="H170" t="s">
        <v>1044</v>
      </c>
    </row>
    <row r="171" spans="1:8" x14ac:dyDescent="0.3">
      <c r="A171" t="s">
        <v>72</v>
      </c>
      <c r="B171" t="s">
        <v>1050</v>
      </c>
      <c r="C171" t="s">
        <v>1203</v>
      </c>
      <c r="D171">
        <v>1</v>
      </c>
      <c r="E171">
        <v>1</v>
      </c>
      <c r="F171">
        <v>0</v>
      </c>
      <c r="G171" t="s">
        <v>282</v>
      </c>
      <c r="H171" t="s">
        <v>1044</v>
      </c>
    </row>
    <row r="172" spans="1:8" x14ac:dyDescent="0.3">
      <c r="A172" t="s">
        <v>72</v>
      </c>
      <c r="B172" t="s">
        <v>1050</v>
      </c>
      <c r="C172" t="s">
        <v>1204</v>
      </c>
      <c r="D172">
        <v>1</v>
      </c>
      <c r="E172">
        <v>1</v>
      </c>
      <c r="F172">
        <v>0</v>
      </c>
      <c r="G172" t="s">
        <v>283</v>
      </c>
      <c r="H172" t="s">
        <v>1044</v>
      </c>
    </row>
    <row r="173" spans="1:8" x14ac:dyDescent="0.3">
      <c r="A173" t="s">
        <v>72</v>
      </c>
      <c r="B173" t="s">
        <v>1050</v>
      </c>
      <c r="C173" t="s">
        <v>1205</v>
      </c>
      <c r="D173">
        <v>1</v>
      </c>
      <c r="E173">
        <v>1</v>
      </c>
      <c r="F173">
        <v>0</v>
      </c>
      <c r="G173" t="s">
        <v>284</v>
      </c>
      <c r="H173" t="s">
        <v>1044</v>
      </c>
    </row>
    <row r="174" spans="1:8" x14ac:dyDescent="0.3">
      <c r="A174" t="s">
        <v>72</v>
      </c>
      <c r="B174" t="s">
        <v>1050</v>
      </c>
      <c r="C174" t="s">
        <v>1206</v>
      </c>
      <c r="D174">
        <v>1</v>
      </c>
      <c r="E174">
        <v>1</v>
      </c>
      <c r="F174">
        <v>0</v>
      </c>
      <c r="G174" t="s">
        <v>285</v>
      </c>
      <c r="H174" t="s">
        <v>1044</v>
      </c>
    </row>
    <row r="175" spans="1:8" x14ac:dyDescent="0.3">
      <c r="A175" t="s">
        <v>72</v>
      </c>
      <c r="B175" t="s">
        <v>1050</v>
      </c>
      <c r="C175" t="s">
        <v>1207</v>
      </c>
      <c r="D175">
        <v>1</v>
      </c>
      <c r="E175">
        <v>1</v>
      </c>
      <c r="F175">
        <v>0</v>
      </c>
      <c r="G175" t="s">
        <v>286</v>
      </c>
      <c r="H175" t="s">
        <v>1044</v>
      </c>
    </row>
    <row r="176" spans="1:8" x14ac:dyDescent="0.3">
      <c r="A176" t="s">
        <v>72</v>
      </c>
      <c r="B176" t="s">
        <v>1050</v>
      </c>
      <c r="C176" t="s">
        <v>1208</v>
      </c>
      <c r="D176">
        <v>1</v>
      </c>
      <c r="E176">
        <v>1</v>
      </c>
      <c r="F176">
        <v>0</v>
      </c>
      <c r="G176" t="s">
        <v>287</v>
      </c>
      <c r="H176" t="s">
        <v>1044</v>
      </c>
    </row>
    <row r="177" spans="1:8" x14ac:dyDescent="0.3">
      <c r="A177" t="s">
        <v>72</v>
      </c>
      <c r="B177" t="s">
        <v>1050</v>
      </c>
      <c r="C177" t="s">
        <v>1209</v>
      </c>
      <c r="D177">
        <v>1</v>
      </c>
      <c r="E177">
        <v>1</v>
      </c>
      <c r="F177">
        <v>0</v>
      </c>
      <c r="G177" t="s">
        <v>288</v>
      </c>
      <c r="H177" t="s">
        <v>1044</v>
      </c>
    </row>
    <row r="178" spans="1:8" x14ac:dyDescent="0.3">
      <c r="A178" t="s">
        <v>72</v>
      </c>
      <c r="B178" t="s">
        <v>1050</v>
      </c>
      <c r="C178" t="s">
        <v>1210</v>
      </c>
      <c r="D178">
        <v>1</v>
      </c>
      <c r="E178">
        <v>1</v>
      </c>
      <c r="F178">
        <v>0</v>
      </c>
      <c r="G178" t="s">
        <v>289</v>
      </c>
      <c r="H178" t="s">
        <v>1044</v>
      </c>
    </row>
    <row r="179" spans="1:8" x14ac:dyDescent="0.3">
      <c r="A179" t="s">
        <v>72</v>
      </c>
      <c r="B179" t="s">
        <v>1050</v>
      </c>
      <c r="C179" t="s">
        <v>1211</v>
      </c>
      <c r="D179">
        <v>1</v>
      </c>
      <c r="E179">
        <v>1</v>
      </c>
      <c r="F179">
        <v>0</v>
      </c>
      <c r="G179" t="s">
        <v>290</v>
      </c>
      <c r="H179" t="s">
        <v>1044</v>
      </c>
    </row>
    <row r="180" spans="1:8" x14ac:dyDescent="0.3">
      <c r="A180" t="s">
        <v>72</v>
      </c>
      <c r="B180" t="s">
        <v>1050</v>
      </c>
      <c r="C180" t="s">
        <v>1212</v>
      </c>
      <c r="D180">
        <v>1</v>
      </c>
      <c r="E180">
        <v>1</v>
      </c>
      <c r="F180">
        <v>0</v>
      </c>
      <c r="G180" t="s">
        <v>291</v>
      </c>
      <c r="H180" t="s">
        <v>1044</v>
      </c>
    </row>
    <row r="181" spans="1:8" x14ac:dyDescent="0.3">
      <c r="A181" t="s">
        <v>72</v>
      </c>
      <c r="B181" t="s">
        <v>1050</v>
      </c>
      <c r="C181" t="s">
        <v>1213</v>
      </c>
      <c r="D181">
        <v>1</v>
      </c>
      <c r="E181">
        <v>1</v>
      </c>
      <c r="F181">
        <v>0</v>
      </c>
      <c r="G181" t="s">
        <v>292</v>
      </c>
      <c r="H181" t="s">
        <v>1044</v>
      </c>
    </row>
    <row r="182" spans="1:8" x14ac:dyDescent="0.3">
      <c r="A182" t="s">
        <v>72</v>
      </c>
      <c r="B182" t="s">
        <v>1852</v>
      </c>
      <c r="C182" t="s">
        <v>1214</v>
      </c>
      <c r="D182">
        <v>1</v>
      </c>
      <c r="E182">
        <v>1</v>
      </c>
      <c r="F182">
        <v>0</v>
      </c>
      <c r="G182" t="s">
        <v>735</v>
      </c>
      <c r="H182" t="s">
        <v>1044</v>
      </c>
    </row>
    <row r="183" spans="1:8" x14ac:dyDescent="0.3">
      <c r="A183" t="s">
        <v>72</v>
      </c>
      <c r="B183" t="s">
        <v>1852</v>
      </c>
      <c r="C183" t="s">
        <v>1215</v>
      </c>
      <c r="D183">
        <v>1</v>
      </c>
      <c r="E183">
        <v>1</v>
      </c>
      <c r="F183">
        <v>0</v>
      </c>
      <c r="G183" t="s">
        <v>736</v>
      </c>
      <c r="H183" t="s">
        <v>1044</v>
      </c>
    </row>
    <row r="184" spans="1:8" x14ac:dyDescent="0.3">
      <c r="A184" t="s">
        <v>72</v>
      </c>
      <c r="B184" t="s">
        <v>1852</v>
      </c>
      <c r="C184" t="s">
        <v>1216</v>
      </c>
      <c r="D184">
        <v>1</v>
      </c>
      <c r="E184">
        <v>1</v>
      </c>
      <c r="F184">
        <v>0</v>
      </c>
      <c r="G184" t="s">
        <v>737</v>
      </c>
      <c r="H184" t="s">
        <v>1044</v>
      </c>
    </row>
    <row r="185" spans="1:8" x14ac:dyDescent="0.3">
      <c r="A185" t="s">
        <v>72</v>
      </c>
      <c r="B185" t="s">
        <v>1852</v>
      </c>
      <c r="C185" t="s">
        <v>1217</v>
      </c>
      <c r="D185">
        <v>1</v>
      </c>
      <c r="E185">
        <v>1</v>
      </c>
      <c r="F185">
        <v>0</v>
      </c>
      <c r="G185" t="s">
        <v>738</v>
      </c>
      <c r="H185" t="s">
        <v>1044</v>
      </c>
    </row>
    <row r="186" spans="1:8" x14ac:dyDescent="0.3">
      <c r="A186" t="s">
        <v>72</v>
      </c>
      <c r="B186" t="s">
        <v>1852</v>
      </c>
      <c r="C186" t="s">
        <v>1218</v>
      </c>
      <c r="D186">
        <v>1</v>
      </c>
      <c r="E186">
        <v>1</v>
      </c>
      <c r="F186">
        <v>0</v>
      </c>
      <c r="G186" t="s">
        <v>739</v>
      </c>
      <c r="H186" t="s">
        <v>1044</v>
      </c>
    </row>
    <row r="187" spans="1:8" x14ac:dyDescent="0.3">
      <c r="A187" t="s">
        <v>72</v>
      </c>
      <c r="B187" t="s">
        <v>1852</v>
      </c>
      <c r="C187" t="s">
        <v>1219</v>
      </c>
      <c r="D187">
        <v>1</v>
      </c>
      <c r="E187">
        <v>1</v>
      </c>
      <c r="F187">
        <v>0</v>
      </c>
      <c r="G187" t="s">
        <v>740</v>
      </c>
      <c r="H187" t="s">
        <v>1044</v>
      </c>
    </row>
    <row r="188" spans="1:8" x14ac:dyDescent="0.3">
      <c r="A188" t="s">
        <v>72</v>
      </c>
      <c r="B188" t="s">
        <v>1852</v>
      </c>
      <c r="C188" t="s">
        <v>1220</v>
      </c>
      <c r="D188">
        <v>1</v>
      </c>
      <c r="E188">
        <v>1</v>
      </c>
      <c r="F188">
        <v>0</v>
      </c>
      <c r="G188" t="s">
        <v>741</v>
      </c>
      <c r="H188" t="s">
        <v>1044</v>
      </c>
    </row>
    <row r="189" spans="1:8" x14ac:dyDescent="0.3">
      <c r="A189" t="s">
        <v>72</v>
      </c>
      <c r="B189" t="s">
        <v>1852</v>
      </c>
      <c r="C189" t="s">
        <v>1221</v>
      </c>
      <c r="D189">
        <v>1</v>
      </c>
      <c r="E189">
        <v>1</v>
      </c>
      <c r="F189">
        <v>0</v>
      </c>
      <c r="G189" t="s">
        <v>742</v>
      </c>
      <c r="H189" t="s">
        <v>1044</v>
      </c>
    </row>
    <row r="190" spans="1:8" x14ac:dyDescent="0.3">
      <c r="A190" t="s">
        <v>72</v>
      </c>
      <c r="B190" t="s">
        <v>1852</v>
      </c>
      <c r="C190" t="s">
        <v>1222</v>
      </c>
      <c r="D190">
        <v>1</v>
      </c>
      <c r="E190">
        <v>1</v>
      </c>
      <c r="F190">
        <v>0</v>
      </c>
      <c r="G190" t="s">
        <v>743</v>
      </c>
      <c r="H190" t="s">
        <v>1044</v>
      </c>
    </row>
    <row r="191" spans="1:8" x14ac:dyDescent="0.3">
      <c r="A191" t="s">
        <v>72</v>
      </c>
      <c r="B191" t="s">
        <v>1852</v>
      </c>
      <c r="C191" t="s">
        <v>1223</v>
      </c>
      <c r="D191">
        <v>1</v>
      </c>
      <c r="E191">
        <v>1</v>
      </c>
      <c r="F191">
        <v>0</v>
      </c>
      <c r="G191" t="s">
        <v>744</v>
      </c>
      <c r="H191" t="s">
        <v>1044</v>
      </c>
    </row>
    <row r="192" spans="1:8" x14ac:dyDescent="0.3">
      <c r="A192" t="s">
        <v>72</v>
      </c>
      <c r="B192" t="s">
        <v>1852</v>
      </c>
      <c r="C192" t="s">
        <v>1224</v>
      </c>
      <c r="D192">
        <v>1</v>
      </c>
      <c r="E192">
        <v>1</v>
      </c>
      <c r="F192">
        <v>0</v>
      </c>
      <c r="G192" t="s">
        <v>745</v>
      </c>
      <c r="H192" t="s">
        <v>1044</v>
      </c>
    </row>
    <row r="193" spans="1:8" x14ac:dyDescent="0.3">
      <c r="A193" t="s">
        <v>72</v>
      </c>
      <c r="B193" t="s">
        <v>1852</v>
      </c>
      <c r="C193" t="s">
        <v>1225</v>
      </c>
      <c r="D193">
        <v>1</v>
      </c>
      <c r="E193">
        <v>1</v>
      </c>
      <c r="F193">
        <v>0</v>
      </c>
      <c r="G193" t="s">
        <v>746</v>
      </c>
      <c r="H193" t="s">
        <v>1044</v>
      </c>
    </row>
    <row r="194" spans="1:8" x14ac:dyDescent="0.3">
      <c r="A194" t="s">
        <v>72</v>
      </c>
      <c r="B194" t="s">
        <v>1852</v>
      </c>
      <c r="C194" t="s">
        <v>1226</v>
      </c>
      <c r="D194">
        <v>1</v>
      </c>
      <c r="E194">
        <v>1</v>
      </c>
      <c r="F194">
        <v>0</v>
      </c>
      <c r="G194" t="s">
        <v>747</v>
      </c>
      <c r="H194" t="s">
        <v>1044</v>
      </c>
    </row>
    <row r="195" spans="1:8" x14ac:dyDescent="0.3">
      <c r="A195" t="s">
        <v>72</v>
      </c>
      <c r="B195" t="s">
        <v>1852</v>
      </c>
      <c r="C195" t="s">
        <v>1227</v>
      </c>
      <c r="D195">
        <v>1</v>
      </c>
      <c r="E195">
        <v>1</v>
      </c>
      <c r="F195">
        <v>0</v>
      </c>
      <c r="G195" t="s">
        <v>748</v>
      </c>
      <c r="H195" t="s">
        <v>1044</v>
      </c>
    </row>
    <row r="196" spans="1:8" x14ac:dyDescent="0.3">
      <c r="A196" t="s">
        <v>72</v>
      </c>
      <c r="B196" t="s">
        <v>1852</v>
      </c>
      <c r="C196" t="s">
        <v>1228</v>
      </c>
      <c r="D196">
        <v>1</v>
      </c>
      <c r="E196">
        <v>1</v>
      </c>
      <c r="F196">
        <v>0</v>
      </c>
      <c r="G196" t="s">
        <v>749</v>
      </c>
      <c r="H196" t="s">
        <v>1044</v>
      </c>
    </row>
    <row r="197" spans="1:8" x14ac:dyDescent="0.3">
      <c r="A197" t="s">
        <v>72</v>
      </c>
      <c r="B197" t="s">
        <v>1852</v>
      </c>
      <c r="C197" t="s">
        <v>1229</v>
      </c>
      <c r="D197">
        <v>1</v>
      </c>
      <c r="E197">
        <v>1</v>
      </c>
      <c r="F197">
        <v>0</v>
      </c>
      <c r="G197" t="s">
        <v>750</v>
      </c>
      <c r="H197" t="s">
        <v>1044</v>
      </c>
    </row>
    <row r="198" spans="1:8" x14ac:dyDescent="0.3">
      <c r="A198" t="s">
        <v>72</v>
      </c>
      <c r="B198" t="s">
        <v>1852</v>
      </c>
      <c r="C198" t="s">
        <v>1230</v>
      </c>
      <c r="D198">
        <v>1</v>
      </c>
      <c r="E198">
        <v>1</v>
      </c>
      <c r="F198">
        <v>0</v>
      </c>
      <c r="G198" t="s">
        <v>751</v>
      </c>
      <c r="H198" t="s">
        <v>1044</v>
      </c>
    </row>
    <row r="199" spans="1:8" x14ac:dyDescent="0.3">
      <c r="A199" t="s">
        <v>72</v>
      </c>
      <c r="B199" t="s">
        <v>1852</v>
      </c>
      <c r="C199" t="s">
        <v>1231</v>
      </c>
      <c r="D199">
        <v>1</v>
      </c>
      <c r="E199">
        <v>1</v>
      </c>
      <c r="F199">
        <v>0</v>
      </c>
      <c r="G199" t="s">
        <v>752</v>
      </c>
      <c r="H199" t="s">
        <v>1044</v>
      </c>
    </row>
    <row r="200" spans="1:8" x14ac:dyDescent="0.3">
      <c r="A200" t="s">
        <v>72</v>
      </c>
      <c r="B200" t="s">
        <v>1048</v>
      </c>
      <c r="C200" t="s">
        <v>1232</v>
      </c>
      <c r="D200">
        <v>1</v>
      </c>
      <c r="E200">
        <v>1</v>
      </c>
      <c r="F200">
        <v>0</v>
      </c>
      <c r="G200" t="s">
        <v>269</v>
      </c>
      <c r="H200" t="s">
        <v>1044</v>
      </c>
    </row>
    <row r="201" spans="1:8" x14ac:dyDescent="0.3">
      <c r="A201" t="s">
        <v>72</v>
      </c>
      <c r="B201" t="s">
        <v>1048</v>
      </c>
      <c r="C201" t="s">
        <v>1233</v>
      </c>
      <c r="D201">
        <v>1</v>
      </c>
      <c r="E201">
        <v>1</v>
      </c>
      <c r="F201">
        <v>0</v>
      </c>
      <c r="G201" t="s">
        <v>270</v>
      </c>
      <c r="H201" t="s">
        <v>1044</v>
      </c>
    </row>
    <row r="202" spans="1:8" x14ac:dyDescent="0.3">
      <c r="A202" t="s">
        <v>72</v>
      </c>
      <c r="B202" t="s">
        <v>1048</v>
      </c>
      <c r="C202" t="s">
        <v>1234</v>
      </c>
      <c r="D202">
        <v>1</v>
      </c>
      <c r="E202">
        <v>1</v>
      </c>
      <c r="F202">
        <v>0</v>
      </c>
      <c r="G202" t="s">
        <v>271</v>
      </c>
      <c r="H202" t="s">
        <v>1044</v>
      </c>
    </row>
    <row r="203" spans="1:8" x14ac:dyDescent="0.3">
      <c r="A203" t="s">
        <v>72</v>
      </c>
      <c r="B203" t="s">
        <v>1050</v>
      </c>
      <c r="C203" t="s">
        <v>1235</v>
      </c>
      <c r="D203">
        <v>1</v>
      </c>
      <c r="E203">
        <v>1</v>
      </c>
      <c r="F203">
        <v>0</v>
      </c>
      <c r="G203" t="s">
        <v>593</v>
      </c>
      <c r="H203" t="s">
        <v>1044</v>
      </c>
    </row>
    <row r="204" spans="1:8" x14ac:dyDescent="0.3">
      <c r="A204" t="s">
        <v>72</v>
      </c>
      <c r="B204" t="s">
        <v>1050</v>
      </c>
      <c r="C204" t="s">
        <v>1236</v>
      </c>
      <c r="D204">
        <v>1</v>
      </c>
      <c r="E204">
        <v>1</v>
      </c>
      <c r="F204">
        <v>0</v>
      </c>
      <c r="G204" t="s">
        <v>594</v>
      </c>
      <c r="H204" t="s">
        <v>1044</v>
      </c>
    </row>
    <row r="205" spans="1:8" x14ac:dyDescent="0.3">
      <c r="A205" t="s">
        <v>72</v>
      </c>
      <c r="B205" t="s">
        <v>1050</v>
      </c>
      <c r="C205" t="s">
        <v>1237</v>
      </c>
      <c r="D205">
        <v>1</v>
      </c>
      <c r="E205">
        <v>1</v>
      </c>
      <c r="F205">
        <v>0</v>
      </c>
      <c r="G205" t="s">
        <v>595</v>
      </c>
      <c r="H205" t="s">
        <v>1044</v>
      </c>
    </row>
    <row r="206" spans="1:8" x14ac:dyDescent="0.3">
      <c r="A206" t="s">
        <v>72</v>
      </c>
      <c r="B206" t="s">
        <v>1050</v>
      </c>
      <c r="C206" t="s">
        <v>1238</v>
      </c>
      <c r="D206">
        <v>1</v>
      </c>
      <c r="E206">
        <v>1</v>
      </c>
      <c r="F206">
        <v>0</v>
      </c>
      <c r="G206" t="s">
        <v>596</v>
      </c>
      <c r="H206" t="s">
        <v>1044</v>
      </c>
    </row>
    <row r="207" spans="1:8" x14ac:dyDescent="0.3">
      <c r="A207" t="s">
        <v>72</v>
      </c>
      <c r="B207" t="s">
        <v>1048</v>
      </c>
      <c r="C207" t="s">
        <v>1239</v>
      </c>
      <c r="D207">
        <v>1</v>
      </c>
      <c r="E207">
        <v>1</v>
      </c>
      <c r="F207">
        <v>0</v>
      </c>
      <c r="G207" t="s">
        <v>227</v>
      </c>
      <c r="H207" t="s">
        <v>1044</v>
      </c>
    </row>
    <row r="208" spans="1:8" x14ac:dyDescent="0.3">
      <c r="A208" t="s">
        <v>72</v>
      </c>
      <c r="B208" t="s">
        <v>1048</v>
      </c>
      <c r="C208" t="s">
        <v>1240</v>
      </c>
      <c r="D208">
        <v>1</v>
      </c>
      <c r="E208">
        <v>1</v>
      </c>
      <c r="F208">
        <v>0</v>
      </c>
      <c r="G208" t="s">
        <v>228</v>
      </c>
      <c r="H208" t="s">
        <v>1044</v>
      </c>
    </row>
    <row r="209" spans="1:8" x14ac:dyDescent="0.3">
      <c r="A209" t="s">
        <v>72</v>
      </c>
      <c r="B209" t="s">
        <v>1048</v>
      </c>
      <c r="C209" t="s">
        <v>1241</v>
      </c>
      <c r="D209">
        <v>1</v>
      </c>
      <c r="E209">
        <v>1</v>
      </c>
      <c r="F209">
        <v>0</v>
      </c>
      <c r="G209" t="s">
        <v>229</v>
      </c>
      <c r="H209" t="s">
        <v>1044</v>
      </c>
    </row>
    <row r="210" spans="1:8" x14ac:dyDescent="0.3">
      <c r="A210" t="s">
        <v>72</v>
      </c>
      <c r="B210" t="s">
        <v>1048</v>
      </c>
      <c r="C210" t="s">
        <v>1242</v>
      </c>
      <c r="D210">
        <v>1</v>
      </c>
      <c r="E210">
        <v>1</v>
      </c>
      <c r="F210">
        <v>0</v>
      </c>
      <c r="G210" t="s">
        <v>230</v>
      </c>
      <c r="H210" t="s">
        <v>1044</v>
      </c>
    </row>
    <row r="211" spans="1:8" x14ac:dyDescent="0.3">
      <c r="A211" t="s">
        <v>72</v>
      </c>
      <c r="B211" t="s">
        <v>1048</v>
      </c>
      <c r="C211" t="s">
        <v>1243</v>
      </c>
      <c r="D211">
        <v>1</v>
      </c>
      <c r="E211">
        <v>1</v>
      </c>
      <c r="F211">
        <v>0</v>
      </c>
      <c r="G211" t="s">
        <v>231</v>
      </c>
      <c r="H211" t="s">
        <v>1044</v>
      </c>
    </row>
    <row r="212" spans="1:8" x14ac:dyDescent="0.3">
      <c r="A212" t="s">
        <v>72</v>
      </c>
      <c r="B212" t="s">
        <v>1048</v>
      </c>
      <c r="C212" t="s">
        <v>1244</v>
      </c>
      <c r="D212">
        <v>1</v>
      </c>
      <c r="E212">
        <v>1</v>
      </c>
      <c r="F212">
        <v>0</v>
      </c>
      <c r="G212" t="s">
        <v>92</v>
      </c>
      <c r="H212" t="s">
        <v>1044</v>
      </c>
    </row>
    <row r="213" spans="1:8" x14ac:dyDescent="0.3">
      <c r="A213" t="s">
        <v>72</v>
      </c>
      <c r="B213" t="s">
        <v>1048</v>
      </c>
      <c r="C213" t="s">
        <v>1245</v>
      </c>
      <c r="D213">
        <v>1</v>
      </c>
      <c r="E213">
        <v>1</v>
      </c>
      <c r="F213">
        <v>0</v>
      </c>
      <c r="G213" t="s">
        <v>93</v>
      </c>
      <c r="H213" t="s">
        <v>1044</v>
      </c>
    </row>
    <row r="214" spans="1:8" x14ac:dyDescent="0.3">
      <c r="A214" t="s">
        <v>72</v>
      </c>
      <c r="B214" t="s">
        <v>1048</v>
      </c>
      <c r="C214" t="s">
        <v>1246</v>
      </c>
      <c r="D214">
        <v>1</v>
      </c>
      <c r="E214">
        <v>1</v>
      </c>
      <c r="F214">
        <v>0</v>
      </c>
      <c r="G214" t="s">
        <v>94</v>
      </c>
      <c r="H214" t="s">
        <v>1044</v>
      </c>
    </row>
    <row r="215" spans="1:8" x14ac:dyDescent="0.3">
      <c r="A215" t="s">
        <v>72</v>
      </c>
      <c r="B215" t="s">
        <v>1048</v>
      </c>
      <c r="C215" t="s">
        <v>1247</v>
      </c>
      <c r="D215">
        <v>1</v>
      </c>
      <c r="E215">
        <v>1</v>
      </c>
      <c r="F215">
        <v>0</v>
      </c>
      <c r="G215" t="s">
        <v>95</v>
      </c>
      <c r="H215" t="s">
        <v>1044</v>
      </c>
    </row>
    <row r="216" spans="1:8" x14ac:dyDescent="0.3">
      <c r="A216" t="s">
        <v>72</v>
      </c>
      <c r="B216" t="s">
        <v>1048</v>
      </c>
      <c r="C216" t="s">
        <v>1248</v>
      </c>
      <c r="D216">
        <v>1</v>
      </c>
      <c r="E216">
        <v>1</v>
      </c>
      <c r="F216">
        <v>0</v>
      </c>
      <c r="G216" t="s">
        <v>96</v>
      </c>
      <c r="H216" t="s">
        <v>1044</v>
      </c>
    </row>
    <row r="217" spans="1:8" x14ac:dyDescent="0.3">
      <c r="A217" t="s">
        <v>72</v>
      </c>
      <c r="B217" t="s">
        <v>1048</v>
      </c>
      <c r="C217" t="s">
        <v>1249</v>
      </c>
      <c r="D217">
        <v>1</v>
      </c>
      <c r="E217">
        <v>1</v>
      </c>
      <c r="F217">
        <v>0</v>
      </c>
      <c r="G217" t="s">
        <v>97</v>
      </c>
      <c r="H217" t="s">
        <v>1044</v>
      </c>
    </row>
    <row r="218" spans="1:8" x14ac:dyDescent="0.3">
      <c r="A218" t="s">
        <v>72</v>
      </c>
      <c r="B218" t="s">
        <v>1050</v>
      </c>
      <c r="C218" t="s">
        <v>1250</v>
      </c>
      <c r="D218">
        <v>1</v>
      </c>
      <c r="E218">
        <v>1</v>
      </c>
      <c r="F218">
        <v>0</v>
      </c>
      <c r="G218" t="s">
        <v>202</v>
      </c>
      <c r="H218" t="s">
        <v>1044</v>
      </c>
    </row>
    <row r="219" spans="1:8" x14ac:dyDescent="0.3">
      <c r="A219" t="s">
        <v>72</v>
      </c>
      <c r="B219" t="s">
        <v>1050</v>
      </c>
      <c r="C219" t="s">
        <v>1251</v>
      </c>
      <c r="D219">
        <v>1</v>
      </c>
      <c r="E219">
        <v>1</v>
      </c>
      <c r="F219">
        <v>0</v>
      </c>
      <c r="G219" t="s">
        <v>203</v>
      </c>
      <c r="H219" t="s">
        <v>1044</v>
      </c>
    </row>
    <row r="220" spans="1:8" x14ac:dyDescent="0.3">
      <c r="A220" t="s">
        <v>72</v>
      </c>
      <c r="B220" t="s">
        <v>1050</v>
      </c>
      <c r="C220" t="s">
        <v>1252</v>
      </c>
      <c r="D220">
        <v>1</v>
      </c>
      <c r="E220">
        <v>1</v>
      </c>
      <c r="F220">
        <v>0</v>
      </c>
      <c r="G220" t="s">
        <v>204</v>
      </c>
      <c r="H220" t="s">
        <v>1044</v>
      </c>
    </row>
    <row r="221" spans="1:8" x14ac:dyDescent="0.3">
      <c r="A221" t="s">
        <v>72</v>
      </c>
      <c r="B221" t="s">
        <v>1050</v>
      </c>
      <c r="C221" t="s">
        <v>1253</v>
      </c>
      <c r="D221">
        <v>1</v>
      </c>
      <c r="E221">
        <v>1</v>
      </c>
      <c r="F221">
        <v>0</v>
      </c>
      <c r="G221" t="s">
        <v>205</v>
      </c>
      <c r="H221" t="s">
        <v>1044</v>
      </c>
    </row>
    <row r="222" spans="1:8" x14ac:dyDescent="0.3">
      <c r="A222" t="s">
        <v>72</v>
      </c>
      <c r="B222" t="s">
        <v>1050</v>
      </c>
      <c r="C222" t="s">
        <v>1254</v>
      </c>
      <c r="D222">
        <v>1</v>
      </c>
      <c r="E222">
        <v>1</v>
      </c>
      <c r="F222">
        <v>0</v>
      </c>
      <c r="G222" t="s">
        <v>207</v>
      </c>
      <c r="H222" t="s">
        <v>1044</v>
      </c>
    </row>
    <row r="223" spans="1:8" x14ac:dyDescent="0.3">
      <c r="A223" t="s">
        <v>72</v>
      </c>
      <c r="B223" t="s">
        <v>1050</v>
      </c>
      <c r="C223" t="s">
        <v>1255</v>
      </c>
      <c r="D223">
        <v>1</v>
      </c>
      <c r="E223">
        <v>1</v>
      </c>
      <c r="F223">
        <v>0</v>
      </c>
      <c r="G223" t="s">
        <v>208</v>
      </c>
      <c r="H223" t="s">
        <v>1044</v>
      </c>
    </row>
    <row r="224" spans="1:8" x14ac:dyDescent="0.3">
      <c r="A224" t="s">
        <v>72</v>
      </c>
      <c r="B224" t="s">
        <v>1050</v>
      </c>
      <c r="C224" t="s">
        <v>1256</v>
      </c>
      <c r="D224">
        <v>1</v>
      </c>
      <c r="E224">
        <v>1</v>
      </c>
      <c r="F224">
        <v>0</v>
      </c>
      <c r="G224" t="s">
        <v>209</v>
      </c>
      <c r="H224" t="s">
        <v>1044</v>
      </c>
    </row>
    <row r="225" spans="1:8" x14ac:dyDescent="0.3">
      <c r="A225" t="s">
        <v>72</v>
      </c>
      <c r="B225" t="s">
        <v>1050</v>
      </c>
      <c r="C225" t="s">
        <v>1257</v>
      </c>
      <c r="D225">
        <v>1</v>
      </c>
      <c r="E225">
        <v>1</v>
      </c>
      <c r="F225">
        <v>0</v>
      </c>
      <c r="G225" t="s">
        <v>210</v>
      </c>
      <c r="H225" t="s">
        <v>1044</v>
      </c>
    </row>
    <row r="226" spans="1:8" x14ac:dyDescent="0.3">
      <c r="A226" t="s">
        <v>72</v>
      </c>
      <c r="B226" t="s">
        <v>1050</v>
      </c>
      <c r="C226" t="s">
        <v>1258</v>
      </c>
      <c r="D226">
        <v>1</v>
      </c>
      <c r="E226">
        <v>1</v>
      </c>
      <c r="F226">
        <v>0</v>
      </c>
      <c r="G226" t="s">
        <v>211</v>
      </c>
      <c r="H226" t="s">
        <v>1044</v>
      </c>
    </row>
    <row r="227" spans="1:8" x14ac:dyDescent="0.3">
      <c r="A227" t="s">
        <v>72</v>
      </c>
      <c r="B227" t="s">
        <v>1050</v>
      </c>
      <c r="C227" t="s">
        <v>1259</v>
      </c>
      <c r="D227">
        <v>1</v>
      </c>
      <c r="E227">
        <v>1</v>
      </c>
      <c r="F227">
        <v>0</v>
      </c>
      <c r="G227" t="s">
        <v>212</v>
      </c>
      <c r="H227" t="s">
        <v>1044</v>
      </c>
    </row>
    <row r="228" spans="1:8" x14ac:dyDescent="0.3">
      <c r="A228" t="s">
        <v>72</v>
      </c>
      <c r="B228" t="s">
        <v>1852</v>
      </c>
      <c r="C228" t="s">
        <v>1260</v>
      </c>
      <c r="D228">
        <v>1</v>
      </c>
      <c r="E228">
        <v>1</v>
      </c>
      <c r="F228">
        <v>0</v>
      </c>
      <c r="G228" t="s">
        <v>352</v>
      </c>
      <c r="H228" t="s">
        <v>1044</v>
      </c>
    </row>
    <row r="229" spans="1:8" x14ac:dyDescent="0.3">
      <c r="A229" t="s">
        <v>72</v>
      </c>
      <c r="B229" t="s">
        <v>1852</v>
      </c>
      <c r="C229" t="s">
        <v>1261</v>
      </c>
      <c r="D229">
        <v>1</v>
      </c>
      <c r="E229">
        <v>1</v>
      </c>
      <c r="F229">
        <v>0</v>
      </c>
      <c r="G229" t="s">
        <v>353</v>
      </c>
      <c r="H229" t="s">
        <v>1044</v>
      </c>
    </row>
    <row r="230" spans="1:8" x14ac:dyDescent="0.3">
      <c r="A230" t="s">
        <v>72</v>
      </c>
      <c r="B230" t="s">
        <v>1852</v>
      </c>
      <c r="C230" t="s">
        <v>1262</v>
      </c>
      <c r="D230">
        <v>1</v>
      </c>
      <c r="E230">
        <v>1</v>
      </c>
      <c r="F230">
        <v>0</v>
      </c>
      <c r="G230" t="s">
        <v>354</v>
      </c>
      <c r="H230" t="s">
        <v>1044</v>
      </c>
    </row>
    <row r="231" spans="1:8" x14ac:dyDescent="0.3">
      <c r="A231" t="s">
        <v>72</v>
      </c>
      <c r="B231" t="s">
        <v>1852</v>
      </c>
      <c r="C231" t="s">
        <v>1263</v>
      </c>
      <c r="D231">
        <v>1</v>
      </c>
      <c r="E231">
        <v>1</v>
      </c>
      <c r="F231">
        <v>0</v>
      </c>
      <c r="G231" t="s">
        <v>355</v>
      </c>
      <c r="H231" t="s">
        <v>1044</v>
      </c>
    </row>
    <row r="232" spans="1:8" x14ac:dyDescent="0.3">
      <c r="A232" t="s">
        <v>72</v>
      </c>
      <c r="B232" t="s">
        <v>1852</v>
      </c>
      <c r="C232" t="s">
        <v>1264</v>
      </c>
      <c r="D232">
        <v>1</v>
      </c>
      <c r="E232">
        <v>1</v>
      </c>
      <c r="F232">
        <v>0</v>
      </c>
      <c r="G232" t="s">
        <v>356</v>
      </c>
      <c r="H232" t="s">
        <v>1044</v>
      </c>
    </row>
    <row r="233" spans="1:8" x14ac:dyDescent="0.3">
      <c r="A233" t="s">
        <v>72</v>
      </c>
      <c r="B233" t="s">
        <v>1852</v>
      </c>
      <c r="C233" t="s">
        <v>1265</v>
      </c>
      <c r="D233">
        <v>1</v>
      </c>
      <c r="E233">
        <v>1</v>
      </c>
      <c r="F233">
        <v>0</v>
      </c>
      <c r="G233" t="s">
        <v>357</v>
      </c>
      <c r="H233" t="s">
        <v>1044</v>
      </c>
    </row>
    <row r="234" spans="1:8" x14ac:dyDescent="0.3">
      <c r="A234" t="s">
        <v>72</v>
      </c>
      <c r="B234" t="s">
        <v>1852</v>
      </c>
      <c r="C234" t="s">
        <v>1266</v>
      </c>
      <c r="D234">
        <v>1</v>
      </c>
      <c r="E234">
        <v>1</v>
      </c>
      <c r="F234">
        <v>0</v>
      </c>
      <c r="G234" t="s">
        <v>358</v>
      </c>
      <c r="H234" t="s">
        <v>1044</v>
      </c>
    </row>
    <row r="235" spans="1:8" x14ac:dyDescent="0.3">
      <c r="A235" t="s">
        <v>72</v>
      </c>
      <c r="B235" t="s">
        <v>1852</v>
      </c>
      <c r="C235" t="s">
        <v>1267</v>
      </c>
      <c r="D235">
        <v>1</v>
      </c>
      <c r="E235">
        <v>1</v>
      </c>
      <c r="F235">
        <v>0</v>
      </c>
      <c r="G235" t="s">
        <v>359</v>
      </c>
      <c r="H235" t="s">
        <v>1044</v>
      </c>
    </row>
    <row r="236" spans="1:8" x14ac:dyDescent="0.3">
      <c r="A236" t="s">
        <v>72</v>
      </c>
      <c r="B236" t="s">
        <v>1852</v>
      </c>
      <c r="C236" t="s">
        <v>1268</v>
      </c>
      <c r="D236">
        <v>1</v>
      </c>
      <c r="E236">
        <v>1</v>
      </c>
      <c r="F236">
        <v>0</v>
      </c>
      <c r="G236" t="s">
        <v>360</v>
      </c>
      <c r="H236" t="s">
        <v>1044</v>
      </c>
    </row>
    <row r="237" spans="1:8" x14ac:dyDescent="0.3">
      <c r="A237" t="s">
        <v>72</v>
      </c>
      <c r="B237" t="s">
        <v>1852</v>
      </c>
      <c r="C237" t="s">
        <v>1269</v>
      </c>
      <c r="D237">
        <v>1</v>
      </c>
      <c r="E237">
        <v>1</v>
      </c>
      <c r="F237">
        <v>0</v>
      </c>
      <c r="G237" t="s">
        <v>361</v>
      </c>
      <c r="H237" t="s">
        <v>1044</v>
      </c>
    </row>
    <row r="238" spans="1:8" x14ac:dyDescent="0.3">
      <c r="A238" t="s">
        <v>72</v>
      </c>
      <c r="B238" t="s">
        <v>1852</v>
      </c>
      <c r="C238" t="s">
        <v>1270</v>
      </c>
      <c r="D238">
        <v>1</v>
      </c>
      <c r="E238">
        <v>1</v>
      </c>
      <c r="F238">
        <v>0</v>
      </c>
      <c r="G238" t="s">
        <v>362</v>
      </c>
      <c r="H238" t="s">
        <v>1044</v>
      </c>
    </row>
    <row r="239" spans="1:8" x14ac:dyDescent="0.3">
      <c r="A239" t="s">
        <v>72</v>
      </c>
      <c r="B239" t="s">
        <v>1852</v>
      </c>
      <c r="C239" t="s">
        <v>1271</v>
      </c>
      <c r="D239">
        <v>1</v>
      </c>
      <c r="E239">
        <v>1</v>
      </c>
      <c r="F239">
        <v>0</v>
      </c>
      <c r="G239" t="s">
        <v>363</v>
      </c>
      <c r="H239" t="s">
        <v>1044</v>
      </c>
    </row>
    <row r="240" spans="1:8" x14ac:dyDescent="0.3">
      <c r="A240" t="s">
        <v>72</v>
      </c>
      <c r="B240" t="s">
        <v>1852</v>
      </c>
      <c r="C240" t="s">
        <v>1272</v>
      </c>
      <c r="D240">
        <v>1</v>
      </c>
      <c r="E240">
        <v>1</v>
      </c>
      <c r="F240">
        <v>0</v>
      </c>
      <c r="G240" t="s">
        <v>364</v>
      </c>
      <c r="H240" t="s">
        <v>1044</v>
      </c>
    </row>
    <row r="241" spans="1:8" x14ac:dyDescent="0.3">
      <c r="A241" t="s">
        <v>72</v>
      </c>
      <c r="B241" t="s">
        <v>1852</v>
      </c>
      <c r="C241" t="s">
        <v>1273</v>
      </c>
      <c r="D241">
        <v>1</v>
      </c>
      <c r="E241">
        <v>1</v>
      </c>
      <c r="F241">
        <v>0</v>
      </c>
      <c r="G241" t="s">
        <v>365</v>
      </c>
      <c r="H241" t="s">
        <v>1044</v>
      </c>
    </row>
    <row r="242" spans="1:8" x14ac:dyDescent="0.3">
      <c r="A242" t="s">
        <v>72</v>
      </c>
      <c r="B242" t="s">
        <v>1852</v>
      </c>
      <c r="C242" t="s">
        <v>1274</v>
      </c>
      <c r="D242">
        <v>1</v>
      </c>
      <c r="E242">
        <v>1</v>
      </c>
      <c r="F242">
        <v>0</v>
      </c>
      <c r="G242" t="s">
        <v>366</v>
      </c>
      <c r="H242" t="s">
        <v>1044</v>
      </c>
    </row>
    <row r="243" spans="1:8" x14ac:dyDescent="0.3">
      <c r="A243" t="s">
        <v>72</v>
      </c>
      <c r="B243" t="s">
        <v>1852</v>
      </c>
      <c r="C243" t="s">
        <v>1275</v>
      </c>
      <c r="D243">
        <v>1</v>
      </c>
      <c r="E243">
        <v>1</v>
      </c>
      <c r="F243">
        <v>0</v>
      </c>
      <c r="G243" t="s">
        <v>367</v>
      </c>
      <c r="H243" t="s">
        <v>1044</v>
      </c>
    </row>
    <row r="244" spans="1:8" x14ac:dyDescent="0.3">
      <c r="A244" t="s">
        <v>72</v>
      </c>
      <c r="B244" t="s">
        <v>1852</v>
      </c>
      <c r="C244" t="s">
        <v>1276</v>
      </c>
      <c r="D244">
        <v>1</v>
      </c>
      <c r="E244">
        <v>1</v>
      </c>
      <c r="F244">
        <v>0</v>
      </c>
      <c r="G244" t="s">
        <v>368</v>
      </c>
      <c r="H244" t="s">
        <v>1044</v>
      </c>
    </row>
    <row r="245" spans="1:8" x14ac:dyDescent="0.3">
      <c r="A245" t="s">
        <v>72</v>
      </c>
      <c r="B245" t="s">
        <v>1852</v>
      </c>
      <c r="C245" t="s">
        <v>1277</v>
      </c>
      <c r="D245">
        <v>1</v>
      </c>
      <c r="E245">
        <v>1</v>
      </c>
      <c r="F245">
        <v>0</v>
      </c>
      <c r="G245" t="s">
        <v>369</v>
      </c>
      <c r="H245" t="s">
        <v>1044</v>
      </c>
    </row>
    <row r="246" spans="1:8" x14ac:dyDescent="0.3">
      <c r="A246" t="s">
        <v>72</v>
      </c>
      <c r="B246" t="s">
        <v>1852</v>
      </c>
      <c r="C246" t="s">
        <v>1278</v>
      </c>
      <c r="D246">
        <v>1</v>
      </c>
      <c r="E246">
        <v>1</v>
      </c>
      <c r="F246">
        <v>0</v>
      </c>
      <c r="G246" t="s">
        <v>370</v>
      </c>
      <c r="H246" t="s">
        <v>1044</v>
      </c>
    </row>
    <row r="247" spans="1:8" x14ac:dyDescent="0.3">
      <c r="A247" t="s">
        <v>72</v>
      </c>
      <c r="B247" t="s">
        <v>1852</v>
      </c>
      <c r="C247" t="s">
        <v>1279</v>
      </c>
      <c r="D247">
        <v>1</v>
      </c>
      <c r="E247">
        <v>1</v>
      </c>
      <c r="F247">
        <v>0</v>
      </c>
      <c r="G247" t="s">
        <v>371</v>
      </c>
      <c r="H247" t="s">
        <v>1044</v>
      </c>
    </row>
    <row r="248" spans="1:8" x14ac:dyDescent="0.3">
      <c r="A248" t="s">
        <v>72</v>
      </c>
      <c r="B248" t="s">
        <v>1852</v>
      </c>
      <c r="C248" t="s">
        <v>1280</v>
      </c>
      <c r="D248">
        <v>1</v>
      </c>
      <c r="E248">
        <v>1</v>
      </c>
      <c r="F248">
        <v>0</v>
      </c>
      <c r="G248" t="s">
        <v>372</v>
      </c>
      <c r="H248" t="s">
        <v>1044</v>
      </c>
    </row>
    <row r="249" spans="1:8" x14ac:dyDescent="0.3">
      <c r="A249" t="s">
        <v>72</v>
      </c>
      <c r="B249" t="s">
        <v>1852</v>
      </c>
      <c r="C249" t="s">
        <v>1281</v>
      </c>
      <c r="D249">
        <v>1</v>
      </c>
      <c r="E249">
        <v>1</v>
      </c>
      <c r="F249">
        <v>0</v>
      </c>
      <c r="G249" t="s">
        <v>373</v>
      </c>
      <c r="H249" t="s">
        <v>1044</v>
      </c>
    </row>
    <row r="250" spans="1:8" x14ac:dyDescent="0.3">
      <c r="A250" t="s">
        <v>72</v>
      </c>
      <c r="B250" t="s">
        <v>1852</v>
      </c>
      <c r="C250" t="s">
        <v>1282</v>
      </c>
      <c r="D250">
        <v>1</v>
      </c>
      <c r="E250">
        <v>1</v>
      </c>
      <c r="F250">
        <v>0</v>
      </c>
      <c r="G250" t="s">
        <v>374</v>
      </c>
      <c r="H250" t="s">
        <v>1044</v>
      </c>
    </row>
    <row r="251" spans="1:8" x14ac:dyDescent="0.3">
      <c r="A251" t="s">
        <v>72</v>
      </c>
      <c r="B251" t="s">
        <v>1852</v>
      </c>
      <c r="C251" t="s">
        <v>1283</v>
      </c>
      <c r="D251">
        <v>1</v>
      </c>
      <c r="E251">
        <v>1</v>
      </c>
      <c r="F251">
        <v>0</v>
      </c>
      <c r="G251" t="s">
        <v>375</v>
      </c>
      <c r="H251" t="s">
        <v>1044</v>
      </c>
    </row>
    <row r="252" spans="1:8" x14ac:dyDescent="0.3">
      <c r="A252" t="s">
        <v>72</v>
      </c>
      <c r="B252" t="s">
        <v>1852</v>
      </c>
      <c r="C252" t="s">
        <v>1284</v>
      </c>
      <c r="D252">
        <v>1</v>
      </c>
      <c r="E252">
        <v>1</v>
      </c>
      <c r="F252">
        <v>0</v>
      </c>
      <c r="G252" t="s">
        <v>376</v>
      </c>
      <c r="H252" t="s">
        <v>1044</v>
      </c>
    </row>
    <row r="253" spans="1:8" x14ac:dyDescent="0.3">
      <c r="A253" t="s">
        <v>72</v>
      </c>
      <c r="B253" t="s">
        <v>1852</v>
      </c>
      <c r="C253" t="s">
        <v>1285</v>
      </c>
      <c r="D253">
        <v>1</v>
      </c>
      <c r="E253">
        <v>1</v>
      </c>
      <c r="F253">
        <v>0</v>
      </c>
      <c r="G253" t="s">
        <v>377</v>
      </c>
      <c r="H253" t="s">
        <v>1044</v>
      </c>
    </row>
    <row r="254" spans="1:8" x14ac:dyDescent="0.3">
      <c r="A254" t="s">
        <v>72</v>
      </c>
      <c r="B254" t="s">
        <v>1852</v>
      </c>
      <c r="C254" t="s">
        <v>1286</v>
      </c>
      <c r="D254">
        <v>1</v>
      </c>
      <c r="E254">
        <v>1</v>
      </c>
      <c r="F254">
        <v>0</v>
      </c>
      <c r="G254" t="s">
        <v>378</v>
      </c>
      <c r="H254" t="s">
        <v>1044</v>
      </c>
    </row>
    <row r="255" spans="1:8" x14ac:dyDescent="0.3">
      <c r="A255" t="s">
        <v>72</v>
      </c>
      <c r="B255" t="s">
        <v>1852</v>
      </c>
      <c r="C255" t="s">
        <v>1287</v>
      </c>
      <c r="D255">
        <v>1</v>
      </c>
      <c r="E255">
        <v>1</v>
      </c>
      <c r="F255">
        <v>0</v>
      </c>
      <c r="G255" t="s">
        <v>379</v>
      </c>
      <c r="H255" t="s">
        <v>1044</v>
      </c>
    </row>
    <row r="256" spans="1:8" x14ac:dyDescent="0.3">
      <c r="A256" t="s">
        <v>72</v>
      </c>
      <c r="B256" t="s">
        <v>1050</v>
      </c>
      <c r="C256" t="s">
        <v>1288</v>
      </c>
      <c r="D256">
        <v>1</v>
      </c>
      <c r="E256">
        <v>1</v>
      </c>
      <c r="F256">
        <v>0</v>
      </c>
      <c r="G256" t="s">
        <v>435</v>
      </c>
      <c r="H256" t="s">
        <v>1044</v>
      </c>
    </row>
    <row r="257" spans="1:8" x14ac:dyDescent="0.3">
      <c r="A257" t="s">
        <v>72</v>
      </c>
      <c r="B257" t="s">
        <v>1050</v>
      </c>
      <c r="C257" t="s">
        <v>1289</v>
      </c>
      <c r="D257">
        <v>1</v>
      </c>
      <c r="E257">
        <v>1</v>
      </c>
      <c r="F257">
        <v>0</v>
      </c>
      <c r="G257" t="s">
        <v>436</v>
      </c>
      <c r="H257" t="s">
        <v>1044</v>
      </c>
    </row>
    <row r="258" spans="1:8" x14ac:dyDescent="0.3">
      <c r="A258" t="s">
        <v>72</v>
      </c>
      <c r="B258" t="s">
        <v>1050</v>
      </c>
      <c r="C258" t="s">
        <v>1290</v>
      </c>
      <c r="D258">
        <v>1</v>
      </c>
      <c r="E258">
        <v>1</v>
      </c>
      <c r="F258">
        <v>0</v>
      </c>
      <c r="G258" t="s">
        <v>437</v>
      </c>
      <c r="H258" t="s">
        <v>1044</v>
      </c>
    </row>
    <row r="259" spans="1:8" x14ac:dyDescent="0.3">
      <c r="A259" t="s">
        <v>72</v>
      </c>
      <c r="B259" t="s">
        <v>1050</v>
      </c>
      <c r="C259" t="s">
        <v>1291</v>
      </c>
      <c r="D259">
        <v>1</v>
      </c>
      <c r="E259">
        <v>1</v>
      </c>
      <c r="F259">
        <v>0</v>
      </c>
      <c r="G259" t="s">
        <v>438</v>
      </c>
      <c r="H259" t="s">
        <v>1044</v>
      </c>
    </row>
    <row r="260" spans="1:8" x14ac:dyDescent="0.3">
      <c r="A260" t="s">
        <v>72</v>
      </c>
      <c r="B260" t="s">
        <v>1050</v>
      </c>
      <c r="C260" t="s">
        <v>1292</v>
      </c>
      <c r="D260">
        <v>1</v>
      </c>
      <c r="E260">
        <v>1</v>
      </c>
      <c r="F260">
        <v>0</v>
      </c>
      <c r="G260" t="s">
        <v>439</v>
      </c>
      <c r="H260" t="s">
        <v>1044</v>
      </c>
    </row>
    <row r="261" spans="1:8" x14ac:dyDescent="0.3">
      <c r="A261" t="s">
        <v>72</v>
      </c>
      <c r="B261" t="s">
        <v>1050</v>
      </c>
      <c r="C261" t="s">
        <v>1293</v>
      </c>
      <c r="D261">
        <v>1</v>
      </c>
      <c r="E261">
        <v>1</v>
      </c>
      <c r="F261">
        <v>0</v>
      </c>
      <c r="G261" t="s">
        <v>440</v>
      </c>
      <c r="H261" t="s">
        <v>1044</v>
      </c>
    </row>
    <row r="262" spans="1:8" x14ac:dyDescent="0.3">
      <c r="A262" t="s">
        <v>72</v>
      </c>
      <c r="B262" t="s">
        <v>1050</v>
      </c>
      <c r="C262" t="s">
        <v>1294</v>
      </c>
      <c r="D262">
        <v>1</v>
      </c>
      <c r="E262">
        <v>1</v>
      </c>
      <c r="F262">
        <v>0</v>
      </c>
      <c r="G262" t="s">
        <v>441</v>
      </c>
      <c r="H262" t="s">
        <v>1044</v>
      </c>
    </row>
    <row r="263" spans="1:8" x14ac:dyDescent="0.3">
      <c r="A263" t="s">
        <v>72</v>
      </c>
      <c r="B263" t="s">
        <v>1050</v>
      </c>
      <c r="C263" t="s">
        <v>1295</v>
      </c>
      <c r="D263">
        <v>1</v>
      </c>
      <c r="E263">
        <v>1</v>
      </c>
      <c r="F263">
        <v>0</v>
      </c>
      <c r="G263" t="s">
        <v>442</v>
      </c>
      <c r="H263" t="s">
        <v>1044</v>
      </c>
    </row>
    <row r="264" spans="1:8" x14ac:dyDescent="0.3">
      <c r="A264" t="s">
        <v>72</v>
      </c>
      <c r="B264" t="s">
        <v>1852</v>
      </c>
      <c r="C264" t="s">
        <v>1296</v>
      </c>
      <c r="D264">
        <v>1</v>
      </c>
      <c r="E264">
        <v>1</v>
      </c>
      <c r="F264">
        <v>0</v>
      </c>
      <c r="G264" t="s">
        <v>462</v>
      </c>
      <c r="H264" t="s">
        <v>1044</v>
      </c>
    </row>
    <row r="265" spans="1:8" x14ac:dyDescent="0.3">
      <c r="A265" t="s">
        <v>72</v>
      </c>
      <c r="B265" t="s">
        <v>1050</v>
      </c>
      <c r="C265" t="s">
        <v>1297</v>
      </c>
      <c r="D265">
        <v>1</v>
      </c>
      <c r="E265">
        <v>1</v>
      </c>
      <c r="F265">
        <v>0</v>
      </c>
      <c r="G265" t="s">
        <v>443</v>
      </c>
      <c r="H265" t="s">
        <v>1044</v>
      </c>
    </row>
    <row r="266" spans="1:8" x14ac:dyDescent="0.3">
      <c r="A266" t="s">
        <v>72</v>
      </c>
      <c r="B266" t="s">
        <v>1050</v>
      </c>
      <c r="C266" t="s">
        <v>1298</v>
      </c>
      <c r="D266">
        <v>1</v>
      </c>
      <c r="E266">
        <v>1</v>
      </c>
      <c r="F266">
        <v>0</v>
      </c>
      <c r="G266" t="s">
        <v>444</v>
      </c>
      <c r="H266" t="s">
        <v>1044</v>
      </c>
    </row>
    <row r="267" spans="1:8" x14ac:dyDescent="0.3">
      <c r="A267" t="s">
        <v>72</v>
      </c>
      <c r="B267" t="s">
        <v>1050</v>
      </c>
      <c r="C267" t="s">
        <v>1299</v>
      </c>
      <c r="D267">
        <v>1</v>
      </c>
      <c r="E267">
        <v>1</v>
      </c>
      <c r="F267">
        <v>0</v>
      </c>
      <c r="G267" t="s">
        <v>445</v>
      </c>
      <c r="H267" t="s">
        <v>1044</v>
      </c>
    </row>
    <row r="268" spans="1:8" x14ac:dyDescent="0.3">
      <c r="A268" t="s">
        <v>72</v>
      </c>
      <c r="B268" t="s">
        <v>1852</v>
      </c>
      <c r="C268" t="s">
        <v>1300</v>
      </c>
      <c r="D268">
        <v>1</v>
      </c>
      <c r="E268">
        <v>1</v>
      </c>
      <c r="F268">
        <v>0</v>
      </c>
      <c r="G268" t="s">
        <v>463</v>
      </c>
      <c r="H268" t="s">
        <v>1044</v>
      </c>
    </row>
    <row r="269" spans="1:8" x14ac:dyDescent="0.3">
      <c r="A269" t="s">
        <v>72</v>
      </c>
      <c r="B269" t="s">
        <v>1852</v>
      </c>
      <c r="C269" t="s">
        <v>1301</v>
      </c>
      <c r="D269">
        <v>1</v>
      </c>
      <c r="E269">
        <v>1</v>
      </c>
      <c r="F269">
        <v>0</v>
      </c>
      <c r="G269" t="s">
        <v>464</v>
      </c>
      <c r="H269" t="s">
        <v>1044</v>
      </c>
    </row>
    <row r="270" spans="1:8" x14ac:dyDescent="0.3">
      <c r="A270" t="s">
        <v>72</v>
      </c>
      <c r="B270" t="s">
        <v>1050</v>
      </c>
      <c r="C270" t="s">
        <v>1302</v>
      </c>
      <c r="D270">
        <v>1</v>
      </c>
      <c r="E270">
        <v>1</v>
      </c>
      <c r="F270">
        <v>0</v>
      </c>
      <c r="G270" t="s">
        <v>446</v>
      </c>
      <c r="H270" t="s">
        <v>1044</v>
      </c>
    </row>
    <row r="271" spans="1:8" x14ac:dyDescent="0.3">
      <c r="A271" t="s">
        <v>72</v>
      </c>
      <c r="B271" t="s">
        <v>1050</v>
      </c>
      <c r="C271" t="s">
        <v>1303</v>
      </c>
      <c r="D271">
        <v>1</v>
      </c>
      <c r="E271">
        <v>1</v>
      </c>
      <c r="F271">
        <v>0</v>
      </c>
      <c r="G271" t="s">
        <v>447</v>
      </c>
      <c r="H271" t="s">
        <v>1044</v>
      </c>
    </row>
    <row r="272" spans="1:8" x14ac:dyDescent="0.3">
      <c r="A272" t="s">
        <v>72</v>
      </c>
      <c r="B272" t="s">
        <v>1852</v>
      </c>
      <c r="C272" t="s">
        <v>1304</v>
      </c>
      <c r="D272">
        <v>1</v>
      </c>
      <c r="E272">
        <v>1</v>
      </c>
      <c r="F272">
        <v>0</v>
      </c>
      <c r="G272" t="s">
        <v>465</v>
      </c>
      <c r="H272" t="s">
        <v>1044</v>
      </c>
    </row>
    <row r="273" spans="1:8" x14ac:dyDescent="0.3">
      <c r="A273" t="s">
        <v>72</v>
      </c>
      <c r="B273" t="s">
        <v>1852</v>
      </c>
      <c r="C273" t="s">
        <v>1305</v>
      </c>
      <c r="D273">
        <v>1</v>
      </c>
      <c r="E273">
        <v>1</v>
      </c>
      <c r="F273">
        <v>0</v>
      </c>
      <c r="G273" t="s">
        <v>466</v>
      </c>
      <c r="H273" t="s">
        <v>1044</v>
      </c>
    </row>
    <row r="274" spans="1:8" x14ac:dyDescent="0.3">
      <c r="A274" t="s">
        <v>72</v>
      </c>
      <c r="B274" t="s">
        <v>1050</v>
      </c>
      <c r="C274" t="s">
        <v>1306</v>
      </c>
      <c r="D274">
        <v>1</v>
      </c>
      <c r="E274">
        <v>1</v>
      </c>
      <c r="F274">
        <v>0</v>
      </c>
      <c r="G274" t="s">
        <v>448</v>
      </c>
      <c r="H274" t="s">
        <v>1044</v>
      </c>
    </row>
    <row r="275" spans="1:8" x14ac:dyDescent="0.3">
      <c r="A275" t="s">
        <v>72</v>
      </c>
      <c r="B275" t="s">
        <v>1050</v>
      </c>
      <c r="C275" t="s">
        <v>1307</v>
      </c>
      <c r="D275">
        <v>1</v>
      </c>
      <c r="E275">
        <v>1</v>
      </c>
      <c r="F275">
        <v>0</v>
      </c>
      <c r="G275" t="s">
        <v>449</v>
      </c>
      <c r="H275" t="s">
        <v>1044</v>
      </c>
    </row>
    <row r="276" spans="1:8" x14ac:dyDescent="0.3">
      <c r="A276" t="s">
        <v>72</v>
      </c>
      <c r="B276" t="s">
        <v>1852</v>
      </c>
      <c r="C276" t="s">
        <v>1308</v>
      </c>
      <c r="D276">
        <v>1</v>
      </c>
      <c r="E276">
        <v>1</v>
      </c>
      <c r="F276">
        <v>0</v>
      </c>
      <c r="G276" t="s">
        <v>467</v>
      </c>
      <c r="H276" t="s">
        <v>1044</v>
      </c>
    </row>
    <row r="277" spans="1:8" x14ac:dyDescent="0.3">
      <c r="A277" t="s">
        <v>72</v>
      </c>
      <c r="B277" t="s">
        <v>1852</v>
      </c>
      <c r="C277" t="s">
        <v>1309</v>
      </c>
      <c r="D277">
        <v>1</v>
      </c>
      <c r="E277">
        <v>1</v>
      </c>
      <c r="F277">
        <v>0</v>
      </c>
      <c r="G277" t="s">
        <v>468</v>
      </c>
      <c r="H277" t="s">
        <v>1044</v>
      </c>
    </row>
    <row r="278" spans="1:8" x14ac:dyDescent="0.3">
      <c r="A278" t="s">
        <v>72</v>
      </c>
      <c r="B278" t="s">
        <v>1050</v>
      </c>
      <c r="C278" t="s">
        <v>1310</v>
      </c>
      <c r="D278">
        <v>1</v>
      </c>
      <c r="E278">
        <v>1</v>
      </c>
      <c r="F278">
        <v>0</v>
      </c>
      <c r="G278" t="s">
        <v>450</v>
      </c>
      <c r="H278" t="s">
        <v>1044</v>
      </c>
    </row>
    <row r="279" spans="1:8" x14ac:dyDescent="0.3">
      <c r="A279" t="s">
        <v>72</v>
      </c>
      <c r="B279" t="s">
        <v>1852</v>
      </c>
      <c r="C279" t="s">
        <v>1311</v>
      </c>
      <c r="D279">
        <v>1</v>
      </c>
      <c r="E279">
        <v>1</v>
      </c>
      <c r="F279">
        <v>0</v>
      </c>
      <c r="G279" t="s">
        <v>469</v>
      </c>
      <c r="H279" t="s">
        <v>1044</v>
      </c>
    </row>
    <row r="280" spans="1:8" x14ac:dyDescent="0.3">
      <c r="A280" t="s">
        <v>72</v>
      </c>
      <c r="B280" t="s">
        <v>1050</v>
      </c>
      <c r="C280" t="s">
        <v>1312</v>
      </c>
      <c r="D280">
        <v>1</v>
      </c>
      <c r="E280">
        <v>1</v>
      </c>
      <c r="F280">
        <v>0</v>
      </c>
      <c r="G280" t="s">
        <v>451</v>
      </c>
      <c r="H280" t="s">
        <v>1044</v>
      </c>
    </row>
    <row r="281" spans="1:8" x14ac:dyDescent="0.3">
      <c r="A281" t="s">
        <v>72</v>
      </c>
      <c r="B281" t="s">
        <v>1852</v>
      </c>
      <c r="C281" t="s">
        <v>1313</v>
      </c>
      <c r="D281">
        <v>1</v>
      </c>
      <c r="E281">
        <v>1</v>
      </c>
      <c r="F281">
        <v>0</v>
      </c>
      <c r="G281" t="s">
        <v>470</v>
      </c>
      <c r="H281" t="s">
        <v>1044</v>
      </c>
    </row>
    <row r="282" spans="1:8" x14ac:dyDescent="0.3">
      <c r="A282" t="s">
        <v>72</v>
      </c>
      <c r="B282" t="s">
        <v>1852</v>
      </c>
      <c r="C282" t="s">
        <v>1314</v>
      </c>
      <c r="D282">
        <v>1</v>
      </c>
      <c r="E282">
        <v>1</v>
      </c>
      <c r="F282">
        <v>0</v>
      </c>
      <c r="G282" t="s">
        <v>471</v>
      </c>
      <c r="H282" t="s">
        <v>1044</v>
      </c>
    </row>
    <row r="283" spans="1:8" x14ac:dyDescent="0.3">
      <c r="A283" t="s">
        <v>72</v>
      </c>
      <c r="B283" t="s">
        <v>1050</v>
      </c>
      <c r="C283" t="s">
        <v>1315</v>
      </c>
      <c r="D283">
        <v>1</v>
      </c>
      <c r="E283">
        <v>1</v>
      </c>
      <c r="F283">
        <v>0</v>
      </c>
      <c r="G283" t="s">
        <v>452</v>
      </c>
      <c r="H283" t="s">
        <v>1044</v>
      </c>
    </row>
    <row r="284" spans="1:8" x14ac:dyDescent="0.3">
      <c r="A284" t="s">
        <v>72</v>
      </c>
      <c r="B284" t="s">
        <v>1050</v>
      </c>
      <c r="C284" t="s">
        <v>1316</v>
      </c>
      <c r="D284">
        <v>1</v>
      </c>
      <c r="E284">
        <v>1</v>
      </c>
      <c r="F284">
        <v>0</v>
      </c>
      <c r="G284" t="s">
        <v>453</v>
      </c>
      <c r="H284" t="s">
        <v>1044</v>
      </c>
    </row>
    <row r="285" spans="1:8" x14ac:dyDescent="0.3">
      <c r="A285" t="s">
        <v>72</v>
      </c>
      <c r="B285" t="s">
        <v>1852</v>
      </c>
      <c r="C285" t="s">
        <v>1317</v>
      </c>
      <c r="D285">
        <v>1</v>
      </c>
      <c r="E285">
        <v>1</v>
      </c>
      <c r="F285">
        <v>0</v>
      </c>
      <c r="G285" t="s">
        <v>472</v>
      </c>
      <c r="H285" t="s">
        <v>1044</v>
      </c>
    </row>
    <row r="286" spans="1:8" x14ac:dyDescent="0.3">
      <c r="A286" t="s">
        <v>72</v>
      </c>
      <c r="B286" t="s">
        <v>1852</v>
      </c>
      <c r="C286" t="s">
        <v>1318</v>
      </c>
      <c r="D286">
        <v>1</v>
      </c>
      <c r="E286">
        <v>1</v>
      </c>
      <c r="F286">
        <v>0</v>
      </c>
      <c r="G286" t="s">
        <v>473</v>
      </c>
      <c r="H286" t="s">
        <v>1044</v>
      </c>
    </row>
    <row r="287" spans="1:8" x14ac:dyDescent="0.3">
      <c r="A287" t="s">
        <v>72</v>
      </c>
      <c r="B287" t="s">
        <v>1050</v>
      </c>
      <c r="C287" t="s">
        <v>1319</v>
      </c>
      <c r="D287">
        <v>1</v>
      </c>
      <c r="E287">
        <v>1</v>
      </c>
      <c r="F287">
        <v>0</v>
      </c>
      <c r="G287" t="s">
        <v>454</v>
      </c>
      <c r="H287" t="s">
        <v>1044</v>
      </c>
    </row>
    <row r="288" spans="1:8" x14ac:dyDescent="0.3">
      <c r="A288" t="s">
        <v>72</v>
      </c>
      <c r="B288" t="s">
        <v>1050</v>
      </c>
      <c r="C288" t="s">
        <v>1320</v>
      </c>
      <c r="D288">
        <v>1</v>
      </c>
      <c r="E288">
        <v>1</v>
      </c>
      <c r="F288">
        <v>0</v>
      </c>
      <c r="G288" t="s">
        <v>455</v>
      </c>
      <c r="H288" t="s">
        <v>1044</v>
      </c>
    </row>
    <row r="289" spans="1:8" x14ac:dyDescent="0.3">
      <c r="A289" t="s">
        <v>72</v>
      </c>
      <c r="B289" t="s">
        <v>1852</v>
      </c>
      <c r="C289" t="s">
        <v>1321</v>
      </c>
      <c r="D289">
        <v>1</v>
      </c>
      <c r="E289">
        <v>1</v>
      </c>
      <c r="F289">
        <v>0</v>
      </c>
      <c r="G289" t="s">
        <v>474</v>
      </c>
      <c r="H289" t="s">
        <v>1044</v>
      </c>
    </row>
    <row r="290" spans="1:8" x14ac:dyDescent="0.3">
      <c r="A290" t="s">
        <v>72</v>
      </c>
      <c r="B290" t="s">
        <v>1050</v>
      </c>
      <c r="C290" t="s">
        <v>1322</v>
      </c>
      <c r="D290">
        <v>1</v>
      </c>
      <c r="E290">
        <v>1</v>
      </c>
      <c r="F290">
        <v>0</v>
      </c>
      <c r="G290" t="s">
        <v>456</v>
      </c>
      <c r="H290" t="s">
        <v>1044</v>
      </c>
    </row>
    <row r="291" spans="1:8" x14ac:dyDescent="0.3">
      <c r="A291" t="s">
        <v>72</v>
      </c>
      <c r="B291" t="s">
        <v>1050</v>
      </c>
      <c r="C291" t="s">
        <v>1323</v>
      </c>
      <c r="D291">
        <v>1</v>
      </c>
      <c r="E291">
        <v>1</v>
      </c>
      <c r="F291">
        <v>0</v>
      </c>
      <c r="G291" t="s">
        <v>457</v>
      </c>
      <c r="H291" t="s">
        <v>1044</v>
      </c>
    </row>
    <row r="292" spans="1:8" x14ac:dyDescent="0.3">
      <c r="A292" t="s">
        <v>72</v>
      </c>
      <c r="B292" t="s">
        <v>1050</v>
      </c>
      <c r="C292" t="s">
        <v>1324</v>
      </c>
      <c r="D292">
        <v>1</v>
      </c>
      <c r="E292">
        <v>1</v>
      </c>
      <c r="F292">
        <v>0</v>
      </c>
      <c r="G292" t="s">
        <v>458</v>
      </c>
      <c r="H292" t="s">
        <v>1044</v>
      </c>
    </row>
    <row r="293" spans="1:8" x14ac:dyDescent="0.3">
      <c r="A293" t="s">
        <v>72</v>
      </c>
      <c r="B293" t="s">
        <v>1050</v>
      </c>
      <c r="C293" t="s">
        <v>1325</v>
      </c>
      <c r="D293">
        <v>1</v>
      </c>
      <c r="E293">
        <v>1</v>
      </c>
      <c r="F293">
        <v>0</v>
      </c>
      <c r="G293" t="s">
        <v>459</v>
      </c>
      <c r="H293" t="s">
        <v>1044</v>
      </c>
    </row>
    <row r="294" spans="1:8" x14ac:dyDescent="0.3">
      <c r="A294" t="s">
        <v>72</v>
      </c>
      <c r="B294" t="s">
        <v>1050</v>
      </c>
      <c r="C294" t="s">
        <v>1326</v>
      </c>
      <c r="D294">
        <v>1</v>
      </c>
      <c r="E294">
        <v>1</v>
      </c>
      <c r="F294">
        <v>0</v>
      </c>
      <c r="G294" t="s">
        <v>460</v>
      </c>
      <c r="H294" t="s">
        <v>1044</v>
      </c>
    </row>
    <row r="295" spans="1:8" x14ac:dyDescent="0.3">
      <c r="A295" t="s">
        <v>72</v>
      </c>
      <c r="B295" t="s">
        <v>1050</v>
      </c>
      <c r="C295" t="s">
        <v>1327</v>
      </c>
      <c r="D295">
        <v>1</v>
      </c>
      <c r="E295">
        <v>1</v>
      </c>
      <c r="F295">
        <v>0</v>
      </c>
      <c r="G295" t="s">
        <v>461</v>
      </c>
      <c r="H295" t="s">
        <v>1044</v>
      </c>
    </row>
    <row r="296" spans="1:8" x14ac:dyDescent="0.3">
      <c r="A296" t="s">
        <v>72</v>
      </c>
      <c r="B296" t="s">
        <v>1050</v>
      </c>
      <c r="C296" t="s">
        <v>1328</v>
      </c>
      <c r="D296">
        <v>1</v>
      </c>
      <c r="E296">
        <v>1</v>
      </c>
      <c r="F296">
        <v>0</v>
      </c>
      <c r="G296" t="s">
        <v>213</v>
      </c>
      <c r="H296" t="s">
        <v>1044</v>
      </c>
    </row>
    <row r="297" spans="1:8" x14ac:dyDescent="0.3">
      <c r="A297" t="s">
        <v>72</v>
      </c>
      <c r="B297" t="s">
        <v>1050</v>
      </c>
      <c r="C297" t="s">
        <v>1329</v>
      </c>
      <c r="D297">
        <v>1</v>
      </c>
      <c r="E297">
        <v>1</v>
      </c>
      <c r="F297">
        <v>0</v>
      </c>
      <c r="G297" t="s">
        <v>214</v>
      </c>
      <c r="H297" t="s">
        <v>1044</v>
      </c>
    </row>
    <row r="298" spans="1:8" x14ac:dyDescent="0.3">
      <c r="A298" t="s">
        <v>72</v>
      </c>
      <c r="B298" t="s">
        <v>1050</v>
      </c>
      <c r="C298" t="s">
        <v>1330</v>
      </c>
      <c r="D298">
        <v>1</v>
      </c>
      <c r="E298">
        <v>1</v>
      </c>
      <c r="F298">
        <v>0</v>
      </c>
      <c r="G298" t="s">
        <v>215</v>
      </c>
      <c r="H298" t="s">
        <v>1044</v>
      </c>
    </row>
    <row r="299" spans="1:8" x14ac:dyDescent="0.3">
      <c r="A299" t="s">
        <v>72</v>
      </c>
      <c r="B299" t="s">
        <v>1050</v>
      </c>
      <c r="C299" t="s">
        <v>1331</v>
      </c>
      <c r="D299">
        <v>1</v>
      </c>
      <c r="E299">
        <v>1</v>
      </c>
      <c r="F299">
        <v>0</v>
      </c>
      <c r="G299" t="s">
        <v>216</v>
      </c>
      <c r="H299" t="s">
        <v>1044</v>
      </c>
    </row>
    <row r="300" spans="1:8" x14ac:dyDescent="0.3">
      <c r="A300" t="s">
        <v>72</v>
      </c>
      <c r="B300" t="s">
        <v>1050</v>
      </c>
      <c r="C300" t="s">
        <v>1332</v>
      </c>
      <c r="D300">
        <v>1</v>
      </c>
      <c r="E300">
        <v>1</v>
      </c>
      <c r="F300">
        <v>0</v>
      </c>
      <c r="G300" t="s">
        <v>217</v>
      </c>
      <c r="H300" t="s">
        <v>1044</v>
      </c>
    </row>
    <row r="301" spans="1:8" x14ac:dyDescent="0.3">
      <c r="A301" t="s">
        <v>72</v>
      </c>
      <c r="B301" t="s">
        <v>1050</v>
      </c>
      <c r="C301" t="s">
        <v>1333</v>
      </c>
      <c r="D301">
        <v>1</v>
      </c>
      <c r="E301">
        <v>1</v>
      </c>
      <c r="F301">
        <v>0</v>
      </c>
      <c r="G301" t="s">
        <v>218</v>
      </c>
      <c r="H301" t="s">
        <v>1044</v>
      </c>
    </row>
    <row r="302" spans="1:8" x14ac:dyDescent="0.3">
      <c r="A302" t="s">
        <v>72</v>
      </c>
      <c r="B302" t="s">
        <v>1050</v>
      </c>
      <c r="C302" t="s">
        <v>1334</v>
      </c>
      <c r="D302">
        <v>1</v>
      </c>
      <c r="E302">
        <v>1</v>
      </c>
      <c r="F302">
        <v>0</v>
      </c>
      <c r="G302" t="s">
        <v>219</v>
      </c>
      <c r="H302" t="s">
        <v>1044</v>
      </c>
    </row>
    <row r="303" spans="1:8" x14ac:dyDescent="0.3">
      <c r="A303" t="s">
        <v>72</v>
      </c>
      <c r="B303" t="s">
        <v>1050</v>
      </c>
      <c r="C303" t="s">
        <v>1335</v>
      </c>
      <c r="D303">
        <v>1</v>
      </c>
      <c r="E303">
        <v>1</v>
      </c>
      <c r="F303">
        <v>0</v>
      </c>
      <c r="G303" t="s">
        <v>220</v>
      </c>
      <c r="H303" t="s">
        <v>1044</v>
      </c>
    </row>
    <row r="304" spans="1:8" x14ac:dyDescent="0.3">
      <c r="A304" t="s">
        <v>72</v>
      </c>
      <c r="B304" t="s">
        <v>1050</v>
      </c>
      <c r="C304" t="s">
        <v>1336</v>
      </c>
      <c r="D304">
        <v>1</v>
      </c>
      <c r="E304">
        <v>1</v>
      </c>
      <c r="F304">
        <v>0</v>
      </c>
      <c r="G304" t="s">
        <v>221</v>
      </c>
      <c r="H304" t="s">
        <v>1044</v>
      </c>
    </row>
    <row r="305" spans="1:8" x14ac:dyDescent="0.3">
      <c r="A305" t="s">
        <v>72</v>
      </c>
      <c r="B305" t="s">
        <v>1050</v>
      </c>
      <c r="C305" t="s">
        <v>1337</v>
      </c>
      <c r="D305">
        <v>1</v>
      </c>
      <c r="E305">
        <v>1</v>
      </c>
      <c r="F305">
        <v>0</v>
      </c>
      <c r="G305" t="s">
        <v>222</v>
      </c>
      <c r="H305" t="s">
        <v>1044</v>
      </c>
    </row>
    <row r="306" spans="1:8" x14ac:dyDescent="0.3">
      <c r="A306" t="s">
        <v>72</v>
      </c>
      <c r="B306" t="s">
        <v>1050</v>
      </c>
      <c r="C306" t="s">
        <v>1338</v>
      </c>
      <c r="D306">
        <v>1</v>
      </c>
      <c r="E306">
        <v>1</v>
      </c>
      <c r="F306">
        <v>0</v>
      </c>
      <c r="G306" t="s">
        <v>223</v>
      </c>
      <c r="H306" t="s">
        <v>1044</v>
      </c>
    </row>
    <row r="307" spans="1:8" x14ac:dyDescent="0.3">
      <c r="A307" t="s">
        <v>72</v>
      </c>
      <c r="B307" t="s">
        <v>1050</v>
      </c>
      <c r="C307" t="s">
        <v>1339</v>
      </c>
      <c r="D307">
        <v>1</v>
      </c>
      <c r="E307">
        <v>1</v>
      </c>
      <c r="F307">
        <v>0</v>
      </c>
      <c r="G307" t="s">
        <v>224</v>
      </c>
      <c r="H307" t="s">
        <v>1044</v>
      </c>
    </row>
    <row r="308" spans="1:8" x14ac:dyDescent="0.3">
      <c r="A308" t="s">
        <v>72</v>
      </c>
      <c r="B308" t="s">
        <v>1050</v>
      </c>
      <c r="C308" t="s">
        <v>1340</v>
      </c>
      <c r="D308">
        <v>1</v>
      </c>
      <c r="E308">
        <v>1</v>
      </c>
      <c r="F308">
        <v>0</v>
      </c>
      <c r="G308" t="s">
        <v>225</v>
      </c>
      <c r="H308" t="s">
        <v>1044</v>
      </c>
    </row>
    <row r="309" spans="1:8" x14ac:dyDescent="0.3">
      <c r="A309" t="s">
        <v>72</v>
      </c>
      <c r="B309" t="s">
        <v>1050</v>
      </c>
      <c r="C309" t="s">
        <v>1341</v>
      </c>
      <c r="D309">
        <v>1</v>
      </c>
      <c r="E309">
        <v>1</v>
      </c>
      <c r="F309">
        <v>0</v>
      </c>
      <c r="G309" t="s">
        <v>226</v>
      </c>
      <c r="H309" t="s">
        <v>1044</v>
      </c>
    </row>
    <row r="310" spans="1:8" x14ac:dyDescent="0.3">
      <c r="A310" t="s">
        <v>72</v>
      </c>
      <c r="B310" t="s">
        <v>1852</v>
      </c>
      <c r="C310" t="s">
        <v>1342</v>
      </c>
      <c r="D310">
        <v>1</v>
      </c>
      <c r="E310">
        <v>1</v>
      </c>
      <c r="F310">
        <v>0</v>
      </c>
      <c r="G310" t="s">
        <v>604</v>
      </c>
      <c r="H310" t="s">
        <v>1044</v>
      </c>
    </row>
    <row r="311" spans="1:8" x14ac:dyDescent="0.3">
      <c r="A311" t="s">
        <v>72</v>
      </c>
      <c r="B311" t="s">
        <v>1852</v>
      </c>
      <c r="C311" t="s">
        <v>1343</v>
      </c>
      <c r="D311">
        <v>1</v>
      </c>
      <c r="E311">
        <v>1</v>
      </c>
      <c r="F311">
        <v>0</v>
      </c>
      <c r="G311" t="s">
        <v>605</v>
      </c>
      <c r="H311" t="s">
        <v>1044</v>
      </c>
    </row>
    <row r="312" spans="1:8" x14ac:dyDescent="0.3">
      <c r="A312" t="s">
        <v>72</v>
      </c>
      <c r="B312" t="s">
        <v>1852</v>
      </c>
      <c r="C312" t="s">
        <v>1344</v>
      </c>
      <c r="D312">
        <v>1</v>
      </c>
      <c r="E312">
        <v>1</v>
      </c>
      <c r="F312">
        <v>0</v>
      </c>
      <c r="G312" t="s">
        <v>606</v>
      </c>
      <c r="H312" t="s">
        <v>1044</v>
      </c>
    </row>
    <row r="313" spans="1:8" x14ac:dyDescent="0.3">
      <c r="A313" t="s">
        <v>72</v>
      </c>
      <c r="B313" t="s">
        <v>1050</v>
      </c>
      <c r="C313" t="s">
        <v>1345</v>
      </c>
      <c r="D313">
        <v>1</v>
      </c>
      <c r="E313">
        <v>1</v>
      </c>
      <c r="F313">
        <v>0</v>
      </c>
      <c r="G313" t="s">
        <v>630</v>
      </c>
      <c r="H313" t="s">
        <v>1044</v>
      </c>
    </row>
    <row r="314" spans="1:8" x14ac:dyDescent="0.3">
      <c r="A314" t="s">
        <v>72</v>
      </c>
      <c r="B314" t="s">
        <v>1050</v>
      </c>
      <c r="C314" t="s">
        <v>1346</v>
      </c>
      <c r="D314">
        <v>1</v>
      </c>
      <c r="E314">
        <v>1</v>
      </c>
      <c r="F314">
        <v>0</v>
      </c>
      <c r="G314" t="s">
        <v>631</v>
      </c>
      <c r="H314" t="s">
        <v>1044</v>
      </c>
    </row>
    <row r="315" spans="1:8" x14ac:dyDescent="0.3">
      <c r="A315" t="s">
        <v>72</v>
      </c>
      <c r="B315" t="s">
        <v>1050</v>
      </c>
      <c r="C315" t="s">
        <v>1347</v>
      </c>
      <c r="D315">
        <v>1</v>
      </c>
      <c r="E315">
        <v>1</v>
      </c>
      <c r="F315">
        <v>0</v>
      </c>
      <c r="G315" t="s">
        <v>632</v>
      </c>
      <c r="H315" t="s">
        <v>1044</v>
      </c>
    </row>
    <row r="316" spans="1:8" x14ac:dyDescent="0.3">
      <c r="A316" t="s">
        <v>72</v>
      </c>
      <c r="B316" t="s">
        <v>1050</v>
      </c>
      <c r="C316" t="s">
        <v>1348</v>
      </c>
      <c r="D316">
        <v>1</v>
      </c>
      <c r="E316">
        <v>1</v>
      </c>
      <c r="F316">
        <v>0</v>
      </c>
      <c r="G316" t="s">
        <v>633</v>
      </c>
      <c r="H316" t="s">
        <v>1044</v>
      </c>
    </row>
    <row r="317" spans="1:8" x14ac:dyDescent="0.3">
      <c r="A317" t="s">
        <v>72</v>
      </c>
      <c r="B317" t="s">
        <v>1050</v>
      </c>
      <c r="C317" t="s">
        <v>1349</v>
      </c>
      <c r="D317">
        <v>1</v>
      </c>
      <c r="E317">
        <v>1</v>
      </c>
      <c r="F317">
        <v>0</v>
      </c>
      <c r="G317" t="s">
        <v>634</v>
      </c>
      <c r="H317" t="s">
        <v>1044</v>
      </c>
    </row>
    <row r="318" spans="1:8" x14ac:dyDescent="0.3">
      <c r="A318" t="s">
        <v>72</v>
      </c>
      <c r="B318" t="s">
        <v>1050</v>
      </c>
      <c r="C318" t="s">
        <v>1350</v>
      </c>
      <c r="D318">
        <v>1</v>
      </c>
      <c r="E318">
        <v>1</v>
      </c>
      <c r="F318">
        <v>0</v>
      </c>
      <c r="G318" t="s">
        <v>635</v>
      </c>
      <c r="H318" t="s">
        <v>1044</v>
      </c>
    </row>
    <row r="319" spans="1:8" x14ac:dyDescent="0.3">
      <c r="A319" t="s">
        <v>72</v>
      </c>
      <c r="B319" t="s">
        <v>1852</v>
      </c>
      <c r="C319" t="s">
        <v>1351</v>
      </c>
      <c r="D319">
        <v>1</v>
      </c>
      <c r="E319">
        <v>1</v>
      </c>
      <c r="F319">
        <v>0</v>
      </c>
      <c r="G319" t="s">
        <v>672</v>
      </c>
      <c r="H319" t="s">
        <v>1044</v>
      </c>
    </row>
    <row r="320" spans="1:8" x14ac:dyDescent="0.3">
      <c r="A320" t="s">
        <v>72</v>
      </c>
      <c r="B320" t="s">
        <v>1050</v>
      </c>
      <c r="C320" t="s">
        <v>1352</v>
      </c>
      <c r="D320">
        <v>1</v>
      </c>
      <c r="E320">
        <v>1</v>
      </c>
      <c r="F320">
        <v>0</v>
      </c>
      <c r="G320" t="s">
        <v>636</v>
      </c>
      <c r="H320" t="s">
        <v>1044</v>
      </c>
    </row>
    <row r="321" spans="1:8" x14ac:dyDescent="0.3">
      <c r="A321" t="s">
        <v>72</v>
      </c>
      <c r="B321" t="s">
        <v>1050</v>
      </c>
      <c r="C321" t="s">
        <v>1353</v>
      </c>
      <c r="D321">
        <v>1</v>
      </c>
      <c r="E321">
        <v>1</v>
      </c>
      <c r="F321">
        <v>0</v>
      </c>
      <c r="G321" t="s">
        <v>637</v>
      </c>
      <c r="H321" t="s">
        <v>1044</v>
      </c>
    </row>
    <row r="322" spans="1:8" x14ac:dyDescent="0.3">
      <c r="A322" t="s">
        <v>72</v>
      </c>
      <c r="B322" t="s">
        <v>1050</v>
      </c>
      <c r="C322" t="s">
        <v>1354</v>
      </c>
      <c r="D322">
        <v>1</v>
      </c>
      <c r="E322">
        <v>1</v>
      </c>
      <c r="F322">
        <v>0</v>
      </c>
      <c r="G322" t="s">
        <v>638</v>
      </c>
      <c r="H322" t="s">
        <v>1044</v>
      </c>
    </row>
    <row r="323" spans="1:8" x14ac:dyDescent="0.3">
      <c r="A323" t="s">
        <v>72</v>
      </c>
      <c r="B323" t="s">
        <v>1050</v>
      </c>
      <c r="C323" t="s">
        <v>1355</v>
      </c>
      <c r="D323">
        <v>1</v>
      </c>
      <c r="E323">
        <v>1</v>
      </c>
      <c r="F323">
        <v>0</v>
      </c>
      <c r="G323" t="s">
        <v>639</v>
      </c>
      <c r="H323" t="s">
        <v>1044</v>
      </c>
    </row>
    <row r="324" spans="1:8" x14ac:dyDescent="0.3">
      <c r="A324" t="s">
        <v>72</v>
      </c>
      <c r="B324" t="s">
        <v>1050</v>
      </c>
      <c r="C324" t="s">
        <v>1356</v>
      </c>
      <c r="D324">
        <v>1</v>
      </c>
      <c r="E324">
        <v>1</v>
      </c>
      <c r="F324">
        <v>0</v>
      </c>
      <c r="G324" t="s">
        <v>640</v>
      </c>
      <c r="H324" t="s">
        <v>1044</v>
      </c>
    </row>
    <row r="325" spans="1:8" x14ac:dyDescent="0.3">
      <c r="A325" t="s">
        <v>72</v>
      </c>
      <c r="B325" t="s">
        <v>1050</v>
      </c>
      <c r="C325" t="s">
        <v>1357</v>
      </c>
      <c r="D325">
        <v>1</v>
      </c>
      <c r="E325">
        <v>1</v>
      </c>
      <c r="F325">
        <v>0</v>
      </c>
      <c r="G325" t="s">
        <v>641</v>
      </c>
      <c r="H325" t="s">
        <v>1044</v>
      </c>
    </row>
    <row r="326" spans="1:8" x14ac:dyDescent="0.3">
      <c r="A326" t="s">
        <v>72</v>
      </c>
      <c r="B326" t="s">
        <v>1050</v>
      </c>
      <c r="C326" t="s">
        <v>1358</v>
      </c>
      <c r="D326">
        <v>1</v>
      </c>
      <c r="E326">
        <v>1</v>
      </c>
      <c r="F326">
        <v>0</v>
      </c>
      <c r="G326" t="s">
        <v>642</v>
      </c>
      <c r="H326" t="s">
        <v>1044</v>
      </c>
    </row>
    <row r="327" spans="1:8" x14ac:dyDescent="0.3">
      <c r="A327" t="s">
        <v>72</v>
      </c>
      <c r="B327" t="s">
        <v>1050</v>
      </c>
      <c r="C327" t="s">
        <v>1359</v>
      </c>
      <c r="D327">
        <v>1</v>
      </c>
      <c r="E327">
        <v>1</v>
      </c>
      <c r="F327">
        <v>0</v>
      </c>
      <c r="G327" t="s">
        <v>643</v>
      </c>
      <c r="H327" t="s">
        <v>1044</v>
      </c>
    </row>
    <row r="328" spans="1:8" x14ac:dyDescent="0.3">
      <c r="A328" t="s">
        <v>72</v>
      </c>
      <c r="B328" t="s">
        <v>1050</v>
      </c>
      <c r="C328" t="s">
        <v>1360</v>
      </c>
      <c r="D328">
        <v>1</v>
      </c>
      <c r="E328">
        <v>1</v>
      </c>
      <c r="F328">
        <v>0</v>
      </c>
      <c r="G328" t="s">
        <v>644</v>
      </c>
      <c r="H328" t="s">
        <v>1044</v>
      </c>
    </row>
    <row r="329" spans="1:8" x14ac:dyDescent="0.3">
      <c r="A329" t="s">
        <v>72</v>
      </c>
      <c r="B329" t="s">
        <v>1050</v>
      </c>
      <c r="C329" t="s">
        <v>1361</v>
      </c>
      <c r="D329">
        <v>1</v>
      </c>
      <c r="E329">
        <v>1</v>
      </c>
      <c r="F329">
        <v>0</v>
      </c>
      <c r="G329" t="s">
        <v>626</v>
      </c>
      <c r="H329" t="s">
        <v>1044</v>
      </c>
    </row>
    <row r="330" spans="1:8" x14ac:dyDescent="0.3">
      <c r="A330" t="s">
        <v>72</v>
      </c>
      <c r="B330" t="s">
        <v>1050</v>
      </c>
      <c r="C330" t="s">
        <v>1362</v>
      </c>
      <c r="D330">
        <v>1</v>
      </c>
      <c r="E330">
        <v>1</v>
      </c>
      <c r="F330">
        <v>0</v>
      </c>
      <c r="G330" t="s">
        <v>645</v>
      </c>
      <c r="H330" t="s">
        <v>1044</v>
      </c>
    </row>
    <row r="331" spans="1:8" x14ac:dyDescent="0.3">
      <c r="A331" t="s">
        <v>72</v>
      </c>
      <c r="B331" t="s">
        <v>1050</v>
      </c>
      <c r="C331" t="s">
        <v>1363</v>
      </c>
      <c r="D331">
        <v>1</v>
      </c>
      <c r="E331">
        <v>1</v>
      </c>
      <c r="F331">
        <v>0</v>
      </c>
      <c r="G331" t="s">
        <v>646</v>
      </c>
      <c r="H331" t="s">
        <v>1044</v>
      </c>
    </row>
    <row r="332" spans="1:8" x14ac:dyDescent="0.3">
      <c r="A332" t="s">
        <v>72</v>
      </c>
      <c r="B332" t="s">
        <v>1050</v>
      </c>
      <c r="C332" t="s">
        <v>1364</v>
      </c>
      <c r="D332">
        <v>1</v>
      </c>
      <c r="E332">
        <v>1</v>
      </c>
      <c r="F332">
        <v>0</v>
      </c>
      <c r="G332" t="s">
        <v>647</v>
      </c>
      <c r="H332" t="s">
        <v>1044</v>
      </c>
    </row>
    <row r="333" spans="1:8" x14ac:dyDescent="0.3">
      <c r="A333" t="s">
        <v>72</v>
      </c>
      <c r="B333" t="s">
        <v>1050</v>
      </c>
      <c r="C333" t="s">
        <v>1365</v>
      </c>
      <c r="D333">
        <v>1</v>
      </c>
      <c r="E333">
        <v>1</v>
      </c>
      <c r="F333">
        <v>0</v>
      </c>
      <c r="G333" t="s">
        <v>648</v>
      </c>
      <c r="H333" t="s">
        <v>1044</v>
      </c>
    </row>
    <row r="334" spans="1:8" x14ac:dyDescent="0.3">
      <c r="A334" t="s">
        <v>72</v>
      </c>
      <c r="B334" t="s">
        <v>1050</v>
      </c>
      <c r="C334" t="s">
        <v>1366</v>
      </c>
      <c r="D334">
        <v>1</v>
      </c>
      <c r="E334">
        <v>1</v>
      </c>
      <c r="F334">
        <v>0</v>
      </c>
      <c r="G334" t="s">
        <v>649</v>
      </c>
      <c r="H334" t="s">
        <v>1044</v>
      </c>
    </row>
    <row r="335" spans="1:8" x14ac:dyDescent="0.3">
      <c r="A335" t="s">
        <v>72</v>
      </c>
      <c r="B335" t="s">
        <v>1050</v>
      </c>
      <c r="C335" t="s">
        <v>1367</v>
      </c>
      <c r="D335">
        <v>1</v>
      </c>
      <c r="E335">
        <v>1</v>
      </c>
      <c r="F335">
        <v>0</v>
      </c>
      <c r="G335" t="s">
        <v>650</v>
      </c>
      <c r="H335" t="s">
        <v>1044</v>
      </c>
    </row>
    <row r="336" spans="1:8" x14ac:dyDescent="0.3">
      <c r="A336" t="s">
        <v>72</v>
      </c>
      <c r="B336" t="s">
        <v>1050</v>
      </c>
      <c r="C336" t="s">
        <v>1368</v>
      </c>
      <c r="D336">
        <v>1</v>
      </c>
      <c r="E336">
        <v>1</v>
      </c>
      <c r="F336">
        <v>0</v>
      </c>
      <c r="G336" t="s">
        <v>651</v>
      </c>
      <c r="H336" t="s">
        <v>1044</v>
      </c>
    </row>
    <row r="337" spans="1:8" x14ac:dyDescent="0.3">
      <c r="A337" t="s">
        <v>72</v>
      </c>
      <c r="B337" t="s">
        <v>1050</v>
      </c>
      <c r="C337" t="s">
        <v>1369</v>
      </c>
      <c r="D337">
        <v>1</v>
      </c>
      <c r="E337">
        <v>1</v>
      </c>
      <c r="F337">
        <v>0</v>
      </c>
      <c r="G337" t="s">
        <v>652</v>
      </c>
      <c r="H337" t="s">
        <v>1044</v>
      </c>
    </row>
    <row r="338" spans="1:8" x14ac:dyDescent="0.3">
      <c r="A338" t="s">
        <v>72</v>
      </c>
      <c r="B338" t="s">
        <v>1050</v>
      </c>
      <c r="C338" t="s">
        <v>1370</v>
      </c>
      <c r="D338">
        <v>1</v>
      </c>
      <c r="E338">
        <v>1</v>
      </c>
      <c r="F338">
        <v>0</v>
      </c>
      <c r="G338" t="s">
        <v>653</v>
      </c>
      <c r="H338" t="s">
        <v>1044</v>
      </c>
    </row>
    <row r="339" spans="1:8" x14ac:dyDescent="0.3">
      <c r="A339" t="s">
        <v>72</v>
      </c>
      <c r="B339" t="s">
        <v>1050</v>
      </c>
      <c r="C339" t="s">
        <v>1371</v>
      </c>
      <c r="D339">
        <v>1</v>
      </c>
      <c r="E339">
        <v>1</v>
      </c>
      <c r="F339">
        <v>0</v>
      </c>
      <c r="G339" t="s">
        <v>654</v>
      </c>
      <c r="H339" t="s">
        <v>1044</v>
      </c>
    </row>
    <row r="340" spans="1:8" x14ac:dyDescent="0.3">
      <c r="A340" t="s">
        <v>72</v>
      </c>
      <c r="B340" t="s">
        <v>1050</v>
      </c>
      <c r="C340" t="s">
        <v>1372</v>
      </c>
      <c r="D340">
        <v>1</v>
      </c>
      <c r="E340">
        <v>1</v>
      </c>
      <c r="F340">
        <v>0</v>
      </c>
      <c r="G340" t="s">
        <v>655</v>
      </c>
      <c r="H340" t="s">
        <v>1044</v>
      </c>
    </row>
    <row r="341" spans="1:8" x14ac:dyDescent="0.3">
      <c r="A341" t="s">
        <v>72</v>
      </c>
      <c r="B341" t="s">
        <v>1050</v>
      </c>
      <c r="C341" t="s">
        <v>1373</v>
      </c>
      <c r="D341">
        <v>1</v>
      </c>
      <c r="E341">
        <v>1</v>
      </c>
      <c r="F341">
        <v>0</v>
      </c>
      <c r="G341" t="s">
        <v>656</v>
      </c>
      <c r="H341" t="s">
        <v>1044</v>
      </c>
    </row>
    <row r="342" spans="1:8" x14ac:dyDescent="0.3">
      <c r="A342" t="s">
        <v>72</v>
      </c>
      <c r="B342" t="s">
        <v>1050</v>
      </c>
      <c r="C342" t="s">
        <v>1374</v>
      </c>
      <c r="D342">
        <v>1</v>
      </c>
      <c r="E342">
        <v>1</v>
      </c>
      <c r="F342">
        <v>0</v>
      </c>
      <c r="G342" t="s">
        <v>657</v>
      </c>
      <c r="H342" t="s">
        <v>1044</v>
      </c>
    </row>
    <row r="343" spans="1:8" x14ac:dyDescent="0.3">
      <c r="A343" t="s">
        <v>72</v>
      </c>
      <c r="B343" t="s">
        <v>1050</v>
      </c>
      <c r="C343" t="s">
        <v>1375</v>
      </c>
      <c r="D343">
        <v>1</v>
      </c>
      <c r="E343">
        <v>1</v>
      </c>
      <c r="F343">
        <v>0</v>
      </c>
      <c r="G343" t="s">
        <v>658</v>
      </c>
      <c r="H343" t="s">
        <v>1044</v>
      </c>
    </row>
    <row r="344" spans="1:8" x14ac:dyDescent="0.3">
      <c r="A344" t="s">
        <v>72</v>
      </c>
      <c r="B344" t="s">
        <v>1050</v>
      </c>
      <c r="C344" t="s">
        <v>1376</v>
      </c>
      <c r="D344">
        <v>1</v>
      </c>
      <c r="E344">
        <v>1</v>
      </c>
      <c r="F344">
        <v>0</v>
      </c>
      <c r="G344" t="s">
        <v>659</v>
      </c>
      <c r="H344" t="s">
        <v>1044</v>
      </c>
    </row>
    <row r="345" spans="1:8" x14ac:dyDescent="0.3">
      <c r="A345" t="s">
        <v>72</v>
      </c>
      <c r="B345" t="s">
        <v>1050</v>
      </c>
      <c r="C345" t="s">
        <v>1377</v>
      </c>
      <c r="D345">
        <v>1</v>
      </c>
      <c r="E345">
        <v>1</v>
      </c>
      <c r="F345">
        <v>0</v>
      </c>
      <c r="G345" t="s">
        <v>660</v>
      </c>
      <c r="H345" t="s">
        <v>1044</v>
      </c>
    </row>
    <row r="346" spans="1:8" x14ac:dyDescent="0.3">
      <c r="A346" t="s">
        <v>72</v>
      </c>
      <c r="B346" t="s">
        <v>1050</v>
      </c>
      <c r="C346" t="s">
        <v>1378</v>
      </c>
      <c r="D346">
        <v>1</v>
      </c>
      <c r="E346">
        <v>1</v>
      </c>
      <c r="F346">
        <v>0</v>
      </c>
      <c r="G346" t="s">
        <v>661</v>
      </c>
      <c r="H346" t="s">
        <v>1044</v>
      </c>
    </row>
    <row r="347" spans="1:8" x14ac:dyDescent="0.3">
      <c r="A347" t="s">
        <v>72</v>
      </c>
      <c r="B347" t="s">
        <v>1050</v>
      </c>
      <c r="C347" t="s">
        <v>1379</v>
      </c>
      <c r="D347">
        <v>1</v>
      </c>
      <c r="E347">
        <v>1</v>
      </c>
      <c r="F347">
        <v>0</v>
      </c>
      <c r="G347" t="s">
        <v>662</v>
      </c>
      <c r="H347" t="s">
        <v>1044</v>
      </c>
    </row>
    <row r="348" spans="1:8" x14ac:dyDescent="0.3">
      <c r="A348" t="s">
        <v>72</v>
      </c>
      <c r="B348" t="s">
        <v>1050</v>
      </c>
      <c r="C348" t="s">
        <v>1380</v>
      </c>
      <c r="D348">
        <v>1</v>
      </c>
      <c r="E348">
        <v>1</v>
      </c>
      <c r="F348">
        <v>0</v>
      </c>
      <c r="G348" t="s">
        <v>663</v>
      </c>
      <c r="H348" t="s">
        <v>1044</v>
      </c>
    </row>
    <row r="349" spans="1:8" x14ac:dyDescent="0.3">
      <c r="A349" t="s">
        <v>72</v>
      </c>
      <c r="B349" t="s">
        <v>1050</v>
      </c>
      <c r="C349" t="s">
        <v>1381</v>
      </c>
      <c r="D349">
        <v>1</v>
      </c>
      <c r="E349">
        <v>1</v>
      </c>
      <c r="F349">
        <v>0</v>
      </c>
      <c r="G349" t="s">
        <v>664</v>
      </c>
      <c r="H349" t="s">
        <v>1044</v>
      </c>
    </row>
    <row r="350" spans="1:8" x14ac:dyDescent="0.3">
      <c r="A350" t="s">
        <v>72</v>
      </c>
      <c r="B350" t="s">
        <v>1050</v>
      </c>
      <c r="C350" t="s">
        <v>1382</v>
      </c>
      <c r="D350">
        <v>1</v>
      </c>
      <c r="E350">
        <v>1</v>
      </c>
      <c r="F350">
        <v>0</v>
      </c>
      <c r="G350" t="s">
        <v>665</v>
      </c>
      <c r="H350" t="s">
        <v>1044</v>
      </c>
    </row>
    <row r="351" spans="1:8" x14ac:dyDescent="0.3">
      <c r="A351" t="s">
        <v>72</v>
      </c>
      <c r="B351" t="s">
        <v>1050</v>
      </c>
      <c r="C351" t="s">
        <v>1383</v>
      </c>
      <c r="D351">
        <v>1</v>
      </c>
      <c r="E351">
        <v>1</v>
      </c>
      <c r="F351">
        <v>0</v>
      </c>
      <c r="G351" t="s">
        <v>666</v>
      </c>
      <c r="H351" t="s">
        <v>1044</v>
      </c>
    </row>
    <row r="352" spans="1:8" x14ac:dyDescent="0.3">
      <c r="A352" t="s">
        <v>72</v>
      </c>
      <c r="B352" t="s">
        <v>1050</v>
      </c>
      <c r="C352" t="s">
        <v>1384</v>
      </c>
      <c r="D352">
        <v>1</v>
      </c>
      <c r="E352">
        <v>1</v>
      </c>
      <c r="F352">
        <v>0</v>
      </c>
      <c r="G352" t="s">
        <v>667</v>
      </c>
      <c r="H352" t="s">
        <v>1044</v>
      </c>
    </row>
    <row r="353" spans="1:8" x14ac:dyDescent="0.3">
      <c r="A353" t="s">
        <v>72</v>
      </c>
      <c r="B353" t="s">
        <v>1050</v>
      </c>
      <c r="C353" t="s">
        <v>1385</v>
      </c>
      <c r="D353">
        <v>1</v>
      </c>
      <c r="E353">
        <v>1</v>
      </c>
      <c r="F353">
        <v>0</v>
      </c>
      <c r="G353" t="s">
        <v>668</v>
      </c>
      <c r="H353" t="s">
        <v>1044</v>
      </c>
    </row>
    <row r="354" spans="1:8" x14ac:dyDescent="0.3">
      <c r="A354" t="s">
        <v>72</v>
      </c>
      <c r="B354" t="s">
        <v>1050</v>
      </c>
      <c r="C354" t="s">
        <v>1386</v>
      </c>
      <c r="D354">
        <v>1</v>
      </c>
      <c r="E354">
        <v>1</v>
      </c>
      <c r="F354">
        <v>0</v>
      </c>
      <c r="G354" t="s">
        <v>669</v>
      </c>
      <c r="H354" t="s">
        <v>1044</v>
      </c>
    </row>
    <row r="355" spans="1:8" x14ac:dyDescent="0.3">
      <c r="A355" t="s">
        <v>72</v>
      </c>
      <c r="B355" t="s">
        <v>1050</v>
      </c>
      <c r="C355" t="s">
        <v>1387</v>
      </c>
      <c r="D355">
        <v>1</v>
      </c>
      <c r="E355">
        <v>1</v>
      </c>
      <c r="F355">
        <v>0</v>
      </c>
      <c r="G355" t="s">
        <v>670</v>
      </c>
      <c r="H355" t="s">
        <v>1044</v>
      </c>
    </row>
    <row r="356" spans="1:8" x14ac:dyDescent="0.3">
      <c r="A356" t="s">
        <v>72</v>
      </c>
      <c r="B356" t="s">
        <v>1050</v>
      </c>
      <c r="C356" t="s">
        <v>1388</v>
      </c>
      <c r="D356">
        <v>1</v>
      </c>
      <c r="E356">
        <v>1</v>
      </c>
      <c r="F356">
        <v>0</v>
      </c>
      <c r="G356" t="s">
        <v>628</v>
      </c>
      <c r="H356" t="s">
        <v>1044</v>
      </c>
    </row>
    <row r="357" spans="1:8" x14ac:dyDescent="0.3">
      <c r="A357" t="s">
        <v>72</v>
      </c>
      <c r="B357" t="s">
        <v>1050</v>
      </c>
      <c r="C357" t="s">
        <v>1389</v>
      </c>
      <c r="D357">
        <v>1</v>
      </c>
      <c r="E357">
        <v>1</v>
      </c>
      <c r="F357">
        <v>0</v>
      </c>
      <c r="G357" t="s">
        <v>629</v>
      </c>
      <c r="H357" t="s">
        <v>1044</v>
      </c>
    </row>
    <row r="358" spans="1:8" x14ac:dyDescent="0.3">
      <c r="A358" t="s">
        <v>72</v>
      </c>
      <c r="B358" t="s">
        <v>1048</v>
      </c>
      <c r="C358" t="s">
        <v>1390</v>
      </c>
      <c r="D358">
        <v>1</v>
      </c>
      <c r="E358">
        <v>1</v>
      </c>
      <c r="F358">
        <v>0</v>
      </c>
      <c r="G358" t="s">
        <v>673</v>
      </c>
      <c r="H358" t="s">
        <v>1044</v>
      </c>
    </row>
    <row r="359" spans="1:8" x14ac:dyDescent="0.3">
      <c r="A359" t="s">
        <v>72</v>
      </c>
      <c r="B359" t="s">
        <v>1048</v>
      </c>
      <c r="C359" t="s">
        <v>1391</v>
      </c>
      <c r="D359">
        <v>1</v>
      </c>
      <c r="E359">
        <v>1</v>
      </c>
      <c r="F359">
        <v>0</v>
      </c>
      <c r="G359" t="s">
        <v>674</v>
      </c>
      <c r="H359" t="s">
        <v>1044</v>
      </c>
    </row>
    <row r="360" spans="1:8" x14ac:dyDescent="0.3">
      <c r="A360" t="s">
        <v>72</v>
      </c>
      <c r="B360" t="s">
        <v>1048</v>
      </c>
      <c r="C360" t="s">
        <v>1392</v>
      </c>
      <c r="D360">
        <v>1</v>
      </c>
      <c r="E360">
        <v>1</v>
      </c>
      <c r="F360">
        <v>0</v>
      </c>
      <c r="G360" t="s">
        <v>675</v>
      </c>
      <c r="H360" t="s">
        <v>1044</v>
      </c>
    </row>
    <row r="361" spans="1:8" x14ac:dyDescent="0.3">
      <c r="A361" t="s">
        <v>72</v>
      </c>
      <c r="B361" t="s">
        <v>1048</v>
      </c>
      <c r="C361" t="s">
        <v>1393</v>
      </c>
      <c r="D361">
        <v>1</v>
      </c>
      <c r="E361">
        <v>1</v>
      </c>
      <c r="F361">
        <v>0</v>
      </c>
      <c r="G361" t="s">
        <v>676</v>
      </c>
      <c r="H361" t="s">
        <v>1044</v>
      </c>
    </row>
    <row r="362" spans="1:8" x14ac:dyDescent="0.3">
      <c r="A362" t="s">
        <v>72</v>
      </c>
      <c r="B362" t="s">
        <v>1048</v>
      </c>
      <c r="C362" t="s">
        <v>1394</v>
      </c>
      <c r="D362">
        <v>1</v>
      </c>
      <c r="E362">
        <v>1</v>
      </c>
      <c r="F362">
        <v>0</v>
      </c>
      <c r="G362" t="s">
        <v>671</v>
      </c>
      <c r="H362" t="s">
        <v>1044</v>
      </c>
    </row>
    <row r="363" spans="1:8" x14ac:dyDescent="0.3">
      <c r="A363" t="s">
        <v>72</v>
      </c>
      <c r="B363" t="s">
        <v>1048</v>
      </c>
      <c r="C363" t="s">
        <v>1395</v>
      </c>
      <c r="D363">
        <v>1</v>
      </c>
      <c r="E363">
        <v>1</v>
      </c>
      <c r="F363">
        <v>0</v>
      </c>
      <c r="G363" t="s">
        <v>548</v>
      </c>
      <c r="H363" t="s">
        <v>1044</v>
      </c>
    </row>
    <row r="364" spans="1:8" x14ac:dyDescent="0.3">
      <c r="A364" t="s">
        <v>72</v>
      </c>
      <c r="B364" t="s">
        <v>1048</v>
      </c>
      <c r="C364" t="s">
        <v>1396</v>
      </c>
      <c r="D364">
        <v>1</v>
      </c>
      <c r="E364">
        <v>1</v>
      </c>
      <c r="F364">
        <v>0</v>
      </c>
      <c r="G364" t="s">
        <v>549</v>
      </c>
      <c r="H364" t="s">
        <v>1044</v>
      </c>
    </row>
    <row r="365" spans="1:8" x14ac:dyDescent="0.3">
      <c r="A365" t="s">
        <v>72</v>
      </c>
      <c r="B365" t="s">
        <v>1048</v>
      </c>
      <c r="C365" t="s">
        <v>1397</v>
      </c>
      <c r="D365">
        <v>1</v>
      </c>
      <c r="E365">
        <v>1</v>
      </c>
      <c r="F365">
        <v>0</v>
      </c>
      <c r="G365" t="s">
        <v>550</v>
      </c>
      <c r="H365" t="s">
        <v>1044</v>
      </c>
    </row>
    <row r="366" spans="1:8" x14ac:dyDescent="0.3">
      <c r="A366" t="s">
        <v>72</v>
      </c>
      <c r="B366" t="s">
        <v>1048</v>
      </c>
      <c r="C366" t="s">
        <v>1398</v>
      </c>
      <c r="D366">
        <v>1</v>
      </c>
      <c r="E366">
        <v>1</v>
      </c>
      <c r="F366">
        <v>0</v>
      </c>
      <c r="G366" t="s">
        <v>551</v>
      </c>
      <c r="H366" t="s">
        <v>1044</v>
      </c>
    </row>
    <row r="367" spans="1:8" x14ac:dyDescent="0.3">
      <c r="A367" t="s">
        <v>72</v>
      </c>
      <c r="B367" t="s">
        <v>1048</v>
      </c>
      <c r="C367" t="s">
        <v>1399</v>
      </c>
      <c r="D367">
        <v>1</v>
      </c>
      <c r="E367">
        <v>1</v>
      </c>
      <c r="F367">
        <v>0</v>
      </c>
      <c r="G367" t="s">
        <v>552</v>
      </c>
      <c r="H367" t="s">
        <v>1044</v>
      </c>
    </row>
    <row r="368" spans="1:8" x14ac:dyDescent="0.3">
      <c r="A368" t="s">
        <v>72</v>
      </c>
      <c r="B368" t="s">
        <v>1048</v>
      </c>
      <c r="C368" t="s">
        <v>1400</v>
      </c>
      <c r="D368">
        <v>1</v>
      </c>
      <c r="E368">
        <v>1</v>
      </c>
      <c r="F368">
        <v>0</v>
      </c>
      <c r="G368" t="s">
        <v>553</v>
      </c>
      <c r="H368" t="s">
        <v>1044</v>
      </c>
    </row>
    <row r="369" spans="1:8" x14ac:dyDescent="0.3">
      <c r="A369" t="s">
        <v>72</v>
      </c>
      <c r="B369" t="s">
        <v>1048</v>
      </c>
      <c r="C369" t="s">
        <v>1401</v>
      </c>
      <c r="D369">
        <v>1</v>
      </c>
      <c r="E369">
        <v>1</v>
      </c>
      <c r="F369">
        <v>0</v>
      </c>
      <c r="G369" t="s">
        <v>554</v>
      </c>
      <c r="H369" t="s">
        <v>1044</v>
      </c>
    </row>
    <row r="370" spans="1:8" x14ac:dyDescent="0.3">
      <c r="A370" t="s">
        <v>72</v>
      </c>
      <c r="B370" t="s">
        <v>1048</v>
      </c>
      <c r="C370" t="s">
        <v>1402</v>
      </c>
      <c r="D370">
        <v>1</v>
      </c>
      <c r="E370">
        <v>1</v>
      </c>
      <c r="F370">
        <v>0</v>
      </c>
      <c r="G370" t="s">
        <v>555</v>
      </c>
      <c r="H370" t="s">
        <v>1044</v>
      </c>
    </row>
    <row r="371" spans="1:8" x14ac:dyDescent="0.3">
      <c r="A371" t="s">
        <v>72</v>
      </c>
      <c r="B371" t="s">
        <v>1048</v>
      </c>
      <c r="C371" t="s">
        <v>1403</v>
      </c>
      <c r="D371">
        <v>1</v>
      </c>
      <c r="E371">
        <v>1</v>
      </c>
      <c r="F371">
        <v>0</v>
      </c>
      <c r="G371" t="s">
        <v>556</v>
      </c>
      <c r="H371" t="s">
        <v>1044</v>
      </c>
    </row>
    <row r="372" spans="1:8" x14ac:dyDescent="0.3">
      <c r="A372" t="s">
        <v>72</v>
      </c>
      <c r="B372" t="s">
        <v>1048</v>
      </c>
      <c r="C372" t="s">
        <v>1404</v>
      </c>
      <c r="D372">
        <v>1</v>
      </c>
      <c r="E372">
        <v>1</v>
      </c>
      <c r="F372">
        <v>0</v>
      </c>
      <c r="G372" t="s">
        <v>557</v>
      </c>
      <c r="H372" t="s">
        <v>1044</v>
      </c>
    </row>
    <row r="373" spans="1:8" x14ac:dyDescent="0.3">
      <c r="A373" t="s">
        <v>72</v>
      </c>
      <c r="B373" t="s">
        <v>1048</v>
      </c>
      <c r="C373" t="s">
        <v>1405</v>
      </c>
      <c r="D373">
        <v>1</v>
      </c>
      <c r="E373">
        <v>1</v>
      </c>
      <c r="F373">
        <v>0</v>
      </c>
      <c r="G373" t="s">
        <v>558</v>
      </c>
      <c r="H373" t="s">
        <v>1044</v>
      </c>
    </row>
    <row r="374" spans="1:8" x14ac:dyDescent="0.3">
      <c r="A374" t="s">
        <v>72</v>
      </c>
      <c r="B374" t="s">
        <v>1048</v>
      </c>
      <c r="C374" t="s">
        <v>1406</v>
      </c>
      <c r="D374">
        <v>1</v>
      </c>
      <c r="E374">
        <v>1</v>
      </c>
      <c r="F374">
        <v>0</v>
      </c>
      <c r="G374" t="s">
        <v>559</v>
      </c>
      <c r="H374" t="s">
        <v>1044</v>
      </c>
    </row>
    <row r="375" spans="1:8" x14ac:dyDescent="0.3">
      <c r="A375" t="s">
        <v>72</v>
      </c>
      <c r="B375" t="s">
        <v>1048</v>
      </c>
      <c r="C375" t="s">
        <v>1407</v>
      </c>
      <c r="D375">
        <v>1</v>
      </c>
      <c r="E375">
        <v>1</v>
      </c>
      <c r="F375">
        <v>0</v>
      </c>
      <c r="G375" t="s">
        <v>560</v>
      </c>
      <c r="H375" t="s">
        <v>1044</v>
      </c>
    </row>
    <row r="376" spans="1:8" x14ac:dyDescent="0.3">
      <c r="A376" t="s">
        <v>72</v>
      </c>
      <c r="B376" t="s">
        <v>1048</v>
      </c>
      <c r="C376" t="s">
        <v>1408</v>
      </c>
      <c r="D376">
        <v>1</v>
      </c>
      <c r="E376">
        <v>1</v>
      </c>
      <c r="F376">
        <v>0</v>
      </c>
      <c r="G376" t="s">
        <v>561</v>
      </c>
      <c r="H376" t="s">
        <v>1044</v>
      </c>
    </row>
    <row r="377" spans="1:8" x14ac:dyDescent="0.3">
      <c r="A377" t="s">
        <v>72</v>
      </c>
      <c r="B377" t="s">
        <v>1045</v>
      </c>
      <c r="C377" t="s">
        <v>1409</v>
      </c>
      <c r="D377">
        <v>1</v>
      </c>
      <c r="E377">
        <v>1</v>
      </c>
      <c r="F377">
        <v>0</v>
      </c>
      <c r="G377" t="s">
        <v>790</v>
      </c>
      <c r="H377" t="s">
        <v>1044</v>
      </c>
    </row>
    <row r="378" spans="1:8" x14ac:dyDescent="0.3">
      <c r="A378" t="s">
        <v>72</v>
      </c>
      <c r="B378" t="s">
        <v>1048</v>
      </c>
      <c r="C378" t="s">
        <v>1410</v>
      </c>
      <c r="D378">
        <v>1</v>
      </c>
      <c r="E378">
        <v>1</v>
      </c>
      <c r="F378">
        <v>0</v>
      </c>
      <c r="G378" t="s">
        <v>562</v>
      </c>
      <c r="H378" t="s">
        <v>1044</v>
      </c>
    </row>
    <row r="379" spans="1:8" x14ac:dyDescent="0.3">
      <c r="A379" t="s">
        <v>72</v>
      </c>
      <c r="B379" t="s">
        <v>1048</v>
      </c>
      <c r="C379" t="s">
        <v>1411</v>
      </c>
      <c r="D379">
        <v>1</v>
      </c>
      <c r="E379">
        <v>1</v>
      </c>
      <c r="F379">
        <v>0</v>
      </c>
      <c r="G379" t="s">
        <v>563</v>
      </c>
      <c r="H379" t="s">
        <v>1044</v>
      </c>
    </row>
    <row r="380" spans="1:8" x14ac:dyDescent="0.3">
      <c r="A380" t="s">
        <v>72</v>
      </c>
      <c r="B380" t="s">
        <v>1048</v>
      </c>
      <c r="C380" t="s">
        <v>1412</v>
      </c>
      <c r="D380">
        <v>1</v>
      </c>
      <c r="E380">
        <v>1</v>
      </c>
      <c r="F380">
        <v>0</v>
      </c>
      <c r="G380" t="s">
        <v>564</v>
      </c>
      <c r="H380" t="s">
        <v>1044</v>
      </c>
    </row>
    <row r="381" spans="1:8" x14ac:dyDescent="0.3">
      <c r="A381" t="s">
        <v>72</v>
      </c>
      <c r="B381" t="s">
        <v>1048</v>
      </c>
      <c r="C381" t="s">
        <v>1413</v>
      </c>
      <c r="D381">
        <v>1</v>
      </c>
      <c r="E381">
        <v>1</v>
      </c>
      <c r="F381">
        <v>0</v>
      </c>
      <c r="G381" t="s">
        <v>565</v>
      </c>
      <c r="H381" t="s">
        <v>1044</v>
      </c>
    </row>
    <row r="382" spans="1:8" x14ac:dyDescent="0.3">
      <c r="A382" t="s">
        <v>72</v>
      </c>
      <c r="B382" t="s">
        <v>1048</v>
      </c>
      <c r="C382" t="s">
        <v>1414</v>
      </c>
      <c r="D382">
        <v>1</v>
      </c>
      <c r="E382">
        <v>1</v>
      </c>
      <c r="F382">
        <v>0</v>
      </c>
      <c r="G382" t="s">
        <v>566</v>
      </c>
      <c r="H382" t="s">
        <v>1044</v>
      </c>
    </row>
    <row r="383" spans="1:8" x14ac:dyDescent="0.3">
      <c r="A383" t="s">
        <v>72</v>
      </c>
      <c r="B383" t="s">
        <v>1048</v>
      </c>
      <c r="C383" t="s">
        <v>1415</v>
      </c>
      <c r="D383">
        <v>1</v>
      </c>
      <c r="E383">
        <v>1</v>
      </c>
      <c r="F383">
        <v>0</v>
      </c>
      <c r="G383" t="s">
        <v>567</v>
      </c>
      <c r="H383" t="s">
        <v>1044</v>
      </c>
    </row>
    <row r="384" spans="1:8" x14ac:dyDescent="0.3">
      <c r="A384" t="s">
        <v>72</v>
      </c>
      <c r="B384" t="s">
        <v>1048</v>
      </c>
      <c r="C384" t="s">
        <v>1416</v>
      </c>
      <c r="D384">
        <v>1</v>
      </c>
      <c r="E384">
        <v>1</v>
      </c>
      <c r="F384">
        <v>0</v>
      </c>
      <c r="G384" t="s">
        <v>568</v>
      </c>
      <c r="H384" t="s">
        <v>1044</v>
      </c>
    </row>
    <row r="385" spans="1:8" x14ac:dyDescent="0.3">
      <c r="A385" t="s">
        <v>72</v>
      </c>
      <c r="B385" t="s">
        <v>1048</v>
      </c>
      <c r="C385" t="s">
        <v>1417</v>
      </c>
      <c r="D385">
        <v>1</v>
      </c>
      <c r="E385">
        <v>1</v>
      </c>
      <c r="F385">
        <v>0</v>
      </c>
      <c r="G385" t="s">
        <v>569</v>
      </c>
      <c r="H385" t="s">
        <v>1044</v>
      </c>
    </row>
    <row r="386" spans="1:8" x14ac:dyDescent="0.3">
      <c r="A386" t="s">
        <v>72</v>
      </c>
      <c r="B386" t="s">
        <v>1048</v>
      </c>
      <c r="C386" t="s">
        <v>1418</v>
      </c>
      <c r="D386">
        <v>1</v>
      </c>
      <c r="E386">
        <v>1</v>
      </c>
      <c r="F386">
        <v>0</v>
      </c>
      <c r="G386" t="s">
        <v>570</v>
      </c>
      <c r="H386" t="s">
        <v>1044</v>
      </c>
    </row>
    <row r="387" spans="1:8" x14ac:dyDescent="0.3">
      <c r="A387" t="s">
        <v>72</v>
      </c>
      <c r="B387" t="s">
        <v>1048</v>
      </c>
      <c r="C387" t="s">
        <v>1419</v>
      </c>
      <c r="D387">
        <v>1</v>
      </c>
      <c r="E387">
        <v>1</v>
      </c>
      <c r="F387">
        <v>0</v>
      </c>
      <c r="G387" t="s">
        <v>571</v>
      </c>
      <c r="H387" t="s">
        <v>1044</v>
      </c>
    </row>
    <row r="388" spans="1:8" x14ac:dyDescent="0.3">
      <c r="A388" t="s">
        <v>72</v>
      </c>
      <c r="B388" t="s">
        <v>1048</v>
      </c>
      <c r="C388" t="s">
        <v>1420</v>
      </c>
      <c r="D388">
        <v>1</v>
      </c>
      <c r="E388">
        <v>1</v>
      </c>
      <c r="F388">
        <v>0</v>
      </c>
      <c r="G388" t="s">
        <v>572</v>
      </c>
      <c r="H388" t="s">
        <v>1044</v>
      </c>
    </row>
    <row r="389" spans="1:8" x14ac:dyDescent="0.3">
      <c r="A389" t="s">
        <v>72</v>
      </c>
      <c r="B389" t="s">
        <v>1048</v>
      </c>
      <c r="C389" t="s">
        <v>1421</v>
      </c>
      <c r="D389">
        <v>1</v>
      </c>
      <c r="E389">
        <v>1</v>
      </c>
      <c r="F389">
        <v>0</v>
      </c>
      <c r="G389" t="s">
        <v>573</v>
      </c>
      <c r="H389" t="s">
        <v>1044</v>
      </c>
    </row>
    <row r="390" spans="1:8" x14ac:dyDescent="0.3">
      <c r="A390" t="s">
        <v>72</v>
      </c>
      <c r="B390" t="s">
        <v>1048</v>
      </c>
      <c r="C390" t="s">
        <v>1422</v>
      </c>
      <c r="D390">
        <v>1</v>
      </c>
      <c r="E390">
        <v>1</v>
      </c>
      <c r="F390">
        <v>0</v>
      </c>
      <c r="G390" t="s">
        <v>574</v>
      </c>
      <c r="H390" t="s">
        <v>1044</v>
      </c>
    </row>
    <row r="391" spans="1:8" x14ac:dyDescent="0.3">
      <c r="A391" t="s">
        <v>72</v>
      </c>
      <c r="B391" t="s">
        <v>1048</v>
      </c>
      <c r="C391" t="s">
        <v>1423</v>
      </c>
      <c r="D391">
        <v>1</v>
      </c>
      <c r="E391">
        <v>1</v>
      </c>
      <c r="F391">
        <v>0</v>
      </c>
      <c r="G391" t="s">
        <v>575</v>
      </c>
      <c r="H391" t="s">
        <v>1044</v>
      </c>
    </row>
    <row r="392" spans="1:8" x14ac:dyDescent="0.3">
      <c r="A392" t="s">
        <v>72</v>
      </c>
      <c r="B392" t="s">
        <v>1048</v>
      </c>
      <c r="C392" t="s">
        <v>1424</v>
      </c>
      <c r="D392">
        <v>1</v>
      </c>
      <c r="E392">
        <v>1</v>
      </c>
      <c r="F392">
        <v>0</v>
      </c>
      <c r="G392" t="s">
        <v>576</v>
      </c>
      <c r="H392" t="s">
        <v>1044</v>
      </c>
    </row>
    <row r="393" spans="1:8" x14ac:dyDescent="0.3">
      <c r="A393" t="s">
        <v>72</v>
      </c>
      <c r="B393" t="s">
        <v>1048</v>
      </c>
      <c r="C393" t="s">
        <v>1425</v>
      </c>
      <c r="D393">
        <v>1</v>
      </c>
      <c r="E393">
        <v>1</v>
      </c>
      <c r="F393">
        <v>0</v>
      </c>
      <c r="G393" t="s">
        <v>577</v>
      </c>
      <c r="H393" t="s">
        <v>1044</v>
      </c>
    </row>
    <row r="394" spans="1:8" x14ac:dyDescent="0.3">
      <c r="A394" t="s">
        <v>72</v>
      </c>
      <c r="B394" t="s">
        <v>1048</v>
      </c>
      <c r="C394" t="s">
        <v>1426</v>
      </c>
      <c r="D394">
        <v>1</v>
      </c>
      <c r="E394">
        <v>1</v>
      </c>
      <c r="F394">
        <v>0</v>
      </c>
      <c r="G394" t="s">
        <v>578</v>
      </c>
      <c r="H394" t="s">
        <v>1044</v>
      </c>
    </row>
    <row r="395" spans="1:8" x14ac:dyDescent="0.3">
      <c r="A395" t="s">
        <v>72</v>
      </c>
      <c r="B395" t="s">
        <v>1048</v>
      </c>
      <c r="C395" t="s">
        <v>1427</v>
      </c>
      <c r="D395">
        <v>1</v>
      </c>
      <c r="E395">
        <v>1</v>
      </c>
      <c r="F395">
        <v>0</v>
      </c>
      <c r="G395" t="s">
        <v>579</v>
      </c>
      <c r="H395" t="s">
        <v>1044</v>
      </c>
    </row>
    <row r="396" spans="1:8" x14ac:dyDescent="0.3">
      <c r="A396" t="s">
        <v>72</v>
      </c>
      <c r="B396" t="s">
        <v>1048</v>
      </c>
      <c r="C396" t="s">
        <v>1428</v>
      </c>
      <c r="D396">
        <v>1</v>
      </c>
      <c r="E396">
        <v>1</v>
      </c>
      <c r="F396">
        <v>0</v>
      </c>
      <c r="G396" t="s">
        <v>580</v>
      </c>
      <c r="H396" t="s">
        <v>1044</v>
      </c>
    </row>
    <row r="397" spans="1:8" x14ac:dyDescent="0.3">
      <c r="A397" t="s">
        <v>72</v>
      </c>
      <c r="B397" t="s">
        <v>1048</v>
      </c>
      <c r="C397" t="s">
        <v>1429</v>
      </c>
      <c r="D397">
        <v>1</v>
      </c>
      <c r="E397">
        <v>1</v>
      </c>
      <c r="F397">
        <v>0</v>
      </c>
      <c r="G397" t="s">
        <v>581</v>
      </c>
      <c r="H397" t="s">
        <v>1044</v>
      </c>
    </row>
    <row r="398" spans="1:8" x14ac:dyDescent="0.3">
      <c r="A398" t="s">
        <v>72</v>
      </c>
      <c r="B398" t="s">
        <v>1048</v>
      </c>
      <c r="C398" t="s">
        <v>1430</v>
      </c>
      <c r="D398">
        <v>1</v>
      </c>
      <c r="E398">
        <v>1</v>
      </c>
      <c r="F398">
        <v>0</v>
      </c>
      <c r="G398" t="s">
        <v>582</v>
      </c>
      <c r="H398" t="s">
        <v>1044</v>
      </c>
    </row>
    <row r="399" spans="1:8" x14ac:dyDescent="0.3">
      <c r="A399" t="s">
        <v>72</v>
      </c>
      <c r="B399" t="s">
        <v>1048</v>
      </c>
      <c r="C399" t="s">
        <v>1431</v>
      </c>
      <c r="D399">
        <v>1</v>
      </c>
      <c r="E399">
        <v>1</v>
      </c>
      <c r="F399">
        <v>0</v>
      </c>
      <c r="G399" t="s">
        <v>583</v>
      </c>
      <c r="H399" t="s">
        <v>1044</v>
      </c>
    </row>
    <row r="400" spans="1:8" x14ac:dyDescent="0.3">
      <c r="A400" t="s">
        <v>72</v>
      </c>
      <c r="B400" t="s">
        <v>1048</v>
      </c>
      <c r="C400" t="s">
        <v>1432</v>
      </c>
      <c r="D400">
        <v>1</v>
      </c>
      <c r="E400">
        <v>1</v>
      </c>
      <c r="F400">
        <v>0</v>
      </c>
      <c r="G400" t="s">
        <v>584</v>
      </c>
      <c r="H400" t="s">
        <v>1044</v>
      </c>
    </row>
    <row r="401" spans="1:8" x14ac:dyDescent="0.3">
      <c r="A401" t="s">
        <v>72</v>
      </c>
      <c r="B401" t="s">
        <v>1048</v>
      </c>
      <c r="C401" t="s">
        <v>1433</v>
      </c>
      <c r="D401">
        <v>1</v>
      </c>
      <c r="E401">
        <v>1</v>
      </c>
      <c r="F401">
        <v>0</v>
      </c>
      <c r="G401" t="s">
        <v>585</v>
      </c>
      <c r="H401" t="s">
        <v>1044</v>
      </c>
    </row>
    <row r="402" spans="1:8" x14ac:dyDescent="0.3">
      <c r="A402" t="s">
        <v>72</v>
      </c>
      <c r="B402" t="s">
        <v>1048</v>
      </c>
      <c r="C402" t="s">
        <v>1434</v>
      </c>
      <c r="D402">
        <v>1</v>
      </c>
      <c r="E402">
        <v>1</v>
      </c>
      <c r="F402">
        <v>0</v>
      </c>
      <c r="G402" t="s">
        <v>586</v>
      </c>
      <c r="H402" t="s">
        <v>1044</v>
      </c>
    </row>
    <row r="403" spans="1:8" x14ac:dyDescent="0.3">
      <c r="A403" t="s">
        <v>72</v>
      </c>
      <c r="B403" t="s">
        <v>1048</v>
      </c>
      <c r="C403" t="s">
        <v>1435</v>
      </c>
      <c r="D403">
        <v>1</v>
      </c>
      <c r="E403">
        <v>1</v>
      </c>
      <c r="F403">
        <v>0</v>
      </c>
      <c r="G403" t="s">
        <v>587</v>
      </c>
      <c r="H403" t="s">
        <v>1044</v>
      </c>
    </row>
    <row r="404" spans="1:8" x14ac:dyDescent="0.3">
      <c r="A404" t="s">
        <v>72</v>
      </c>
      <c r="B404" t="s">
        <v>1048</v>
      </c>
      <c r="C404" t="s">
        <v>1436</v>
      </c>
      <c r="D404">
        <v>1</v>
      </c>
      <c r="E404">
        <v>1</v>
      </c>
      <c r="F404">
        <v>0</v>
      </c>
      <c r="G404" t="s">
        <v>588</v>
      </c>
      <c r="H404" t="s">
        <v>1044</v>
      </c>
    </row>
    <row r="405" spans="1:8" x14ac:dyDescent="0.3">
      <c r="A405" t="s">
        <v>72</v>
      </c>
      <c r="B405" t="s">
        <v>1048</v>
      </c>
      <c r="C405" t="s">
        <v>1437</v>
      </c>
      <c r="D405">
        <v>1</v>
      </c>
      <c r="E405">
        <v>1</v>
      </c>
      <c r="F405">
        <v>0</v>
      </c>
      <c r="G405" t="s">
        <v>589</v>
      </c>
      <c r="H405" t="s">
        <v>1044</v>
      </c>
    </row>
    <row r="406" spans="1:8" x14ac:dyDescent="0.3">
      <c r="A406" t="s">
        <v>72</v>
      </c>
      <c r="B406" t="s">
        <v>1048</v>
      </c>
      <c r="C406" t="s">
        <v>1438</v>
      </c>
      <c r="D406">
        <v>1</v>
      </c>
      <c r="E406">
        <v>1</v>
      </c>
      <c r="F406">
        <v>0</v>
      </c>
      <c r="G406" t="s">
        <v>590</v>
      </c>
      <c r="H406" t="s">
        <v>1044</v>
      </c>
    </row>
    <row r="407" spans="1:8" x14ac:dyDescent="0.3">
      <c r="A407" t="s">
        <v>72</v>
      </c>
      <c r="B407" t="s">
        <v>1048</v>
      </c>
      <c r="C407" t="s">
        <v>1439</v>
      </c>
      <c r="D407">
        <v>1</v>
      </c>
      <c r="E407">
        <v>1</v>
      </c>
      <c r="F407">
        <v>0</v>
      </c>
      <c r="G407" t="s">
        <v>591</v>
      </c>
      <c r="H407" t="s">
        <v>1044</v>
      </c>
    </row>
    <row r="408" spans="1:8" x14ac:dyDescent="0.3">
      <c r="A408" t="s">
        <v>72</v>
      </c>
      <c r="B408" t="s">
        <v>1047</v>
      </c>
      <c r="C408" t="s">
        <v>1440</v>
      </c>
      <c r="D408">
        <v>1</v>
      </c>
      <c r="E408">
        <v>1</v>
      </c>
      <c r="F408">
        <v>0</v>
      </c>
      <c r="G408" t="s">
        <v>753</v>
      </c>
      <c r="H408" t="s">
        <v>1044</v>
      </c>
    </row>
    <row r="409" spans="1:8" x14ac:dyDescent="0.3">
      <c r="A409" t="s">
        <v>72</v>
      </c>
      <c r="B409" t="s">
        <v>1047</v>
      </c>
      <c r="C409" t="s">
        <v>1441</v>
      </c>
      <c r="D409">
        <v>1</v>
      </c>
      <c r="E409">
        <v>1</v>
      </c>
      <c r="F409">
        <v>0</v>
      </c>
      <c r="G409" t="s">
        <v>754</v>
      </c>
      <c r="H409" t="s">
        <v>1044</v>
      </c>
    </row>
    <row r="410" spans="1:8" x14ac:dyDescent="0.3">
      <c r="A410" t="s">
        <v>72</v>
      </c>
      <c r="B410" t="s">
        <v>1047</v>
      </c>
      <c r="C410" t="s">
        <v>1442</v>
      </c>
      <c r="D410">
        <v>1</v>
      </c>
      <c r="E410">
        <v>1</v>
      </c>
      <c r="F410">
        <v>0</v>
      </c>
      <c r="G410" t="s">
        <v>755</v>
      </c>
      <c r="H410" t="s">
        <v>1044</v>
      </c>
    </row>
    <row r="411" spans="1:8" x14ac:dyDescent="0.3">
      <c r="A411" t="s">
        <v>72</v>
      </c>
      <c r="B411" t="s">
        <v>1047</v>
      </c>
      <c r="C411" t="s">
        <v>1443</v>
      </c>
      <c r="D411">
        <v>1</v>
      </c>
      <c r="E411">
        <v>1</v>
      </c>
      <c r="F411">
        <v>0</v>
      </c>
      <c r="G411" t="s">
        <v>756</v>
      </c>
      <c r="H411" t="s">
        <v>1044</v>
      </c>
    </row>
    <row r="412" spans="1:8" x14ac:dyDescent="0.3">
      <c r="A412" t="s">
        <v>72</v>
      </c>
      <c r="B412" t="s">
        <v>1852</v>
      </c>
      <c r="C412" t="s">
        <v>1444</v>
      </c>
      <c r="D412">
        <v>1</v>
      </c>
      <c r="E412">
        <v>1</v>
      </c>
      <c r="F412">
        <v>0</v>
      </c>
      <c r="G412" t="s">
        <v>720</v>
      </c>
      <c r="H412" t="s">
        <v>1044</v>
      </c>
    </row>
    <row r="413" spans="1:8" x14ac:dyDescent="0.3">
      <c r="A413" t="s">
        <v>72</v>
      </c>
      <c r="B413" t="s">
        <v>1050</v>
      </c>
      <c r="C413" t="s">
        <v>1445</v>
      </c>
      <c r="D413">
        <v>1</v>
      </c>
      <c r="E413">
        <v>1</v>
      </c>
      <c r="F413">
        <v>0</v>
      </c>
      <c r="G413" t="s">
        <v>714</v>
      </c>
      <c r="H413" t="s">
        <v>1044</v>
      </c>
    </row>
    <row r="414" spans="1:8" x14ac:dyDescent="0.3">
      <c r="A414" t="s">
        <v>72</v>
      </c>
      <c r="B414" t="s">
        <v>1852</v>
      </c>
      <c r="C414" t="s">
        <v>1446</v>
      </c>
      <c r="D414">
        <v>1</v>
      </c>
      <c r="E414">
        <v>1</v>
      </c>
      <c r="F414">
        <v>0</v>
      </c>
      <c r="G414" t="s">
        <v>715</v>
      </c>
      <c r="H414" t="s">
        <v>1044</v>
      </c>
    </row>
    <row r="415" spans="1:8" x14ac:dyDescent="0.3">
      <c r="A415" t="s">
        <v>72</v>
      </c>
      <c r="B415" t="s">
        <v>1050</v>
      </c>
      <c r="C415" t="s">
        <v>1447</v>
      </c>
      <c r="D415">
        <v>1</v>
      </c>
      <c r="E415">
        <v>1</v>
      </c>
      <c r="F415">
        <v>0</v>
      </c>
      <c r="G415" t="s">
        <v>716</v>
      </c>
      <c r="H415" t="s">
        <v>1044</v>
      </c>
    </row>
    <row r="416" spans="1:8" x14ac:dyDescent="0.3">
      <c r="A416" t="s">
        <v>72</v>
      </c>
      <c r="B416" t="s">
        <v>1852</v>
      </c>
      <c r="C416" t="s">
        <v>1448</v>
      </c>
      <c r="D416">
        <v>1</v>
      </c>
      <c r="E416">
        <v>1</v>
      </c>
      <c r="F416">
        <v>0</v>
      </c>
      <c r="G416" t="s">
        <v>717</v>
      </c>
      <c r="H416" t="s">
        <v>1044</v>
      </c>
    </row>
    <row r="417" spans="1:8" x14ac:dyDescent="0.3">
      <c r="A417" t="s">
        <v>72</v>
      </c>
      <c r="B417" t="s">
        <v>1047</v>
      </c>
      <c r="C417" t="s">
        <v>1449</v>
      </c>
      <c r="D417">
        <v>1</v>
      </c>
      <c r="E417">
        <v>1</v>
      </c>
      <c r="F417">
        <v>0</v>
      </c>
      <c r="G417" t="s">
        <v>718</v>
      </c>
      <c r="H417" t="s">
        <v>1044</v>
      </c>
    </row>
    <row r="418" spans="1:8" x14ac:dyDescent="0.3">
      <c r="A418" t="s">
        <v>72</v>
      </c>
      <c r="B418" t="s">
        <v>1047</v>
      </c>
      <c r="C418" t="s">
        <v>1450</v>
      </c>
      <c r="D418">
        <v>1</v>
      </c>
      <c r="E418">
        <v>1</v>
      </c>
      <c r="F418">
        <v>0</v>
      </c>
      <c r="G418" t="s">
        <v>719</v>
      </c>
      <c r="H418" t="s">
        <v>1044</v>
      </c>
    </row>
    <row r="419" spans="1:8" x14ac:dyDescent="0.3">
      <c r="A419" t="s">
        <v>72</v>
      </c>
      <c r="B419" t="s">
        <v>1050</v>
      </c>
      <c r="C419" t="s">
        <v>1451</v>
      </c>
      <c r="D419">
        <v>1</v>
      </c>
      <c r="E419">
        <v>1</v>
      </c>
      <c r="F419">
        <v>0</v>
      </c>
      <c r="G419" t="s">
        <v>424</v>
      </c>
      <c r="H419" t="s">
        <v>1044</v>
      </c>
    </row>
    <row r="420" spans="1:8" x14ac:dyDescent="0.3">
      <c r="A420" t="s">
        <v>72</v>
      </c>
      <c r="B420" t="s">
        <v>1050</v>
      </c>
      <c r="C420" t="s">
        <v>1452</v>
      </c>
      <c r="D420">
        <v>1</v>
      </c>
      <c r="E420">
        <v>1</v>
      </c>
      <c r="F420">
        <v>0</v>
      </c>
      <c r="G420" t="s">
        <v>425</v>
      </c>
      <c r="H420" t="s">
        <v>1044</v>
      </c>
    </row>
    <row r="421" spans="1:8" x14ac:dyDescent="0.3">
      <c r="A421" t="s">
        <v>72</v>
      </c>
      <c r="B421" t="s">
        <v>1050</v>
      </c>
      <c r="C421" t="s">
        <v>1453</v>
      </c>
      <c r="D421">
        <v>1</v>
      </c>
      <c r="E421">
        <v>1</v>
      </c>
      <c r="F421">
        <v>0</v>
      </c>
      <c r="G421" t="s">
        <v>426</v>
      </c>
      <c r="H421" t="s">
        <v>1044</v>
      </c>
    </row>
    <row r="422" spans="1:8" x14ac:dyDescent="0.3">
      <c r="A422" t="s">
        <v>72</v>
      </c>
      <c r="B422" t="s">
        <v>1050</v>
      </c>
      <c r="C422" t="s">
        <v>1454</v>
      </c>
      <c r="D422">
        <v>1</v>
      </c>
      <c r="E422">
        <v>1</v>
      </c>
      <c r="F422">
        <v>0</v>
      </c>
      <c r="G422" t="s">
        <v>427</v>
      </c>
      <c r="H422" t="s">
        <v>1044</v>
      </c>
    </row>
    <row r="423" spans="1:8" x14ac:dyDescent="0.3">
      <c r="A423" t="s">
        <v>72</v>
      </c>
      <c r="B423" t="s">
        <v>1050</v>
      </c>
      <c r="C423" t="s">
        <v>1455</v>
      </c>
      <c r="D423">
        <v>1</v>
      </c>
      <c r="E423">
        <v>1</v>
      </c>
      <c r="F423">
        <v>0</v>
      </c>
      <c r="G423" t="s">
        <v>428</v>
      </c>
      <c r="H423" t="s">
        <v>1044</v>
      </c>
    </row>
    <row r="424" spans="1:8" x14ac:dyDescent="0.3">
      <c r="A424" t="s">
        <v>72</v>
      </c>
      <c r="B424" t="s">
        <v>1050</v>
      </c>
      <c r="C424" t="s">
        <v>1456</v>
      </c>
      <c r="D424">
        <v>1</v>
      </c>
      <c r="E424">
        <v>1</v>
      </c>
      <c r="F424">
        <v>0</v>
      </c>
      <c r="G424" t="s">
        <v>429</v>
      </c>
      <c r="H424" t="s">
        <v>1044</v>
      </c>
    </row>
    <row r="425" spans="1:8" x14ac:dyDescent="0.3">
      <c r="A425" t="s">
        <v>72</v>
      </c>
      <c r="B425" t="s">
        <v>1050</v>
      </c>
      <c r="C425" t="s">
        <v>1457</v>
      </c>
      <c r="D425">
        <v>1</v>
      </c>
      <c r="E425">
        <v>1</v>
      </c>
      <c r="F425">
        <v>0</v>
      </c>
      <c r="G425" t="s">
        <v>430</v>
      </c>
      <c r="H425" t="s">
        <v>1044</v>
      </c>
    </row>
    <row r="426" spans="1:8" x14ac:dyDescent="0.3">
      <c r="A426" t="s">
        <v>72</v>
      </c>
      <c r="B426" t="s">
        <v>1050</v>
      </c>
      <c r="C426" t="s">
        <v>1458</v>
      </c>
      <c r="D426">
        <v>1</v>
      </c>
      <c r="E426">
        <v>1</v>
      </c>
      <c r="F426">
        <v>0</v>
      </c>
      <c r="G426" t="s">
        <v>431</v>
      </c>
      <c r="H426" t="s">
        <v>1044</v>
      </c>
    </row>
    <row r="427" spans="1:8" x14ac:dyDescent="0.3">
      <c r="A427" t="s">
        <v>72</v>
      </c>
      <c r="B427" t="s">
        <v>1050</v>
      </c>
      <c r="C427" t="s">
        <v>1459</v>
      </c>
      <c r="D427">
        <v>1</v>
      </c>
      <c r="E427">
        <v>1</v>
      </c>
      <c r="F427">
        <v>0</v>
      </c>
      <c r="G427" t="s">
        <v>432</v>
      </c>
      <c r="H427" t="s">
        <v>1044</v>
      </c>
    </row>
    <row r="428" spans="1:8" x14ac:dyDescent="0.3">
      <c r="A428" t="s">
        <v>72</v>
      </c>
      <c r="B428" t="s">
        <v>1050</v>
      </c>
      <c r="C428" t="s">
        <v>1460</v>
      </c>
      <c r="D428">
        <v>1</v>
      </c>
      <c r="E428">
        <v>1</v>
      </c>
      <c r="F428">
        <v>0</v>
      </c>
      <c r="G428" t="s">
        <v>433</v>
      </c>
      <c r="H428" t="s">
        <v>1044</v>
      </c>
    </row>
    <row r="429" spans="1:8" x14ac:dyDescent="0.3">
      <c r="A429" t="s">
        <v>72</v>
      </c>
      <c r="B429" t="s">
        <v>1050</v>
      </c>
      <c r="C429" t="s">
        <v>1461</v>
      </c>
      <c r="D429">
        <v>1</v>
      </c>
      <c r="E429">
        <v>1</v>
      </c>
      <c r="F429">
        <v>0</v>
      </c>
      <c r="G429" t="s">
        <v>434</v>
      </c>
      <c r="H429" t="s">
        <v>1044</v>
      </c>
    </row>
    <row r="430" spans="1:8" x14ac:dyDescent="0.3">
      <c r="A430" t="s">
        <v>72</v>
      </c>
      <c r="B430" t="s">
        <v>1050</v>
      </c>
      <c r="C430" t="s">
        <v>1462</v>
      </c>
      <c r="D430">
        <v>1</v>
      </c>
      <c r="E430">
        <v>1</v>
      </c>
      <c r="F430">
        <v>0</v>
      </c>
      <c r="G430" t="s">
        <v>413</v>
      </c>
      <c r="H430" t="s">
        <v>1044</v>
      </c>
    </row>
    <row r="431" spans="1:8" x14ac:dyDescent="0.3">
      <c r="A431" t="s">
        <v>72</v>
      </c>
      <c r="B431" t="s">
        <v>1050</v>
      </c>
      <c r="C431" t="s">
        <v>1463</v>
      </c>
      <c r="D431">
        <v>1</v>
      </c>
      <c r="E431">
        <v>1</v>
      </c>
      <c r="F431">
        <v>0</v>
      </c>
      <c r="G431" t="s">
        <v>414</v>
      </c>
      <c r="H431" t="s">
        <v>1044</v>
      </c>
    </row>
    <row r="432" spans="1:8" x14ac:dyDescent="0.3">
      <c r="A432" t="s">
        <v>72</v>
      </c>
      <c r="B432" t="s">
        <v>1050</v>
      </c>
      <c r="C432" t="s">
        <v>1464</v>
      </c>
      <c r="D432">
        <v>1</v>
      </c>
      <c r="E432">
        <v>1</v>
      </c>
      <c r="F432">
        <v>0</v>
      </c>
      <c r="G432" t="s">
        <v>415</v>
      </c>
      <c r="H432" t="s">
        <v>1044</v>
      </c>
    </row>
    <row r="433" spans="1:8" x14ac:dyDescent="0.3">
      <c r="A433" t="s">
        <v>72</v>
      </c>
      <c r="B433" t="s">
        <v>1050</v>
      </c>
      <c r="C433" t="s">
        <v>1465</v>
      </c>
      <c r="D433">
        <v>1</v>
      </c>
      <c r="E433">
        <v>1</v>
      </c>
      <c r="F433">
        <v>0</v>
      </c>
      <c r="G433" t="s">
        <v>416</v>
      </c>
      <c r="H433" t="s">
        <v>1044</v>
      </c>
    </row>
    <row r="434" spans="1:8" x14ac:dyDescent="0.3">
      <c r="A434" t="s">
        <v>72</v>
      </c>
      <c r="B434" t="s">
        <v>1050</v>
      </c>
      <c r="C434" t="s">
        <v>1466</v>
      </c>
      <c r="D434">
        <v>1</v>
      </c>
      <c r="E434">
        <v>1</v>
      </c>
      <c r="F434">
        <v>0</v>
      </c>
      <c r="G434" t="s">
        <v>417</v>
      </c>
      <c r="H434" t="s">
        <v>1044</v>
      </c>
    </row>
    <row r="435" spans="1:8" x14ac:dyDescent="0.3">
      <c r="A435" t="s">
        <v>72</v>
      </c>
      <c r="B435" t="s">
        <v>1050</v>
      </c>
      <c r="C435" t="s">
        <v>1467</v>
      </c>
      <c r="D435">
        <v>1</v>
      </c>
      <c r="E435">
        <v>1</v>
      </c>
      <c r="F435">
        <v>0</v>
      </c>
      <c r="G435" t="s">
        <v>418</v>
      </c>
      <c r="H435" t="s">
        <v>1044</v>
      </c>
    </row>
    <row r="436" spans="1:8" x14ac:dyDescent="0.3">
      <c r="A436" t="s">
        <v>72</v>
      </c>
      <c r="B436" t="s">
        <v>1050</v>
      </c>
      <c r="C436" t="s">
        <v>1468</v>
      </c>
      <c r="D436">
        <v>1</v>
      </c>
      <c r="E436">
        <v>1</v>
      </c>
      <c r="F436">
        <v>0</v>
      </c>
      <c r="G436" t="s">
        <v>419</v>
      </c>
      <c r="H436" t="s">
        <v>1044</v>
      </c>
    </row>
    <row r="437" spans="1:8" x14ac:dyDescent="0.3">
      <c r="A437" t="s">
        <v>72</v>
      </c>
      <c r="B437" t="s">
        <v>1050</v>
      </c>
      <c r="C437" t="s">
        <v>1469</v>
      </c>
      <c r="D437">
        <v>1</v>
      </c>
      <c r="E437">
        <v>1</v>
      </c>
      <c r="F437">
        <v>0</v>
      </c>
      <c r="G437" t="s">
        <v>420</v>
      </c>
      <c r="H437" t="s">
        <v>1044</v>
      </c>
    </row>
    <row r="438" spans="1:8" x14ac:dyDescent="0.3">
      <c r="A438" t="s">
        <v>72</v>
      </c>
      <c r="B438" t="s">
        <v>1050</v>
      </c>
      <c r="C438" t="s">
        <v>1470</v>
      </c>
      <c r="D438">
        <v>1</v>
      </c>
      <c r="E438">
        <v>1</v>
      </c>
      <c r="F438">
        <v>0</v>
      </c>
      <c r="G438" t="s">
        <v>421</v>
      </c>
      <c r="H438" t="s">
        <v>1044</v>
      </c>
    </row>
    <row r="439" spans="1:8" x14ac:dyDescent="0.3">
      <c r="A439" t="s">
        <v>72</v>
      </c>
      <c r="B439" t="s">
        <v>1050</v>
      </c>
      <c r="C439" t="s">
        <v>1471</v>
      </c>
      <c r="D439">
        <v>1</v>
      </c>
      <c r="E439">
        <v>1</v>
      </c>
      <c r="F439">
        <v>0</v>
      </c>
      <c r="G439" t="s">
        <v>422</v>
      </c>
      <c r="H439" t="s">
        <v>1044</v>
      </c>
    </row>
    <row r="440" spans="1:8" x14ac:dyDescent="0.3">
      <c r="A440" t="s">
        <v>72</v>
      </c>
      <c r="B440" t="s">
        <v>1050</v>
      </c>
      <c r="C440" t="s">
        <v>1472</v>
      </c>
      <c r="D440">
        <v>1</v>
      </c>
      <c r="E440">
        <v>1</v>
      </c>
      <c r="F440">
        <v>0</v>
      </c>
      <c r="G440" t="s">
        <v>423</v>
      </c>
      <c r="H440" t="s">
        <v>1044</v>
      </c>
    </row>
    <row r="441" spans="1:8" x14ac:dyDescent="0.3">
      <c r="A441" t="s">
        <v>72</v>
      </c>
      <c r="B441" t="s">
        <v>1048</v>
      </c>
      <c r="C441" t="s">
        <v>1473</v>
      </c>
      <c r="D441">
        <v>1</v>
      </c>
      <c r="E441">
        <v>1</v>
      </c>
      <c r="F441">
        <v>0</v>
      </c>
      <c r="G441" t="s">
        <v>380</v>
      </c>
      <c r="H441" t="s">
        <v>1044</v>
      </c>
    </row>
    <row r="442" spans="1:8" x14ac:dyDescent="0.3">
      <c r="A442" t="s">
        <v>72</v>
      </c>
      <c r="B442" t="s">
        <v>1048</v>
      </c>
      <c r="C442" t="s">
        <v>1474</v>
      </c>
      <c r="D442">
        <v>1</v>
      </c>
      <c r="E442">
        <v>1</v>
      </c>
      <c r="F442">
        <v>0</v>
      </c>
      <c r="G442" t="s">
        <v>381</v>
      </c>
      <c r="H442" t="s">
        <v>1044</v>
      </c>
    </row>
    <row r="443" spans="1:8" x14ac:dyDescent="0.3">
      <c r="A443" t="s">
        <v>72</v>
      </c>
      <c r="B443" t="s">
        <v>1852</v>
      </c>
      <c r="C443" t="s">
        <v>1475</v>
      </c>
      <c r="D443">
        <v>1</v>
      </c>
      <c r="E443">
        <v>1</v>
      </c>
      <c r="F443">
        <v>0</v>
      </c>
      <c r="G443" t="s">
        <v>177</v>
      </c>
      <c r="H443" t="s">
        <v>1044</v>
      </c>
    </row>
    <row r="444" spans="1:8" x14ac:dyDescent="0.3">
      <c r="A444" t="s">
        <v>72</v>
      </c>
      <c r="B444" t="s">
        <v>1852</v>
      </c>
      <c r="C444" t="s">
        <v>1476</v>
      </c>
      <c r="D444">
        <v>1</v>
      </c>
      <c r="E444">
        <v>1</v>
      </c>
      <c r="F444">
        <v>0</v>
      </c>
      <c r="G444" t="s">
        <v>177</v>
      </c>
      <c r="H444" t="s">
        <v>1044</v>
      </c>
    </row>
    <row r="445" spans="1:8" x14ac:dyDescent="0.3">
      <c r="A445" t="s">
        <v>72</v>
      </c>
      <c r="B445" t="s">
        <v>1048</v>
      </c>
      <c r="C445" t="s">
        <v>1477</v>
      </c>
      <c r="D445">
        <v>1</v>
      </c>
      <c r="E445">
        <v>1</v>
      </c>
      <c r="F445">
        <v>0</v>
      </c>
      <c r="G445" t="s">
        <v>382</v>
      </c>
      <c r="H445" t="s">
        <v>1044</v>
      </c>
    </row>
    <row r="446" spans="1:8" x14ac:dyDescent="0.3">
      <c r="A446" t="s">
        <v>72</v>
      </c>
      <c r="B446" t="s">
        <v>1050</v>
      </c>
      <c r="C446" t="s">
        <v>1478</v>
      </c>
      <c r="D446">
        <v>1</v>
      </c>
      <c r="E446">
        <v>1</v>
      </c>
      <c r="F446">
        <v>0</v>
      </c>
      <c r="G446" t="s">
        <v>383</v>
      </c>
      <c r="H446" t="s">
        <v>1044</v>
      </c>
    </row>
    <row r="447" spans="1:8" x14ac:dyDescent="0.3">
      <c r="A447" t="s">
        <v>72</v>
      </c>
      <c r="B447" t="s">
        <v>1050</v>
      </c>
      <c r="C447" t="s">
        <v>1479</v>
      </c>
      <c r="D447">
        <v>1</v>
      </c>
      <c r="E447">
        <v>1</v>
      </c>
      <c r="F447">
        <v>0</v>
      </c>
      <c r="G447" t="s">
        <v>384</v>
      </c>
      <c r="H447" t="s">
        <v>1044</v>
      </c>
    </row>
    <row r="448" spans="1:8" x14ac:dyDescent="0.3">
      <c r="A448" t="s">
        <v>72</v>
      </c>
      <c r="B448" t="s">
        <v>1050</v>
      </c>
      <c r="C448" t="s">
        <v>1480</v>
      </c>
      <c r="D448">
        <v>1</v>
      </c>
      <c r="E448">
        <v>1</v>
      </c>
      <c r="F448">
        <v>0</v>
      </c>
      <c r="G448" t="s">
        <v>385</v>
      </c>
      <c r="H448" t="s">
        <v>1044</v>
      </c>
    </row>
    <row r="449" spans="1:8" x14ac:dyDescent="0.3">
      <c r="A449" t="s">
        <v>72</v>
      </c>
      <c r="B449" t="s">
        <v>1852</v>
      </c>
      <c r="C449" t="s">
        <v>1481</v>
      </c>
      <c r="D449">
        <v>1</v>
      </c>
      <c r="E449">
        <v>1</v>
      </c>
      <c r="F449">
        <v>0</v>
      </c>
      <c r="G449" t="s">
        <v>386</v>
      </c>
      <c r="H449" t="s">
        <v>1044</v>
      </c>
    </row>
    <row r="450" spans="1:8" x14ac:dyDescent="0.3">
      <c r="A450" t="s">
        <v>72</v>
      </c>
      <c r="B450" t="s">
        <v>1852</v>
      </c>
      <c r="C450" t="s">
        <v>1482</v>
      </c>
      <c r="D450">
        <v>1</v>
      </c>
      <c r="E450">
        <v>1</v>
      </c>
      <c r="F450">
        <v>0</v>
      </c>
      <c r="G450" t="s">
        <v>387</v>
      </c>
      <c r="H450" t="s">
        <v>1044</v>
      </c>
    </row>
    <row r="451" spans="1:8" x14ac:dyDescent="0.3">
      <c r="A451" t="s">
        <v>72</v>
      </c>
      <c r="B451" t="s">
        <v>1852</v>
      </c>
      <c r="C451" t="s">
        <v>1483</v>
      </c>
      <c r="D451">
        <v>1</v>
      </c>
      <c r="E451">
        <v>1</v>
      </c>
      <c r="F451">
        <v>0</v>
      </c>
      <c r="G451" t="s">
        <v>388</v>
      </c>
      <c r="H451" t="s">
        <v>1044</v>
      </c>
    </row>
    <row r="452" spans="1:8" x14ac:dyDescent="0.3">
      <c r="A452" t="s">
        <v>72</v>
      </c>
      <c r="B452" t="s">
        <v>1852</v>
      </c>
      <c r="C452" t="s">
        <v>1484</v>
      </c>
      <c r="D452">
        <v>1</v>
      </c>
      <c r="E452">
        <v>1</v>
      </c>
      <c r="F452">
        <v>0</v>
      </c>
      <c r="G452" t="s">
        <v>389</v>
      </c>
      <c r="H452" t="s">
        <v>1044</v>
      </c>
    </row>
    <row r="453" spans="1:8" x14ac:dyDescent="0.3">
      <c r="A453" t="s">
        <v>72</v>
      </c>
      <c r="B453" t="s">
        <v>1852</v>
      </c>
      <c r="C453" t="s">
        <v>1485</v>
      </c>
      <c r="D453">
        <v>1</v>
      </c>
      <c r="E453">
        <v>1</v>
      </c>
      <c r="F453">
        <v>0</v>
      </c>
      <c r="G453" t="s">
        <v>390</v>
      </c>
      <c r="H453" t="s">
        <v>1044</v>
      </c>
    </row>
    <row r="454" spans="1:8" x14ac:dyDescent="0.3">
      <c r="A454" t="s">
        <v>72</v>
      </c>
      <c r="B454" t="s">
        <v>1852</v>
      </c>
      <c r="C454" t="s">
        <v>1486</v>
      </c>
      <c r="D454">
        <v>1</v>
      </c>
      <c r="E454">
        <v>1</v>
      </c>
      <c r="F454">
        <v>0</v>
      </c>
      <c r="G454" t="s">
        <v>391</v>
      </c>
      <c r="H454" t="s">
        <v>1044</v>
      </c>
    </row>
    <row r="455" spans="1:8" x14ac:dyDescent="0.3">
      <c r="A455" t="s">
        <v>72</v>
      </c>
      <c r="B455" t="s">
        <v>1050</v>
      </c>
      <c r="C455" t="s">
        <v>1487</v>
      </c>
      <c r="D455">
        <v>1</v>
      </c>
      <c r="E455">
        <v>1</v>
      </c>
      <c r="F455">
        <v>0</v>
      </c>
      <c r="G455" t="s">
        <v>392</v>
      </c>
      <c r="H455" t="s">
        <v>1044</v>
      </c>
    </row>
    <row r="456" spans="1:8" x14ac:dyDescent="0.3">
      <c r="A456" t="s">
        <v>72</v>
      </c>
      <c r="B456" t="s">
        <v>1050</v>
      </c>
      <c r="C456" t="s">
        <v>1488</v>
      </c>
      <c r="D456">
        <v>1</v>
      </c>
      <c r="E456">
        <v>1</v>
      </c>
      <c r="F456">
        <v>0</v>
      </c>
      <c r="G456" t="s">
        <v>393</v>
      </c>
      <c r="H456" t="s">
        <v>1044</v>
      </c>
    </row>
    <row r="457" spans="1:8" x14ac:dyDescent="0.3">
      <c r="A457" t="s">
        <v>72</v>
      </c>
      <c r="B457" t="s">
        <v>1050</v>
      </c>
      <c r="C457" t="s">
        <v>1489</v>
      </c>
      <c r="D457">
        <v>1</v>
      </c>
      <c r="E457">
        <v>1</v>
      </c>
      <c r="F457">
        <v>0</v>
      </c>
      <c r="G457" t="s">
        <v>394</v>
      </c>
      <c r="H457" t="s">
        <v>1044</v>
      </c>
    </row>
    <row r="458" spans="1:8" x14ac:dyDescent="0.3">
      <c r="A458" t="s">
        <v>72</v>
      </c>
      <c r="B458" t="s">
        <v>1050</v>
      </c>
      <c r="C458" t="s">
        <v>1490</v>
      </c>
      <c r="D458">
        <v>1</v>
      </c>
      <c r="E458">
        <v>1</v>
      </c>
      <c r="F458">
        <v>0</v>
      </c>
      <c r="G458" t="s">
        <v>395</v>
      </c>
      <c r="H458" t="s">
        <v>1044</v>
      </c>
    </row>
    <row r="459" spans="1:8" x14ac:dyDescent="0.3">
      <c r="A459" t="s">
        <v>72</v>
      </c>
      <c r="B459" t="s">
        <v>1050</v>
      </c>
      <c r="C459" t="s">
        <v>1491</v>
      </c>
      <c r="D459">
        <v>1</v>
      </c>
      <c r="E459">
        <v>1</v>
      </c>
      <c r="F459">
        <v>0</v>
      </c>
      <c r="G459" t="s">
        <v>396</v>
      </c>
      <c r="H459" t="s">
        <v>1044</v>
      </c>
    </row>
    <row r="460" spans="1:8" x14ac:dyDescent="0.3">
      <c r="A460" t="s">
        <v>72</v>
      </c>
      <c r="B460" t="s">
        <v>1852</v>
      </c>
      <c r="C460" t="s">
        <v>1492</v>
      </c>
      <c r="D460">
        <v>1</v>
      </c>
      <c r="E460">
        <v>1</v>
      </c>
      <c r="F460">
        <v>0</v>
      </c>
      <c r="G460" t="s">
        <v>686</v>
      </c>
      <c r="H460" t="s">
        <v>1044</v>
      </c>
    </row>
    <row r="461" spans="1:8" x14ac:dyDescent="0.3">
      <c r="A461" t="s">
        <v>72</v>
      </c>
      <c r="B461" t="s">
        <v>1852</v>
      </c>
      <c r="C461" t="s">
        <v>1493</v>
      </c>
      <c r="D461">
        <v>1</v>
      </c>
      <c r="E461">
        <v>1</v>
      </c>
      <c r="F461">
        <v>0</v>
      </c>
      <c r="G461" t="s">
        <v>687</v>
      </c>
      <c r="H461" t="s">
        <v>1044</v>
      </c>
    </row>
    <row r="462" spans="1:8" x14ac:dyDescent="0.3">
      <c r="A462" t="s">
        <v>72</v>
      </c>
      <c r="B462" t="s">
        <v>1048</v>
      </c>
      <c r="C462" t="s">
        <v>1494</v>
      </c>
      <c r="D462">
        <v>1</v>
      </c>
      <c r="E462">
        <v>1</v>
      </c>
      <c r="F462">
        <v>0</v>
      </c>
      <c r="G462" t="s">
        <v>98</v>
      </c>
      <c r="H462" t="s">
        <v>1044</v>
      </c>
    </row>
    <row r="463" spans="1:8" x14ac:dyDescent="0.3">
      <c r="A463" t="s">
        <v>72</v>
      </c>
      <c r="B463" t="s">
        <v>1048</v>
      </c>
      <c r="C463" t="s">
        <v>1495</v>
      </c>
      <c r="D463">
        <v>1</v>
      </c>
      <c r="E463">
        <v>1</v>
      </c>
      <c r="F463">
        <v>0</v>
      </c>
      <c r="G463" t="s">
        <v>99</v>
      </c>
      <c r="H463" t="s">
        <v>1044</v>
      </c>
    </row>
    <row r="464" spans="1:8" x14ac:dyDescent="0.3">
      <c r="A464" t="s">
        <v>72</v>
      </c>
      <c r="B464" t="s">
        <v>1048</v>
      </c>
      <c r="C464" t="s">
        <v>1496</v>
      </c>
      <c r="D464">
        <v>1</v>
      </c>
      <c r="E464">
        <v>1</v>
      </c>
      <c r="F464">
        <v>0</v>
      </c>
      <c r="G464" t="s">
        <v>100</v>
      </c>
      <c r="H464" t="s">
        <v>1044</v>
      </c>
    </row>
    <row r="465" spans="1:8" x14ac:dyDescent="0.3">
      <c r="A465" t="s">
        <v>72</v>
      </c>
      <c r="B465" t="s">
        <v>1048</v>
      </c>
      <c r="C465" t="s">
        <v>1497</v>
      </c>
      <c r="D465">
        <v>1</v>
      </c>
      <c r="E465">
        <v>1</v>
      </c>
      <c r="F465">
        <v>0</v>
      </c>
      <c r="G465" t="s">
        <v>101</v>
      </c>
      <c r="H465" t="s">
        <v>1044</v>
      </c>
    </row>
    <row r="466" spans="1:8" x14ac:dyDescent="0.3">
      <c r="A466" t="s">
        <v>72</v>
      </c>
      <c r="B466" t="s">
        <v>1048</v>
      </c>
      <c r="C466" t="s">
        <v>1498</v>
      </c>
      <c r="D466">
        <v>1</v>
      </c>
      <c r="E466">
        <v>1</v>
      </c>
      <c r="F466">
        <v>0</v>
      </c>
      <c r="G466" t="s">
        <v>102</v>
      </c>
      <c r="H466" t="s">
        <v>1044</v>
      </c>
    </row>
    <row r="467" spans="1:8" x14ac:dyDescent="0.3">
      <c r="A467" t="s">
        <v>72</v>
      </c>
      <c r="B467" t="s">
        <v>1048</v>
      </c>
      <c r="C467" t="s">
        <v>1499</v>
      </c>
      <c r="D467">
        <v>1</v>
      </c>
      <c r="E467">
        <v>1</v>
      </c>
      <c r="F467">
        <v>0</v>
      </c>
      <c r="G467" t="s">
        <v>103</v>
      </c>
      <c r="H467" t="s">
        <v>1044</v>
      </c>
    </row>
    <row r="468" spans="1:8" x14ac:dyDescent="0.3">
      <c r="A468" t="s">
        <v>72</v>
      </c>
      <c r="B468" t="s">
        <v>1048</v>
      </c>
      <c r="C468" t="s">
        <v>1500</v>
      </c>
      <c r="D468">
        <v>1</v>
      </c>
      <c r="E468">
        <v>1</v>
      </c>
      <c r="F468">
        <v>0</v>
      </c>
      <c r="G468" t="s">
        <v>104</v>
      </c>
      <c r="H468" t="s">
        <v>1044</v>
      </c>
    </row>
    <row r="469" spans="1:8" x14ac:dyDescent="0.3">
      <c r="A469" t="s">
        <v>72</v>
      </c>
      <c r="B469" t="s">
        <v>1048</v>
      </c>
      <c r="C469" t="s">
        <v>1501</v>
      </c>
      <c r="D469">
        <v>1</v>
      </c>
      <c r="E469">
        <v>1</v>
      </c>
      <c r="F469">
        <v>0</v>
      </c>
      <c r="G469" t="s">
        <v>105</v>
      </c>
      <c r="H469" t="s">
        <v>1044</v>
      </c>
    </row>
    <row r="470" spans="1:8" x14ac:dyDescent="0.3">
      <c r="A470" t="s">
        <v>72</v>
      </c>
      <c r="B470" t="s">
        <v>1050</v>
      </c>
      <c r="C470" t="s">
        <v>1502</v>
      </c>
      <c r="D470">
        <v>1</v>
      </c>
      <c r="E470">
        <v>1</v>
      </c>
      <c r="F470">
        <v>0</v>
      </c>
      <c r="G470" t="s">
        <v>597</v>
      </c>
      <c r="H470" t="s">
        <v>1044</v>
      </c>
    </row>
    <row r="471" spans="1:8" x14ac:dyDescent="0.3">
      <c r="A471" t="s">
        <v>72</v>
      </c>
      <c r="B471" t="s">
        <v>1050</v>
      </c>
      <c r="C471" t="s">
        <v>1503</v>
      </c>
      <c r="D471">
        <v>1</v>
      </c>
      <c r="E471">
        <v>1</v>
      </c>
      <c r="F471">
        <v>0</v>
      </c>
      <c r="G471" t="s">
        <v>598</v>
      </c>
      <c r="H471" t="s">
        <v>1044</v>
      </c>
    </row>
    <row r="472" spans="1:8" x14ac:dyDescent="0.3">
      <c r="A472" t="s">
        <v>72</v>
      </c>
      <c r="B472" t="s">
        <v>1050</v>
      </c>
      <c r="C472" t="s">
        <v>1504</v>
      </c>
      <c r="D472">
        <v>1</v>
      </c>
      <c r="E472">
        <v>1</v>
      </c>
      <c r="F472">
        <v>0</v>
      </c>
      <c r="G472" t="s">
        <v>599</v>
      </c>
      <c r="H472" t="s">
        <v>1044</v>
      </c>
    </row>
    <row r="473" spans="1:8" x14ac:dyDescent="0.3">
      <c r="A473" t="s">
        <v>72</v>
      </c>
      <c r="B473" t="s">
        <v>1050</v>
      </c>
      <c r="C473" t="s">
        <v>1505</v>
      </c>
      <c r="D473">
        <v>1</v>
      </c>
      <c r="E473">
        <v>1</v>
      </c>
      <c r="F473">
        <v>0</v>
      </c>
      <c r="G473" t="s">
        <v>600</v>
      </c>
      <c r="H473" t="s">
        <v>1044</v>
      </c>
    </row>
    <row r="474" spans="1:8" x14ac:dyDescent="0.3">
      <c r="A474" t="s">
        <v>72</v>
      </c>
      <c r="B474" t="s">
        <v>1050</v>
      </c>
      <c r="C474" t="s">
        <v>1506</v>
      </c>
      <c r="D474">
        <v>1</v>
      </c>
      <c r="E474">
        <v>1</v>
      </c>
      <c r="F474">
        <v>0</v>
      </c>
      <c r="G474" t="s">
        <v>601</v>
      </c>
      <c r="H474" t="s">
        <v>1044</v>
      </c>
    </row>
    <row r="475" spans="1:8" x14ac:dyDescent="0.3">
      <c r="A475" t="s">
        <v>72</v>
      </c>
      <c r="B475" t="s">
        <v>1050</v>
      </c>
      <c r="C475" t="s">
        <v>1507</v>
      </c>
      <c r="D475">
        <v>1</v>
      </c>
      <c r="E475">
        <v>1</v>
      </c>
      <c r="F475">
        <v>0</v>
      </c>
      <c r="G475" t="s">
        <v>602</v>
      </c>
      <c r="H475" t="s">
        <v>1044</v>
      </c>
    </row>
    <row r="476" spans="1:8" x14ac:dyDescent="0.3">
      <c r="A476" t="s">
        <v>72</v>
      </c>
      <c r="B476" t="s">
        <v>1050</v>
      </c>
      <c r="C476" t="s">
        <v>1508</v>
      </c>
      <c r="D476">
        <v>1</v>
      </c>
      <c r="E476">
        <v>1</v>
      </c>
      <c r="F476">
        <v>0</v>
      </c>
      <c r="G476" t="s">
        <v>603</v>
      </c>
      <c r="H476" t="s">
        <v>1044</v>
      </c>
    </row>
    <row r="477" spans="1:8" x14ac:dyDescent="0.3">
      <c r="A477" t="s">
        <v>72</v>
      </c>
      <c r="B477" t="s">
        <v>1048</v>
      </c>
      <c r="C477" t="s">
        <v>1509</v>
      </c>
      <c r="D477">
        <v>1</v>
      </c>
      <c r="E477">
        <v>1</v>
      </c>
      <c r="F477">
        <v>0</v>
      </c>
      <c r="G477" t="s">
        <v>343</v>
      </c>
      <c r="H477" t="s">
        <v>1044</v>
      </c>
    </row>
    <row r="478" spans="1:8" x14ac:dyDescent="0.3">
      <c r="A478" t="s">
        <v>72</v>
      </c>
      <c r="B478" t="s">
        <v>1048</v>
      </c>
      <c r="C478" t="s">
        <v>1510</v>
      </c>
      <c r="D478">
        <v>1</v>
      </c>
      <c r="E478">
        <v>1</v>
      </c>
      <c r="F478">
        <v>0</v>
      </c>
      <c r="G478" t="s">
        <v>344</v>
      </c>
      <c r="H478" t="s">
        <v>1044</v>
      </c>
    </row>
    <row r="479" spans="1:8" x14ac:dyDescent="0.3">
      <c r="A479" t="s">
        <v>72</v>
      </c>
      <c r="B479" t="s">
        <v>1048</v>
      </c>
      <c r="C479" t="s">
        <v>1511</v>
      </c>
      <c r="D479">
        <v>1</v>
      </c>
      <c r="E479">
        <v>1</v>
      </c>
      <c r="F479">
        <v>0</v>
      </c>
      <c r="G479" t="s">
        <v>345</v>
      </c>
      <c r="H479" t="s">
        <v>1044</v>
      </c>
    </row>
    <row r="480" spans="1:8" x14ac:dyDescent="0.3">
      <c r="A480" t="s">
        <v>72</v>
      </c>
      <c r="B480" t="s">
        <v>1048</v>
      </c>
      <c r="C480" t="s">
        <v>1512</v>
      </c>
      <c r="D480">
        <v>1</v>
      </c>
      <c r="E480">
        <v>1</v>
      </c>
      <c r="F480">
        <v>0</v>
      </c>
      <c r="G480" t="s">
        <v>346</v>
      </c>
      <c r="H480" t="s">
        <v>1044</v>
      </c>
    </row>
    <row r="481" spans="1:8" x14ac:dyDescent="0.3">
      <c r="A481" t="s">
        <v>72</v>
      </c>
      <c r="B481" t="s">
        <v>1045</v>
      </c>
      <c r="C481" t="s">
        <v>1513</v>
      </c>
      <c r="D481">
        <v>1</v>
      </c>
      <c r="E481">
        <v>1</v>
      </c>
      <c r="F481">
        <v>0</v>
      </c>
      <c r="G481" t="s">
        <v>790</v>
      </c>
      <c r="H481" t="s">
        <v>1044</v>
      </c>
    </row>
    <row r="482" spans="1:8" x14ac:dyDescent="0.3">
      <c r="A482" t="s">
        <v>72</v>
      </c>
      <c r="B482" t="s">
        <v>1048</v>
      </c>
      <c r="C482" t="s">
        <v>1514</v>
      </c>
      <c r="D482">
        <v>1</v>
      </c>
      <c r="E482">
        <v>1</v>
      </c>
      <c r="F482">
        <v>0</v>
      </c>
      <c r="G482" t="s">
        <v>347</v>
      </c>
      <c r="H482" t="s">
        <v>1044</v>
      </c>
    </row>
    <row r="483" spans="1:8" x14ac:dyDescent="0.3">
      <c r="A483" t="s">
        <v>72</v>
      </c>
      <c r="B483" t="s">
        <v>1048</v>
      </c>
      <c r="C483" t="s">
        <v>1515</v>
      </c>
      <c r="D483">
        <v>1</v>
      </c>
      <c r="E483">
        <v>1</v>
      </c>
      <c r="F483">
        <v>0</v>
      </c>
      <c r="G483" t="s">
        <v>106</v>
      </c>
      <c r="H483" t="s">
        <v>1044</v>
      </c>
    </row>
    <row r="484" spans="1:8" x14ac:dyDescent="0.3">
      <c r="A484" t="s">
        <v>72</v>
      </c>
      <c r="B484" t="s">
        <v>1048</v>
      </c>
      <c r="C484" t="s">
        <v>1516</v>
      </c>
      <c r="D484">
        <v>1</v>
      </c>
      <c r="E484">
        <v>1</v>
      </c>
      <c r="F484">
        <v>0</v>
      </c>
      <c r="G484" t="s">
        <v>107</v>
      </c>
      <c r="H484" t="s">
        <v>1044</v>
      </c>
    </row>
    <row r="485" spans="1:8" x14ac:dyDescent="0.3">
      <c r="A485" t="s">
        <v>72</v>
      </c>
      <c r="B485" t="s">
        <v>1048</v>
      </c>
      <c r="C485" t="s">
        <v>1517</v>
      </c>
      <c r="D485">
        <v>1</v>
      </c>
      <c r="E485">
        <v>1</v>
      </c>
      <c r="F485">
        <v>0</v>
      </c>
      <c r="G485" t="s">
        <v>108</v>
      </c>
      <c r="H485" t="s">
        <v>1044</v>
      </c>
    </row>
    <row r="486" spans="1:8" x14ac:dyDescent="0.3">
      <c r="A486" t="s">
        <v>72</v>
      </c>
      <c r="B486" t="s">
        <v>1048</v>
      </c>
      <c r="C486" t="s">
        <v>1518</v>
      </c>
      <c r="D486">
        <v>1</v>
      </c>
      <c r="E486">
        <v>1</v>
      </c>
      <c r="F486">
        <v>0</v>
      </c>
      <c r="G486" t="s">
        <v>109</v>
      </c>
      <c r="H486" t="s">
        <v>1044</v>
      </c>
    </row>
    <row r="487" spans="1:8" x14ac:dyDescent="0.3">
      <c r="A487" t="s">
        <v>72</v>
      </c>
      <c r="B487" t="s">
        <v>1048</v>
      </c>
      <c r="C487" t="s">
        <v>1519</v>
      </c>
      <c r="D487">
        <v>1</v>
      </c>
      <c r="E487">
        <v>1</v>
      </c>
      <c r="F487">
        <v>0</v>
      </c>
      <c r="G487" t="s">
        <v>110</v>
      </c>
      <c r="H487" t="s">
        <v>1044</v>
      </c>
    </row>
    <row r="488" spans="1:8" x14ac:dyDescent="0.3">
      <c r="A488" t="s">
        <v>72</v>
      </c>
      <c r="B488" t="s">
        <v>1048</v>
      </c>
      <c r="C488" t="s">
        <v>1520</v>
      </c>
      <c r="D488">
        <v>1</v>
      </c>
      <c r="E488">
        <v>1</v>
      </c>
      <c r="F488">
        <v>0</v>
      </c>
      <c r="G488" t="s">
        <v>111</v>
      </c>
      <c r="H488" t="s">
        <v>1044</v>
      </c>
    </row>
    <row r="489" spans="1:8" x14ac:dyDescent="0.3">
      <c r="A489" t="s">
        <v>72</v>
      </c>
      <c r="B489" t="s">
        <v>1048</v>
      </c>
      <c r="C489" t="s">
        <v>1521</v>
      </c>
      <c r="D489">
        <v>1</v>
      </c>
      <c r="E489">
        <v>1</v>
      </c>
      <c r="F489">
        <v>0</v>
      </c>
      <c r="G489" t="s">
        <v>112</v>
      </c>
      <c r="H489" t="s">
        <v>1044</v>
      </c>
    </row>
    <row r="490" spans="1:8" x14ac:dyDescent="0.3">
      <c r="A490" t="s">
        <v>72</v>
      </c>
      <c r="B490" t="s">
        <v>1050</v>
      </c>
      <c r="C490" t="s">
        <v>1522</v>
      </c>
      <c r="D490">
        <v>1</v>
      </c>
      <c r="E490">
        <v>1</v>
      </c>
      <c r="F490">
        <v>0</v>
      </c>
      <c r="G490" t="s">
        <v>178</v>
      </c>
      <c r="H490" t="s">
        <v>1044</v>
      </c>
    </row>
    <row r="491" spans="1:8" x14ac:dyDescent="0.3">
      <c r="A491" t="s">
        <v>72</v>
      </c>
      <c r="B491" t="s">
        <v>1050</v>
      </c>
      <c r="C491" t="s">
        <v>1523</v>
      </c>
      <c r="D491">
        <v>1</v>
      </c>
      <c r="E491">
        <v>1</v>
      </c>
      <c r="F491">
        <v>0</v>
      </c>
      <c r="G491" t="s">
        <v>179</v>
      </c>
      <c r="H491" t="s">
        <v>1044</v>
      </c>
    </row>
    <row r="492" spans="1:8" x14ac:dyDescent="0.3">
      <c r="A492" t="s">
        <v>72</v>
      </c>
      <c r="B492" t="s">
        <v>1050</v>
      </c>
      <c r="C492" t="s">
        <v>1524</v>
      </c>
      <c r="D492">
        <v>1</v>
      </c>
      <c r="E492">
        <v>1</v>
      </c>
      <c r="F492">
        <v>0</v>
      </c>
      <c r="G492" t="s">
        <v>180</v>
      </c>
      <c r="H492" t="s">
        <v>1044</v>
      </c>
    </row>
    <row r="493" spans="1:8" x14ac:dyDescent="0.3">
      <c r="A493" t="s">
        <v>72</v>
      </c>
      <c r="B493" t="s">
        <v>1050</v>
      </c>
      <c r="C493" t="s">
        <v>1525</v>
      </c>
      <c r="D493">
        <v>1</v>
      </c>
      <c r="E493">
        <v>1</v>
      </c>
      <c r="F493">
        <v>0</v>
      </c>
      <c r="G493" t="s">
        <v>181</v>
      </c>
      <c r="H493" t="s">
        <v>1044</v>
      </c>
    </row>
    <row r="494" spans="1:8" x14ac:dyDescent="0.3">
      <c r="A494" t="s">
        <v>72</v>
      </c>
      <c r="B494" t="s">
        <v>1050</v>
      </c>
      <c r="C494" t="s">
        <v>1526</v>
      </c>
      <c r="D494">
        <v>1</v>
      </c>
      <c r="E494">
        <v>1</v>
      </c>
      <c r="F494">
        <v>0</v>
      </c>
      <c r="G494" t="s">
        <v>182</v>
      </c>
      <c r="H494" t="s">
        <v>1044</v>
      </c>
    </row>
    <row r="495" spans="1:8" x14ac:dyDescent="0.3">
      <c r="A495" t="s">
        <v>72</v>
      </c>
      <c r="B495" t="s">
        <v>1050</v>
      </c>
      <c r="C495" t="s">
        <v>1527</v>
      </c>
      <c r="D495">
        <v>1</v>
      </c>
      <c r="E495">
        <v>1</v>
      </c>
      <c r="F495">
        <v>0</v>
      </c>
      <c r="G495" t="s">
        <v>183</v>
      </c>
      <c r="H495" t="s">
        <v>1044</v>
      </c>
    </row>
    <row r="496" spans="1:8" x14ac:dyDescent="0.3">
      <c r="A496" t="s">
        <v>72</v>
      </c>
      <c r="B496" t="s">
        <v>1050</v>
      </c>
      <c r="C496" t="s">
        <v>1528</v>
      </c>
      <c r="D496">
        <v>1</v>
      </c>
      <c r="E496">
        <v>1</v>
      </c>
      <c r="F496">
        <v>0</v>
      </c>
      <c r="G496" t="s">
        <v>184</v>
      </c>
      <c r="H496" t="s">
        <v>1044</v>
      </c>
    </row>
    <row r="497" spans="1:8" x14ac:dyDescent="0.3">
      <c r="A497" t="s">
        <v>72</v>
      </c>
      <c r="B497" t="s">
        <v>1050</v>
      </c>
      <c r="C497" t="s">
        <v>1529</v>
      </c>
      <c r="D497">
        <v>1</v>
      </c>
      <c r="E497">
        <v>1</v>
      </c>
      <c r="F497">
        <v>0</v>
      </c>
      <c r="G497" t="s">
        <v>185</v>
      </c>
      <c r="H497" t="s">
        <v>1044</v>
      </c>
    </row>
    <row r="498" spans="1:8" x14ac:dyDescent="0.3">
      <c r="A498" t="s">
        <v>72</v>
      </c>
      <c r="B498" t="s">
        <v>1050</v>
      </c>
      <c r="C498" t="s">
        <v>1530</v>
      </c>
      <c r="D498">
        <v>1</v>
      </c>
      <c r="E498">
        <v>1</v>
      </c>
      <c r="F498">
        <v>0</v>
      </c>
      <c r="G498" t="s">
        <v>186</v>
      </c>
      <c r="H498" t="s">
        <v>1044</v>
      </c>
    </row>
    <row r="499" spans="1:8" x14ac:dyDescent="0.3">
      <c r="A499" t="s">
        <v>72</v>
      </c>
      <c r="B499" t="s">
        <v>1050</v>
      </c>
      <c r="C499" t="s">
        <v>1531</v>
      </c>
      <c r="D499">
        <v>1</v>
      </c>
      <c r="E499">
        <v>1</v>
      </c>
      <c r="F499">
        <v>0</v>
      </c>
      <c r="G499" t="s">
        <v>187</v>
      </c>
      <c r="H499" t="s">
        <v>1044</v>
      </c>
    </row>
    <row r="500" spans="1:8" x14ac:dyDescent="0.3">
      <c r="A500" t="s">
        <v>72</v>
      </c>
      <c r="B500" t="s">
        <v>1050</v>
      </c>
      <c r="C500" t="s">
        <v>1532</v>
      </c>
      <c r="D500">
        <v>1</v>
      </c>
      <c r="E500">
        <v>1</v>
      </c>
      <c r="F500">
        <v>0</v>
      </c>
      <c r="G500" t="s">
        <v>188</v>
      </c>
      <c r="H500" t="s">
        <v>1044</v>
      </c>
    </row>
    <row r="501" spans="1:8" x14ac:dyDescent="0.3">
      <c r="A501" t="s">
        <v>72</v>
      </c>
      <c r="B501" t="s">
        <v>1050</v>
      </c>
      <c r="C501" t="s">
        <v>1533</v>
      </c>
      <c r="D501">
        <v>1</v>
      </c>
      <c r="E501">
        <v>1</v>
      </c>
      <c r="F501">
        <v>0</v>
      </c>
      <c r="G501" t="s">
        <v>189</v>
      </c>
      <c r="H501" t="s">
        <v>1044</v>
      </c>
    </row>
    <row r="502" spans="1:8" x14ac:dyDescent="0.3">
      <c r="A502" t="s">
        <v>72</v>
      </c>
      <c r="B502" t="s">
        <v>1050</v>
      </c>
      <c r="C502" t="s">
        <v>1534</v>
      </c>
      <c r="D502">
        <v>1</v>
      </c>
      <c r="E502">
        <v>1</v>
      </c>
      <c r="F502">
        <v>0</v>
      </c>
      <c r="G502" t="s">
        <v>190</v>
      </c>
      <c r="H502" t="s">
        <v>1044</v>
      </c>
    </row>
    <row r="503" spans="1:8" x14ac:dyDescent="0.3">
      <c r="A503" t="s">
        <v>72</v>
      </c>
      <c r="B503" t="s">
        <v>1050</v>
      </c>
      <c r="C503" t="s">
        <v>1535</v>
      </c>
      <c r="D503">
        <v>1</v>
      </c>
      <c r="E503">
        <v>1</v>
      </c>
      <c r="F503">
        <v>0</v>
      </c>
      <c r="G503" t="s">
        <v>191</v>
      </c>
      <c r="H503" t="s">
        <v>1044</v>
      </c>
    </row>
    <row r="504" spans="1:8" x14ac:dyDescent="0.3">
      <c r="A504" t="s">
        <v>72</v>
      </c>
      <c r="B504" t="s">
        <v>1852</v>
      </c>
      <c r="C504" t="s">
        <v>1536</v>
      </c>
      <c r="D504">
        <v>1</v>
      </c>
      <c r="E504">
        <v>1</v>
      </c>
      <c r="F504">
        <v>0</v>
      </c>
      <c r="G504" t="s">
        <v>192</v>
      </c>
      <c r="H504" t="s">
        <v>1044</v>
      </c>
    </row>
    <row r="505" spans="1:8" x14ac:dyDescent="0.3">
      <c r="A505" t="s">
        <v>72</v>
      </c>
      <c r="B505" t="s">
        <v>1852</v>
      </c>
      <c r="C505" t="s">
        <v>1537</v>
      </c>
      <c r="D505">
        <v>1</v>
      </c>
      <c r="E505">
        <v>1</v>
      </c>
      <c r="F505">
        <v>0</v>
      </c>
      <c r="G505" t="s">
        <v>193</v>
      </c>
      <c r="H505" t="s">
        <v>1044</v>
      </c>
    </row>
    <row r="506" spans="1:8" x14ac:dyDescent="0.3">
      <c r="A506" t="s">
        <v>72</v>
      </c>
      <c r="B506" t="s">
        <v>1050</v>
      </c>
      <c r="C506" t="s">
        <v>1538</v>
      </c>
      <c r="D506">
        <v>1</v>
      </c>
      <c r="E506">
        <v>1</v>
      </c>
      <c r="F506">
        <v>0</v>
      </c>
      <c r="G506" t="s">
        <v>194</v>
      </c>
      <c r="H506" t="s">
        <v>1044</v>
      </c>
    </row>
    <row r="507" spans="1:8" x14ac:dyDescent="0.3">
      <c r="A507" t="s">
        <v>72</v>
      </c>
      <c r="B507" t="s">
        <v>1050</v>
      </c>
      <c r="C507" t="s">
        <v>1539</v>
      </c>
      <c r="D507">
        <v>1</v>
      </c>
      <c r="E507">
        <v>1</v>
      </c>
      <c r="F507">
        <v>0</v>
      </c>
      <c r="G507" t="s">
        <v>195</v>
      </c>
      <c r="H507" t="s">
        <v>1044</v>
      </c>
    </row>
    <row r="508" spans="1:8" x14ac:dyDescent="0.3">
      <c r="A508" t="s">
        <v>72</v>
      </c>
      <c r="B508" t="s">
        <v>1048</v>
      </c>
      <c r="C508" t="s">
        <v>1540</v>
      </c>
      <c r="D508">
        <v>1</v>
      </c>
      <c r="E508">
        <v>1</v>
      </c>
      <c r="F508">
        <v>0</v>
      </c>
      <c r="G508" t="s">
        <v>113</v>
      </c>
      <c r="H508" t="s">
        <v>1044</v>
      </c>
    </row>
    <row r="509" spans="1:8" x14ac:dyDescent="0.3">
      <c r="A509" t="s">
        <v>72</v>
      </c>
      <c r="B509" t="s">
        <v>1048</v>
      </c>
      <c r="C509" t="s">
        <v>1541</v>
      </c>
      <c r="D509">
        <v>1</v>
      </c>
      <c r="E509">
        <v>1</v>
      </c>
      <c r="F509">
        <v>0</v>
      </c>
      <c r="G509" t="s">
        <v>114</v>
      </c>
      <c r="H509" t="s">
        <v>1044</v>
      </c>
    </row>
    <row r="510" spans="1:8" x14ac:dyDescent="0.3">
      <c r="A510" t="s">
        <v>72</v>
      </c>
      <c r="B510" t="s">
        <v>1048</v>
      </c>
      <c r="C510" t="s">
        <v>1542</v>
      </c>
      <c r="D510">
        <v>1</v>
      </c>
      <c r="E510">
        <v>1</v>
      </c>
      <c r="F510">
        <v>0</v>
      </c>
      <c r="G510" t="s">
        <v>115</v>
      </c>
      <c r="H510" t="s">
        <v>1044</v>
      </c>
    </row>
    <row r="511" spans="1:8" x14ac:dyDescent="0.3">
      <c r="A511" t="s">
        <v>72</v>
      </c>
      <c r="B511" t="s">
        <v>1048</v>
      </c>
      <c r="C511" t="s">
        <v>1543</v>
      </c>
      <c r="D511">
        <v>1</v>
      </c>
      <c r="E511">
        <v>1</v>
      </c>
      <c r="F511">
        <v>0</v>
      </c>
      <c r="G511" t="s">
        <v>116</v>
      </c>
      <c r="H511" t="s">
        <v>1044</v>
      </c>
    </row>
    <row r="512" spans="1:8" x14ac:dyDescent="0.3">
      <c r="A512" t="s">
        <v>72</v>
      </c>
      <c r="B512" t="s">
        <v>1048</v>
      </c>
      <c r="C512" t="s">
        <v>1544</v>
      </c>
      <c r="D512">
        <v>1</v>
      </c>
      <c r="E512">
        <v>1</v>
      </c>
      <c r="F512">
        <v>0</v>
      </c>
      <c r="G512" t="s">
        <v>117</v>
      </c>
      <c r="H512" t="s">
        <v>1044</v>
      </c>
    </row>
    <row r="513" spans="1:8" x14ac:dyDescent="0.3">
      <c r="A513" t="s">
        <v>72</v>
      </c>
      <c r="B513" t="s">
        <v>1048</v>
      </c>
      <c r="C513" t="s">
        <v>1545</v>
      </c>
      <c r="D513">
        <v>1</v>
      </c>
      <c r="E513">
        <v>1</v>
      </c>
      <c r="F513">
        <v>0</v>
      </c>
      <c r="G513" t="s">
        <v>118</v>
      </c>
      <c r="H513" t="s">
        <v>1044</v>
      </c>
    </row>
    <row r="514" spans="1:8" x14ac:dyDescent="0.3">
      <c r="A514" t="s">
        <v>72</v>
      </c>
      <c r="B514" t="s">
        <v>1048</v>
      </c>
      <c r="C514" t="s">
        <v>1546</v>
      </c>
      <c r="D514">
        <v>1</v>
      </c>
      <c r="E514">
        <v>1</v>
      </c>
      <c r="F514">
        <v>0</v>
      </c>
      <c r="G514" t="s">
        <v>615</v>
      </c>
      <c r="H514" t="s">
        <v>1044</v>
      </c>
    </row>
    <row r="515" spans="1:8" x14ac:dyDescent="0.3">
      <c r="A515" t="s">
        <v>72</v>
      </c>
      <c r="B515" t="s">
        <v>1048</v>
      </c>
      <c r="C515" t="s">
        <v>1547</v>
      </c>
      <c r="D515">
        <v>1</v>
      </c>
      <c r="E515">
        <v>1</v>
      </c>
      <c r="F515">
        <v>0</v>
      </c>
      <c r="G515" t="s">
        <v>616</v>
      </c>
      <c r="H515" t="s">
        <v>1044</v>
      </c>
    </row>
    <row r="516" spans="1:8" x14ac:dyDescent="0.3">
      <c r="A516" t="s">
        <v>72</v>
      </c>
      <c r="B516" t="s">
        <v>1048</v>
      </c>
      <c r="C516" t="s">
        <v>1548</v>
      </c>
      <c r="D516">
        <v>1</v>
      </c>
      <c r="E516">
        <v>1</v>
      </c>
      <c r="F516">
        <v>0</v>
      </c>
      <c r="G516" t="s">
        <v>617</v>
      </c>
      <c r="H516" t="s">
        <v>1044</v>
      </c>
    </row>
    <row r="517" spans="1:8" x14ac:dyDescent="0.3">
      <c r="A517" t="s">
        <v>72</v>
      </c>
      <c r="B517" t="s">
        <v>1048</v>
      </c>
      <c r="C517" t="s">
        <v>1549</v>
      </c>
      <c r="D517">
        <v>1</v>
      </c>
      <c r="E517">
        <v>1</v>
      </c>
      <c r="F517">
        <v>0</v>
      </c>
      <c r="G517" t="s">
        <v>618</v>
      </c>
      <c r="H517" t="s">
        <v>1044</v>
      </c>
    </row>
    <row r="518" spans="1:8" x14ac:dyDescent="0.3">
      <c r="A518" t="s">
        <v>72</v>
      </c>
      <c r="B518" t="s">
        <v>1048</v>
      </c>
      <c r="C518" t="s">
        <v>1550</v>
      </c>
      <c r="D518">
        <v>1</v>
      </c>
      <c r="E518">
        <v>1</v>
      </c>
      <c r="F518">
        <v>0</v>
      </c>
      <c r="G518" t="s">
        <v>619</v>
      </c>
      <c r="H518" t="s">
        <v>1044</v>
      </c>
    </row>
    <row r="519" spans="1:8" x14ac:dyDescent="0.3">
      <c r="A519" t="s">
        <v>72</v>
      </c>
      <c r="B519" t="s">
        <v>1048</v>
      </c>
      <c r="C519" t="s">
        <v>1551</v>
      </c>
      <c r="D519">
        <v>1</v>
      </c>
      <c r="E519">
        <v>1</v>
      </c>
      <c r="F519">
        <v>0</v>
      </c>
      <c r="G519" t="s">
        <v>620</v>
      </c>
      <c r="H519" t="s">
        <v>1044</v>
      </c>
    </row>
    <row r="520" spans="1:8" x14ac:dyDescent="0.3">
      <c r="A520" t="s">
        <v>72</v>
      </c>
      <c r="B520" t="s">
        <v>1048</v>
      </c>
      <c r="C520" t="s">
        <v>1552</v>
      </c>
      <c r="D520">
        <v>1</v>
      </c>
      <c r="E520">
        <v>1</v>
      </c>
      <c r="F520">
        <v>0</v>
      </c>
      <c r="G520" t="s">
        <v>621</v>
      </c>
      <c r="H520" t="s">
        <v>1044</v>
      </c>
    </row>
    <row r="521" spans="1:8" x14ac:dyDescent="0.3">
      <c r="A521" t="s">
        <v>72</v>
      </c>
      <c r="B521" t="s">
        <v>1048</v>
      </c>
      <c r="C521" t="s">
        <v>1553</v>
      </c>
      <c r="D521">
        <v>1</v>
      </c>
      <c r="E521">
        <v>1</v>
      </c>
      <c r="F521">
        <v>0</v>
      </c>
      <c r="G521" t="s">
        <v>622</v>
      </c>
      <c r="H521" t="s">
        <v>1044</v>
      </c>
    </row>
    <row r="522" spans="1:8" x14ac:dyDescent="0.3">
      <c r="A522" t="s">
        <v>72</v>
      </c>
      <c r="B522" t="s">
        <v>1048</v>
      </c>
      <c r="C522" t="s">
        <v>1554</v>
      </c>
      <c r="D522">
        <v>1</v>
      </c>
      <c r="E522">
        <v>1</v>
      </c>
      <c r="F522">
        <v>0</v>
      </c>
      <c r="G522" t="s">
        <v>623</v>
      </c>
      <c r="H522" t="s">
        <v>1044</v>
      </c>
    </row>
    <row r="523" spans="1:8" x14ac:dyDescent="0.3">
      <c r="A523" t="s">
        <v>72</v>
      </c>
      <c r="B523" t="s">
        <v>1048</v>
      </c>
      <c r="C523" t="s">
        <v>1555</v>
      </c>
      <c r="D523">
        <v>1</v>
      </c>
      <c r="E523">
        <v>1</v>
      </c>
      <c r="F523">
        <v>0</v>
      </c>
      <c r="G523" t="s">
        <v>624</v>
      </c>
      <c r="H523" t="s">
        <v>1044</v>
      </c>
    </row>
    <row r="524" spans="1:8" x14ac:dyDescent="0.3">
      <c r="A524" t="s">
        <v>72</v>
      </c>
      <c r="B524" t="s">
        <v>1048</v>
      </c>
      <c r="C524" t="s">
        <v>1556</v>
      </c>
      <c r="D524">
        <v>1</v>
      </c>
      <c r="E524">
        <v>1</v>
      </c>
      <c r="F524">
        <v>0</v>
      </c>
      <c r="G524" t="s">
        <v>625</v>
      </c>
      <c r="H524" t="s">
        <v>1044</v>
      </c>
    </row>
    <row r="525" spans="1:8" x14ac:dyDescent="0.3">
      <c r="A525" t="s">
        <v>72</v>
      </c>
      <c r="B525" t="s">
        <v>1048</v>
      </c>
      <c r="C525" t="s">
        <v>1557</v>
      </c>
      <c r="D525">
        <v>1</v>
      </c>
      <c r="E525">
        <v>1</v>
      </c>
      <c r="F525">
        <v>0</v>
      </c>
      <c r="G525" t="s">
        <v>348</v>
      </c>
      <c r="H525" t="s">
        <v>1044</v>
      </c>
    </row>
    <row r="526" spans="1:8" x14ac:dyDescent="0.3">
      <c r="A526" t="s">
        <v>72</v>
      </c>
      <c r="B526" t="s">
        <v>1048</v>
      </c>
      <c r="C526" t="s">
        <v>1558</v>
      </c>
      <c r="D526">
        <v>1</v>
      </c>
      <c r="E526">
        <v>1</v>
      </c>
      <c r="F526">
        <v>0</v>
      </c>
      <c r="G526" t="s">
        <v>349</v>
      </c>
      <c r="H526" t="s">
        <v>1044</v>
      </c>
    </row>
    <row r="527" spans="1:8" x14ac:dyDescent="0.3">
      <c r="A527" t="s">
        <v>72</v>
      </c>
      <c r="B527" t="s">
        <v>1048</v>
      </c>
      <c r="C527" t="s">
        <v>1559</v>
      </c>
      <c r="D527">
        <v>1</v>
      </c>
      <c r="E527">
        <v>1</v>
      </c>
      <c r="F527">
        <v>0</v>
      </c>
      <c r="G527" t="s">
        <v>350</v>
      </c>
      <c r="H527" t="s">
        <v>1044</v>
      </c>
    </row>
    <row r="528" spans="1:8" x14ac:dyDescent="0.3">
      <c r="A528" t="s">
        <v>72</v>
      </c>
      <c r="B528" t="s">
        <v>1048</v>
      </c>
      <c r="C528" t="s">
        <v>1560</v>
      </c>
      <c r="D528">
        <v>1</v>
      </c>
      <c r="E528">
        <v>1</v>
      </c>
      <c r="F528">
        <v>0</v>
      </c>
      <c r="G528" t="s">
        <v>351</v>
      </c>
      <c r="H528" t="s">
        <v>1044</v>
      </c>
    </row>
    <row r="529" spans="1:8" x14ac:dyDescent="0.3">
      <c r="A529" t="s">
        <v>72</v>
      </c>
      <c r="B529" t="s">
        <v>1048</v>
      </c>
      <c r="C529" t="s">
        <v>1561</v>
      </c>
      <c r="D529">
        <v>1</v>
      </c>
      <c r="E529">
        <v>1</v>
      </c>
      <c r="F529">
        <v>0</v>
      </c>
      <c r="G529" t="s">
        <v>120</v>
      </c>
      <c r="H529" t="s">
        <v>1044</v>
      </c>
    </row>
    <row r="530" spans="1:8" x14ac:dyDescent="0.3">
      <c r="A530" t="s">
        <v>72</v>
      </c>
      <c r="B530" t="s">
        <v>1048</v>
      </c>
      <c r="C530" t="s">
        <v>1562</v>
      </c>
      <c r="D530">
        <v>1</v>
      </c>
      <c r="E530">
        <v>1</v>
      </c>
      <c r="F530">
        <v>0</v>
      </c>
      <c r="G530" t="s">
        <v>121</v>
      </c>
      <c r="H530" t="s">
        <v>1044</v>
      </c>
    </row>
    <row r="531" spans="1:8" x14ac:dyDescent="0.3">
      <c r="A531" t="s">
        <v>72</v>
      </c>
      <c r="B531" t="s">
        <v>1048</v>
      </c>
      <c r="C531" t="s">
        <v>1563</v>
      </c>
      <c r="D531">
        <v>1</v>
      </c>
      <c r="E531">
        <v>1</v>
      </c>
      <c r="F531">
        <v>0</v>
      </c>
      <c r="G531" t="s">
        <v>122</v>
      </c>
      <c r="H531" t="s">
        <v>1044</v>
      </c>
    </row>
    <row r="532" spans="1:8" x14ac:dyDescent="0.3">
      <c r="A532" t="s">
        <v>72</v>
      </c>
      <c r="B532" t="s">
        <v>1048</v>
      </c>
      <c r="C532" t="s">
        <v>1564</v>
      </c>
      <c r="D532">
        <v>1</v>
      </c>
      <c r="E532">
        <v>1</v>
      </c>
      <c r="F532">
        <v>0</v>
      </c>
      <c r="G532" t="s">
        <v>123</v>
      </c>
      <c r="H532" t="s">
        <v>1044</v>
      </c>
    </row>
    <row r="533" spans="1:8" x14ac:dyDescent="0.3">
      <c r="A533" t="s">
        <v>72</v>
      </c>
      <c r="B533" t="s">
        <v>1048</v>
      </c>
      <c r="C533" t="s">
        <v>1565</v>
      </c>
      <c r="D533">
        <v>1</v>
      </c>
      <c r="E533">
        <v>1</v>
      </c>
      <c r="F533">
        <v>0</v>
      </c>
      <c r="G533" t="s">
        <v>124</v>
      </c>
      <c r="H533" t="s">
        <v>1044</v>
      </c>
    </row>
    <row r="534" spans="1:8" x14ac:dyDescent="0.3">
      <c r="A534" t="s">
        <v>72</v>
      </c>
      <c r="B534" t="s">
        <v>1048</v>
      </c>
      <c r="C534" t="s">
        <v>1566</v>
      </c>
      <c r="D534">
        <v>1</v>
      </c>
      <c r="E534">
        <v>1</v>
      </c>
      <c r="F534">
        <v>0</v>
      </c>
      <c r="G534" t="s">
        <v>125</v>
      </c>
      <c r="H534" t="s">
        <v>1044</v>
      </c>
    </row>
    <row r="535" spans="1:8" x14ac:dyDescent="0.3">
      <c r="A535" t="s">
        <v>72</v>
      </c>
      <c r="B535" t="s">
        <v>1048</v>
      </c>
      <c r="C535" t="s">
        <v>1567</v>
      </c>
      <c r="D535">
        <v>1</v>
      </c>
      <c r="E535">
        <v>1</v>
      </c>
      <c r="F535">
        <v>0</v>
      </c>
      <c r="G535" t="s">
        <v>126</v>
      </c>
      <c r="H535" t="s">
        <v>1044</v>
      </c>
    </row>
    <row r="536" spans="1:8" x14ac:dyDescent="0.3">
      <c r="A536" t="s">
        <v>72</v>
      </c>
      <c r="B536" t="s">
        <v>1048</v>
      </c>
      <c r="C536" t="s">
        <v>1568</v>
      </c>
      <c r="D536">
        <v>1</v>
      </c>
      <c r="E536">
        <v>1</v>
      </c>
      <c r="F536">
        <v>0</v>
      </c>
      <c r="G536" t="s">
        <v>127</v>
      </c>
      <c r="H536" t="s">
        <v>1044</v>
      </c>
    </row>
    <row r="537" spans="1:8" x14ac:dyDescent="0.3">
      <c r="A537" t="s">
        <v>72</v>
      </c>
      <c r="B537" t="s">
        <v>1852</v>
      </c>
      <c r="C537" t="s">
        <v>1569</v>
      </c>
      <c r="D537">
        <v>1</v>
      </c>
      <c r="E537">
        <v>1</v>
      </c>
      <c r="F537">
        <v>0</v>
      </c>
      <c r="G537" t="s">
        <v>677</v>
      </c>
      <c r="H537" t="s">
        <v>1044</v>
      </c>
    </row>
    <row r="538" spans="1:8" x14ac:dyDescent="0.3">
      <c r="A538" t="s">
        <v>72</v>
      </c>
      <c r="B538" t="s">
        <v>1852</v>
      </c>
      <c r="C538" t="s">
        <v>1570</v>
      </c>
      <c r="D538">
        <v>1</v>
      </c>
      <c r="E538">
        <v>1</v>
      </c>
      <c r="F538">
        <v>0</v>
      </c>
      <c r="G538" t="s">
        <v>678</v>
      </c>
      <c r="H538" t="s">
        <v>1044</v>
      </c>
    </row>
    <row r="539" spans="1:8" x14ac:dyDescent="0.3">
      <c r="A539" t="s">
        <v>72</v>
      </c>
      <c r="B539" t="s">
        <v>1852</v>
      </c>
      <c r="C539" t="s">
        <v>1571</v>
      </c>
      <c r="D539">
        <v>1</v>
      </c>
      <c r="E539">
        <v>1</v>
      </c>
      <c r="F539">
        <v>0</v>
      </c>
      <c r="G539" t="s">
        <v>679</v>
      </c>
      <c r="H539" t="s">
        <v>1044</v>
      </c>
    </row>
    <row r="540" spans="1:8" x14ac:dyDescent="0.3">
      <c r="A540" t="s">
        <v>72</v>
      </c>
      <c r="B540" t="s">
        <v>1852</v>
      </c>
      <c r="C540" t="s">
        <v>1572</v>
      </c>
      <c r="D540">
        <v>1</v>
      </c>
      <c r="E540">
        <v>1</v>
      </c>
      <c r="F540">
        <v>0</v>
      </c>
      <c r="G540" t="s">
        <v>680</v>
      </c>
      <c r="H540" t="s">
        <v>1044</v>
      </c>
    </row>
    <row r="541" spans="1:8" x14ac:dyDescent="0.3">
      <c r="A541" t="s">
        <v>72</v>
      </c>
      <c r="B541" t="s">
        <v>1045</v>
      </c>
      <c r="C541" t="s">
        <v>1573</v>
      </c>
      <c r="D541">
        <v>1</v>
      </c>
      <c r="E541">
        <v>1</v>
      </c>
      <c r="F541">
        <v>0</v>
      </c>
      <c r="G541" t="s">
        <v>790</v>
      </c>
      <c r="H541" t="s">
        <v>1044</v>
      </c>
    </row>
    <row r="542" spans="1:8" x14ac:dyDescent="0.3">
      <c r="A542" t="s">
        <v>72</v>
      </c>
      <c r="B542" t="s">
        <v>1050</v>
      </c>
      <c r="C542" t="s">
        <v>1574</v>
      </c>
      <c r="D542">
        <v>1</v>
      </c>
      <c r="E542">
        <v>1</v>
      </c>
      <c r="F542">
        <v>0</v>
      </c>
      <c r="G542" t="s">
        <v>522</v>
      </c>
      <c r="H542" t="s">
        <v>1044</v>
      </c>
    </row>
    <row r="543" spans="1:8" x14ac:dyDescent="0.3">
      <c r="A543" t="s">
        <v>72</v>
      </c>
      <c r="B543" t="s">
        <v>1050</v>
      </c>
      <c r="C543" t="s">
        <v>1575</v>
      </c>
      <c r="D543">
        <v>1</v>
      </c>
      <c r="E543">
        <v>1</v>
      </c>
      <c r="F543">
        <v>0</v>
      </c>
      <c r="G543" t="s">
        <v>524</v>
      </c>
      <c r="H543" t="s">
        <v>1044</v>
      </c>
    </row>
    <row r="544" spans="1:8" x14ac:dyDescent="0.3">
      <c r="A544" t="s">
        <v>72</v>
      </c>
      <c r="B544" t="s">
        <v>1050</v>
      </c>
      <c r="C544" t="s">
        <v>1576</v>
      </c>
      <c r="D544">
        <v>1</v>
      </c>
      <c r="E544">
        <v>1</v>
      </c>
      <c r="F544">
        <v>0</v>
      </c>
      <c r="G544" t="s">
        <v>525</v>
      </c>
      <c r="H544" t="s">
        <v>1044</v>
      </c>
    </row>
    <row r="545" spans="1:8" x14ac:dyDescent="0.3">
      <c r="A545" t="s">
        <v>72</v>
      </c>
      <c r="B545" t="s">
        <v>1050</v>
      </c>
      <c r="C545" t="s">
        <v>1577</v>
      </c>
      <c r="D545">
        <v>1</v>
      </c>
      <c r="E545">
        <v>1</v>
      </c>
      <c r="F545">
        <v>0</v>
      </c>
      <c r="G545" t="s">
        <v>526</v>
      </c>
      <c r="H545" t="s">
        <v>1044</v>
      </c>
    </row>
    <row r="546" spans="1:8" x14ac:dyDescent="0.3">
      <c r="A546" t="s">
        <v>72</v>
      </c>
      <c r="B546" t="s">
        <v>1852</v>
      </c>
      <c r="C546" t="s">
        <v>1578</v>
      </c>
      <c r="D546">
        <v>1</v>
      </c>
      <c r="E546">
        <v>1</v>
      </c>
      <c r="F546">
        <v>0</v>
      </c>
      <c r="G546" t="s">
        <v>528</v>
      </c>
      <c r="H546" t="s">
        <v>1044</v>
      </c>
    </row>
    <row r="547" spans="1:8" x14ac:dyDescent="0.3">
      <c r="A547" t="s">
        <v>72</v>
      </c>
      <c r="B547" t="s">
        <v>1852</v>
      </c>
      <c r="C547" t="s">
        <v>1579</v>
      </c>
      <c r="D547">
        <v>1</v>
      </c>
      <c r="E547">
        <v>1</v>
      </c>
      <c r="F547">
        <v>0</v>
      </c>
      <c r="G547" t="s">
        <v>529</v>
      </c>
      <c r="H547" t="s">
        <v>1044</v>
      </c>
    </row>
    <row r="548" spans="1:8" x14ac:dyDescent="0.3">
      <c r="A548" t="s">
        <v>72</v>
      </c>
      <c r="B548" t="s">
        <v>1050</v>
      </c>
      <c r="C548" t="s">
        <v>1580</v>
      </c>
      <c r="D548">
        <v>1</v>
      </c>
      <c r="E548">
        <v>1</v>
      </c>
      <c r="F548">
        <v>0</v>
      </c>
      <c r="G548" t="s">
        <v>128</v>
      </c>
      <c r="H548" t="s">
        <v>1044</v>
      </c>
    </row>
    <row r="549" spans="1:8" x14ac:dyDescent="0.3">
      <c r="A549" t="s">
        <v>72</v>
      </c>
      <c r="B549" t="s">
        <v>1050</v>
      </c>
      <c r="C549" t="s">
        <v>1581</v>
      </c>
      <c r="D549">
        <v>1</v>
      </c>
      <c r="E549">
        <v>1</v>
      </c>
      <c r="F549">
        <v>0</v>
      </c>
      <c r="G549" t="s">
        <v>130</v>
      </c>
      <c r="H549" t="s">
        <v>1044</v>
      </c>
    </row>
    <row r="550" spans="1:8" x14ac:dyDescent="0.3">
      <c r="A550" t="s">
        <v>72</v>
      </c>
      <c r="B550" t="s">
        <v>1050</v>
      </c>
      <c r="C550" t="s">
        <v>1582</v>
      </c>
      <c r="D550">
        <v>1</v>
      </c>
      <c r="E550">
        <v>1</v>
      </c>
      <c r="F550">
        <v>0</v>
      </c>
      <c r="G550" t="s">
        <v>131</v>
      </c>
      <c r="H550" t="s">
        <v>1044</v>
      </c>
    </row>
    <row r="551" spans="1:8" x14ac:dyDescent="0.3">
      <c r="A551" t="s">
        <v>72</v>
      </c>
      <c r="B551" t="s">
        <v>1050</v>
      </c>
      <c r="C551" t="s">
        <v>1583</v>
      </c>
      <c r="D551">
        <v>1</v>
      </c>
      <c r="E551">
        <v>1</v>
      </c>
      <c r="F551">
        <v>0</v>
      </c>
      <c r="G551" t="s">
        <v>132</v>
      </c>
      <c r="H551" t="s">
        <v>1044</v>
      </c>
    </row>
    <row r="552" spans="1:8" x14ac:dyDescent="0.3">
      <c r="A552" t="s">
        <v>72</v>
      </c>
      <c r="B552" t="s">
        <v>1050</v>
      </c>
      <c r="C552" t="s">
        <v>1584</v>
      </c>
      <c r="D552">
        <v>1</v>
      </c>
      <c r="E552">
        <v>1</v>
      </c>
      <c r="F552">
        <v>0</v>
      </c>
      <c r="G552" t="s">
        <v>133</v>
      </c>
      <c r="H552" t="s">
        <v>1044</v>
      </c>
    </row>
    <row r="553" spans="1:8" x14ac:dyDescent="0.3">
      <c r="A553" t="s">
        <v>72</v>
      </c>
      <c r="B553" t="s">
        <v>1050</v>
      </c>
      <c r="C553" t="s">
        <v>1585</v>
      </c>
      <c r="D553">
        <v>1</v>
      </c>
      <c r="E553">
        <v>1</v>
      </c>
      <c r="F553">
        <v>0</v>
      </c>
      <c r="G553" t="s">
        <v>134</v>
      </c>
      <c r="H553" t="s">
        <v>1044</v>
      </c>
    </row>
    <row r="554" spans="1:8" x14ac:dyDescent="0.3">
      <c r="A554" t="s">
        <v>72</v>
      </c>
      <c r="B554" t="s">
        <v>1050</v>
      </c>
      <c r="C554" t="s">
        <v>1586</v>
      </c>
      <c r="D554">
        <v>1</v>
      </c>
      <c r="E554">
        <v>1</v>
      </c>
      <c r="F554">
        <v>0</v>
      </c>
      <c r="G554" t="s">
        <v>135</v>
      </c>
      <c r="H554" t="s">
        <v>1044</v>
      </c>
    </row>
    <row r="555" spans="1:8" x14ac:dyDescent="0.3">
      <c r="A555" t="s">
        <v>72</v>
      </c>
      <c r="B555" t="s">
        <v>1050</v>
      </c>
      <c r="C555" t="s">
        <v>1587</v>
      </c>
      <c r="D555">
        <v>1</v>
      </c>
      <c r="E555">
        <v>1</v>
      </c>
      <c r="F555">
        <v>0</v>
      </c>
      <c r="G555" t="s">
        <v>136</v>
      </c>
      <c r="H555" t="s">
        <v>1044</v>
      </c>
    </row>
    <row r="556" spans="1:8" x14ac:dyDescent="0.3">
      <c r="A556" t="s">
        <v>72</v>
      </c>
      <c r="B556" t="s">
        <v>1050</v>
      </c>
      <c r="C556" t="s">
        <v>1588</v>
      </c>
      <c r="D556">
        <v>1</v>
      </c>
      <c r="E556">
        <v>1</v>
      </c>
      <c r="F556">
        <v>0</v>
      </c>
      <c r="G556" t="s">
        <v>137</v>
      </c>
      <c r="H556" t="s">
        <v>1044</v>
      </c>
    </row>
    <row r="557" spans="1:8" x14ac:dyDescent="0.3">
      <c r="A557" t="s">
        <v>72</v>
      </c>
      <c r="B557" t="s">
        <v>1050</v>
      </c>
      <c r="C557" t="s">
        <v>1589</v>
      </c>
      <c r="D557">
        <v>1</v>
      </c>
      <c r="E557">
        <v>1</v>
      </c>
      <c r="F557">
        <v>0</v>
      </c>
      <c r="G557" t="s">
        <v>138</v>
      </c>
      <c r="H557" t="s">
        <v>1044</v>
      </c>
    </row>
    <row r="558" spans="1:8" x14ac:dyDescent="0.3">
      <c r="A558" t="s">
        <v>72</v>
      </c>
      <c r="B558" t="s">
        <v>1050</v>
      </c>
      <c r="C558" t="s">
        <v>1590</v>
      </c>
      <c r="D558">
        <v>1</v>
      </c>
      <c r="E558">
        <v>1</v>
      </c>
      <c r="F558">
        <v>0</v>
      </c>
      <c r="G558" t="s">
        <v>139</v>
      </c>
      <c r="H558" t="s">
        <v>1044</v>
      </c>
    </row>
    <row r="559" spans="1:8" x14ac:dyDescent="0.3">
      <c r="A559" t="s">
        <v>72</v>
      </c>
      <c r="B559" t="s">
        <v>1050</v>
      </c>
      <c r="C559" t="s">
        <v>1591</v>
      </c>
      <c r="D559">
        <v>1</v>
      </c>
      <c r="E559">
        <v>1</v>
      </c>
      <c r="F559">
        <v>0</v>
      </c>
      <c r="G559" t="s">
        <v>140</v>
      </c>
      <c r="H559" t="s">
        <v>1044</v>
      </c>
    </row>
    <row r="560" spans="1:8" x14ac:dyDescent="0.3">
      <c r="A560" t="s">
        <v>72</v>
      </c>
      <c r="B560" t="s">
        <v>1050</v>
      </c>
      <c r="C560" t="s">
        <v>1592</v>
      </c>
      <c r="D560">
        <v>1</v>
      </c>
      <c r="E560">
        <v>1</v>
      </c>
      <c r="F560">
        <v>0</v>
      </c>
      <c r="G560" t="s">
        <v>141</v>
      </c>
      <c r="H560" t="s">
        <v>1044</v>
      </c>
    </row>
    <row r="561" spans="1:8" x14ac:dyDescent="0.3">
      <c r="A561" t="s">
        <v>72</v>
      </c>
      <c r="B561" t="s">
        <v>1050</v>
      </c>
      <c r="C561" t="s">
        <v>1593</v>
      </c>
      <c r="D561">
        <v>1</v>
      </c>
      <c r="E561">
        <v>1</v>
      </c>
      <c r="F561">
        <v>0</v>
      </c>
      <c r="G561" t="s">
        <v>142</v>
      </c>
      <c r="H561" t="s">
        <v>1044</v>
      </c>
    </row>
    <row r="562" spans="1:8" x14ac:dyDescent="0.3">
      <c r="A562" t="s">
        <v>72</v>
      </c>
      <c r="B562" t="s">
        <v>1050</v>
      </c>
      <c r="C562" t="s">
        <v>1594</v>
      </c>
      <c r="D562">
        <v>1</v>
      </c>
      <c r="E562">
        <v>1</v>
      </c>
      <c r="F562">
        <v>0</v>
      </c>
      <c r="G562" t="s">
        <v>143</v>
      </c>
      <c r="H562" t="s">
        <v>1044</v>
      </c>
    </row>
    <row r="563" spans="1:8" x14ac:dyDescent="0.3">
      <c r="A563" t="s">
        <v>72</v>
      </c>
      <c r="B563" t="s">
        <v>1050</v>
      </c>
      <c r="C563" t="s">
        <v>1595</v>
      </c>
      <c r="D563">
        <v>1</v>
      </c>
      <c r="E563">
        <v>1</v>
      </c>
      <c r="F563">
        <v>0</v>
      </c>
      <c r="G563" t="s">
        <v>144</v>
      </c>
      <c r="H563" t="s">
        <v>1044</v>
      </c>
    </row>
    <row r="564" spans="1:8" x14ac:dyDescent="0.3">
      <c r="A564" t="s">
        <v>72</v>
      </c>
      <c r="B564" t="s">
        <v>1050</v>
      </c>
      <c r="C564" t="s">
        <v>1596</v>
      </c>
      <c r="D564">
        <v>1</v>
      </c>
      <c r="E564">
        <v>1</v>
      </c>
      <c r="F564">
        <v>0</v>
      </c>
      <c r="G564" t="s">
        <v>484</v>
      </c>
      <c r="H564" t="s">
        <v>1044</v>
      </c>
    </row>
    <row r="565" spans="1:8" x14ac:dyDescent="0.3">
      <c r="A565" t="s">
        <v>72</v>
      </c>
      <c r="B565" t="s">
        <v>1050</v>
      </c>
      <c r="C565" t="s">
        <v>1597</v>
      </c>
      <c r="D565">
        <v>1</v>
      </c>
      <c r="E565">
        <v>1</v>
      </c>
      <c r="F565">
        <v>0</v>
      </c>
      <c r="G565" t="s">
        <v>485</v>
      </c>
      <c r="H565" t="s">
        <v>1044</v>
      </c>
    </row>
    <row r="566" spans="1:8" x14ac:dyDescent="0.3">
      <c r="A566" t="s">
        <v>72</v>
      </c>
      <c r="B566" t="s">
        <v>1050</v>
      </c>
      <c r="C566" t="s">
        <v>1598</v>
      </c>
      <c r="D566">
        <v>1</v>
      </c>
      <c r="E566">
        <v>1</v>
      </c>
      <c r="F566">
        <v>0</v>
      </c>
      <c r="G566" t="s">
        <v>486</v>
      </c>
      <c r="H566" t="s">
        <v>1044</v>
      </c>
    </row>
    <row r="567" spans="1:8" x14ac:dyDescent="0.3">
      <c r="A567" t="s">
        <v>72</v>
      </c>
      <c r="B567" t="s">
        <v>1050</v>
      </c>
      <c r="C567" t="s">
        <v>1599</v>
      </c>
      <c r="D567">
        <v>1</v>
      </c>
      <c r="E567">
        <v>1</v>
      </c>
      <c r="F567">
        <v>0</v>
      </c>
      <c r="G567" t="s">
        <v>487</v>
      </c>
      <c r="H567" t="s">
        <v>1044</v>
      </c>
    </row>
    <row r="568" spans="1:8" x14ac:dyDescent="0.3">
      <c r="A568" t="s">
        <v>72</v>
      </c>
      <c r="B568" t="s">
        <v>1050</v>
      </c>
      <c r="C568" t="s">
        <v>1600</v>
      </c>
      <c r="D568">
        <v>1</v>
      </c>
      <c r="E568">
        <v>1</v>
      </c>
      <c r="F568">
        <v>0</v>
      </c>
      <c r="G568" t="s">
        <v>488</v>
      </c>
      <c r="H568" t="s">
        <v>1044</v>
      </c>
    </row>
    <row r="569" spans="1:8" x14ac:dyDescent="0.3">
      <c r="A569" t="s">
        <v>72</v>
      </c>
      <c r="B569" t="s">
        <v>1050</v>
      </c>
      <c r="C569" t="s">
        <v>1601</v>
      </c>
      <c r="D569">
        <v>1</v>
      </c>
      <c r="E569">
        <v>1</v>
      </c>
      <c r="F569">
        <v>0</v>
      </c>
      <c r="G569" t="s">
        <v>489</v>
      </c>
      <c r="H569" t="s">
        <v>1044</v>
      </c>
    </row>
    <row r="570" spans="1:8" x14ac:dyDescent="0.3">
      <c r="A570" t="s">
        <v>72</v>
      </c>
      <c r="B570" t="s">
        <v>1050</v>
      </c>
      <c r="C570" t="s">
        <v>1602</v>
      </c>
      <c r="D570">
        <v>1</v>
      </c>
      <c r="E570">
        <v>1</v>
      </c>
      <c r="F570">
        <v>0</v>
      </c>
      <c r="G570" t="s">
        <v>490</v>
      </c>
      <c r="H570" t="s">
        <v>1044</v>
      </c>
    </row>
    <row r="571" spans="1:8" x14ac:dyDescent="0.3">
      <c r="A571" t="s">
        <v>72</v>
      </c>
      <c r="B571" t="s">
        <v>1050</v>
      </c>
      <c r="C571" t="s">
        <v>1603</v>
      </c>
      <c r="D571">
        <v>1</v>
      </c>
      <c r="E571">
        <v>1</v>
      </c>
      <c r="F571">
        <v>0</v>
      </c>
      <c r="G571" t="s">
        <v>491</v>
      </c>
      <c r="H571" t="s">
        <v>1044</v>
      </c>
    </row>
    <row r="572" spans="1:8" x14ac:dyDescent="0.3">
      <c r="A572" t="s">
        <v>72</v>
      </c>
      <c r="B572" t="s">
        <v>1050</v>
      </c>
      <c r="C572" t="s">
        <v>1604</v>
      </c>
      <c r="D572">
        <v>1</v>
      </c>
      <c r="E572">
        <v>1</v>
      </c>
      <c r="F572">
        <v>0</v>
      </c>
      <c r="G572" t="s">
        <v>492</v>
      </c>
      <c r="H572" t="s">
        <v>1044</v>
      </c>
    </row>
    <row r="573" spans="1:8" x14ac:dyDescent="0.3">
      <c r="A573" t="s">
        <v>72</v>
      </c>
      <c r="B573" t="s">
        <v>1050</v>
      </c>
      <c r="C573" t="s">
        <v>1605</v>
      </c>
      <c r="D573">
        <v>1</v>
      </c>
      <c r="E573">
        <v>1</v>
      </c>
      <c r="F573">
        <v>0</v>
      </c>
      <c r="G573" t="s">
        <v>493</v>
      </c>
      <c r="H573" t="s">
        <v>1044</v>
      </c>
    </row>
    <row r="574" spans="1:8" x14ac:dyDescent="0.3">
      <c r="A574" t="s">
        <v>72</v>
      </c>
      <c r="B574" t="s">
        <v>1050</v>
      </c>
      <c r="C574" t="s">
        <v>1606</v>
      </c>
      <c r="D574">
        <v>1</v>
      </c>
      <c r="E574">
        <v>1</v>
      </c>
      <c r="F574">
        <v>0</v>
      </c>
      <c r="G574" t="s">
        <v>494</v>
      </c>
      <c r="H574" t="s">
        <v>1044</v>
      </c>
    </row>
    <row r="575" spans="1:8" x14ac:dyDescent="0.3">
      <c r="A575" t="s">
        <v>72</v>
      </c>
      <c r="B575" t="s">
        <v>1050</v>
      </c>
      <c r="C575" t="s">
        <v>1607</v>
      </c>
      <c r="D575">
        <v>1</v>
      </c>
      <c r="E575">
        <v>1</v>
      </c>
      <c r="F575">
        <v>0</v>
      </c>
      <c r="G575" t="s">
        <v>495</v>
      </c>
      <c r="H575" t="s">
        <v>1044</v>
      </c>
    </row>
    <row r="576" spans="1:8" x14ac:dyDescent="0.3">
      <c r="A576" t="s">
        <v>72</v>
      </c>
      <c r="B576" t="s">
        <v>1050</v>
      </c>
      <c r="C576" t="s">
        <v>1608</v>
      </c>
      <c r="D576">
        <v>1</v>
      </c>
      <c r="E576">
        <v>1</v>
      </c>
      <c r="F576">
        <v>0</v>
      </c>
      <c r="G576" t="s">
        <v>496</v>
      </c>
      <c r="H576" t="s">
        <v>1044</v>
      </c>
    </row>
    <row r="577" spans="1:8" x14ac:dyDescent="0.3">
      <c r="A577" t="s">
        <v>72</v>
      </c>
      <c r="B577" t="s">
        <v>1050</v>
      </c>
      <c r="C577" t="s">
        <v>1609</v>
      </c>
      <c r="D577">
        <v>1</v>
      </c>
      <c r="E577">
        <v>1</v>
      </c>
      <c r="F577">
        <v>0</v>
      </c>
      <c r="G577" t="s">
        <v>497</v>
      </c>
      <c r="H577" t="s">
        <v>1044</v>
      </c>
    </row>
    <row r="578" spans="1:8" x14ac:dyDescent="0.3">
      <c r="A578" t="s">
        <v>72</v>
      </c>
      <c r="B578" t="s">
        <v>1050</v>
      </c>
      <c r="C578" t="s">
        <v>1610</v>
      </c>
      <c r="D578">
        <v>1</v>
      </c>
      <c r="E578">
        <v>1</v>
      </c>
      <c r="F578">
        <v>0</v>
      </c>
      <c r="G578" t="s">
        <v>498</v>
      </c>
      <c r="H578" t="s">
        <v>1044</v>
      </c>
    </row>
    <row r="579" spans="1:8" x14ac:dyDescent="0.3">
      <c r="A579" t="s">
        <v>72</v>
      </c>
      <c r="B579" t="s">
        <v>1050</v>
      </c>
      <c r="C579" t="s">
        <v>1611</v>
      </c>
      <c r="D579">
        <v>1</v>
      </c>
      <c r="E579">
        <v>1</v>
      </c>
      <c r="F579">
        <v>0</v>
      </c>
      <c r="G579" t="s">
        <v>499</v>
      </c>
      <c r="H579" t="s">
        <v>1044</v>
      </c>
    </row>
    <row r="580" spans="1:8" x14ac:dyDescent="0.3">
      <c r="A580" t="s">
        <v>72</v>
      </c>
      <c r="B580" t="s">
        <v>1050</v>
      </c>
      <c r="C580" t="s">
        <v>1612</v>
      </c>
      <c r="D580">
        <v>1</v>
      </c>
      <c r="E580">
        <v>1</v>
      </c>
      <c r="F580">
        <v>0</v>
      </c>
      <c r="G580" t="s">
        <v>500</v>
      </c>
      <c r="H580" t="s">
        <v>1044</v>
      </c>
    </row>
    <row r="581" spans="1:8" x14ac:dyDescent="0.3">
      <c r="A581" t="s">
        <v>72</v>
      </c>
      <c r="B581" t="s">
        <v>1050</v>
      </c>
      <c r="C581" t="s">
        <v>1613</v>
      </c>
      <c r="D581">
        <v>1</v>
      </c>
      <c r="E581">
        <v>1</v>
      </c>
      <c r="F581">
        <v>0</v>
      </c>
      <c r="G581" t="s">
        <v>501</v>
      </c>
      <c r="H581" t="s">
        <v>1044</v>
      </c>
    </row>
    <row r="582" spans="1:8" x14ac:dyDescent="0.3">
      <c r="A582" t="s">
        <v>72</v>
      </c>
      <c r="B582" t="s">
        <v>1050</v>
      </c>
      <c r="C582" t="s">
        <v>1614</v>
      </c>
      <c r="D582">
        <v>1</v>
      </c>
      <c r="E582">
        <v>1</v>
      </c>
      <c r="F582">
        <v>0</v>
      </c>
      <c r="G582" t="s">
        <v>502</v>
      </c>
      <c r="H582" t="s">
        <v>1044</v>
      </c>
    </row>
    <row r="583" spans="1:8" x14ac:dyDescent="0.3">
      <c r="A583" t="s">
        <v>72</v>
      </c>
      <c r="B583" t="s">
        <v>1050</v>
      </c>
      <c r="C583" t="s">
        <v>1615</v>
      </c>
      <c r="D583">
        <v>1</v>
      </c>
      <c r="E583">
        <v>1</v>
      </c>
      <c r="F583">
        <v>0</v>
      </c>
      <c r="G583" t="s">
        <v>503</v>
      </c>
      <c r="H583" t="s">
        <v>1044</v>
      </c>
    </row>
    <row r="584" spans="1:8" x14ac:dyDescent="0.3">
      <c r="A584" t="s">
        <v>72</v>
      </c>
      <c r="B584" t="s">
        <v>1050</v>
      </c>
      <c r="C584" t="s">
        <v>1616</v>
      </c>
      <c r="D584">
        <v>1</v>
      </c>
      <c r="E584">
        <v>1</v>
      </c>
      <c r="F584">
        <v>0</v>
      </c>
      <c r="G584" t="s">
        <v>504</v>
      </c>
      <c r="H584" t="s">
        <v>1044</v>
      </c>
    </row>
    <row r="585" spans="1:8" x14ac:dyDescent="0.3">
      <c r="A585" t="s">
        <v>72</v>
      </c>
      <c r="B585" t="s">
        <v>1050</v>
      </c>
      <c r="C585" t="s">
        <v>1617</v>
      </c>
      <c r="D585">
        <v>1</v>
      </c>
      <c r="E585">
        <v>1</v>
      </c>
      <c r="F585">
        <v>0</v>
      </c>
      <c r="G585" t="s">
        <v>505</v>
      </c>
      <c r="H585" t="s">
        <v>1044</v>
      </c>
    </row>
    <row r="586" spans="1:8" x14ac:dyDescent="0.3">
      <c r="A586" t="s">
        <v>72</v>
      </c>
      <c r="B586" t="s">
        <v>1050</v>
      </c>
      <c r="C586" t="s">
        <v>1618</v>
      </c>
      <c r="D586">
        <v>1</v>
      </c>
      <c r="E586">
        <v>1</v>
      </c>
      <c r="F586">
        <v>0</v>
      </c>
      <c r="G586" t="s">
        <v>506</v>
      </c>
      <c r="H586" t="s">
        <v>1044</v>
      </c>
    </row>
    <row r="587" spans="1:8" x14ac:dyDescent="0.3">
      <c r="A587" t="s">
        <v>72</v>
      </c>
      <c r="B587" t="s">
        <v>1050</v>
      </c>
      <c r="C587" t="s">
        <v>1619</v>
      </c>
      <c r="D587">
        <v>1</v>
      </c>
      <c r="E587">
        <v>1</v>
      </c>
      <c r="F587">
        <v>0</v>
      </c>
      <c r="G587" t="s">
        <v>507</v>
      </c>
      <c r="H587" t="s">
        <v>1044</v>
      </c>
    </row>
    <row r="588" spans="1:8" x14ac:dyDescent="0.3">
      <c r="A588" t="s">
        <v>72</v>
      </c>
      <c r="B588" t="s">
        <v>1050</v>
      </c>
      <c r="C588" t="s">
        <v>1620</v>
      </c>
      <c r="D588">
        <v>1</v>
      </c>
      <c r="E588">
        <v>1</v>
      </c>
      <c r="F588">
        <v>0</v>
      </c>
      <c r="G588" t="s">
        <v>508</v>
      </c>
      <c r="H588" t="s">
        <v>1044</v>
      </c>
    </row>
    <row r="589" spans="1:8" x14ac:dyDescent="0.3">
      <c r="A589" t="s">
        <v>72</v>
      </c>
      <c r="B589" t="s">
        <v>1050</v>
      </c>
      <c r="C589" t="s">
        <v>1621</v>
      </c>
      <c r="D589">
        <v>1</v>
      </c>
      <c r="E589">
        <v>1</v>
      </c>
      <c r="F589">
        <v>0</v>
      </c>
      <c r="G589" t="s">
        <v>509</v>
      </c>
      <c r="H589" t="s">
        <v>1044</v>
      </c>
    </row>
    <row r="590" spans="1:8" x14ac:dyDescent="0.3">
      <c r="A590" t="s">
        <v>72</v>
      </c>
      <c r="B590" t="s">
        <v>1050</v>
      </c>
      <c r="C590" t="s">
        <v>1622</v>
      </c>
      <c r="D590">
        <v>1</v>
      </c>
      <c r="E590">
        <v>1</v>
      </c>
      <c r="F590">
        <v>0</v>
      </c>
      <c r="G590" t="s">
        <v>510</v>
      </c>
      <c r="H590" t="s">
        <v>1044</v>
      </c>
    </row>
    <row r="591" spans="1:8" x14ac:dyDescent="0.3">
      <c r="A591" t="s">
        <v>72</v>
      </c>
      <c r="B591" t="s">
        <v>1050</v>
      </c>
      <c r="C591" t="s">
        <v>1623</v>
      </c>
      <c r="D591">
        <v>1</v>
      </c>
      <c r="E591">
        <v>1</v>
      </c>
      <c r="F591">
        <v>0</v>
      </c>
      <c r="G591" t="s">
        <v>511</v>
      </c>
      <c r="H591" t="s">
        <v>1044</v>
      </c>
    </row>
    <row r="592" spans="1:8" x14ac:dyDescent="0.3">
      <c r="A592" t="s">
        <v>72</v>
      </c>
      <c r="B592" t="s">
        <v>1050</v>
      </c>
      <c r="C592" t="s">
        <v>1624</v>
      </c>
      <c r="D592">
        <v>1</v>
      </c>
      <c r="E592">
        <v>1</v>
      </c>
      <c r="F592">
        <v>0</v>
      </c>
      <c r="G592" t="s">
        <v>512</v>
      </c>
      <c r="H592" t="s">
        <v>1044</v>
      </c>
    </row>
    <row r="593" spans="1:8" x14ac:dyDescent="0.3">
      <c r="A593" t="s">
        <v>72</v>
      </c>
      <c r="B593" t="s">
        <v>1050</v>
      </c>
      <c r="C593" t="s">
        <v>1625</v>
      </c>
      <c r="D593">
        <v>1</v>
      </c>
      <c r="E593">
        <v>1</v>
      </c>
      <c r="F593">
        <v>0</v>
      </c>
      <c r="G593" t="s">
        <v>513</v>
      </c>
      <c r="H593" t="s">
        <v>1044</v>
      </c>
    </row>
    <row r="594" spans="1:8" x14ac:dyDescent="0.3">
      <c r="A594" t="s">
        <v>72</v>
      </c>
      <c r="B594" t="s">
        <v>1050</v>
      </c>
      <c r="C594" t="s">
        <v>1626</v>
      </c>
      <c r="D594">
        <v>1</v>
      </c>
      <c r="E594">
        <v>1</v>
      </c>
      <c r="F594">
        <v>0</v>
      </c>
      <c r="G594" t="s">
        <v>514</v>
      </c>
      <c r="H594" t="s">
        <v>1044</v>
      </c>
    </row>
    <row r="595" spans="1:8" x14ac:dyDescent="0.3">
      <c r="A595" t="s">
        <v>72</v>
      </c>
      <c r="B595" t="s">
        <v>1050</v>
      </c>
      <c r="C595" t="s">
        <v>1627</v>
      </c>
      <c r="D595">
        <v>1</v>
      </c>
      <c r="E595">
        <v>1</v>
      </c>
      <c r="F595">
        <v>0</v>
      </c>
      <c r="G595" t="s">
        <v>515</v>
      </c>
      <c r="H595" t="s">
        <v>1044</v>
      </c>
    </row>
    <row r="596" spans="1:8" x14ac:dyDescent="0.3">
      <c r="A596" t="s">
        <v>72</v>
      </c>
      <c r="B596" t="s">
        <v>1050</v>
      </c>
      <c r="C596" t="s">
        <v>1628</v>
      </c>
      <c r="D596">
        <v>1</v>
      </c>
      <c r="E596">
        <v>1</v>
      </c>
      <c r="F596">
        <v>0</v>
      </c>
      <c r="G596" t="s">
        <v>516</v>
      </c>
      <c r="H596" t="s">
        <v>1044</v>
      </c>
    </row>
    <row r="597" spans="1:8" x14ac:dyDescent="0.3">
      <c r="A597" t="s">
        <v>72</v>
      </c>
      <c r="B597" t="s">
        <v>1050</v>
      </c>
      <c r="C597" t="s">
        <v>1629</v>
      </c>
      <c r="D597">
        <v>1</v>
      </c>
      <c r="E597">
        <v>1</v>
      </c>
      <c r="F597">
        <v>0</v>
      </c>
      <c r="G597" t="s">
        <v>517</v>
      </c>
      <c r="H597" t="s">
        <v>1044</v>
      </c>
    </row>
    <row r="598" spans="1:8" x14ac:dyDescent="0.3">
      <c r="A598" t="s">
        <v>72</v>
      </c>
      <c r="B598" t="s">
        <v>1050</v>
      </c>
      <c r="C598" t="s">
        <v>1630</v>
      </c>
      <c r="D598">
        <v>1</v>
      </c>
      <c r="E598">
        <v>1</v>
      </c>
      <c r="F598">
        <v>0</v>
      </c>
      <c r="G598" t="s">
        <v>518</v>
      </c>
      <c r="H598" t="s">
        <v>1044</v>
      </c>
    </row>
    <row r="599" spans="1:8" x14ac:dyDescent="0.3">
      <c r="A599" t="s">
        <v>72</v>
      </c>
      <c r="B599" t="s">
        <v>1050</v>
      </c>
      <c r="C599" t="s">
        <v>1631</v>
      </c>
      <c r="D599">
        <v>1</v>
      </c>
      <c r="E599">
        <v>1</v>
      </c>
      <c r="F599">
        <v>0</v>
      </c>
      <c r="G599" t="s">
        <v>519</v>
      </c>
      <c r="H599" t="s">
        <v>1044</v>
      </c>
    </row>
    <row r="600" spans="1:8" x14ac:dyDescent="0.3">
      <c r="A600" t="s">
        <v>72</v>
      </c>
      <c r="B600" t="s">
        <v>1050</v>
      </c>
      <c r="C600" t="s">
        <v>1632</v>
      </c>
      <c r="D600">
        <v>1</v>
      </c>
      <c r="E600">
        <v>1</v>
      </c>
      <c r="F600">
        <v>0</v>
      </c>
      <c r="G600" t="s">
        <v>520</v>
      </c>
      <c r="H600" t="s">
        <v>1044</v>
      </c>
    </row>
    <row r="601" spans="1:8" x14ac:dyDescent="0.3">
      <c r="A601" t="s">
        <v>72</v>
      </c>
      <c r="B601" t="s">
        <v>1050</v>
      </c>
      <c r="C601" t="s">
        <v>1633</v>
      </c>
      <c r="D601">
        <v>1</v>
      </c>
      <c r="E601">
        <v>1</v>
      </c>
      <c r="F601">
        <v>0</v>
      </c>
      <c r="G601" t="s">
        <v>521</v>
      </c>
      <c r="H601" t="s">
        <v>1044</v>
      </c>
    </row>
    <row r="602" spans="1:8" x14ac:dyDescent="0.3">
      <c r="A602" t="s">
        <v>72</v>
      </c>
      <c r="B602" t="s">
        <v>1050</v>
      </c>
      <c r="C602" t="s">
        <v>1634</v>
      </c>
      <c r="D602">
        <v>1</v>
      </c>
      <c r="E602">
        <v>1</v>
      </c>
      <c r="F602">
        <v>0</v>
      </c>
      <c r="G602" t="s">
        <v>475</v>
      </c>
      <c r="H602" t="s">
        <v>1044</v>
      </c>
    </row>
    <row r="603" spans="1:8" x14ac:dyDescent="0.3">
      <c r="A603" t="s">
        <v>72</v>
      </c>
      <c r="B603" t="s">
        <v>1050</v>
      </c>
      <c r="C603" t="s">
        <v>1635</v>
      </c>
      <c r="D603">
        <v>1</v>
      </c>
      <c r="E603">
        <v>1</v>
      </c>
      <c r="F603">
        <v>0</v>
      </c>
      <c r="G603" t="s">
        <v>476</v>
      </c>
      <c r="H603" t="s">
        <v>1044</v>
      </c>
    </row>
    <row r="604" spans="1:8" x14ac:dyDescent="0.3">
      <c r="A604" t="s">
        <v>72</v>
      </c>
      <c r="B604" t="s">
        <v>1050</v>
      </c>
      <c r="C604" t="s">
        <v>1636</v>
      </c>
      <c r="D604">
        <v>1</v>
      </c>
      <c r="E604">
        <v>1</v>
      </c>
      <c r="F604">
        <v>0</v>
      </c>
      <c r="G604" t="s">
        <v>477</v>
      </c>
      <c r="H604" t="s">
        <v>1044</v>
      </c>
    </row>
    <row r="605" spans="1:8" x14ac:dyDescent="0.3">
      <c r="A605" t="s">
        <v>72</v>
      </c>
      <c r="B605" t="s">
        <v>1050</v>
      </c>
      <c r="C605" t="s">
        <v>1637</v>
      </c>
      <c r="D605">
        <v>1</v>
      </c>
      <c r="E605">
        <v>1</v>
      </c>
      <c r="F605">
        <v>0</v>
      </c>
      <c r="G605" t="s">
        <v>478</v>
      </c>
      <c r="H605" t="s">
        <v>1044</v>
      </c>
    </row>
    <row r="606" spans="1:8" x14ac:dyDescent="0.3">
      <c r="A606" t="s">
        <v>72</v>
      </c>
      <c r="B606" t="s">
        <v>1050</v>
      </c>
      <c r="C606" t="s">
        <v>1638</v>
      </c>
      <c r="D606">
        <v>1</v>
      </c>
      <c r="E606">
        <v>1</v>
      </c>
      <c r="F606">
        <v>0</v>
      </c>
      <c r="G606" t="s">
        <v>479</v>
      </c>
      <c r="H606" t="s">
        <v>1044</v>
      </c>
    </row>
    <row r="607" spans="1:8" x14ac:dyDescent="0.3">
      <c r="A607" t="s">
        <v>72</v>
      </c>
      <c r="B607" t="s">
        <v>1050</v>
      </c>
      <c r="C607" t="s">
        <v>1638</v>
      </c>
      <c r="D607">
        <v>1</v>
      </c>
      <c r="E607">
        <v>1</v>
      </c>
      <c r="F607">
        <v>0</v>
      </c>
      <c r="G607" t="s">
        <v>479</v>
      </c>
      <c r="H607" t="s">
        <v>1044</v>
      </c>
    </row>
    <row r="608" spans="1:8" x14ac:dyDescent="0.3">
      <c r="A608" t="s">
        <v>72</v>
      </c>
      <c r="B608" t="s">
        <v>1050</v>
      </c>
      <c r="C608" t="s">
        <v>1639</v>
      </c>
      <c r="D608">
        <v>1</v>
      </c>
      <c r="E608">
        <v>1</v>
      </c>
      <c r="F608">
        <v>0</v>
      </c>
      <c r="G608" t="s">
        <v>480</v>
      </c>
      <c r="H608" t="s">
        <v>1044</v>
      </c>
    </row>
    <row r="609" spans="1:8" x14ac:dyDescent="0.3">
      <c r="A609" t="s">
        <v>72</v>
      </c>
      <c r="B609" t="s">
        <v>1050</v>
      </c>
      <c r="C609" t="s">
        <v>1640</v>
      </c>
      <c r="D609">
        <v>1</v>
      </c>
      <c r="E609">
        <v>1</v>
      </c>
      <c r="F609">
        <v>0</v>
      </c>
      <c r="G609" t="s">
        <v>481</v>
      </c>
      <c r="H609" t="s">
        <v>1044</v>
      </c>
    </row>
    <row r="610" spans="1:8" x14ac:dyDescent="0.3">
      <c r="A610" t="s">
        <v>72</v>
      </c>
      <c r="B610" t="s">
        <v>1050</v>
      </c>
      <c r="C610" t="s">
        <v>1640</v>
      </c>
      <c r="D610">
        <v>1</v>
      </c>
      <c r="E610">
        <v>1</v>
      </c>
      <c r="F610">
        <v>0</v>
      </c>
      <c r="G610" t="s">
        <v>481</v>
      </c>
      <c r="H610" t="s">
        <v>1044</v>
      </c>
    </row>
    <row r="611" spans="1:8" x14ac:dyDescent="0.3">
      <c r="A611" t="s">
        <v>72</v>
      </c>
      <c r="B611" t="s">
        <v>1050</v>
      </c>
      <c r="C611" t="s">
        <v>1641</v>
      </c>
      <c r="D611">
        <v>1</v>
      </c>
      <c r="E611">
        <v>1</v>
      </c>
      <c r="F611">
        <v>0</v>
      </c>
      <c r="G611" t="s">
        <v>482</v>
      </c>
      <c r="H611" t="s">
        <v>1044</v>
      </c>
    </row>
    <row r="612" spans="1:8" x14ac:dyDescent="0.3">
      <c r="A612" t="s">
        <v>72</v>
      </c>
      <c r="B612" t="s">
        <v>1050</v>
      </c>
      <c r="C612" t="s">
        <v>1642</v>
      </c>
      <c r="D612">
        <v>1</v>
      </c>
      <c r="E612">
        <v>1</v>
      </c>
      <c r="F612">
        <v>0</v>
      </c>
      <c r="G612" t="s">
        <v>483</v>
      </c>
      <c r="H612" t="s">
        <v>1044</v>
      </c>
    </row>
    <row r="613" spans="1:8" x14ac:dyDescent="0.3">
      <c r="A613" t="s">
        <v>72</v>
      </c>
      <c r="B613" t="s">
        <v>1048</v>
      </c>
      <c r="C613" t="s">
        <v>1643</v>
      </c>
      <c r="D613">
        <v>1</v>
      </c>
      <c r="E613">
        <v>1</v>
      </c>
      <c r="F613">
        <v>0</v>
      </c>
      <c r="G613" t="s">
        <v>150</v>
      </c>
      <c r="H613" t="s">
        <v>1044</v>
      </c>
    </row>
    <row r="614" spans="1:8" x14ac:dyDescent="0.3">
      <c r="A614" t="s">
        <v>72</v>
      </c>
      <c r="B614" t="s">
        <v>1048</v>
      </c>
      <c r="C614" t="s">
        <v>1644</v>
      </c>
      <c r="D614">
        <v>1</v>
      </c>
      <c r="E614">
        <v>1</v>
      </c>
      <c r="F614">
        <v>0</v>
      </c>
      <c r="G614" t="s">
        <v>151</v>
      </c>
      <c r="H614" t="s">
        <v>1044</v>
      </c>
    </row>
    <row r="615" spans="1:8" x14ac:dyDescent="0.3">
      <c r="A615" t="s">
        <v>72</v>
      </c>
      <c r="B615" t="s">
        <v>1048</v>
      </c>
      <c r="C615" t="s">
        <v>1645</v>
      </c>
      <c r="D615">
        <v>1</v>
      </c>
      <c r="E615">
        <v>1</v>
      </c>
      <c r="F615">
        <v>0</v>
      </c>
      <c r="G615" t="s">
        <v>152</v>
      </c>
      <c r="H615" t="s">
        <v>1044</v>
      </c>
    </row>
    <row r="616" spans="1:8" x14ac:dyDescent="0.3">
      <c r="A616" t="s">
        <v>72</v>
      </c>
      <c r="B616" t="s">
        <v>1048</v>
      </c>
      <c r="C616" t="s">
        <v>1646</v>
      </c>
      <c r="D616">
        <v>1</v>
      </c>
      <c r="E616">
        <v>1</v>
      </c>
      <c r="F616">
        <v>0</v>
      </c>
      <c r="G616" t="s">
        <v>153</v>
      </c>
      <c r="H616" t="s">
        <v>1044</v>
      </c>
    </row>
    <row r="617" spans="1:8" x14ac:dyDescent="0.3">
      <c r="A617" t="s">
        <v>72</v>
      </c>
      <c r="B617" t="s">
        <v>1048</v>
      </c>
      <c r="C617" t="s">
        <v>1647</v>
      </c>
      <c r="D617">
        <v>1</v>
      </c>
      <c r="E617">
        <v>1</v>
      </c>
      <c r="F617">
        <v>0</v>
      </c>
      <c r="G617" t="s">
        <v>154</v>
      </c>
      <c r="H617" t="s">
        <v>1044</v>
      </c>
    </row>
    <row r="618" spans="1:8" x14ac:dyDescent="0.3">
      <c r="A618" t="s">
        <v>72</v>
      </c>
      <c r="B618" t="s">
        <v>1048</v>
      </c>
      <c r="C618" t="s">
        <v>1648</v>
      </c>
      <c r="D618">
        <v>1</v>
      </c>
      <c r="E618">
        <v>1</v>
      </c>
      <c r="F618">
        <v>0</v>
      </c>
      <c r="G618" t="s">
        <v>155</v>
      </c>
      <c r="H618" t="s">
        <v>1044</v>
      </c>
    </row>
    <row r="619" spans="1:8" x14ac:dyDescent="0.3">
      <c r="A619" t="s">
        <v>72</v>
      </c>
      <c r="B619" t="s">
        <v>1048</v>
      </c>
      <c r="C619" t="s">
        <v>1649</v>
      </c>
      <c r="D619">
        <v>1</v>
      </c>
      <c r="E619">
        <v>1</v>
      </c>
      <c r="F619">
        <v>0</v>
      </c>
      <c r="G619" t="s">
        <v>156</v>
      </c>
      <c r="H619" t="s">
        <v>1044</v>
      </c>
    </row>
    <row r="620" spans="1:8" x14ac:dyDescent="0.3">
      <c r="A620" t="s">
        <v>72</v>
      </c>
      <c r="B620" t="s">
        <v>1048</v>
      </c>
      <c r="C620" t="s">
        <v>1650</v>
      </c>
      <c r="D620">
        <v>1</v>
      </c>
      <c r="E620">
        <v>1</v>
      </c>
      <c r="F620">
        <v>0</v>
      </c>
      <c r="G620" t="s">
        <v>157</v>
      </c>
      <c r="H620" t="s">
        <v>1044</v>
      </c>
    </row>
    <row r="621" spans="1:8" x14ac:dyDescent="0.3">
      <c r="A621" t="s">
        <v>72</v>
      </c>
      <c r="B621" t="s">
        <v>1048</v>
      </c>
      <c r="C621" t="s">
        <v>1651</v>
      </c>
      <c r="D621">
        <v>1</v>
      </c>
      <c r="E621">
        <v>1</v>
      </c>
      <c r="F621">
        <v>0</v>
      </c>
      <c r="G621" t="s">
        <v>158</v>
      </c>
      <c r="H621" t="s">
        <v>1044</v>
      </c>
    </row>
    <row r="622" spans="1:8" x14ac:dyDescent="0.3">
      <c r="A622" t="s">
        <v>72</v>
      </c>
      <c r="B622" t="s">
        <v>1048</v>
      </c>
      <c r="C622" t="s">
        <v>1652</v>
      </c>
      <c r="D622">
        <v>1</v>
      </c>
      <c r="E622">
        <v>1</v>
      </c>
      <c r="F622">
        <v>0</v>
      </c>
      <c r="G622" t="s">
        <v>159</v>
      </c>
      <c r="H622" t="s">
        <v>1044</v>
      </c>
    </row>
    <row r="623" spans="1:8" x14ac:dyDescent="0.3">
      <c r="A623" t="s">
        <v>72</v>
      </c>
      <c r="B623" t="s">
        <v>1048</v>
      </c>
      <c r="C623" t="s">
        <v>1653</v>
      </c>
      <c r="D623">
        <v>1</v>
      </c>
      <c r="E623">
        <v>1</v>
      </c>
      <c r="F623">
        <v>0</v>
      </c>
      <c r="G623" t="s">
        <v>160</v>
      </c>
      <c r="H623" t="s">
        <v>1044</v>
      </c>
    </row>
    <row r="624" spans="1:8" x14ac:dyDescent="0.3">
      <c r="A624" t="s">
        <v>72</v>
      </c>
      <c r="B624" t="s">
        <v>1048</v>
      </c>
      <c r="C624" t="s">
        <v>1654</v>
      </c>
      <c r="D624">
        <v>1</v>
      </c>
      <c r="E624">
        <v>1</v>
      </c>
      <c r="F624">
        <v>0</v>
      </c>
      <c r="G624" t="s">
        <v>161</v>
      </c>
      <c r="H624" t="s">
        <v>1044</v>
      </c>
    </row>
    <row r="625" spans="1:8" x14ac:dyDescent="0.3">
      <c r="A625" t="s">
        <v>72</v>
      </c>
      <c r="B625" t="s">
        <v>1048</v>
      </c>
      <c r="C625" t="s">
        <v>1655</v>
      </c>
      <c r="D625">
        <v>1</v>
      </c>
      <c r="E625">
        <v>1</v>
      </c>
      <c r="F625">
        <v>0</v>
      </c>
      <c r="G625" t="s">
        <v>162</v>
      </c>
      <c r="H625" t="s">
        <v>1044</v>
      </c>
    </row>
    <row r="626" spans="1:8" x14ac:dyDescent="0.3">
      <c r="A626" t="s">
        <v>72</v>
      </c>
      <c r="B626" t="s">
        <v>1048</v>
      </c>
      <c r="C626" t="s">
        <v>1656</v>
      </c>
      <c r="D626">
        <v>1</v>
      </c>
      <c r="E626">
        <v>1</v>
      </c>
      <c r="F626">
        <v>0</v>
      </c>
      <c r="G626" t="s">
        <v>163</v>
      </c>
      <c r="H626" t="s">
        <v>1044</v>
      </c>
    </row>
    <row r="627" spans="1:8" x14ac:dyDescent="0.3">
      <c r="A627" t="s">
        <v>72</v>
      </c>
      <c r="B627" t="s">
        <v>1048</v>
      </c>
      <c r="C627" t="s">
        <v>1657</v>
      </c>
      <c r="D627">
        <v>1</v>
      </c>
      <c r="E627">
        <v>1</v>
      </c>
      <c r="F627">
        <v>0</v>
      </c>
      <c r="G627" t="s">
        <v>164</v>
      </c>
      <c r="H627" t="s">
        <v>1044</v>
      </c>
    </row>
    <row r="628" spans="1:8" x14ac:dyDescent="0.3">
      <c r="A628" t="s">
        <v>72</v>
      </c>
      <c r="B628" t="s">
        <v>1048</v>
      </c>
      <c r="C628" t="s">
        <v>1658</v>
      </c>
      <c r="D628">
        <v>1</v>
      </c>
      <c r="E628">
        <v>1</v>
      </c>
      <c r="F628">
        <v>0</v>
      </c>
      <c r="G628" t="s">
        <v>165</v>
      </c>
      <c r="H628" t="s">
        <v>1044</v>
      </c>
    </row>
    <row r="629" spans="1:8" x14ac:dyDescent="0.3">
      <c r="A629" t="s">
        <v>72</v>
      </c>
      <c r="B629" t="s">
        <v>1048</v>
      </c>
      <c r="C629" t="s">
        <v>1659</v>
      </c>
      <c r="D629">
        <v>1</v>
      </c>
      <c r="E629">
        <v>1</v>
      </c>
      <c r="F629">
        <v>0</v>
      </c>
      <c r="G629" t="s">
        <v>166</v>
      </c>
      <c r="H629" t="s">
        <v>1044</v>
      </c>
    </row>
    <row r="630" spans="1:8" x14ac:dyDescent="0.3">
      <c r="A630" t="s">
        <v>72</v>
      </c>
      <c r="B630" t="s">
        <v>1048</v>
      </c>
      <c r="C630" t="s">
        <v>1660</v>
      </c>
      <c r="D630">
        <v>1</v>
      </c>
      <c r="E630">
        <v>1</v>
      </c>
      <c r="F630">
        <v>0</v>
      </c>
      <c r="G630" t="s">
        <v>167</v>
      </c>
      <c r="H630" t="s">
        <v>1044</v>
      </c>
    </row>
    <row r="631" spans="1:8" x14ac:dyDescent="0.3">
      <c r="A631" t="s">
        <v>72</v>
      </c>
      <c r="B631" t="s">
        <v>1048</v>
      </c>
      <c r="C631" t="s">
        <v>1661</v>
      </c>
      <c r="D631">
        <v>1</v>
      </c>
      <c r="E631">
        <v>1</v>
      </c>
      <c r="F631">
        <v>0</v>
      </c>
      <c r="G631" t="s">
        <v>168</v>
      </c>
      <c r="H631" t="s">
        <v>1044</v>
      </c>
    </row>
    <row r="632" spans="1:8" x14ac:dyDescent="0.3">
      <c r="A632" t="s">
        <v>72</v>
      </c>
      <c r="B632" t="s">
        <v>1048</v>
      </c>
      <c r="C632" t="s">
        <v>1662</v>
      </c>
      <c r="D632">
        <v>1</v>
      </c>
      <c r="E632">
        <v>1</v>
      </c>
      <c r="F632">
        <v>0</v>
      </c>
      <c r="G632" t="s">
        <v>169</v>
      </c>
      <c r="H632" t="s">
        <v>1044</v>
      </c>
    </row>
    <row r="633" spans="1:8" x14ac:dyDescent="0.3">
      <c r="A633" t="s">
        <v>72</v>
      </c>
      <c r="B633" t="s">
        <v>1048</v>
      </c>
      <c r="C633" t="s">
        <v>1663</v>
      </c>
      <c r="D633">
        <v>1</v>
      </c>
      <c r="E633">
        <v>1</v>
      </c>
      <c r="F633">
        <v>0</v>
      </c>
      <c r="G633" t="s">
        <v>170</v>
      </c>
      <c r="H633" t="s">
        <v>1044</v>
      </c>
    </row>
    <row r="634" spans="1:8" x14ac:dyDescent="0.3">
      <c r="A634" t="s">
        <v>72</v>
      </c>
      <c r="B634" t="s">
        <v>1048</v>
      </c>
      <c r="C634" t="s">
        <v>1664</v>
      </c>
      <c r="D634">
        <v>1</v>
      </c>
      <c r="E634">
        <v>1</v>
      </c>
      <c r="F634">
        <v>0</v>
      </c>
      <c r="G634" t="s">
        <v>171</v>
      </c>
      <c r="H634" t="s">
        <v>1044</v>
      </c>
    </row>
    <row r="635" spans="1:8" x14ac:dyDescent="0.3">
      <c r="A635" t="s">
        <v>72</v>
      </c>
      <c r="B635" t="s">
        <v>1048</v>
      </c>
      <c r="C635" t="s">
        <v>1665</v>
      </c>
      <c r="D635">
        <v>1</v>
      </c>
      <c r="E635">
        <v>1</v>
      </c>
      <c r="F635">
        <v>0</v>
      </c>
      <c r="G635" t="s">
        <v>172</v>
      </c>
      <c r="H635" t="s">
        <v>1044</v>
      </c>
    </row>
    <row r="636" spans="1:8" x14ac:dyDescent="0.3">
      <c r="A636" t="s">
        <v>72</v>
      </c>
      <c r="B636" t="s">
        <v>1048</v>
      </c>
      <c r="C636" t="s">
        <v>1666</v>
      </c>
      <c r="D636">
        <v>1</v>
      </c>
      <c r="E636">
        <v>1</v>
      </c>
      <c r="F636">
        <v>0</v>
      </c>
      <c r="G636" t="s">
        <v>173</v>
      </c>
      <c r="H636" t="s">
        <v>1044</v>
      </c>
    </row>
    <row r="637" spans="1:8" x14ac:dyDescent="0.3">
      <c r="A637" t="s">
        <v>72</v>
      </c>
      <c r="B637" t="s">
        <v>1048</v>
      </c>
      <c r="C637" t="s">
        <v>1667</v>
      </c>
      <c r="D637">
        <v>1</v>
      </c>
      <c r="E637">
        <v>1</v>
      </c>
      <c r="F637">
        <v>0</v>
      </c>
      <c r="G637" t="s">
        <v>174</v>
      </c>
      <c r="H637" t="s">
        <v>1044</v>
      </c>
    </row>
    <row r="638" spans="1:8" x14ac:dyDescent="0.3">
      <c r="A638" t="s">
        <v>72</v>
      </c>
      <c r="B638" t="s">
        <v>1048</v>
      </c>
      <c r="C638" t="s">
        <v>1668</v>
      </c>
      <c r="D638">
        <v>1</v>
      </c>
      <c r="E638">
        <v>1</v>
      </c>
      <c r="F638">
        <v>0</v>
      </c>
      <c r="G638" t="s">
        <v>175</v>
      </c>
      <c r="H638" t="s">
        <v>1044</v>
      </c>
    </row>
    <row r="639" spans="1:8" x14ac:dyDescent="0.3">
      <c r="A639" t="s">
        <v>72</v>
      </c>
      <c r="B639" t="s">
        <v>1048</v>
      </c>
      <c r="C639" t="s">
        <v>1669</v>
      </c>
      <c r="D639">
        <v>1</v>
      </c>
      <c r="E639">
        <v>1</v>
      </c>
      <c r="F639">
        <v>0</v>
      </c>
      <c r="G639" t="s">
        <v>176</v>
      </c>
      <c r="H639" t="s">
        <v>1044</v>
      </c>
    </row>
    <row r="640" spans="1:8" x14ac:dyDescent="0.3">
      <c r="A640" t="s">
        <v>72</v>
      </c>
      <c r="B640" t="s">
        <v>1048</v>
      </c>
      <c r="C640" t="s">
        <v>1670</v>
      </c>
      <c r="D640">
        <v>1</v>
      </c>
      <c r="E640">
        <v>1</v>
      </c>
      <c r="F640">
        <v>0</v>
      </c>
      <c r="G640" t="s">
        <v>177</v>
      </c>
      <c r="H640" t="s">
        <v>1044</v>
      </c>
    </row>
    <row r="641" spans="1:8" x14ac:dyDescent="0.3">
      <c r="A641" t="s">
        <v>72</v>
      </c>
      <c r="B641" t="s">
        <v>1852</v>
      </c>
      <c r="C641" t="s">
        <v>1671</v>
      </c>
      <c r="D641">
        <v>1</v>
      </c>
      <c r="E641">
        <v>1</v>
      </c>
      <c r="F641">
        <v>0</v>
      </c>
      <c r="G641" t="s">
        <v>146</v>
      </c>
      <c r="H641" t="s">
        <v>1044</v>
      </c>
    </row>
    <row r="642" spans="1:8" x14ac:dyDescent="0.3">
      <c r="A642" t="s">
        <v>72</v>
      </c>
      <c r="B642" t="s">
        <v>1852</v>
      </c>
      <c r="C642" t="s">
        <v>1672</v>
      </c>
      <c r="D642">
        <v>1</v>
      </c>
      <c r="E642">
        <v>1</v>
      </c>
      <c r="F642">
        <v>0</v>
      </c>
      <c r="G642" t="s">
        <v>147</v>
      </c>
      <c r="H642" t="s">
        <v>1044</v>
      </c>
    </row>
    <row r="643" spans="1:8" x14ac:dyDescent="0.3">
      <c r="A643" t="s">
        <v>72</v>
      </c>
      <c r="B643" t="s">
        <v>1852</v>
      </c>
      <c r="C643" t="s">
        <v>1673</v>
      </c>
      <c r="D643">
        <v>1</v>
      </c>
      <c r="E643">
        <v>1</v>
      </c>
      <c r="F643">
        <v>0</v>
      </c>
      <c r="G643" t="s">
        <v>148</v>
      </c>
      <c r="H643" t="s">
        <v>1044</v>
      </c>
    </row>
    <row r="644" spans="1:8" x14ac:dyDescent="0.3">
      <c r="A644" t="s">
        <v>72</v>
      </c>
      <c r="B644" t="s">
        <v>1852</v>
      </c>
      <c r="C644" t="s">
        <v>1674</v>
      </c>
      <c r="D644">
        <v>1</v>
      </c>
      <c r="E644">
        <v>1</v>
      </c>
      <c r="F644">
        <v>0</v>
      </c>
      <c r="G644" t="s">
        <v>149</v>
      </c>
      <c r="H644" t="s">
        <v>1044</v>
      </c>
    </row>
    <row r="645" spans="1:8" x14ac:dyDescent="0.3">
      <c r="A645" t="s">
        <v>72</v>
      </c>
      <c r="B645" t="s">
        <v>1050</v>
      </c>
      <c r="C645" t="s">
        <v>1675</v>
      </c>
      <c r="D645">
        <v>1</v>
      </c>
      <c r="E645">
        <v>1</v>
      </c>
      <c r="F645">
        <v>0</v>
      </c>
      <c r="G645" t="s">
        <v>696</v>
      </c>
      <c r="H645" t="s">
        <v>1044</v>
      </c>
    </row>
    <row r="646" spans="1:8" x14ac:dyDescent="0.3">
      <c r="A646" t="s">
        <v>72</v>
      </c>
      <c r="B646" t="s">
        <v>1050</v>
      </c>
      <c r="C646" t="s">
        <v>1676</v>
      </c>
      <c r="D646">
        <v>1</v>
      </c>
      <c r="E646">
        <v>1</v>
      </c>
      <c r="F646">
        <v>0</v>
      </c>
      <c r="G646" t="s">
        <v>697</v>
      </c>
      <c r="H646" t="s">
        <v>1044</v>
      </c>
    </row>
    <row r="647" spans="1:8" x14ac:dyDescent="0.3">
      <c r="A647" t="s">
        <v>72</v>
      </c>
      <c r="B647" t="s">
        <v>1050</v>
      </c>
      <c r="C647" t="s">
        <v>1677</v>
      </c>
      <c r="D647">
        <v>1</v>
      </c>
      <c r="E647">
        <v>1</v>
      </c>
      <c r="F647">
        <v>0</v>
      </c>
      <c r="G647" t="s">
        <v>698</v>
      </c>
      <c r="H647" t="s">
        <v>1044</v>
      </c>
    </row>
    <row r="648" spans="1:8" x14ac:dyDescent="0.3">
      <c r="A648" t="s">
        <v>72</v>
      </c>
      <c r="B648" t="s">
        <v>1050</v>
      </c>
      <c r="C648" t="s">
        <v>1678</v>
      </c>
      <c r="D648">
        <v>1</v>
      </c>
      <c r="E648">
        <v>1</v>
      </c>
      <c r="F648">
        <v>0</v>
      </c>
      <c r="G648" t="s">
        <v>699</v>
      </c>
      <c r="H648" t="s">
        <v>1044</v>
      </c>
    </row>
    <row r="649" spans="1:8" x14ac:dyDescent="0.3">
      <c r="A649" t="s">
        <v>72</v>
      </c>
      <c r="B649" t="s">
        <v>1050</v>
      </c>
      <c r="C649" t="s">
        <v>1679</v>
      </c>
      <c r="D649">
        <v>1</v>
      </c>
      <c r="E649">
        <v>1</v>
      </c>
      <c r="F649">
        <v>0</v>
      </c>
      <c r="G649" t="s">
        <v>700</v>
      </c>
      <c r="H649" t="s">
        <v>1044</v>
      </c>
    </row>
    <row r="650" spans="1:8" x14ac:dyDescent="0.3">
      <c r="A650" t="s">
        <v>72</v>
      </c>
      <c r="B650" t="s">
        <v>1050</v>
      </c>
      <c r="C650" t="s">
        <v>1680</v>
      </c>
      <c r="D650">
        <v>1</v>
      </c>
      <c r="E650">
        <v>1</v>
      </c>
      <c r="F650">
        <v>0</v>
      </c>
      <c r="G650" t="s">
        <v>701</v>
      </c>
      <c r="H650" t="s">
        <v>1044</v>
      </c>
    </row>
    <row r="651" spans="1:8" x14ac:dyDescent="0.3">
      <c r="A651" t="s">
        <v>72</v>
      </c>
      <c r="B651" t="s">
        <v>1050</v>
      </c>
      <c r="C651" t="s">
        <v>1681</v>
      </c>
      <c r="D651">
        <v>1</v>
      </c>
      <c r="E651">
        <v>1</v>
      </c>
      <c r="F651">
        <v>0</v>
      </c>
      <c r="G651" t="s">
        <v>702</v>
      </c>
      <c r="H651" t="s">
        <v>1044</v>
      </c>
    </row>
    <row r="652" spans="1:8" x14ac:dyDescent="0.3">
      <c r="A652" t="s">
        <v>72</v>
      </c>
      <c r="B652" t="s">
        <v>1050</v>
      </c>
      <c r="C652" t="s">
        <v>1682</v>
      </c>
      <c r="D652">
        <v>1</v>
      </c>
      <c r="E652">
        <v>1</v>
      </c>
      <c r="F652">
        <v>0</v>
      </c>
      <c r="G652" t="s">
        <v>703</v>
      </c>
      <c r="H652" t="s">
        <v>1044</v>
      </c>
    </row>
    <row r="653" spans="1:8" x14ac:dyDescent="0.3">
      <c r="A653" t="s">
        <v>72</v>
      </c>
      <c r="B653" t="s">
        <v>1852</v>
      </c>
      <c r="C653" t="s">
        <v>1683</v>
      </c>
      <c r="D653">
        <v>1</v>
      </c>
      <c r="E653">
        <v>1</v>
      </c>
      <c r="F653">
        <v>0</v>
      </c>
      <c r="G653" t="s">
        <v>681</v>
      </c>
      <c r="H653" t="s">
        <v>1044</v>
      </c>
    </row>
    <row r="654" spans="1:8" x14ac:dyDescent="0.3">
      <c r="A654" t="s">
        <v>72</v>
      </c>
      <c r="B654" t="s">
        <v>1852</v>
      </c>
      <c r="C654" t="s">
        <v>1684</v>
      </c>
      <c r="D654">
        <v>1</v>
      </c>
      <c r="E654">
        <v>1</v>
      </c>
      <c r="F654">
        <v>0</v>
      </c>
      <c r="G654" t="s">
        <v>682</v>
      </c>
      <c r="H654" t="s">
        <v>1044</v>
      </c>
    </row>
    <row r="655" spans="1:8" x14ac:dyDescent="0.3">
      <c r="A655" t="s">
        <v>72</v>
      </c>
      <c r="B655" t="s">
        <v>1852</v>
      </c>
      <c r="C655" t="s">
        <v>1685</v>
      </c>
      <c r="D655">
        <v>1</v>
      </c>
      <c r="E655">
        <v>1</v>
      </c>
      <c r="F655">
        <v>0</v>
      </c>
      <c r="G655" t="s">
        <v>683</v>
      </c>
      <c r="H655" t="s">
        <v>1044</v>
      </c>
    </row>
    <row r="656" spans="1:8" x14ac:dyDescent="0.3">
      <c r="A656" t="s">
        <v>72</v>
      </c>
      <c r="B656" t="s">
        <v>1852</v>
      </c>
      <c r="C656" t="s">
        <v>1686</v>
      </c>
      <c r="D656">
        <v>1</v>
      </c>
      <c r="E656">
        <v>1</v>
      </c>
      <c r="F656">
        <v>0</v>
      </c>
      <c r="G656" t="s">
        <v>684</v>
      </c>
      <c r="H656" t="s">
        <v>1044</v>
      </c>
    </row>
    <row r="657" spans="1:8" x14ac:dyDescent="0.3">
      <c r="A657" t="s">
        <v>72</v>
      </c>
      <c r="B657" t="s">
        <v>1852</v>
      </c>
      <c r="C657" t="s">
        <v>1687</v>
      </c>
      <c r="D657">
        <v>1</v>
      </c>
      <c r="E657">
        <v>1</v>
      </c>
      <c r="F657">
        <v>0</v>
      </c>
      <c r="G657" t="s">
        <v>685</v>
      </c>
      <c r="H657" t="s">
        <v>1044</v>
      </c>
    </row>
    <row r="658" spans="1:8" x14ac:dyDescent="0.3">
      <c r="A658" t="s">
        <v>72</v>
      </c>
      <c r="B658" t="s">
        <v>1047</v>
      </c>
      <c r="C658" t="s">
        <v>1688</v>
      </c>
      <c r="D658">
        <v>1</v>
      </c>
      <c r="E658">
        <v>1</v>
      </c>
      <c r="F658">
        <v>0</v>
      </c>
      <c r="G658" t="s">
        <v>237</v>
      </c>
      <c r="H658" t="s">
        <v>1044</v>
      </c>
    </row>
    <row r="659" spans="1:8" x14ac:dyDescent="0.3">
      <c r="A659" t="s">
        <v>72</v>
      </c>
      <c r="B659" t="s">
        <v>1047</v>
      </c>
      <c r="C659" t="s">
        <v>1689</v>
      </c>
      <c r="D659">
        <v>1</v>
      </c>
      <c r="E659">
        <v>1</v>
      </c>
      <c r="F659">
        <v>0</v>
      </c>
      <c r="G659" t="s">
        <v>239</v>
      </c>
      <c r="H659" t="s">
        <v>1044</v>
      </c>
    </row>
    <row r="660" spans="1:8" x14ac:dyDescent="0.3">
      <c r="A660" t="s">
        <v>72</v>
      </c>
      <c r="B660" t="s">
        <v>1048</v>
      </c>
      <c r="C660" t="s">
        <v>1690</v>
      </c>
      <c r="D660">
        <v>1</v>
      </c>
      <c r="E660">
        <v>1</v>
      </c>
      <c r="F660">
        <v>0</v>
      </c>
      <c r="G660" t="s">
        <v>240</v>
      </c>
      <c r="H660" t="s">
        <v>1044</v>
      </c>
    </row>
    <row r="661" spans="1:8" x14ac:dyDescent="0.3">
      <c r="A661" t="s">
        <v>72</v>
      </c>
      <c r="B661" t="s">
        <v>1047</v>
      </c>
      <c r="C661" t="s">
        <v>1691</v>
      </c>
      <c r="D661">
        <v>1</v>
      </c>
      <c r="E661">
        <v>1</v>
      </c>
      <c r="F661">
        <v>0</v>
      </c>
      <c r="G661" t="s">
        <v>241</v>
      </c>
      <c r="H661" t="s">
        <v>1044</v>
      </c>
    </row>
    <row r="662" spans="1:8" x14ac:dyDescent="0.3">
      <c r="A662" t="s">
        <v>72</v>
      </c>
      <c r="B662" t="s">
        <v>1047</v>
      </c>
      <c r="C662" t="s">
        <v>1692</v>
      </c>
      <c r="D662">
        <v>1</v>
      </c>
      <c r="E662">
        <v>1</v>
      </c>
      <c r="F662">
        <v>0</v>
      </c>
      <c r="G662" t="s">
        <v>242</v>
      </c>
      <c r="H662" t="s">
        <v>1044</v>
      </c>
    </row>
    <row r="663" spans="1:8" x14ac:dyDescent="0.3">
      <c r="A663" t="s">
        <v>72</v>
      </c>
      <c r="B663" t="s">
        <v>1048</v>
      </c>
      <c r="C663" t="s">
        <v>1693</v>
      </c>
      <c r="D663">
        <v>1</v>
      </c>
      <c r="E663">
        <v>1</v>
      </c>
      <c r="F663">
        <v>0</v>
      </c>
      <c r="G663" t="s">
        <v>243</v>
      </c>
      <c r="H663" t="s">
        <v>1044</v>
      </c>
    </row>
    <row r="664" spans="1:8" x14ac:dyDescent="0.3">
      <c r="A664" t="s">
        <v>72</v>
      </c>
      <c r="B664" t="s">
        <v>1047</v>
      </c>
      <c r="C664" t="s">
        <v>1694</v>
      </c>
      <c r="D664">
        <v>1</v>
      </c>
      <c r="E664">
        <v>1</v>
      </c>
      <c r="F664">
        <v>0</v>
      </c>
      <c r="G664" t="s">
        <v>244</v>
      </c>
      <c r="H664" t="s">
        <v>1044</v>
      </c>
    </row>
    <row r="665" spans="1:8" x14ac:dyDescent="0.3">
      <c r="A665" t="s">
        <v>72</v>
      </c>
      <c r="B665" t="s">
        <v>1048</v>
      </c>
      <c r="C665" t="s">
        <v>1695</v>
      </c>
      <c r="D665">
        <v>1</v>
      </c>
      <c r="E665">
        <v>1</v>
      </c>
      <c r="F665">
        <v>0</v>
      </c>
      <c r="G665" t="s">
        <v>245</v>
      </c>
      <c r="H665" t="s">
        <v>1044</v>
      </c>
    </row>
    <row r="666" spans="1:8" x14ac:dyDescent="0.3">
      <c r="A666" t="s">
        <v>72</v>
      </c>
      <c r="B666" t="s">
        <v>1047</v>
      </c>
      <c r="C666" t="s">
        <v>1696</v>
      </c>
      <c r="D666">
        <v>1</v>
      </c>
      <c r="E666">
        <v>1</v>
      </c>
      <c r="F666">
        <v>0</v>
      </c>
      <c r="G666" t="s">
        <v>246</v>
      </c>
      <c r="H666" t="s">
        <v>1044</v>
      </c>
    </row>
    <row r="667" spans="1:8" x14ac:dyDescent="0.3">
      <c r="A667" t="s">
        <v>72</v>
      </c>
      <c r="B667" t="s">
        <v>1047</v>
      </c>
      <c r="C667" t="s">
        <v>1697</v>
      </c>
      <c r="D667">
        <v>1</v>
      </c>
      <c r="E667">
        <v>1</v>
      </c>
      <c r="F667">
        <v>0</v>
      </c>
      <c r="G667" t="s">
        <v>247</v>
      </c>
      <c r="H667" t="s">
        <v>1044</v>
      </c>
    </row>
    <row r="668" spans="1:8" x14ac:dyDescent="0.3">
      <c r="A668" t="s">
        <v>72</v>
      </c>
      <c r="B668" t="s">
        <v>1048</v>
      </c>
      <c r="C668" t="s">
        <v>1698</v>
      </c>
      <c r="D668">
        <v>1</v>
      </c>
      <c r="E668">
        <v>1</v>
      </c>
      <c r="F668">
        <v>0</v>
      </c>
      <c r="G668" t="s">
        <v>248</v>
      </c>
      <c r="H668" t="s">
        <v>1044</v>
      </c>
    </row>
    <row r="669" spans="1:8" x14ac:dyDescent="0.3">
      <c r="A669" t="s">
        <v>72</v>
      </c>
      <c r="B669" t="s">
        <v>1047</v>
      </c>
      <c r="C669" t="s">
        <v>1699</v>
      </c>
      <c r="D669">
        <v>1</v>
      </c>
      <c r="E669">
        <v>1</v>
      </c>
      <c r="F669">
        <v>0</v>
      </c>
      <c r="G669" t="s">
        <v>249</v>
      </c>
      <c r="H669" t="s">
        <v>1044</v>
      </c>
    </row>
    <row r="670" spans="1:8" x14ac:dyDescent="0.3">
      <c r="A670" t="s">
        <v>72</v>
      </c>
      <c r="B670" t="s">
        <v>1048</v>
      </c>
      <c r="C670" t="s">
        <v>1700</v>
      </c>
      <c r="D670">
        <v>1</v>
      </c>
      <c r="E670">
        <v>1</v>
      </c>
      <c r="F670">
        <v>0</v>
      </c>
      <c r="G670" t="s">
        <v>250</v>
      </c>
      <c r="H670" t="s">
        <v>1044</v>
      </c>
    </row>
    <row r="671" spans="1:8" x14ac:dyDescent="0.3">
      <c r="A671" t="s">
        <v>72</v>
      </c>
      <c r="B671" t="s">
        <v>1047</v>
      </c>
      <c r="C671" t="s">
        <v>1701</v>
      </c>
      <c r="D671">
        <v>1</v>
      </c>
      <c r="E671">
        <v>1</v>
      </c>
      <c r="F671">
        <v>0</v>
      </c>
      <c r="G671" t="s">
        <v>251</v>
      </c>
      <c r="H671" t="s">
        <v>1044</v>
      </c>
    </row>
    <row r="672" spans="1:8" x14ac:dyDescent="0.3">
      <c r="A672" t="s">
        <v>72</v>
      </c>
      <c r="B672" t="s">
        <v>1048</v>
      </c>
      <c r="C672" t="s">
        <v>1702</v>
      </c>
      <c r="D672">
        <v>1</v>
      </c>
      <c r="E672">
        <v>1</v>
      </c>
      <c r="F672">
        <v>0</v>
      </c>
      <c r="G672" t="s">
        <v>252</v>
      </c>
      <c r="H672" t="s">
        <v>1044</v>
      </c>
    </row>
    <row r="673" spans="1:8" x14ac:dyDescent="0.3">
      <c r="A673" t="s">
        <v>72</v>
      </c>
      <c r="B673" t="s">
        <v>1048</v>
      </c>
      <c r="C673" t="s">
        <v>1703</v>
      </c>
      <c r="D673">
        <v>1</v>
      </c>
      <c r="E673">
        <v>1</v>
      </c>
      <c r="F673">
        <v>0</v>
      </c>
      <c r="G673" t="s">
        <v>254</v>
      </c>
      <c r="H673" t="s">
        <v>1044</v>
      </c>
    </row>
    <row r="674" spans="1:8" x14ac:dyDescent="0.3">
      <c r="A674" t="s">
        <v>72</v>
      </c>
      <c r="B674" t="s">
        <v>1047</v>
      </c>
      <c r="C674" t="s">
        <v>1704</v>
      </c>
      <c r="D674">
        <v>1</v>
      </c>
      <c r="E674">
        <v>1</v>
      </c>
      <c r="F674">
        <v>0</v>
      </c>
      <c r="G674" t="s">
        <v>255</v>
      </c>
      <c r="H674" t="s">
        <v>1044</v>
      </c>
    </row>
    <row r="675" spans="1:8" x14ac:dyDescent="0.3">
      <c r="A675" t="s">
        <v>72</v>
      </c>
      <c r="B675" t="s">
        <v>1048</v>
      </c>
      <c r="C675" t="s">
        <v>1705</v>
      </c>
      <c r="D675">
        <v>1</v>
      </c>
      <c r="E675">
        <v>1</v>
      </c>
      <c r="F675">
        <v>0</v>
      </c>
      <c r="G675" t="s">
        <v>256</v>
      </c>
      <c r="H675" t="s">
        <v>1044</v>
      </c>
    </row>
    <row r="676" spans="1:8" x14ac:dyDescent="0.3">
      <c r="A676" t="s">
        <v>72</v>
      </c>
      <c r="B676" t="s">
        <v>1047</v>
      </c>
      <c r="C676" t="s">
        <v>1706</v>
      </c>
      <c r="D676">
        <v>1</v>
      </c>
      <c r="E676">
        <v>1</v>
      </c>
      <c r="F676">
        <v>0</v>
      </c>
      <c r="G676" t="s">
        <v>257</v>
      </c>
      <c r="H676" t="s">
        <v>1044</v>
      </c>
    </row>
    <row r="677" spans="1:8" x14ac:dyDescent="0.3">
      <c r="A677" t="s">
        <v>72</v>
      </c>
      <c r="B677" t="s">
        <v>1047</v>
      </c>
      <c r="C677" t="s">
        <v>1707</v>
      </c>
      <c r="D677">
        <v>1</v>
      </c>
      <c r="E677">
        <v>1</v>
      </c>
      <c r="F677">
        <v>0</v>
      </c>
      <c r="G677" t="s">
        <v>258</v>
      </c>
      <c r="H677" t="s">
        <v>1044</v>
      </c>
    </row>
    <row r="678" spans="1:8" x14ac:dyDescent="0.3">
      <c r="A678" t="s">
        <v>72</v>
      </c>
      <c r="B678" t="s">
        <v>1047</v>
      </c>
      <c r="C678" t="s">
        <v>1708</v>
      </c>
      <c r="D678">
        <v>1</v>
      </c>
      <c r="E678">
        <v>1</v>
      </c>
      <c r="F678">
        <v>0</v>
      </c>
      <c r="G678" t="s">
        <v>259</v>
      </c>
      <c r="H678" t="s">
        <v>1044</v>
      </c>
    </row>
    <row r="679" spans="1:8" x14ac:dyDescent="0.3">
      <c r="A679" t="s">
        <v>72</v>
      </c>
      <c r="B679" t="s">
        <v>1048</v>
      </c>
      <c r="C679" t="s">
        <v>1709</v>
      </c>
      <c r="D679">
        <v>1</v>
      </c>
      <c r="E679">
        <v>1</v>
      </c>
      <c r="F679">
        <v>0</v>
      </c>
      <c r="G679" t="s">
        <v>260</v>
      </c>
      <c r="H679" t="s">
        <v>1044</v>
      </c>
    </row>
    <row r="680" spans="1:8" x14ac:dyDescent="0.3">
      <c r="A680" t="s">
        <v>72</v>
      </c>
      <c r="B680" t="s">
        <v>1047</v>
      </c>
      <c r="C680" t="s">
        <v>1710</v>
      </c>
      <c r="D680">
        <v>1</v>
      </c>
      <c r="E680">
        <v>1</v>
      </c>
      <c r="F680">
        <v>0</v>
      </c>
      <c r="G680" t="s">
        <v>261</v>
      </c>
      <c r="H680" t="s">
        <v>1044</v>
      </c>
    </row>
    <row r="681" spans="1:8" x14ac:dyDescent="0.3">
      <c r="A681" t="s">
        <v>72</v>
      </c>
      <c r="B681" t="s">
        <v>1048</v>
      </c>
      <c r="C681" t="s">
        <v>1711</v>
      </c>
      <c r="D681">
        <v>1</v>
      </c>
      <c r="E681">
        <v>1</v>
      </c>
      <c r="F681">
        <v>0</v>
      </c>
      <c r="G681" t="s">
        <v>262</v>
      </c>
      <c r="H681" t="s">
        <v>1044</v>
      </c>
    </row>
    <row r="682" spans="1:8" x14ac:dyDescent="0.3">
      <c r="A682" t="s">
        <v>72</v>
      </c>
      <c r="B682" t="s">
        <v>1047</v>
      </c>
      <c r="C682" t="s">
        <v>1712</v>
      </c>
      <c r="D682">
        <v>1</v>
      </c>
      <c r="E682">
        <v>1</v>
      </c>
      <c r="F682">
        <v>0</v>
      </c>
      <c r="G682" t="s">
        <v>263</v>
      </c>
      <c r="H682" t="s">
        <v>1044</v>
      </c>
    </row>
    <row r="683" spans="1:8" x14ac:dyDescent="0.3">
      <c r="A683" t="s">
        <v>72</v>
      </c>
      <c r="B683" t="s">
        <v>1048</v>
      </c>
      <c r="C683" t="s">
        <v>1713</v>
      </c>
      <c r="D683">
        <v>1</v>
      </c>
      <c r="E683">
        <v>1</v>
      </c>
      <c r="F683">
        <v>0</v>
      </c>
      <c r="G683" t="s">
        <v>264</v>
      </c>
      <c r="H683" t="s">
        <v>1044</v>
      </c>
    </row>
    <row r="684" spans="1:8" x14ac:dyDescent="0.3">
      <c r="A684" t="s">
        <v>72</v>
      </c>
      <c r="B684" t="s">
        <v>1047</v>
      </c>
      <c r="C684" t="s">
        <v>1714</v>
      </c>
      <c r="D684">
        <v>1</v>
      </c>
      <c r="E684">
        <v>1</v>
      </c>
      <c r="F684">
        <v>0</v>
      </c>
      <c r="G684" t="s">
        <v>265</v>
      </c>
      <c r="H684" t="s">
        <v>1044</v>
      </c>
    </row>
    <row r="685" spans="1:8" x14ac:dyDescent="0.3">
      <c r="A685" t="s">
        <v>72</v>
      </c>
      <c r="B685" t="s">
        <v>1047</v>
      </c>
      <c r="C685" t="s">
        <v>1715</v>
      </c>
      <c r="D685">
        <v>1</v>
      </c>
      <c r="E685">
        <v>1</v>
      </c>
      <c r="F685">
        <v>0</v>
      </c>
      <c r="G685" t="s">
        <v>266</v>
      </c>
      <c r="H685" t="s">
        <v>1044</v>
      </c>
    </row>
    <row r="686" spans="1:8" x14ac:dyDescent="0.3">
      <c r="A686" t="s">
        <v>72</v>
      </c>
      <c r="B686" t="s">
        <v>1047</v>
      </c>
      <c r="C686" t="s">
        <v>1716</v>
      </c>
      <c r="D686">
        <v>1</v>
      </c>
      <c r="E686">
        <v>1</v>
      </c>
      <c r="F686">
        <v>0</v>
      </c>
      <c r="G686" t="s">
        <v>267</v>
      </c>
      <c r="H686" t="s">
        <v>1044</v>
      </c>
    </row>
    <row r="687" spans="1:8" x14ac:dyDescent="0.3">
      <c r="A687" t="s">
        <v>72</v>
      </c>
      <c r="B687" t="s">
        <v>1047</v>
      </c>
      <c r="C687" t="s">
        <v>1717</v>
      </c>
      <c r="D687">
        <v>1</v>
      </c>
      <c r="E687">
        <v>1</v>
      </c>
      <c r="F687">
        <v>0</v>
      </c>
      <c r="G687" t="s">
        <v>268</v>
      </c>
      <c r="H687" t="s">
        <v>1044</v>
      </c>
    </row>
    <row r="688" spans="1:8" x14ac:dyDescent="0.3">
      <c r="A688" t="s">
        <v>72</v>
      </c>
      <c r="B688" t="s">
        <v>1050</v>
      </c>
      <c r="C688" t="s">
        <v>1718</v>
      </c>
      <c r="D688">
        <v>1</v>
      </c>
      <c r="E688">
        <v>1</v>
      </c>
      <c r="F688">
        <v>0</v>
      </c>
      <c r="G688" t="s">
        <v>272</v>
      </c>
      <c r="H688" t="s">
        <v>1044</v>
      </c>
    </row>
    <row r="689" spans="1:8" x14ac:dyDescent="0.3">
      <c r="A689" t="s">
        <v>72</v>
      </c>
      <c r="B689" t="s">
        <v>1050</v>
      </c>
      <c r="C689" t="s">
        <v>1719</v>
      </c>
      <c r="D689">
        <v>1</v>
      </c>
      <c r="E689">
        <v>1</v>
      </c>
      <c r="F689">
        <v>0</v>
      </c>
      <c r="G689" t="s">
        <v>273</v>
      </c>
      <c r="H689" t="s">
        <v>1044</v>
      </c>
    </row>
    <row r="690" spans="1:8" x14ac:dyDescent="0.3">
      <c r="A690" t="s">
        <v>72</v>
      </c>
      <c r="B690" t="s">
        <v>1051</v>
      </c>
      <c r="C690" t="s">
        <v>1720</v>
      </c>
      <c r="D690">
        <v>1</v>
      </c>
      <c r="E690">
        <v>1</v>
      </c>
      <c r="F690">
        <v>0</v>
      </c>
      <c r="G690" t="s">
        <v>842</v>
      </c>
      <c r="H690" t="s">
        <v>1044</v>
      </c>
    </row>
    <row r="691" spans="1:8" x14ac:dyDescent="0.3">
      <c r="A691" t="s">
        <v>72</v>
      </c>
      <c r="B691" t="s">
        <v>1051</v>
      </c>
      <c r="C691" t="s">
        <v>1721</v>
      </c>
      <c r="D691">
        <v>1</v>
      </c>
      <c r="E691">
        <v>1</v>
      </c>
      <c r="F691">
        <v>0</v>
      </c>
      <c r="G691" t="s">
        <v>843</v>
      </c>
      <c r="H691" t="s">
        <v>1044</v>
      </c>
    </row>
    <row r="692" spans="1:8" x14ac:dyDescent="0.3">
      <c r="A692" t="s">
        <v>72</v>
      </c>
      <c r="B692" t="s">
        <v>1051</v>
      </c>
      <c r="C692" t="s">
        <v>1722</v>
      </c>
      <c r="D692">
        <v>1</v>
      </c>
      <c r="E692">
        <v>1</v>
      </c>
      <c r="F692">
        <v>0</v>
      </c>
      <c r="G692" t="s">
        <v>844</v>
      </c>
      <c r="H692" t="s">
        <v>1044</v>
      </c>
    </row>
    <row r="693" spans="1:8" x14ac:dyDescent="0.3">
      <c r="A693" t="s">
        <v>72</v>
      </c>
      <c r="B693" t="s">
        <v>1051</v>
      </c>
      <c r="C693" t="s">
        <v>1723</v>
      </c>
      <c r="D693">
        <v>1</v>
      </c>
      <c r="E693">
        <v>1</v>
      </c>
      <c r="F693">
        <v>0</v>
      </c>
      <c r="G693" t="s">
        <v>845</v>
      </c>
      <c r="H693" t="s">
        <v>1044</v>
      </c>
    </row>
    <row r="694" spans="1:8" x14ac:dyDescent="0.3">
      <c r="A694" t="s">
        <v>72</v>
      </c>
      <c r="B694" t="s">
        <v>1053</v>
      </c>
      <c r="C694" t="s">
        <v>1724</v>
      </c>
      <c r="D694">
        <v>1</v>
      </c>
      <c r="E694">
        <v>1</v>
      </c>
      <c r="F694">
        <v>0</v>
      </c>
      <c r="G694" t="s">
        <v>846</v>
      </c>
      <c r="H694" t="s">
        <v>1044</v>
      </c>
    </row>
    <row r="695" spans="1:8" x14ac:dyDescent="0.3">
      <c r="A695" t="s">
        <v>72</v>
      </c>
      <c r="B695" t="s">
        <v>1053</v>
      </c>
      <c r="C695" t="s">
        <v>1725</v>
      </c>
      <c r="D695">
        <v>1</v>
      </c>
      <c r="E695">
        <v>1</v>
      </c>
      <c r="F695">
        <v>0</v>
      </c>
      <c r="G695" t="s">
        <v>847</v>
      </c>
      <c r="H695" t="s">
        <v>1044</v>
      </c>
    </row>
    <row r="696" spans="1:8" x14ac:dyDescent="0.3">
      <c r="A696" t="s">
        <v>72</v>
      </c>
      <c r="B696" t="s">
        <v>1053</v>
      </c>
      <c r="C696" t="s">
        <v>1726</v>
      </c>
      <c r="D696">
        <v>1</v>
      </c>
      <c r="E696">
        <v>1</v>
      </c>
      <c r="F696">
        <v>0</v>
      </c>
      <c r="G696" t="s">
        <v>848</v>
      </c>
      <c r="H696" t="s">
        <v>1044</v>
      </c>
    </row>
    <row r="697" spans="1:8" x14ac:dyDescent="0.3">
      <c r="A697" t="s">
        <v>72</v>
      </c>
      <c r="B697" t="s">
        <v>1053</v>
      </c>
      <c r="C697" t="s">
        <v>1727</v>
      </c>
      <c r="D697">
        <v>1</v>
      </c>
      <c r="E697">
        <v>1</v>
      </c>
      <c r="F697">
        <v>0</v>
      </c>
      <c r="G697" t="s">
        <v>849</v>
      </c>
      <c r="H697" t="s">
        <v>1044</v>
      </c>
    </row>
    <row r="698" spans="1:8" x14ac:dyDescent="0.3">
      <c r="A698" t="s">
        <v>72</v>
      </c>
      <c r="B698" t="s">
        <v>1052</v>
      </c>
      <c r="C698" t="s">
        <v>1728</v>
      </c>
      <c r="D698">
        <v>1</v>
      </c>
      <c r="E698">
        <v>1</v>
      </c>
      <c r="F698">
        <v>0</v>
      </c>
      <c r="G698" t="s">
        <v>850</v>
      </c>
      <c r="H698" t="s">
        <v>1044</v>
      </c>
    </row>
    <row r="699" spans="1:8" x14ac:dyDescent="0.3">
      <c r="A699" t="s">
        <v>72</v>
      </c>
      <c r="B699" t="s">
        <v>1052</v>
      </c>
      <c r="C699" t="s">
        <v>1729</v>
      </c>
      <c r="D699">
        <v>1</v>
      </c>
      <c r="E699">
        <v>1</v>
      </c>
      <c r="F699">
        <v>0</v>
      </c>
      <c r="G699" t="s">
        <v>851</v>
      </c>
      <c r="H699" t="s">
        <v>1044</v>
      </c>
    </row>
    <row r="700" spans="1:8" x14ac:dyDescent="0.3">
      <c r="A700" t="s">
        <v>72</v>
      </c>
      <c r="B700" t="s">
        <v>1052</v>
      </c>
      <c r="C700" t="s">
        <v>1730</v>
      </c>
      <c r="D700">
        <v>1</v>
      </c>
      <c r="E700">
        <v>1</v>
      </c>
      <c r="F700">
        <v>0</v>
      </c>
      <c r="G700" t="s">
        <v>852</v>
      </c>
      <c r="H700" t="s">
        <v>1044</v>
      </c>
    </row>
    <row r="701" spans="1:8" x14ac:dyDescent="0.3">
      <c r="A701" t="s">
        <v>72</v>
      </c>
      <c r="B701" t="s">
        <v>1052</v>
      </c>
      <c r="C701" t="s">
        <v>1731</v>
      </c>
      <c r="D701">
        <v>1</v>
      </c>
      <c r="E701">
        <v>1</v>
      </c>
      <c r="F701">
        <v>0</v>
      </c>
      <c r="G701" t="s">
        <v>853</v>
      </c>
      <c r="H701" t="s">
        <v>1044</v>
      </c>
    </row>
    <row r="702" spans="1:8" x14ac:dyDescent="0.3">
      <c r="A702" t="s">
        <v>72</v>
      </c>
      <c r="B702" t="s">
        <v>1052</v>
      </c>
      <c r="C702" t="s">
        <v>1732</v>
      </c>
      <c r="D702">
        <v>1</v>
      </c>
      <c r="E702">
        <v>1</v>
      </c>
      <c r="F702">
        <v>0</v>
      </c>
      <c r="G702" t="s">
        <v>854</v>
      </c>
      <c r="H702" t="s">
        <v>1044</v>
      </c>
    </row>
    <row r="703" spans="1:8" x14ac:dyDescent="0.3">
      <c r="A703" t="s">
        <v>72</v>
      </c>
      <c r="B703" t="s">
        <v>1052</v>
      </c>
      <c r="C703" t="s">
        <v>1733</v>
      </c>
      <c r="D703">
        <v>1</v>
      </c>
      <c r="E703">
        <v>1</v>
      </c>
      <c r="F703">
        <v>0</v>
      </c>
      <c r="G703" t="s">
        <v>855</v>
      </c>
      <c r="H703" t="s">
        <v>1044</v>
      </c>
    </row>
    <row r="704" spans="1:8" x14ac:dyDescent="0.3">
      <c r="A704" t="s">
        <v>72</v>
      </c>
      <c r="B704" t="s">
        <v>1052</v>
      </c>
      <c r="C704" t="s">
        <v>1734</v>
      </c>
      <c r="D704">
        <v>1</v>
      </c>
      <c r="E704">
        <v>1</v>
      </c>
      <c r="F704">
        <v>0</v>
      </c>
      <c r="G704" t="s">
        <v>856</v>
      </c>
      <c r="H704" t="s">
        <v>1044</v>
      </c>
    </row>
    <row r="705" spans="1:8" x14ac:dyDescent="0.3">
      <c r="A705" t="s">
        <v>72</v>
      </c>
      <c r="B705" t="s">
        <v>1052</v>
      </c>
      <c r="C705" t="s">
        <v>1735</v>
      </c>
      <c r="D705">
        <v>1</v>
      </c>
      <c r="E705">
        <v>1</v>
      </c>
      <c r="F705">
        <v>0</v>
      </c>
      <c r="G705" t="s">
        <v>857</v>
      </c>
      <c r="H705" t="s">
        <v>1044</v>
      </c>
    </row>
    <row r="706" spans="1:8" x14ac:dyDescent="0.3">
      <c r="A706" t="s">
        <v>72</v>
      </c>
      <c r="B706" t="s">
        <v>1052</v>
      </c>
      <c r="C706" t="s">
        <v>1736</v>
      </c>
      <c r="D706">
        <v>1</v>
      </c>
      <c r="E706">
        <v>1</v>
      </c>
      <c r="F706">
        <v>0</v>
      </c>
      <c r="G706" t="s">
        <v>858</v>
      </c>
      <c r="H706" t="s">
        <v>1044</v>
      </c>
    </row>
    <row r="707" spans="1:8" x14ac:dyDescent="0.3">
      <c r="A707" t="s">
        <v>72</v>
      </c>
      <c r="B707" t="s">
        <v>1052</v>
      </c>
      <c r="C707" t="s">
        <v>1737</v>
      </c>
      <c r="D707">
        <v>1</v>
      </c>
      <c r="E707">
        <v>1</v>
      </c>
      <c r="F707">
        <v>0</v>
      </c>
      <c r="G707" t="s">
        <v>859</v>
      </c>
      <c r="H707" t="s">
        <v>1044</v>
      </c>
    </row>
    <row r="708" spans="1:8" x14ac:dyDescent="0.3">
      <c r="A708" t="s">
        <v>72</v>
      </c>
      <c r="B708" t="s">
        <v>1052</v>
      </c>
      <c r="C708" t="s">
        <v>1738</v>
      </c>
      <c r="D708">
        <v>1</v>
      </c>
      <c r="E708">
        <v>1</v>
      </c>
      <c r="F708">
        <v>0</v>
      </c>
      <c r="G708" t="s">
        <v>860</v>
      </c>
      <c r="H708" t="s">
        <v>1044</v>
      </c>
    </row>
    <row r="709" spans="1:8" x14ac:dyDescent="0.3">
      <c r="A709" t="s">
        <v>72</v>
      </c>
      <c r="B709" t="s">
        <v>1052</v>
      </c>
      <c r="C709" t="s">
        <v>1739</v>
      </c>
      <c r="D709">
        <v>1</v>
      </c>
      <c r="E709">
        <v>1</v>
      </c>
      <c r="F709">
        <v>0</v>
      </c>
      <c r="G709" t="s">
        <v>861</v>
      </c>
      <c r="H709" t="s">
        <v>1044</v>
      </c>
    </row>
    <row r="710" spans="1:8" x14ac:dyDescent="0.3">
      <c r="A710" t="s">
        <v>72</v>
      </c>
      <c r="B710" t="s">
        <v>1054</v>
      </c>
      <c r="C710" t="s">
        <v>1740</v>
      </c>
      <c r="D710">
        <v>1</v>
      </c>
      <c r="E710">
        <v>1</v>
      </c>
      <c r="F710">
        <v>0</v>
      </c>
      <c r="G710" t="s">
        <v>873</v>
      </c>
      <c r="H710" t="s">
        <v>1044</v>
      </c>
    </row>
    <row r="711" spans="1:8" x14ac:dyDescent="0.3">
      <c r="A711" t="s">
        <v>72</v>
      </c>
      <c r="B711" t="s">
        <v>1054</v>
      </c>
      <c r="C711" t="s">
        <v>1741</v>
      </c>
      <c r="D711">
        <v>1</v>
      </c>
      <c r="E711">
        <v>1</v>
      </c>
      <c r="F711">
        <v>0</v>
      </c>
      <c r="G711" t="s">
        <v>874</v>
      </c>
      <c r="H711" t="s">
        <v>1044</v>
      </c>
    </row>
    <row r="712" spans="1:8" x14ac:dyDescent="0.3">
      <c r="A712" t="s">
        <v>72</v>
      </c>
      <c r="B712" t="s">
        <v>1054</v>
      </c>
      <c r="C712" t="s">
        <v>1742</v>
      </c>
      <c r="D712">
        <v>1</v>
      </c>
      <c r="E712">
        <v>1</v>
      </c>
      <c r="F712">
        <v>0</v>
      </c>
      <c r="G712" t="s">
        <v>875</v>
      </c>
      <c r="H712" t="s">
        <v>1044</v>
      </c>
    </row>
    <row r="713" spans="1:8" x14ac:dyDescent="0.3">
      <c r="A713" t="s">
        <v>72</v>
      </c>
      <c r="B713" t="s">
        <v>1054</v>
      </c>
      <c r="C713" t="s">
        <v>1743</v>
      </c>
      <c r="D713">
        <v>1</v>
      </c>
      <c r="E713">
        <v>1</v>
      </c>
      <c r="F713">
        <v>0</v>
      </c>
      <c r="G713" t="s">
        <v>876</v>
      </c>
      <c r="H713" t="s">
        <v>1044</v>
      </c>
    </row>
    <row r="714" spans="1:8" x14ac:dyDescent="0.3">
      <c r="A714" t="s">
        <v>72</v>
      </c>
      <c r="B714" t="s">
        <v>1054</v>
      </c>
      <c r="C714" t="s">
        <v>1744</v>
      </c>
      <c r="D714">
        <v>1</v>
      </c>
      <c r="E714">
        <v>1</v>
      </c>
      <c r="F714">
        <v>0</v>
      </c>
      <c r="G714" t="s">
        <v>877</v>
      </c>
      <c r="H714" t="s">
        <v>1044</v>
      </c>
    </row>
    <row r="715" spans="1:8" x14ac:dyDescent="0.3">
      <c r="A715" t="s">
        <v>72</v>
      </c>
      <c r="B715" t="s">
        <v>1054</v>
      </c>
      <c r="C715" t="s">
        <v>1745</v>
      </c>
      <c r="D715">
        <v>1</v>
      </c>
      <c r="E715">
        <v>1</v>
      </c>
      <c r="F715">
        <v>0</v>
      </c>
      <c r="G715" t="s">
        <v>878</v>
      </c>
      <c r="H715" t="s">
        <v>1044</v>
      </c>
    </row>
    <row r="716" spans="1:8" x14ac:dyDescent="0.3">
      <c r="A716" t="s">
        <v>72</v>
      </c>
      <c r="B716" t="s">
        <v>1054</v>
      </c>
      <c r="C716" t="s">
        <v>1746</v>
      </c>
      <c r="D716">
        <v>1</v>
      </c>
      <c r="E716">
        <v>1</v>
      </c>
      <c r="F716">
        <v>0</v>
      </c>
      <c r="G716" t="s">
        <v>879</v>
      </c>
      <c r="H716" t="s">
        <v>1044</v>
      </c>
    </row>
    <row r="717" spans="1:8" x14ac:dyDescent="0.3">
      <c r="A717" t="s">
        <v>72</v>
      </c>
      <c r="B717" t="s">
        <v>1054</v>
      </c>
      <c r="C717" t="s">
        <v>1747</v>
      </c>
      <c r="D717">
        <v>1</v>
      </c>
      <c r="E717">
        <v>1</v>
      </c>
      <c r="F717">
        <v>0</v>
      </c>
      <c r="G717" t="s">
        <v>882</v>
      </c>
      <c r="H717" t="s">
        <v>1044</v>
      </c>
    </row>
    <row r="718" spans="1:8" x14ac:dyDescent="0.3">
      <c r="A718" t="s">
        <v>72</v>
      </c>
      <c r="B718" t="s">
        <v>1054</v>
      </c>
      <c r="C718" t="s">
        <v>1748</v>
      </c>
      <c r="D718">
        <v>1</v>
      </c>
      <c r="E718">
        <v>1</v>
      </c>
      <c r="F718">
        <v>0</v>
      </c>
      <c r="G718" t="s">
        <v>883</v>
      </c>
      <c r="H718" t="s">
        <v>1044</v>
      </c>
    </row>
    <row r="719" spans="1:8" x14ac:dyDescent="0.3">
      <c r="A719" t="s">
        <v>72</v>
      </c>
      <c r="B719" t="s">
        <v>1054</v>
      </c>
      <c r="C719" t="s">
        <v>1749</v>
      </c>
      <c r="D719">
        <v>1</v>
      </c>
      <c r="E719">
        <v>1</v>
      </c>
      <c r="F719">
        <v>0</v>
      </c>
      <c r="G719" t="s">
        <v>884</v>
      </c>
      <c r="H719" t="s">
        <v>1044</v>
      </c>
    </row>
    <row r="720" spans="1:8" x14ac:dyDescent="0.3">
      <c r="A720" t="s">
        <v>72</v>
      </c>
      <c r="B720" t="s">
        <v>1054</v>
      </c>
      <c r="C720" t="s">
        <v>1750</v>
      </c>
      <c r="D720">
        <v>1</v>
      </c>
      <c r="E720">
        <v>1</v>
      </c>
      <c r="F720">
        <v>0</v>
      </c>
      <c r="G720" t="s">
        <v>887</v>
      </c>
      <c r="H720" t="s">
        <v>1044</v>
      </c>
    </row>
    <row r="721" spans="1:8" x14ac:dyDescent="0.3">
      <c r="A721" t="s">
        <v>72</v>
      </c>
      <c r="B721" t="s">
        <v>1054</v>
      </c>
      <c r="C721" t="s">
        <v>1751</v>
      </c>
      <c r="D721">
        <v>1</v>
      </c>
      <c r="E721">
        <v>1</v>
      </c>
      <c r="F721">
        <v>0</v>
      </c>
      <c r="G721" t="s">
        <v>888</v>
      </c>
      <c r="H721" t="s">
        <v>1044</v>
      </c>
    </row>
    <row r="722" spans="1:8" x14ac:dyDescent="0.3">
      <c r="A722" t="s">
        <v>72</v>
      </c>
      <c r="B722" t="s">
        <v>1054</v>
      </c>
      <c r="C722" t="s">
        <v>1752</v>
      </c>
      <c r="D722">
        <v>1</v>
      </c>
      <c r="E722">
        <v>1</v>
      </c>
      <c r="F722">
        <v>0</v>
      </c>
      <c r="G722" t="s">
        <v>889</v>
      </c>
      <c r="H722" t="s">
        <v>1044</v>
      </c>
    </row>
    <row r="723" spans="1:8" x14ac:dyDescent="0.3">
      <c r="A723" t="s">
        <v>72</v>
      </c>
      <c r="B723" t="s">
        <v>1055</v>
      </c>
      <c r="C723" t="s">
        <v>1753</v>
      </c>
      <c r="D723">
        <v>1</v>
      </c>
      <c r="E723">
        <v>1</v>
      </c>
      <c r="F723">
        <v>0</v>
      </c>
      <c r="G723" t="s">
        <v>892</v>
      </c>
      <c r="H723" t="s">
        <v>1044</v>
      </c>
    </row>
    <row r="724" spans="1:8" x14ac:dyDescent="0.3">
      <c r="A724" t="s">
        <v>72</v>
      </c>
      <c r="B724" t="s">
        <v>1055</v>
      </c>
      <c r="C724" t="s">
        <v>1754</v>
      </c>
      <c r="D724">
        <v>1</v>
      </c>
      <c r="E724">
        <v>1</v>
      </c>
      <c r="F724">
        <v>0</v>
      </c>
      <c r="G724" t="s">
        <v>893</v>
      </c>
      <c r="H724" t="s">
        <v>1044</v>
      </c>
    </row>
    <row r="725" spans="1:8" x14ac:dyDescent="0.3">
      <c r="A725" t="s">
        <v>72</v>
      </c>
      <c r="B725" t="s">
        <v>1055</v>
      </c>
      <c r="C725" t="s">
        <v>1755</v>
      </c>
      <c r="D725">
        <v>1</v>
      </c>
      <c r="E725">
        <v>1</v>
      </c>
      <c r="F725">
        <v>0</v>
      </c>
      <c r="G725" t="s">
        <v>894</v>
      </c>
      <c r="H725" t="s">
        <v>1044</v>
      </c>
    </row>
    <row r="726" spans="1:8" x14ac:dyDescent="0.3">
      <c r="A726" t="s">
        <v>72</v>
      </c>
      <c r="B726" t="s">
        <v>1055</v>
      </c>
      <c r="C726" t="s">
        <v>1756</v>
      </c>
      <c r="D726">
        <v>1</v>
      </c>
      <c r="E726">
        <v>1</v>
      </c>
      <c r="F726">
        <v>0</v>
      </c>
      <c r="G726" t="s">
        <v>895</v>
      </c>
      <c r="H726" t="s">
        <v>1044</v>
      </c>
    </row>
    <row r="727" spans="1:8" x14ac:dyDescent="0.3">
      <c r="A727" t="s">
        <v>72</v>
      </c>
      <c r="B727" t="s">
        <v>1055</v>
      </c>
      <c r="C727" t="s">
        <v>1757</v>
      </c>
      <c r="D727">
        <v>1</v>
      </c>
      <c r="E727">
        <v>1</v>
      </c>
      <c r="F727">
        <v>0</v>
      </c>
      <c r="G727" t="s">
        <v>896</v>
      </c>
      <c r="H727" t="s">
        <v>1044</v>
      </c>
    </row>
    <row r="728" spans="1:8" x14ac:dyDescent="0.3">
      <c r="A728" t="s">
        <v>72</v>
      </c>
      <c r="B728" t="s">
        <v>1055</v>
      </c>
      <c r="C728" t="s">
        <v>1758</v>
      </c>
      <c r="D728">
        <v>1</v>
      </c>
      <c r="E728">
        <v>1</v>
      </c>
      <c r="F728">
        <v>0</v>
      </c>
      <c r="G728" t="s">
        <v>897</v>
      </c>
      <c r="H728" t="s">
        <v>1044</v>
      </c>
    </row>
    <row r="729" spans="1:8" x14ac:dyDescent="0.3">
      <c r="A729" t="s">
        <v>72</v>
      </c>
      <c r="B729" t="s">
        <v>1055</v>
      </c>
      <c r="C729" t="s">
        <v>1759</v>
      </c>
      <c r="D729">
        <v>1</v>
      </c>
      <c r="E729">
        <v>1</v>
      </c>
      <c r="F729">
        <v>0</v>
      </c>
      <c r="G729" t="s">
        <v>898</v>
      </c>
      <c r="H729" t="s">
        <v>1044</v>
      </c>
    </row>
    <row r="730" spans="1:8" x14ac:dyDescent="0.3">
      <c r="A730" t="s">
        <v>72</v>
      </c>
      <c r="B730" t="s">
        <v>1055</v>
      </c>
      <c r="C730" t="s">
        <v>1760</v>
      </c>
      <c r="D730">
        <v>1</v>
      </c>
      <c r="E730">
        <v>1</v>
      </c>
      <c r="F730">
        <v>0</v>
      </c>
      <c r="G730" t="s">
        <v>899</v>
      </c>
      <c r="H730" t="s">
        <v>1044</v>
      </c>
    </row>
    <row r="731" spans="1:8" x14ac:dyDescent="0.3">
      <c r="A731" t="s">
        <v>72</v>
      </c>
      <c r="B731" t="s">
        <v>1055</v>
      </c>
      <c r="C731" t="s">
        <v>1761</v>
      </c>
      <c r="D731">
        <v>1</v>
      </c>
      <c r="E731">
        <v>1</v>
      </c>
      <c r="F731">
        <v>0</v>
      </c>
      <c r="G731" t="s">
        <v>900</v>
      </c>
      <c r="H731" t="s">
        <v>1044</v>
      </c>
    </row>
    <row r="732" spans="1:8" x14ac:dyDescent="0.3">
      <c r="A732" t="s">
        <v>72</v>
      </c>
      <c r="B732" t="s">
        <v>1055</v>
      </c>
      <c r="C732" t="s">
        <v>1762</v>
      </c>
      <c r="D732">
        <v>1</v>
      </c>
      <c r="E732">
        <v>1</v>
      </c>
      <c r="F732">
        <v>0</v>
      </c>
      <c r="G732" t="s">
        <v>901</v>
      </c>
      <c r="H732" t="s">
        <v>1044</v>
      </c>
    </row>
    <row r="733" spans="1:8" x14ac:dyDescent="0.3">
      <c r="A733" t="s">
        <v>72</v>
      </c>
      <c r="B733" t="s">
        <v>1055</v>
      </c>
      <c r="C733" t="s">
        <v>1763</v>
      </c>
      <c r="D733">
        <v>1</v>
      </c>
      <c r="E733">
        <v>1</v>
      </c>
      <c r="F733">
        <v>0</v>
      </c>
      <c r="G733" t="s">
        <v>902</v>
      </c>
      <c r="H733" t="s">
        <v>1044</v>
      </c>
    </row>
    <row r="734" spans="1:8" x14ac:dyDescent="0.3">
      <c r="A734" t="s">
        <v>72</v>
      </c>
      <c r="B734" t="s">
        <v>1055</v>
      </c>
      <c r="C734" t="s">
        <v>1764</v>
      </c>
      <c r="D734">
        <v>1</v>
      </c>
      <c r="E734">
        <v>1</v>
      </c>
      <c r="F734">
        <v>0</v>
      </c>
      <c r="G734" t="s">
        <v>903</v>
      </c>
      <c r="H734" t="s">
        <v>1044</v>
      </c>
    </row>
    <row r="735" spans="1:8" x14ac:dyDescent="0.3">
      <c r="A735" t="s">
        <v>72</v>
      </c>
      <c r="B735" t="s">
        <v>1055</v>
      </c>
      <c r="C735" t="s">
        <v>1765</v>
      </c>
      <c r="D735">
        <v>1</v>
      </c>
      <c r="E735">
        <v>1</v>
      </c>
      <c r="F735">
        <v>0</v>
      </c>
      <c r="G735" t="s">
        <v>904</v>
      </c>
      <c r="H735" t="s">
        <v>1044</v>
      </c>
    </row>
    <row r="736" spans="1:8" x14ac:dyDescent="0.3">
      <c r="A736" t="s">
        <v>72</v>
      </c>
      <c r="B736" t="s">
        <v>1055</v>
      </c>
      <c r="C736" t="s">
        <v>1766</v>
      </c>
      <c r="D736">
        <v>1</v>
      </c>
      <c r="E736">
        <v>1</v>
      </c>
      <c r="F736">
        <v>0</v>
      </c>
      <c r="G736" t="s">
        <v>905</v>
      </c>
      <c r="H736" t="s">
        <v>1044</v>
      </c>
    </row>
    <row r="737" spans="1:8" x14ac:dyDescent="0.3">
      <c r="A737" t="s">
        <v>72</v>
      </c>
      <c r="B737" t="s">
        <v>1055</v>
      </c>
      <c r="C737" t="s">
        <v>1767</v>
      </c>
      <c r="D737">
        <v>1</v>
      </c>
      <c r="E737">
        <v>1</v>
      </c>
      <c r="F737">
        <v>0</v>
      </c>
      <c r="G737" t="s">
        <v>906</v>
      </c>
      <c r="H737" t="s">
        <v>1044</v>
      </c>
    </row>
    <row r="738" spans="1:8" x14ac:dyDescent="0.3">
      <c r="A738" t="s">
        <v>72</v>
      </c>
      <c r="B738" t="s">
        <v>1055</v>
      </c>
      <c r="C738" t="s">
        <v>1768</v>
      </c>
      <c r="D738">
        <v>1</v>
      </c>
      <c r="E738">
        <v>1</v>
      </c>
      <c r="F738">
        <v>0</v>
      </c>
      <c r="G738" t="s">
        <v>907</v>
      </c>
      <c r="H738" t="s">
        <v>1044</v>
      </c>
    </row>
    <row r="739" spans="1:8" x14ac:dyDescent="0.3">
      <c r="A739" t="s">
        <v>72</v>
      </c>
      <c r="B739" t="s">
        <v>1055</v>
      </c>
      <c r="C739" t="s">
        <v>1769</v>
      </c>
      <c r="D739">
        <v>1</v>
      </c>
      <c r="E739">
        <v>1</v>
      </c>
      <c r="F739">
        <v>0</v>
      </c>
      <c r="G739" t="s">
        <v>908</v>
      </c>
      <c r="H739" t="s">
        <v>1044</v>
      </c>
    </row>
    <row r="740" spans="1:8" x14ac:dyDescent="0.3">
      <c r="A740" t="s">
        <v>72</v>
      </c>
      <c r="B740" t="s">
        <v>1055</v>
      </c>
      <c r="C740" t="s">
        <v>1770</v>
      </c>
      <c r="D740">
        <v>1</v>
      </c>
      <c r="E740">
        <v>1</v>
      </c>
      <c r="F740">
        <v>0</v>
      </c>
      <c r="G740" t="s">
        <v>909</v>
      </c>
      <c r="H740" t="s">
        <v>1044</v>
      </c>
    </row>
    <row r="741" spans="1:8" x14ac:dyDescent="0.3">
      <c r="A741" t="s">
        <v>72</v>
      </c>
      <c r="B741" t="s">
        <v>1055</v>
      </c>
      <c r="C741" t="s">
        <v>1771</v>
      </c>
      <c r="D741">
        <v>1</v>
      </c>
      <c r="E741">
        <v>1</v>
      </c>
      <c r="F741">
        <v>0</v>
      </c>
      <c r="G741" t="s">
        <v>910</v>
      </c>
      <c r="H741" t="s">
        <v>1044</v>
      </c>
    </row>
    <row r="742" spans="1:8" x14ac:dyDescent="0.3">
      <c r="A742" t="s">
        <v>72</v>
      </c>
      <c r="B742" t="s">
        <v>1055</v>
      </c>
      <c r="C742" t="s">
        <v>1772</v>
      </c>
      <c r="D742">
        <v>1</v>
      </c>
      <c r="E742">
        <v>1</v>
      </c>
      <c r="F742">
        <v>0</v>
      </c>
      <c r="G742" t="s">
        <v>911</v>
      </c>
      <c r="H742" t="s">
        <v>1044</v>
      </c>
    </row>
    <row r="743" spans="1:8" x14ac:dyDescent="0.3">
      <c r="A743" t="s">
        <v>72</v>
      </c>
      <c r="B743" t="s">
        <v>1055</v>
      </c>
      <c r="C743" t="s">
        <v>1773</v>
      </c>
      <c r="D743">
        <v>1</v>
      </c>
      <c r="E743">
        <v>1</v>
      </c>
      <c r="F743">
        <v>0</v>
      </c>
      <c r="G743" t="s">
        <v>912</v>
      </c>
      <c r="H743" t="s">
        <v>1044</v>
      </c>
    </row>
    <row r="744" spans="1:8" x14ac:dyDescent="0.3">
      <c r="A744" t="s">
        <v>72</v>
      </c>
      <c r="B744" t="s">
        <v>1055</v>
      </c>
      <c r="C744" t="s">
        <v>1774</v>
      </c>
      <c r="D744">
        <v>1</v>
      </c>
      <c r="E744">
        <v>1</v>
      </c>
      <c r="F744">
        <v>0</v>
      </c>
      <c r="G744" t="s">
        <v>913</v>
      </c>
      <c r="H744" t="s">
        <v>1044</v>
      </c>
    </row>
    <row r="745" spans="1:8" x14ac:dyDescent="0.3">
      <c r="A745" t="s">
        <v>72</v>
      </c>
      <c r="B745" t="s">
        <v>1055</v>
      </c>
      <c r="C745" t="s">
        <v>1775</v>
      </c>
      <c r="D745">
        <v>1</v>
      </c>
      <c r="E745">
        <v>1</v>
      </c>
      <c r="F745">
        <v>0</v>
      </c>
      <c r="G745" t="s">
        <v>914</v>
      </c>
      <c r="H745" t="s">
        <v>1044</v>
      </c>
    </row>
    <row r="746" spans="1:8" x14ac:dyDescent="0.3">
      <c r="A746" t="s">
        <v>72</v>
      </c>
      <c r="B746" t="s">
        <v>1055</v>
      </c>
      <c r="C746" t="s">
        <v>1776</v>
      </c>
      <c r="D746">
        <v>1</v>
      </c>
      <c r="E746">
        <v>1</v>
      </c>
      <c r="F746">
        <v>0</v>
      </c>
      <c r="G746" t="s">
        <v>915</v>
      </c>
      <c r="H746" t="s">
        <v>1044</v>
      </c>
    </row>
    <row r="747" spans="1:8" x14ac:dyDescent="0.3">
      <c r="A747" t="s">
        <v>72</v>
      </c>
      <c r="B747" t="s">
        <v>1055</v>
      </c>
      <c r="C747" t="s">
        <v>1777</v>
      </c>
      <c r="D747">
        <v>1</v>
      </c>
      <c r="E747">
        <v>1</v>
      </c>
      <c r="F747">
        <v>0</v>
      </c>
      <c r="G747" t="s">
        <v>916</v>
      </c>
      <c r="H747" t="s">
        <v>1044</v>
      </c>
    </row>
    <row r="748" spans="1:8" x14ac:dyDescent="0.3">
      <c r="A748" t="s">
        <v>72</v>
      </c>
      <c r="B748" t="s">
        <v>1055</v>
      </c>
      <c r="C748" t="s">
        <v>1778</v>
      </c>
      <c r="D748">
        <v>1</v>
      </c>
      <c r="E748">
        <v>1</v>
      </c>
      <c r="F748">
        <v>0</v>
      </c>
      <c r="G748" t="s">
        <v>917</v>
      </c>
      <c r="H748" t="s">
        <v>1044</v>
      </c>
    </row>
    <row r="749" spans="1:8" x14ac:dyDescent="0.3">
      <c r="A749" t="s">
        <v>72</v>
      </c>
      <c r="B749" t="s">
        <v>1055</v>
      </c>
      <c r="C749" t="s">
        <v>1779</v>
      </c>
      <c r="D749">
        <v>1</v>
      </c>
      <c r="E749">
        <v>1</v>
      </c>
      <c r="F749">
        <v>0</v>
      </c>
      <c r="G749" t="s">
        <v>918</v>
      </c>
      <c r="H749" t="s">
        <v>1044</v>
      </c>
    </row>
    <row r="750" spans="1:8" x14ac:dyDescent="0.3">
      <c r="A750" t="s">
        <v>72</v>
      </c>
      <c r="B750" t="s">
        <v>1055</v>
      </c>
      <c r="C750" t="s">
        <v>1780</v>
      </c>
      <c r="D750">
        <v>1</v>
      </c>
      <c r="E750">
        <v>1</v>
      </c>
      <c r="F750">
        <v>0</v>
      </c>
      <c r="G750" t="s">
        <v>919</v>
      </c>
      <c r="H750" t="s">
        <v>1044</v>
      </c>
    </row>
    <row r="751" spans="1:8" x14ac:dyDescent="0.3">
      <c r="A751" t="s">
        <v>72</v>
      </c>
      <c r="B751" t="s">
        <v>1055</v>
      </c>
      <c r="C751" t="s">
        <v>1781</v>
      </c>
      <c r="D751">
        <v>1</v>
      </c>
      <c r="E751">
        <v>1</v>
      </c>
      <c r="F751">
        <v>0</v>
      </c>
      <c r="G751" t="s">
        <v>920</v>
      </c>
      <c r="H751" t="s">
        <v>1044</v>
      </c>
    </row>
    <row r="752" spans="1:8" x14ac:dyDescent="0.3">
      <c r="A752" t="s">
        <v>72</v>
      </c>
      <c r="B752" t="s">
        <v>1055</v>
      </c>
      <c r="C752" t="s">
        <v>1782</v>
      </c>
      <c r="D752">
        <v>1</v>
      </c>
      <c r="E752">
        <v>1</v>
      </c>
      <c r="F752">
        <v>0</v>
      </c>
      <c r="G752" t="s">
        <v>921</v>
      </c>
      <c r="H752" t="s">
        <v>1044</v>
      </c>
    </row>
    <row r="753" spans="1:8" x14ac:dyDescent="0.3">
      <c r="A753" t="s">
        <v>72</v>
      </c>
      <c r="B753" t="s">
        <v>1055</v>
      </c>
      <c r="C753" t="s">
        <v>1783</v>
      </c>
      <c r="D753">
        <v>1</v>
      </c>
      <c r="E753">
        <v>1</v>
      </c>
      <c r="F753">
        <v>0</v>
      </c>
      <c r="G753" t="s">
        <v>922</v>
      </c>
      <c r="H753" t="s">
        <v>1044</v>
      </c>
    </row>
    <row r="754" spans="1:8" x14ac:dyDescent="0.3">
      <c r="A754" t="s">
        <v>72</v>
      </c>
      <c r="B754" t="s">
        <v>1055</v>
      </c>
      <c r="C754" t="s">
        <v>1784</v>
      </c>
      <c r="D754">
        <v>1</v>
      </c>
      <c r="E754">
        <v>1</v>
      </c>
      <c r="F754">
        <v>0</v>
      </c>
      <c r="G754" t="s">
        <v>923</v>
      </c>
      <c r="H754" t="s">
        <v>1044</v>
      </c>
    </row>
    <row r="755" spans="1:8" x14ac:dyDescent="0.3">
      <c r="A755" t="s">
        <v>72</v>
      </c>
      <c r="B755" t="s">
        <v>1055</v>
      </c>
      <c r="C755" t="s">
        <v>1785</v>
      </c>
      <c r="D755">
        <v>1</v>
      </c>
      <c r="E755">
        <v>1</v>
      </c>
      <c r="F755">
        <v>0</v>
      </c>
      <c r="G755" t="s">
        <v>924</v>
      </c>
      <c r="H755" t="s">
        <v>1044</v>
      </c>
    </row>
    <row r="756" spans="1:8" x14ac:dyDescent="0.3">
      <c r="A756" t="s">
        <v>72</v>
      </c>
      <c r="B756" t="s">
        <v>1055</v>
      </c>
      <c r="C756" t="s">
        <v>1786</v>
      </c>
      <c r="D756">
        <v>1</v>
      </c>
      <c r="E756">
        <v>1</v>
      </c>
      <c r="F756">
        <v>0</v>
      </c>
      <c r="G756" t="s">
        <v>925</v>
      </c>
      <c r="H756" t="s">
        <v>1044</v>
      </c>
    </row>
    <row r="757" spans="1:8" x14ac:dyDescent="0.3">
      <c r="A757" t="s">
        <v>72</v>
      </c>
      <c r="B757" t="s">
        <v>1055</v>
      </c>
      <c r="C757" t="s">
        <v>1787</v>
      </c>
      <c r="D757">
        <v>1</v>
      </c>
      <c r="E757">
        <v>1</v>
      </c>
      <c r="F757">
        <v>0</v>
      </c>
      <c r="G757" t="s">
        <v>926</v>
      </c>
      <c r="H757" t="s">
        <v>1044</v>
      </c>
    </row>
    <row r="758" spans="1:8" x14ac:dyDescent="0.3">
      <c r="A758" t="s">
        <v>72</v>
      </c>
      <c r="B758" t="s">
        <v>1055</v>
      </c>
      <c r="C758" t="s">
        <v>1788</v>
      </c>
      <c r="D758">
        <v>1</v>
      </c>
      <c r="E758">
        <v>1</v>
      </c>
      <c r="F758">
        <v>0</v>
      </c>
      <c r="G758" t="s">
        <v>927</v>
      </c>
      <c r="H758" t="s">
        <v>1044</v>
      </c>
    </row>
    <row r="759" spans="1:8" x14ac:dyDescent="0.3">
      <c r="A759" t="s">
        <v>72</v>
      </c>
      <c r="B759" t="s">
        <v>1055</v>
      </c>
      <c r="C759" t="s">
        <v>1789</v>
      </c>
      <c r="D759">
        <v>1</v>
      </c>
      <c r="E759">
        <v>1</v>
      </c>
      <c r="F759">
        <v>0</v>
      </c>
      <c r="G759" t="s">
        <v>928</v>
      </c>
      <c r="H759" t="s">
        <v>1044</v>
      </c>
    </row>
    <row r="760" spans="1:8" x14ac:dyDescent="0.3">
      <c r="A760" t="s">
        <v>72</v>
      </c>
      <c r="B760" t="s">
        <v>1055</v>
      </c>
      <c r="C760" t="s">
        <v>1790</v>
      </c>
      <c r="D760">
        <v>1</v>
      </c>
      <c r="E760">
        <v>1</v>
      </c>
      <c r="F760">
        <v>0</v>
      </c>
      <c r="G760" t="s">
        <v>929</v>
      </c>
      <c r="H760" t="s">
        <v>1044</v>
      </c>
    </row>
    <row r="761" spans="1:8" x14ac:dyDescent="0.3">
      <c r="A761" t="s">
        <v>72</v>
      </c>
      <c r="B761" t="s">
        <v>1055</v>
      </c>
      <c r="C761" t="s">
        <v>1791</v>
      </c>
      <c r="D761">
        <v>1</v>
      </c>
      <c r="E761">
        <v>1</v>
      </c>
      <c r="F761">
        <v>0</v>
      </c>
      <c r="G761" t="s">
        <v>930</v>
      </c>
      <c r="H761" t="s">
        <v>1044</v>
      </c>
    </row>
    <row r="762" spans="1:8" x14ac:dyDescent="0.3">
      <c r="A762" t="s">
        <v>72</v>
      </c>
      <c r="B762" t="s">
        <v>1055</v>
      </c>
      <c r="C762" t="s">
        <v>1792</v>
      </c>
      <c r="D762">
        <v>1</v>
      </c>
      <c r="E762">
        <v>1</v>
      </c>
      <c r="F762">
        <v>0</v>
      </c>
      <c r="G762" t="s">
        <v>931</v>
      </c>
      <c r="H762" t="s">
        <v>1044</v>
      </c>
    </row>
    <row r="763" spans="1:8" x14ac:dyDescent="0.3">
      <c r="A763" t="s">
        <v>72</v>
      </c>
      <c r="B763" t="s">
        <v>1055</v>
      </c>
      <c r="C763" t="s">
        <v>1793</v>
      </c>
      <c r="D763">
        <v>1</v>
      </c>
      <c r="E763">
        <v>1</v>
      </c>
      <c r="F763">
        <v>0</v>
      </c>
      <c r="G763" t="s">
        <v>932</v>
      </c>
      <c r="H763" t="s">
        <v>1044</v>
      </c>
    </row>
    <row r="764" spans="1:8" x14ac:dyDescent="0.3">
      <c r="A764" t="s">
        <v>72</v>
      </c>
      <c r="B764" t="s">
        <v>1055</v>
      </c>
      <c r="C764" t="s">
        <v>1794</v>
      </c>
      <c r="D764">
        <v>1</v>
      </c>
      <c r="E764">
        <v>1</v>
      </c>
      <c r="F764">
        <v>0</v>
      </c>
      <c r="G764" t="s">
        <v>933</v>
      </c>
      <c r="H764" t="s">
        <v>1044</v>
      </c>
    </row>
    <row r="765" spans="1:8" x14ac:dyDescent="0.3">
      <c r="A765" t="s">
        <v>72</v>
      </c>
      <c r="B765" t="s">
        <v>1055</v>
      </c>
      <c r="C765" t="s">
        <v>1795</v>
      </c>
      <c r="D765">
        <v>1</v>
      </c>
      <c r="E765">
        <v>1</v>
      </c>
      <c r="F765">
        <v>0</v>
      </c>
      <c r="G765" t="s">
        <v>934</v>
      </c>
      <c r="H765" t="s">
        <v>1044</v>
      </c>
    </row>
    <row r="766" spans="1:8" x14ac:dyDescent="0.3">
      <c r="A766" t="s">
        <v>72</v>
      </c>
      <c r="B766" t="s">
        <v>1055</v>
      </c>
      <c r="C766" t="s">
        <v>1796</v>
      </c>
      <c r="D766">
        <v>1</v>
      </c>
      <c r="E766">
        <v>1</v>
      </c>
      <c r="F766">
        <v>0</v>
      </c>
      <c r="G766" t="s">
        <v>935</v>
      </c>
      <c r="H766" t="s">
        <v>1044</v>
      </c>
    </row>
    <row r="767" spans="1:8" x14ac:dyDescent="0.3">
      <c r="A767" t="s">
        <v>72</v>
      </c>
      <c r="B767" t="s">
        <v>1055</v>
      </c>
      <c r="C767" t="s">
        <v>1797</v>
      </c>
      <c r="D767">
        <v>1</v>
      </c>
      <c r="E767">
        <v>1</v>
      </c>
      <c r="F767">
        <v>0</v>
      </c>
      <c r="G767" t="s">
        <v>936</v>
      </c>
      <c r="H767" t="s">
        <v>1044</v>
      </c>
    </row>
    <row r="768" spans="1:8" x14ac:dyDescent="0.3">
      <c r="A768" t="s">
        <v>72</v>
      </c>
      <c r="B768" t="s">
        <v>1055</v>
      </c>
      <c r="C768" t="s">
        <v>1798</v>
      </c>
      <c r="D768">
        <v>1</v>
      </c>
      <c r="E768">
        <v>1</v>
      </c>
      <c r="F768">
        <v>0</v>
      </c>
      <c r="G768" t="s">
        <v>937</v>
      </c>
      <c r="H768" t="s">
        <v>1044</v>
      </c>
    </row>
    <row r="769" spans="1:8" x14ac:dyDescent="0.3">
      <c r="A769" t="s">
        <v>72</v>
      </c>
      <c r="B769" t="s">
        <v>1055</v>
      </c>
      <c r="C769" t="s">
        <v>1799</v>
      </c>
      <c r="D769">
        <v>1</v>
      </c>
      <c r="E769">
        <v>1</v>
      </c>
      <c r="F769">
        <v>0</v>
      </c>
      <c r="G769" t="s">
        <v>938</v>
      </c>
      <c r="H769" t="s">
        <v>1044</v>
      </c>
    </row>
    <row r="770" spans="1:8" x14ac:dyDescent="0.3">
      <c r="A770" t="s">
        <v>72</v>
      </c>
      <c r="B770" t="s">
        <v>1055</v>
      </c>
      <c r="C770" t="s">
        <v>1800</v>
      </c>
      <c r="D770">
        <v>1</v>
      </c>
      <c r="E770">
        <v>1</v>
      </c>
      <c r="F770">
        <v>0</v>
      </c>
      <c r="G770" t="s">
        <v>939</v>
      </c>
      <c r="H770" t="s">
        <v>1044</v>
      </c>
    </row>
    <row r="771" spans="1:8" x14ac:dyDescent="0.3">
      <c r="A771" t="s">
        <v>72</v>
      </c>
      <c r="B771" t="s">
        <v>1055</v>
      </c>
      <c r="C771" t="s">
        <v>1801</v>
      </c>
      <c r="D771">
        <v>1</v>
      </c>
      <c r="E771">
        <v>1</v>
      </c>
      <c r="F771">
        <v>0</v>
      </c>
      <c r="G771" t="s">
        <v>940</v>
      </c>
      <c r="H771" t="s">
        <v>1044</v>
      </c>
    </row>
    <row r="772" spans="1:8" x14ac:dyDescent="0.3">
      <c r="A772" t="s">
        <v>72</v>
      </c>
      <c r="B772" t="s">
        <v>1055</v>
      </c>
      <c r="C772" t="s">
        <v>1802</v>
      </c>
      <c r="D772">
        <v>1</v>
      </c>
      <c r="E772">
        <v>1</v>
      </c>
      <c r="F772">
        <v>0</v>
      </c>
      <c r="G772" t="s">
        <v>941</v>
      </c>
      <c r="H772" t="s">
        <v>1044</v>
      </c>
    </row>
    <row r="773" spans="1:8" x14ac:dyDescent="0.3">
      <c r="A773" t="s">
        <v>72</v>
      </c>
      <c r="B773" t="s">
        <v>1055</v>
      </c>
      <c r="C773" t="s">
        <v>1803</v>
      </c>
      <c r="D773">
        <v>1</v>
      </c>
      <c r="E773">
        <v>1</v>
      </c>
      <c r="F773">
        <v>0</v>
      </c>
      <c r="G773" t="s">
        <v>942</v>
      </c>
      <c r="H773" t="s">
        <v>1044</v>
      </c>
    </row>
    <row r="774" spans="1:8" x14ac:dyDescent="0.3">
      <c r="A774" t="s">
        <v>72</v>
      </c>
      <c r="B774" t="s">
        <v>1055</v>
      </c>
      <c r="C774" t="s">
        <v>1804</v>
      </c>
      <c r="D774">
        <v>1</v>
      </c>
      <c r="E774">
        <v>1</v>
      </c>
      <c r="F774">
        <v>0</v>
      </c>
      <c r="G774" t="s">
        <v>943</v>
      </c>
      <c r="H774" t="s">
        <v>1044</v>
      </c>
    </row>
    <row r="775" spans="1:8" x14ac:dyDescent="0.3">
      <c r="A775" t="s">
        <v>72</v>
      </c>
      <c r="B775" t="s">
        <v>1055</v>
      </c>
      <c r="C775" t="s">
        <v>1805</v>
      </c>
      <c r="D775">
        <v>1</v>
      </c>
      <c r="E775">
        <v>1</v>
      </c>
      <c r="F775">
        <v>0</v>
      </c>
      <c r="G775" t="s">
        <v>944</v>
      </c>
      <c r="H775" t="s">
        <v>1044</v>
      </c>
    </row>
    <row r="776" spans="1:8" x14ac:dyDescent="0.3">
      <c r="A776" t="s">
        <v>72</v>
      </c>
      <c r="B776" t="s">
        <v>1055</v>
      </c>
      <c r="C776" t="s">
        <v>1806</v>
      </c>
      <c r="D776">
        <v>1</v>
      </c>
      <c r="E776">
        <v>1</v>
      </c>
      <c r="F776">
        <v>0</v>
      </c>
      <c r="G776" t="s">
        <v>945</v>
      </c>
      <c r="H776" t="s">
        <v>1044</v>
      </c>
    </row>
    <row r="777" spans="1:8" x14ac:dyDescent="0.3">
      <c r="A777" t="s">
        <v>72</v>
      </c>
      <c r="B777" t="s">
        <v>1055</v>
      </c>
      <c r="C777" t="s">
        <v>1807</v>
      </c>
      <c r="D777">
        <v>1</v>
      </c>
      <c r="E777">
        <v>1</v>
      </c>
      <c r="F777">
        <v>0</v>
      </c>
      <c r="G777" t="s">
        <v>946</v>
      </c>
      <c r="H777" t="s">
        <v>1044</v>
      </c>
    </row>
    <row r="778" spans="1:8" x14ac:dyDescent="0.3">
      <c r="A778" t="s">
        <v>72</v>
      </c>
      <c r="B778" t="s">
        <v>1055</v>
      </c>
      <c r="C778" t="s">
        <v>1808</v>
      </c>
      <c r="D778">
        <v>1</v>
      </c>
      <c r="E778">
        <v>1</v>
      </c>
      <c r="F778">
        <v>0</v>
      </c>
      <c r="G778" t="s">
        <v>947</v>
      </c>
      <c r="H778" t="s">
        <v>1044</v>
      </c>
    </row>
    <row r="779" spans="1:8" x14ac:dyDescent="0.3">
      <c r="A779" t="s">
        <v>72</v>
      </c>
      <c r="B779" t="s">
        <v>1055</v>
      </c>
      <c r="C779" t="s">
        <v>1809</v>
      </c>
      <c r="D779">
        <v>1</v>
      </c>
      <c r="E779">
        <v>1</v>
      </c>
      <c r="F779">
        <v>0</v>
      </c>
      <c r="G779" t="s">
        <v>948</v>
      </c>
      <c r="H779" t="s">
        <v>1044</v>
      </c>
    </row>
    <row r="780" spans="1:8" x14ac:dyDescent="0.3">
      <c r="A780" t="s">
        <v>72</v>
      </c>
      <c r="B780" t="s">
        <v>1055</v>
      </c>
      <c r="C780" t="s">
        <v>1810</v>
      </c>
      <c r="D780">
        <v>1</v>
      </c>
      <c r="E780">
        <v>1</v>
      </c>
      <c r="F780">
        <v>0</v>
      </c>
      <c r="G780" t="s">
        <v>949</v>
      </c>
      <c r="H780" t="s">
        <v>1044</v>
      </c>
    </row>
    <row r="781" spans="1:8" x14ac:dyDescent="0.3">
      <c r="A781" t="s">
        <v>72</v>
      </c>
      <c r="B781" t="s">
        <v>1055</v>
      </c>
      <c r="C781" t="s">
        <v>1811</v>
      </c>
      <c r="D781">
        <v>1</v>
      </c>
      <c r="E781">
        <v>1</v>
      </c>
      <c r="F781">
        <v>0</v>
      </c>
      <c r="G781" t="s">
        <v>950</v>
      </c>
      <c r="H781" t="s">
        <v>1044</v>
      </c>
    </row>
    <row r="782" spans="1:8" x14ac:dyDescent="0.3">
      <c r="A782" t="s">
        <v>72</v>
      </c>
      <c r="B782" t="s">
        <v>1055</v>
      </c>
      <c r="C782" t="s">
        <v>1812</v>
      </c>
      <c r="D782">
        <v>1</v>
      </c>
      <c r="E782">
        <v>1</v>
      </c>
      <c r="F782">
        <v>0</v>
      </c>
      <c r="G782" t="s">
        <v>951</v>
      </c>
      <c r="H782" t="s">
        <v>1044</v>
      </c>
    </row>
    <row r="783" spans="1:8" x14ac:dyDescent="0.3">
      <c r="A783" t="s">
        <v>72</v>
      </c>
      <c r="B783" t="s">
        <v>1055</v>
      </c>
      <c r="C783" t="s">
        <v>1813</v>
      </c>
      <c r="D783">
        <v>1</v>
      </c>
      <c r="E783">
        <v>1</v>
      </c>
      <c r="F783">
        <v>0</v>
      </c>
      <c r="G783" t="s">
        <v>952</v>
      </c>
      <c r="H783" t="s">
        <v>1044</v>
      </c>
    </row>
    <row r="784" spans="1:8" x14ac:dyDescent="0.3">
      <c r="A784" t="s">
        <v>72</v>
      </c>
      <c r="B784" t="s">
        <v>1055</v>
      </c>
      <c r="C784" t="s">
        <v>1814</v>
      </c>
      <c r="D784">
        <v>1</v>
      </c>
      <c r="E784">
        <v>1</v>
      </c>
      <c r="F784">
        <v>0</v>
      </c>
      <c r="G784" t="s">
        <v>953</v>
      </c>
      <c r="H784" t="s">
        <v>1044</v>
      </c>
    </row>
    <row r="785" spans="1:8" x14ac:dyDescent="0.3">
      <c r="A785" t="s">
        <v>72</v>
      </c>
      <c r="B785" t="s">
        <v>1055</v>
      </c>
      <c r="C785" t="s">
        <v>1815</v>
      </c>
      <c r="D785">
        <v>1</v>
      </c>
      <c r="E785">
        <v>1</v>
      </c>
      <c r="F785">
        <v>0</v>
      </c>
      <c r="G785" t="s">
        <v>954</v>
      </c>
      <c r="H785" t="s">
        <v>1044</v>
      </c>
    </row>
    <row r="786" spans="1:8" x14ac:dyDescent="0.3">
      <c r="A786" t="s">
        <v>72</v>
      </c>
      <c r="B786" t="s">
        <v>1055</v>
      </c>
      <c r="C786" t="s">
        <v>1816</v>
      </c>
      <c r="D786">
        <v>1</v>
      </c>
      <c r="E786">
        <v>1</v>
      </c>
      <c r="F786">
        <v>0</v>
      </c>
      <c r="G786" t="s">
        <v>955</v>
      </c>
      <c r="H786" t="s">
        <v>1044</v>
      </c>
    </row>
    <row r="787" spans="1:8" x14ac:dyDescent="0.3">
      <c r="A787" t="s">
        <v>72</v>
      </c>
      <c r="B787" t="s">
        <v>1055</v>
      </c>
      <c r="C787" t="s">
        <v>1817</v>
      </c>
      <c r="D787">
        <v>1</v>
      </c>
      <c r="E787">
        <v>1</v>
      </c>
      <c r="F787">
        <v>0</v>
      </c>
      <c r="G787" t="s">
        <v>956</v>
      </c>
      <c r="H787" t="s">
        <v>1044</v>
      </c>
    </row>
    <row r="788" spans="1:8" x14ac:dyDescent="0.3">
      <c r="A788" t="s">
        <v>72</v>
      </c>
      <c r="B788" t="s">
        <v>1055</v>
      </c>
      <c r="C788" t="s">
        <v>1818</v>
      </c>
      <c r="D788">
        <v>1</v>
      </c>
      <c r="E788">
        <v>1</v>
      </c>
      <c r="F788">
        <v>0</v>
      </c>
      <c r="G788" t="s">
        <v>957</v>
      </c>
      <c r="H788" t="s">
        <v>1044</v>
      </c>
    </row>
    <row r="789" spans="1:8" x14ac:dyDescent="0.3">
      <c r="A789" t="s">
        <v>72</v>
      </c>
      <c r="B789" t="s">
        <v>1055</v>
      </c>
      <c r="C789" t="s">
        <v>1819</v>
      </c>
      <c r="D789">
        <v>1</v>
      </c>
      <c r="E789">
        <v>1</v>
      </c>
      <c r="F789">
        <v>0</v>
      </c>
      <c r="G789" t="s">
        <v>958</v>
      </c>
      <c r="H789" t="s">
        <v>1044</v>
      </c>
    </row>
    <row r="790" spans="1:8" x14ac:dyDescent="0.3">
      <c r="A790" t="s">
        <v>72</v>
      </c>
      <c r="B790" t="s">
        <v>1055</v>
      </c>
      <c r="C790" t="s">
        <v>1820</v>
      </c>
      <c r="D790">
        <v>1</v>
      </c>
      <c r="E790">
        <v>1</v>
      </c>
      <c r="F790">
        <v>0</v>
      </c>
      <c r="G790" t="s">
        <v>959</v>
      </c>
      <c r="H790" t="s">
        <v>1044</v>
      </c>
    </row>
    <row r="791" spans="1:8" x14ac:dyDescent="0.3">
      <c r="A791" t="s">
        <v>72</v>
      </c>
      <c r="B791" t="s">
        <v>1055</v>
      </c>
      <c r="C791" t="s">
        <v>1821</v>
      </c>
      <c r="D791">
        <v>1</v>
      </c>
      <c r="E791">
        <v>1</v>
      </c>
      <c r="F791">
        <v>0</v>
      </c>
      <c r="G791" t="s">
        <v>960</v>
      </c>
      <c r="H791" t="s">
        <v>1044</v>
      </c>
    </row>
    <row r="792" spans="1:8" x14ac:dyDescent="0.3">
      <c r="A792" t="s">
        <v>72</v>
      </c>
      <c r="B792" t="s">
        <v>1055</v>
      </c>
      <c r="C792" t="s">
        <v>1822</v>
      </c>
      <c r="D792">
        <v>1</v>
      </c>
      <c r="E792">
        <v>1</v>
      </c>
      <c r="F792">
        <v>0</v>
      </c>
      <c r="G792" t="s">
        <v>961</v>
      </c>
      <c r="H792" t="s">
        <v>1044</v>
      </c>
    </row>
    <row r="793" spans="1:8" x14ac:dyDescent="0.3">
      <c r="A793" t="s">
        <v>72</v>
      </c>
      <c r="B793" t="s">
        <v>1055</v>
      </c>
      <c r="C793" t="s">
        <v>1823</v>
      </c>
      <c r="D793">
        <v>1</v>
      </c>
      <c r="E793">
        <v>1</v>
      </c>
      <c r="F793">
        <v>0</v>
      </c>
      <c r="G793" t="s">
        <v>962</v>
      </c>
      <c r="H793" t="s">
        <v>1044</v>
      </c>
    </row>
    <row r="794" spans="1:8" x14ac:dyDescent="0.3">
      <c r="A794" t="s">
        <v>72</v>
      </c>
      <c r="B794" t="s">
        <v>1055</v>
      </c>
      <c r="C794" t="s">
        <v>1824</v>
      </c>
      <c r="D794">
        <v>1</v>
      </c>
      <c r="E794">
        <v>1</v>
      </c>
      <c r="F794">
        <v>0</v>
      </c>
      <c r="G794" t="s">
        <v>963</v>
      </c>
      <c r="H794" t="s">
        <v>1044</v>
      </c>
    </row>
    <row r="795" spans="1:8" x14ac:dyDescent="0.3">
      <c r="A795" t="s">
        <v>72</v>
      </c>
      <c r="B795" t="s">
        <v>1055</v>
      </c>
      <c r="C795" t="s">
        <v>1825</v>
      </c>
      <c r="D795">
        <v>1</v>
      </c>
      <c r="E795">
        <v>1</v>
      </c>
      <c r="F795">
        <v>0</v>
      </c>
      <c r="G795" t="s">
        <v>964</v>
      </c>
      <c r="H795" t="s">
        <v>1044</v>
      </c>
    </row>
    <row r="796" spans="1:8" x14ac:dyDescent="0.3">
      <c r="A796" t="s">
        <v>72</v>
      </c>
      <c r="B796" t="s">
        <v>1055</v>
      </c>
      <c r="C796" t="s">
        <v>1826</v>
      </c>
      <c r="D796">
        <v>1</v>
      </c>
      <c r="E796">
        <v>1</v>
      </c>
      <c r="F796">
        <v>0</v>
      </c>
      <c r="G796" t="s">
        <v>965</v>
      </c>
      <c r="H796" t="s">
        <v>1044</v>
      </c>
    </row>
    <row r="797" spans="1:8" x14ac:dyDescent="0.3">
      <c r="A797" t="s">
        <v>72</v>
      </c>
      <c r="B797" t="s">
        <v>1055</v>
      </c>
      <c r="C797" t="s">
        <v>1827</v>
      </c>
      <c r="D797">
        <v>1</v>
      </c>
      <c r="E797">
        <v>1</v>
      </c>
      <c r="F797">
        <v>0</v>
      </c>
      <c r="G797" t="s">
        <v>966</v>
      </c>
      <c r="H797" t="s">
        <v>1044</v>
      </c>
    </row>
    <row r="798" spans="1:8" x14ac:dyDescent="0.3">
      <c r="A798" t="s">
        <v>72</v>
      </c>
      <c r="B798" t="s">
        <v>1055</v>
      </c>
      <c r="C798" t="s">
        <v>1828</v>
      </c>
      <c r="D798">
        <v>1</v>
      </c>
      <c r="E798">
        <v>1</v>
      </c>
      <c r="F798">
        <v>0</v>
      </c>
      <c r="G798" t="s">
        <v>967</v>
      </c>
      <c r="H798" t="s">
        <v>1044</v>
      </c>
    </row>
    <row r="799" spans="1:8" x14ac:dyDescent="0.3">
      <c r="A799" t="s">
        <v>72</v>
      </c>
      <c r="B799" t="s">
        <v>1055</v>
      </c>
      <c r="C799" t="s">
        <v>1829</v>
      </c>
      <c r="D799">
        <v>1</v>
      </c>
      <c r="E799">
        <v>1</v>
      </c>
      <c r="F799">
        <v>0</v>
      </c>
      <c r="G799" t="s">
        <v>968</v>
      </c>
      <c r="H799" t="s">
        <v>1044</v>
      </c>
    </row>
    <row r="800" spans="1:8" x14ac:dyDescent="0.3">
      <c r="A800" t="s">
        <v>72</v>
      </c>
      <c r="B800" t="s">
        <v>1055</v>
      </c>
      <c r="C800" t="s">
        <v>1830</v>
      </c>
      <c r="D800">
        <v>1</v>
      </c>
      <c r="E800">
        <v>1</v>
      </c>
      <c r="F800">
        <v>0</v>
      </c>
      <c r="G800" t="s">
        <v>969</v>
      </c>
      <c r="H800" t="s">
        <v>1044</v>
      </c>
    </row>
    <row r="801" spans="1:8" x14ac:dyDescent="0.3">
      <c r="A801" t="s">
        <v>72</v>
      </c>
      <c r="B801" t="s">
        <v>1055</v>
      </c>
      <c r="C801" t="s">
        <v>1831</v>
      </c>
      <c r="D801">
        <v>1</v>
      </c>
      <c r="E801">
        <v>1</v>
      </c>
      <c r="F801">
        <v>0</v>
      </c>
      <c r="G801" t="s">
        <v>970</v>
      </c>
      <c r="H801" t="s">
        <v>1044</v>
      </c>
    </row>
    <row r="802" spans="1:8" x14ac:dyDescent="0.3">
      <c r="A802" t="s">
        <v>72</v>
      </c>
      <c r="B802" t="s">
        <v>1055</v>
      </c>
      <c r="C802" t="s">
        <v>1832</v>
      </c>
      <c r="D802">
        <v>1</v>
      </c>
      <c r="E802">
        <v>1</v>
      </c>
      <c r="F802">
        <v>0</v>
      </c>
      <c r="G802" t="s">
        <v>971</v>
      </c>
      <c r="H802" t="s">
        <v>1044</v>
      </c>
    </row>
    <row r="803" spans="1:8" x14ac:dyDescent="0.3">
      <c r="A803" t="s">
        <v>72</v>
      </c>
      <c r="B803" t="s">
        <v>1055</v>
      </c>
      <c r="C803" t="s">
        <v>1833</v>
      </c>
      <c r="D803">
        <v>1</v>
      </c>
      <c r="E803">
        <v>1</v>
      </c>
      <c r="F803">
        <v>0</v>
      </c>
      <c r="G803" t="s">
        <v>972</v>
      </c>
      <c r="H803" t="s">
        <v>1044</v>
      </c>
    </row>
    <row r="804" spans="1:8" x14ac:dyDescent="0.3">
      <c r="A804" t="s">
        <v>72</v>
      </c>
      <c r="B804" t="s">
        <v>1055</v>
      </c>
      <c r="C804" t="s">
        <v>1834</v>
      </c>
      <c r="D804">
        <v>1</v>
      </c>
      <c r="E804">
        <v>1</v>
      </c>
      <c r="F804">
        <v>0</v>
      </c>
      <c r="G804" t="s">
        <v>973</v>
      </c>
      <c r="H804" t="s">
        <v>1044</v>
      </c>
    </row>
    <row r="805" spans="1:8" x14ac:dyDescent="0.3">
      <c r="A805" t="s">
        <v>72</v>
      </c>
      <c r="B805" t="s">
        <v>1055</v>
      </c>
      <c r="C805" t="s">
        <v>1835</v>
      </c>
      <c r="D805">
        <v>1</v>
      </c>
      <c r="E805">
        <v>1</v>
      </c>
      <c r="F805">
        <v>0</v>
      </c>
      <c r="G805" t="s">
        <v>974</v>
      </c>
      <c r="H805" t="s">
        <v>1044</v>
      </c>
    </row>
    <row r="806" spans="1:8" x14ac:dyDescent="0.3">
      <c r="A806" t="s">
        <v>72</v>
      </c>
      <c r="B806" t="s">
        <v>1055</v>
      </c>
      <c r="C806" t="s">
        <v>1836</v>
      </c>
      <c r="D806">
        <v>1</v>
      </c>
      <c r="E806">
        <v>1</v>
      </c>
      <c r="F806">
        <v>0</v>
      </c>
      <c r="G806" t="s">
        <v>975</v>
      </c>
      <c r="H806" t="s">
        <v>1044</v>
      </c>
    </row>
    <row r="807" spans="1:8" x14ac:dyDescent="0.3">
      <c r="A807" t="s">
        <v>72</v>
      </c>
      <c r="B807" t="s">
        <v>1055</v>
      </c>
      <c r="C807" t="s">
        <v>1837</v>
      </c>
      <c r="D807">
        <v>1</v>
      </c>
      <c r="E807">
        <v>1</v>
      </c>
      <c r="F807">
        <v>0</v>
      </c>
      <c r="G807" t="s">
        <v>976</v>
      </c>
      <c r="H807" t="s">
        <v>1044</v>
      </c>
    </row>
    <row r="808" spans="1:8" x14ac:dyDescent="0.3">
      <c r="A808" t="s">
        <v>72</v>
      </c>
      <c r="B808" t="s">
        <v>1851</v>
      </c>
      <c r="C808" t="s">
        <v>1838</v>
      </c>
      <c r="D808">
        <v>1</v>
      </c>
      <c r="E808">
        <v>1</v>
      </c>
      <c r="F808">
        <v>0</v>
      </c>
      <c r="G808" t="s">
        <v>977</v>
      </c>
      <c r="H808" t="s">
        <v>1044</v>
      </c>
    </row>
    <row r="809" spans="1:8" x14ac:dyDescent="0.3">
      <c r="A809" t="s">
        <v>72</v>
      </c>
      <c r="B809" t="s">
        <v>1851</v>
      </c>
      <c r="C809" t="s">
        <v>1839</v>
      </c>
      <c r="D809">
        <v>1</v>
      </c>
      <c r="E809">
        <v>1</v>
      </c>
      <c r="F809">
        <v>0</v>
      </c>
      <c r="G809" t="s">
        <v>979</v>
      </c>
      <c r="H809" t="s">
        <v>1044</v>
      </c>
    </row>
    <row r="810" spans="1:8" x14ac:dyDescent="0.3">
      <c r="A810" t="s">
        <v>72</v>
      </c>
      <c r="B810" t="s">
        <v>1851</v>
      </c>
      <c r="C810" t="s">
        <v>1840</v>
      </c>
      <c r="D810">
        <v>1</v>
      </c>
      <c r="E810">
        <v>1</v>
      </c>
      <c r="F810">
        <v>0</v>
      </c>
      <c r="G810" t="s">
        <v>980</v>
      </c>
      <c r="H810" t="s">
        <v>1044</v>
      </c>
    </row>
    <row r="811" spans="1:8" x14ac:dyDescent="0.3">
      <c r="A811" t="s">
        <v>72</v>
      </c>
      <c r="B811" t="s">
        <v>1851</v>
      </c>
      <c r="C811" t="s">
        <v>1841</v>
      </c>
      <c r="D811">
        <v>1</v>
      </c>
      <c r="E811">
        <v>1</v>
      </c>
      <c r="F811">
        <v>0</v>
      </c>
      <c r="G811" t="s">
        <v>981</v>
      </c>
      <c r="H811" t="s">
        <v>1044</v>
      </c>
    </row>
    <row r="812" spans="1:8" x14ac:dyDescent="0.3">
      <c r="A812" t="s">
        <v>72</v>
      </c>
      <c r="B812" t="s">
        <v>1851</v>
      </c>
      <c r="C812" t="s">
        <v>1842</v>
      </c>
      <c r="D812">
        <v>1</v>
      </c>
      <c r="E812">
        <v>1</v>
      </c>
      <c r="F812">
        <v>0</v>
      </c>
      <c r="G812" t="s">
        <v>982</v>
      </c>
      <c r="H812" t="s">
        <v>1044</v>
      </c>
    </row>
    <row r="813" spans="1:8" x14ac:dyDescent="0.3">
      <c r="A813" t="s">
        <v>72</v>
      </c>
      <c r="B813" t="s">
        <v>1851</v>
      </c>
      <c r="C813" t="s">
        <v>1843</v>
      </c>
      <c r="D813">
        <v>1</v>
      </c>
      <c r="E813">
        <v>1</v>
      </c>
      <c r="F813">
        <v>0</v>
      </c>
      <c r="G813" t="s">
        <v>983</v>
      </c>
      <c r="H813" t="s">
        <v>1044</v>
      </c>
    </row>
    <row r="814" spans="1:8" x14ac:dyDescent="0.3">
      <c r="A814" t="s">
        <v>72</v>
      </c>
      <c r="B814" t="s">
        <v>1851</v>
      </c>
      <c r="C814" t="s">
        <v>1844</v>
      </c>
      <c r="D814">
        <v>1</v>
      </c>
      <c r="E814">
        <v>1</v>
      </c>
      <c r="F814">
        <v>0</v>
      </c>
      <c r="G814" t="s">
        <v>984</v>
      </c>
      <c r="H814" t="s">
        <v>1044</v>
      </c>
    </row>
    <row r="815" spans="1:8" x14ac:dyDescent="0.3">
      <c r="A815" t="s">
        <v>72</v>
      </c>
      <c r="B815" t="s">
        <v>1851</v>
      </c>
      <c r="C815" t="s">
        <v>1845</v>
      </c>
      <c r="D815">
        <v>1</v>
      </c>
      <c r="E815">
        <v>1</v>
      </c>
      <c r="F815">
        <v>0</v>
      </c>
      <c r="G815" t="s">
        <v>985</v>
      </c>
      <c r="H815" t="s">
        <v>1044</v>
      </c>
    </row>
    <row r="816" spans="1:8" x14ac:dyDescent="0.3">
      <c r="A816" t="s">
        <v>72</v>
      </c>
      <c r="B816" t="s">
        <v>1851</v>
      </c>
      <c r="C816" t="s">
        <v>1846</v>
      </c>
      <c r="D816">
        <v>1</v>
      </c>
      <c r="E816">
        <v>1</v>
      </c>
      <c r="F816">
        <v>0</v>
      </c>
      <c r="G816" t="s">
        <v>986</v>
      </c>
      <c r="H816" t="s">
        <v>1044</v>
      </c>
    </row>
    <row r="817" spans="1:8" x14ac:dyDescent="0.3">
      <c r="A817" t="s">
        <v>72</v>
      </c>
      <c r="B817" t="s">
        <v>1851</v>
      </c>
      <c r="C817" t="s">
        <v>1847</v>
      </c>
      <c r="D817">
        <v>1</v>
      </c>
      <c r="E817">
        <v>1</v>
      </c>
      <c r="F817">
        <v>0</v>
      </c>
      <c r="G817" t="s">
        <v>987</v>
      </c>
      <c r="H817" t="s">
        <v>1044</v>
      </c>
    </row>
    <row r="818" spans="1:8" x14ac:dyDescent="0.3">
      <c r="A818" t="s">
        <v>72</v>
      </c>
      <c r="B818" t="s">
        <v>1851</v>
      </c>
      <c r="C818" t="s">
        <v>1848</v>
      </c>
      <c r="D818">
        <v>1</v>
      </c>
      <c r="E818">
        <v>1</v>
      </c>
      <c r="F818">
        <v>0</v>
      </c>
      <c r="G818" t="s">
        <v>988</v>
      </c>
      <c r="H818" t="s">
        <v>1044</v>
      </c>
    </row>
    <row r="819" spans="1:8" x14ac:dyDescent="0.3">
      <c r="A819" t="s">
        <v>72</v>
      </c>
      <c r="B819" t="s">
        <v>1851</v>
      </c>
      <c r="C819" t="s">
        <v>1849</v>
      </c>
      <c r="D819">
        <v>1</v>
      </c>
      <c r="E819">
        <v>1</v>
      </c>
      <c r="F819">
        <v>0</v>
      </c>
      <c r="G819" t="s">
        <v>989</v>
      </c>
      <c r="H819" t="s">
        <v>1044</v>
      </c>
    </row>
    <row r="820" spans="1:8" x14ac:dyDescent="0.3">
      <c r="A820" t="s">
        <v>72</v>
      </c>
      <c r="B820" t="s">
        <v>1851</v>
      </c>
      <c r="C820" t="s">
        <v>1850</v>
      </c>
      <c r="D820">
        <v>1</v>
      </c>
      <c r="E820">
        <v>1</v>
      </c>
      <c r="F820">
        <v>0</v>
      </c>
      <c r="G820" t="s">
        <v>990</v>
      </c>
      <c r="H820" t="s">
        <v>1044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0E263-F19B-4AD1-86E8-0D84434C3AAF}">
  <dimension ref="A1:BQ301"/>
  <sheetViews>
    <sheetView topLeftCell="AX1" workbookViewId="0">
      <selection activeCell="BI33" sqref="BI33"/>
    </sheetView>
  </sheetViews>
  <sheetFormatPr defaultRowHeight="14.4" x14ac:dyDescent="0.3"/>
  <cols>
    <col min="1" max="1" width="13.88671875" hidden="1" customWidth="1"/>
    <col min="2" max="2" width="17" hidden="1" customWidth="1"/>
    <col min="3" max="3" width="12.33203125" hidden="1" customWidth="1"/>
    <col min="4" max="4" width="8.77734375" hidden="1" customWidth="1"/>
    <col min="5" max="6" width="0" hidden="1" customWidth="1"/>
    <col min="7" max="8" width="9.109375" hidden="1" customWidth="1"/>
    <col min="9" max="9" width="0" hidden="1" customWidth="1"/>
    <col min="10" max="10" width="22.6640625" bestFit="1" customWidth="1"/>
    <col min="11" max="11" width="4" bestFit="1" customWidth="1"/>
    <col min="12" max="12" width="2.77734375" customWidth="1"/>
    <col min="13" max="13" width="22.21875" bestFit="1" customWidth="1"/>
    <col min="14" max="14" width="3" bestFit="1" customWidth="1"/>
    <col min="15" max="15" width="2.77734375" customWidth="1"/>
    <col min="16" max="16" width="14.109375" bestFit="1" customWidth="1"/>
    <col min="17" max="17" width="3" bestFit="1" customWidth="1"/>
    <col min="18" max="18" width="2.77734375" customWidth="1"/>
    <col min="19" max="20" width="0" hidden="1" customWidth="1"/>
    <col min="21" max="21" width="16" hidden="1" customWidth="1"/>
    <col min="22" max="22" width="0" hidden="1" customWidth="1"/>
    <col min="23" max="23" width="15.44140625" hidden="1" customWidth="1"/>
    <col min="24" max="24" width="0" hidden="1" customWidth="1"/>
    <col min="25" max="25" width="10.6640625" hidden="1" customWidth="1"/>
    <col min="26" max="26" width="0" hidden="1" customWidth="1"/>
    <col min="27" max="27" width="10.33203125" hidden="1" customWidth="1"/>
    <col min="28" max="28" width="0" hidden="1" customWidth="1"/>
    <col min="29" max="29" width="17.21875" bestFit="1" customWidth="1"/>
    <col min="31" max="31" width="10.21875" bestFit="1" customWidth="1"/>
    <col min="32" max="32" width="13.5546875" bestFit="1" customWidth="1"/>
    <col min="33" max="33" width="10.21875" bestFit="1" customWidth="1"/>
    <col min="34" max="34" width="12.21875" bestFit="1" customWidth="1"/>
    <col min="35" max="35" width="11.6640625" bestFit="1" customWidth="1"/>
    <col min="36" max="36" width="16.5546875" bestFit="1" customWidth="1"/>
    <col min="38" max="38" width="11.21875" bestFit="1" customWidth="1"/>
    <col min="39" max="39" width="9.88671875" bestFit="1" customWidth="1"/>
    <col min="46" max="46" width="16.88671875" bestFit="1" customWidth="1"/>
    <col min="47" max="47" width="17.21875" bestFit="1" customWidth="1"/>
    <col min="48" max="48" width="2.77734375" customWidth="1"/>
    <col min="49" max="49" width="17.21875" bestFit="1" customWidth="1"/>
    <col min="50" max="50" width="16.5546875" bestFit="1" customWidth="1"/>
    <col min="51" max="51" width="2.77734375" customWidth="1"/>
    <col min="52" max="52" width="21.109375" bestFit="1" customWidth="1"/>
    <col min="53" max="53" width="16.5546875" bestFit="1" customWidth="1"/>
    <col min="54" max="54" width="2.77734375" customWidth="1"/>
    <col min="55" max="55" width="12.33203125" bestFit="1" customWidth="1"/>
    <col min="56" max="56" width="16.5546875" bestFit="1" customWidth="1"/>
    <col min="57" max="57" width="2.77734375" customWidth="1"/>
    <col min="58" max="58" width="11.77734375" bestFit="1" customWidth="1"/>
    <col min="59" max="59" width="16.5546875" bestFit="1" customWidth="1"/>
    <col min="65" max="65" width="22.21875" bestFit="1" customWidth="1"/>
    <col min="66" max="66" width="17.21875" bestFit="1" customWidth="1"/>
    <col min="68" max="68" width="22.6640625" bestFit="1" customWidth="1"/>
    <col min="69" max="69" width="17.21875" bestFit="1" customWidth="1"/>
  </cols>
  <sheetData>
    <row r="1" spans="1:69" x14ac:dyDescent="0.3">
      <c r="A1" s="12">
        <v>211010</v>
      </c>
      <c r="B1" s="12">
        <v>211020</v>
      </c>
      <c r="C1" s="12">
        <v>211030</v>
      </c>
      <c r="D1" s="12">
        <v>211040</v>
      </c>
      <c r="E1" s="12">
        <v>211050</v>
      </c>
      <c r="F1" s="12">
        <v>211060</v>
      </c>
      <c r="G1" s="12">
        <v>211070</v>
      </c>
      <c r="H1" s="12">
        <v>212010</v>
      </c>
      <c r="J1" s="42" t="s">
        <v>996</v>
      </c>
      <c r="K1" s="43"/>
      <c r="M1" s="42" t="s">
        <v>997</v>
      </c>
      <c r="N1" s="43"/>
      <c r="P1" s="42" t="s">
        <v>1002</v>
      </c>
      <c r="Q1" s="43"/>
      <c r="S1" s="12">
        <v>230010</v>
      </c>
      <c r="T1" s="12">
        <v>230020</v>
      </c>
      <c r="U1" s="12">
        <v>230030</v>
      </c>
      <c r="V1" s="12">
        <v>230040</v>
      </c>
      <c r="W1" s="12">
        <v>230050</v>
      </c>
      <c r="X1" s="12">
        <v>230060</v>
      </c>
      <c r="Y1" s="12">
        <v>230070</v>
      </c>
      <c r="Z1" s="12">
        <v>230080</v>
      </c>
      <c r="AA1" s="12">
        <v>230090</v>
      </c>
      <c r="AB1" s="24">
        <v>230100</v>
      </c>
      <c r="AC1" s="24">
        <v>230110</v>
      </c>
      <c r="AD1" s="24">
        <v>230120</v>
      </c>
      <c r="AE1" s="24">
        <v>230130</v>
      </c>
      <c r="AF1" s="24">
        <v>230140</v>
      </c>
      <c r="AG1" s="24">
        <v>230150</v>
      </c>
      <c r="AH1" s="24">
        <v>230160</v>
      </c>
      <c r="AI1" s="24">
        <v>230170</v>
      </c>
      <c r="AJ1" s="24">
        <v>230180</v>
      </c>
      <c r="AK1" s="24">
        <v>230190</v>
      </c>
      <c r="AL1" s="24">
        <v>230200</v>
      </c>
      <c r="AM1" s="24">
        <v>230210</v>
      </c>
      <c r="AN1" s="24"/>
      <c r="AO1" s="24"/>
      <c r="AP1" s="24"/>
      <c r="AQ1" s="24"/>
      <c r="AR1" s="24"/>
      <c r="AT1" s="42">
        <v>230010</v>
      </c>
      <c r="AU1" s="43"/>
      <c r="AW1" s="42">
        <v>230040</v>
      </c>
      <c r="AX1" s="43"/>
      <c r="AZ1" s="42">
        <v>230070</v>
      </c>
      <c r="BA1" s="43"/>
      <c r="BC1" s="42">
        <v>230110</v>
      </c>
      <c r="BD1" s="43"/>
      <c r="BF1" s="42">
        <v>230160</v>
      </c>
      <c r="BG1" s="43"/>
      <c r="BI1" s="33" t="s">
        <v>62</v>
      </c>
      <c r="BJ1" s="33" t="s">
        <v>62</v>
      </c>
      <c r="BK1" s="33" t="s">
        <v>62</v>
      </c>
      <c r="BM1" s="1" t="s">
        <v>55</v>
      </c>
      <c r="BN1" t="s">
        <v>993</v>
      </c>
      <c r="BP1" s="1" t="s">
        <v>55</v>
      </c>
      <c r="BQ1" t="s">
        <v>993</v>
      </c>
    </row>
    <row r="2" spans="1:69" x14ac:dyDescent="0.3">
      <c r="A2" s="17" t="s">
        <v>7</v>
      </c>
      <c r="B2" s="17" t="s">
        <v>6</v>
      </c>
      <c r="C2" s="17" t="s">
        <v>6</v>
      </c>
      <c r="D2" s="17" t="s">
        <v>862</v>
      </c>
      <c r="E2" s="17" t="s">
        <v>862</v>
      </c>
      <c r="F2" s="18" t="s">
        <v>880</v>
      </c>
      <c r="G2" s="18" t="s">
        <v>891</v>
      </c>
      <c r="H2" s="17" t="s">
        <v>891</v>
      </c>
      <c r="J2" s="20" t="s">
        <v>7</v>
      </c>
      <c r="K2" s="21">
        <v>7</v>
      </c>
      <c r="M2" s="20" t="s">
        <v>6</v>
      </c>
      <c r="N2" s="21">
        <v>1</v>
      </c>
      <c r="P2" s="20" t="s">
        <v>891</v>
      </c>
      <c r="Q2" s="21">
        <v>13</v>
      </c>
      <c r="S2" s="17" t="s">
        <v>39</v>
      </c>
      <c r="T2" s="17" t="s">
        <v>39</v>
      </c>
      <c r="U2" s="17" t="s">
        <v>47</v>
      </c>
      <c r="V2" s="17" t="s">
        <v>22</v>
      </c>
      <c r="W2" s="17" t="s">
        <v>43</v>
      </c>
      <c r="X2" s="17" t="s">
        <v>7</v>
      </c>
      <c r="Y2" s="17" t="s">
        <v>18</v>
      </c>
      <c r="Z2" s="17" t="s">
        <v>6</v>
      </c>
      <c r="AA2" s="17" t="s">
        <v>49</v>
      </c>
      <c r="AB2" s="17" t="s">
        <v>27</v>
      </c>
      <c r="AC2" s="17" t="s">
        <v>2</v>
      </c>
      <c r="AD2" s="17" t="s">
        <v>47</v>
      </c>
      <c r="AE2" s="17" t="s">
        <v>21</v>
      </c>
      <c r="AF2" s="17" t="s">
        <v>19</v>
      </c>
      <c r="AG2" s="17" t="s">
        <v>54</v>
      </c>
      <c r="AH2" s="17" t="s">
        <v>51</v>
      </c>
      <c r="AI2" s="17" t="s">
        <v>48</v>
      </c>
      <c r="AJ2" s="17" t="s">
        <v>42</v>
      </c>
      <c r="AK2" s="17" t="s">
        <v>43</v>
      </c>
      <c r="AL2" s="17" t="s">
        <v>15</v>
      </c>
      <c r="AM2" s="17" t="s">
        <v>891</v>
      </c>
      <c r="AN2" s="25"/>
      <c r="AO2" s="25"/>
      <c r="AP2" s="25"/>
      <c r="AQ2" s="25"/>
      <c r="AR2" s="25"/>
      <c r="AT2" t="s">
        <v>39</v>
      </c>
      <c r="AU2">
        <v>1</v>
      </c>
      <c r="AW2" t="s">
        <v>22</v>
      </c>
      <c r="AX2">
        <v>18</v>
      </c>
      <c r="AZ2" t="s">
        <v>18</v>
      </c>
      <c r="BA2">
        <v>11</v>
      </c>
      <c r="BC2" t="s">
        <v>28</v>
      </c>
      <c r="BD2">
        <v>2</v>
      </c>
      <c r="BF2" t="s">
        <v>51</v>
      </c>
      <c r="BG2">
        <v>11</v>
      </c>
      <c r="BI2" s="34"/>
      <c r="BJ2" s="34"/>
      <c r="BK2" s="34"/>
      <c r="BM2" s="2" t="s">
        <v>27</v>
      </c>
      <c r="BN2" s="3">
        <v>6</v>
      </c>
      <c r="BP2" s="2" t="s">
        <v>44</v>
      </c>
      <c r="BQ2" s="3">
        <v>4</v>
      </c>
    </row>
    <row r="3" spans="1:69" x14ac:dyDescent="0.3">
      <c r="A3" s="17" t="s">
        <v>7</v>
      </c>
      <c r="B3" s="17" t="s">
        <v>2</v>
      </c>
      <c r="C3" s="17" t="s">
        <v>6</v>
      </c>
      <c r="D3" s="17" t="s">
        <v>862</v>
      </c>
      <c r="E3" s="17" t="s">
        <v>862</v>
      </c>
      <c r="F3" s="18" t="s">
        <v>880</v>
      </c>
      <c r="G3" s="18" t="s">
        <v>891</v>
      </c>
      <c r="H3" s="17" t="s">
        <v>891</v>
      </c>
      <c r="J3" s="20" t="s">
        <v>39</v>
      </c>
      <c r="K3" s="21">
        <v>12</v>
      </c>
      <c r="M3" s="20" t="s">
        <v>862</v>
      </c>
      <c r="N3" s="21">
        <v>12</v>
      </c>
      <c r="P3" s="22" t="s">
        <v>57</v>
      </c>
      <c r="Q3" s="23">
        <v>13</v>
      </c>
      <c r="S3" s="17" t="s">
        <v>38</v>
      </c>
      <c r="T3" s="17" t="s">
        <v>16</v>
      </c>
      <c r="U3" s="17" t="s">
        <v>47</v>
      </c>
      <c r="V3" s="17" t="s">
        <v>22</v>
      </c>
      <c r="W3" s="17" t="s">
        <v>43</v>
      </c>
      <c r="X3" s="17" t="s">
        <v>7</v>
      </c>
      <c r="Y3" s="17" t="s">
        <v>18</v>
      </c>
      <c r="Z3" s="17" t="s">
        <v>6</v>
      </c>
      <c r="AA3" s="17" t="s">
        <v>49</v>
      </c>
      <c r="AB3" s="17" t="s">
        <v>27</v>
      </c>
      <c r="AC3" s="17" t="s">
        <v>2</v>
      </c>
      <c r="AD3" s="17" t="s">
        <v>47</v>
      </c>
      <c r="AE3" s="17" t="s">
        <v>21</v>
      </c>
      <c r="AF3" s="17" t="s">
        <v>19</v>
      </c>
      <c r="AG3" s="17" t="s">
        <v>54</v>
      </c>
      <c r="AH3" s="17" t="s">
        <v>51</v>
      </c>
      <c r="AI3" s="17" t="s">
        <v>48</v>
      </c>
      <c r="AJ3" s="17" t="s">
        <v>42</v>
      </c>
      <c r="AK3" s="17" t="s">
        <v>43</v>
      </c>
      <c r="AL3" s="17" t="s">
        <v>15</v>
      </c>
      <c r="AM3" s="17" t="s">
        <v>891</v>
      </c>
      <c r="AN3" s="25"/>
      <c r="AO3" s="25"/>
      <c r="AP3" s="25"/>
      <c r="AQ3" s="25"/>
      <c r="AR3" s="25"/>
      <c r="AT3" t="s">
        <v>38</v>
      </c>
      <c r="AU3">
        <v>4</v>
      </c>
      <c r="AW3" t="s">
        <v>46</v>
      </c>
      <c r="AX3">
        <v>10</v>
      </c>
      <c r="AZ3" s="22" t="s">
        <v>57</v>
      </c>
      <c r="BA3" s="23">
        <v>11</v>
      </c>
      <c r="BC3" t="s">
        <v>53</v>
      </c>
      <c r="BD3">
        <v>27</v>
      </c>
      <c r="BF3" s="22" t="s">
        <v>57</v>
      </c>
      <c r="BG3" s="23">
        <v>11</v>
      </c>
      <c r="BI3" s="17" t="s">
        <v>27</v>
      </c>
      <c r="BJ3" s="17" t="s">
        <v>44</v>
      </c>
      <c r="BK3" s="17" t="s">
        <v>7</v>
      </c>
      <c r="BM3" s="2" t="s">
        <v>49</v>
      </c>
      <c r="BN3" s="3">
        <v>6</v>
      </c>
      <c r="BP3" s="2" t="s">
        <v>38</v>
      </c>
      <c r="BQ3" s="3">
        <v>4</v>
      </c>
    </row>
    <row r="4" spans="1:69" x14ac:dyDescent="0.3">
      <c r="A4" s="17" t="s">
        <v>7</v>
      </c>
      <c r="B4" s="17" t="s">
        <v>2</v>
      </c>
      <c r="C4" s="17" t="s">
        <v>6</v>
      </c>
      <c r="D4" s="17" t="s">
        <v>862</v>
      </c>
      <c r="E4" s="17" t="s">
        <v>862</v>
      </c>
      <c r="F4" s="18" t="s">
        <v>880</v>
      </c>
      <c r="G4" s="18" t="s">
        <v>891</v>
      </c>
      <c r="H4" s="17" t="s">
        <v>891</v>
      </c>
      <c r="J4" s="20" t="s">
        <v>2</v>
      </c>
      <c r="K4" s="21">
        <v>6</v>
      </c>
      <c r="M4" s="20" t="s">
        <v>48</v>
      </c>
      <c r="N4" s="21">
        <v>4</v>
      </c>
      <c r="S4" s="17" t="s">
        <v>38</v>
      </c>
      <c r="T4" s="17" t="s">
        <v>16</v>
      </c>
      <c r="U4" s="17" t="s">
        <v>47</v>
      </c>
      <c r="V4" s="17" t="s">
        <v>22</v>
      </c>
      <c r="W4" s="17" t="s">
        <v>43</v>
      </c>
      <c r="X4" s="17" t="s">
        <v>7</v>
      </c>
      <c r="Y4" s="17" t="s">
        <v>18</v>
      </c>
      <c r="Z4" s="17" t="s">
        <v>6</v>
      </c>
      <c r="AA4" s="17" t="s">
        <v>49</v>
      </c>
      <c r="AB4" s="17" t="s">
        <v>27</v>
      </c>
      <c r="AC4" s="17" t="s">
        <v>2</v>
      </c>
      <c r="AD4" s="17" t="s">
        <v>47</v>
      </c>
      <c r="AE4" s="17" t="s">
        <v>21</v>
      </c>
      <c r="AF4" s="17" t="s">
        <v>19</v>
      </c>
      <c r="AG4" s="17" t="s">
        <v>54</v>
      </c>
      <c r="AH4" s="17" t="s">
        <v>51</v>
      </c>
      <c r="AI4" s="17" t="s">
        <v>48</v>
      </c>
      <c r="AJ4" s="17" t="s">
        <v>42</v>
      </c>
      <c r="AK4" s="17" t="s">
        <v>43</v>
      </c>
      <c r="AL4" s="17" t="s">
        <v>15</v>
      </c>
      <c r="AM4" s="17" t="s">
        <v>891</v>
      </c>
      <c r="AN4" s="25"/>
      <c r="AO4" s="25"/>
      <c r="AP4" s="25"/>
      <c r="AQ4" s="25"/>
      <c r="AR4" s="25"/>
      <c r="AT4" t="s">
        <v>37</v>
      </c>
      <c r="AU4">
        <v>4</v>
      </c>
      <c r="AW4" s="22" t="s">
        <v>57</v>
      </c>
      <c r="AX4" s="23">
        <v>28</v>
      </c>
      <c r="BC4" t="s">
        <v>29</v>
      </c>
      <c r="BD4">
        <v>5</v>
      </c>
      <c r="BI4" s="17" t="s">
        <v>27</v>
      </c>
      <c r="BJ4" s="17" t="s">
        <v>44</v>
      </c>
      <c r="BK4" s="17" t="s">
        <v>7</v>
      </c>
      <c r="BM4" s="2" t="s">
        <v>35</v>
      </c>
      <c r="BN4" s="3">
        <v>10</v>
      </c>
      <c r="BP4" s="2" t="s">
        <v>37</v>
      </c>
      <c r="BQ4" s="3">
        <v>4</v>
      </c>
    </row>
    <row r="5" spans="1:69" x14ac:dyDescent="0.3">
      <c r="A5" s="17" t="s">
        <v>7</v>
      </c>
      <c r="B5" s="17" t="s">
        <v>2</v>
      </c>
      <c r="C5" s="17" t="s">
        <v>6</v>
      </c>
      <c r="D5" s="17" t="s">
        <v>862</v>
      </c>
      <c r="E5" s="17" t="s">
        <v>862</v>
      </c>
      <c r="F5" s="18" t="s">
        <v>880</v>
      </c>
      <c r="G5" s="18" t="s">
        <v>891</v>
      </c>
      <c r="H5" s="17" t="s">
        <v>891</v>
      </c>
      <c r="J5" s="20" t="s">
        <v>3</v>
      </c>
      <c r="K5" s="21">
        <v>5</v>
      </c>
      <c r="M5" s="20" t="s">
        <v>42</v>
      </c>
      <c r="N5" s="21">
        <v>2</v>
      </c>
      <c r="P5" s="42" t="s">
        <v>1003</v>
      </c>
      <c r="Q5" s="43"/>
      <c r="S5" s="17" t="s">
        <v>38</v>
      </c>
      <c r="T5" s="17" t="s">
        <v>16</v>
      </c>
      <c r="U5" s="17" t="s">
        <v>47</v>
      </c>
      <c r="V5" s="17" t="s">
        <v>22</v>
      </c>
      <c r="W5" s="17" t="s">
        <v>43</v>
      </c>
      <c r="X5" s="17" t="s">
        <v>7</v>
      </c>
      <c r="Y5" s="17" t="s">
        <v>18</v>
      </c>
      <c r="Z5" s="17" t="s">
        <v>6</v>
      </c>
      <c r="AA5" s="17" t="s">
        <v>49</v>
      </c>
      <c r="AB5" s="17" t="s">
        <v>27</v>
      </c>
      <c r="AC5" s="17" t="s">
        <v>2</v>
      </c>
      <c r="AD5" s="17" t="s">
        <v>47</v>
      </c>
      <c r="AE5" s="17" t="s">
        <v>21</v>
      </c>
      <c r="AF5" s="17" t="s">
        <v>19</v>
      </c>
      <c r="AG5" s="17" t="s">
        <v>54</v>
      </c>
      <c r="AH5" s="17" t="s">
        <v>51</v>
      </c>
      <c r="AI5" s="17" t="s">
        <v>48</v>
      </c>
      <c r="AJ5" s="17" t="s">
        <v>42</v>
      </c>
      <c r="AK5" s="17" t="s">
        <v>43</v>
      </c>
      <c r="AL5" s="17" t="s">
        <v>15</v>
      </c>
      <c r="AM5" s="17" t="s">
        <v>891</v>
      </c>
      <c r="AN5" s="25"/>
      <c r="AO5" s="25"/>
      <c r="AP5" s="25"/>
      <c r="AQ5" s="25"/>
      <c r="AR5" s="25"/>
      <c r="AT5" t="s">
        <v>56</v>
      </c>
      <c r="AU5">
        <v>5</v>
      </c>
      <c r="AZ5" s="42">
        <v>230090</v>
      </c>
      <c r="BA5" s="43"/>
      <c r="BC5" t="s">
        <v>60</v>
      </c>
      <c r="BD5">
        <v>5</v>
      </c>
      <c r="BF5" s="42">
        <v>230170</v>
      </c>
      <c r="BG5" s="43">
        <v>230170</v>
      </c>
      <c r="BI5" s="17" t="s">
        <v>27</v>
      </c>
      <c r="BJ5" s="17" t="s">
        <v>44</v>
      </c>
      <c r="BK5" s="17" t="s">
        <v>7</v>
      </c>
      <c r="BM5" s="2" t="s">
        <v>43</v>
      </c>
      <c r="BN5" s="3">
        <v>5</v>
      </c>
      <c r="BP5" s="2" t="s">
        <v>43</v>
      </c>
      <c r="BQ5" s="3">
        <v>9</v>
      </c>
    </row>
    <row r="6" spans="1:69" x14ac:dyDescent="0.3">
      <c r="A6" s="17" t="s">
        <v>7</v>
      </c>
      <c r="B6" s="17" t="s">
        <v>2</v>
      </c>
      <c r="C6" s="17" t="s">
        <v>6</v>
      </c>
      <c r="F6" s="18" t="s">
        <v>880</v>
      </c>
      <c r="G6" s="18" t="s">
        <v>891</v>
      </c>
      <c r="H6" s="17" t="s">
        <v>891</v>
      </c>
      <c r="J6" s="20" t="s">
        <v>4</v>
      </c>
      <c r="K6" s="21">
        <v>9</v>
      </c>
      <c r="M6" s="20" t="s">
        <v>13</v>
      </c>
      <c r="N6" s="21">
        <v>19</v>
      </c>
      <c r="P6" s="20" t="s">
        <v>891</v>
      </c>
      <c r="Q6" s="21">
        <v>85</v>
      </c>
      <c r="S6" s="17" t="s">
        <v>38</v>
      </c>
      <c r="T6" s="17" t="s">
        <v>16</v>
      </c>
      <c r="U6" s="17" t="s">
        <v>47</v>
      </c>
      <c r="V6" s="17" t="s">
        <v>22</v>
      </c>
      <c r="W6" s="17" t="s">
        <v>43</v>
      </c>
      <c r="X6" s="17" t="s">
        <v>7</v>
      </c>
      <c r="Y6" s="17" t="s">
        <v>18</v>
      </c>
      <c r="Z6" s="17" t="s">
        <v>6</v>
      </c>
      <c r="AA6" s="17" t="s">
        <v>49</v>
      </c>
      <c r="AB6" s="17" t="s">
        <v>27</v>
      </c>
      <c r="AC6" s="17" t="s">
        <v>2</v>
      </c>
      <c r="AD6" s="17" t="s">
        <v>47</v>
      </c>
      <c r="AE6" s="17" t="s">
        <v>21</v>
      </c>
      <c r="AF6" s="17"/>
      <c r="AG6" s="17" t="s">
        <v>54</v>
      </c>
      <c r="AH6" s="17" t="s">
        <v>51</v>
      </c>
      <c r="AI6" s="25"/>
      <c r="AJ6" s="17" t="s">
        <v>52</v>
      </c>
      <c r="AK6" s="17" t="s">
        <v>43</v>
      </c>
      <c r="AL6" s="17" t="s">
        <v>15</v>
      </c>
      <c r="AM6" s="17" t="s">
        <v>891</v>
      </c>
      <c r="AN6" s="25"/>
      <c r="AO6" s="25"/>
      <c r="AP6" s="25"/>
      <c r="AQ6" s="25"/>
      <c r="AR6" s="25"/>
      <c r="AT6" t="s">
        <v>32</v>
      </c>
      <c r="AU6">
        <v>28</v>
      </c>
      <c r="AW6" s="42">
        <v>230050</v>
      </c>
      <c r="AX6" s="43"/>
      <c r="AZ6" t="s">
        <v>49</v>
      </c>
      <c r="BA6">
        <v>6</v>
      </c>
      <c r="BC6" t="s">
        <v>26</v>
      </c>
      <c r="BD6">
        <v>2</v>
      </c>
      <c r="BF6" t="s">
        <v>48</v>
      </c>
      <c r="BG6">
        <v>4</v>
      </c>
      <c r="BI6" s="17" t="s">
        <v>27</v>
      </c>
      <c r="BJ6" s="17" t="s">
        <v>44</v>
      </c>
      <c r="BK6" s="17" t="s">
        <v>7</v>
      </c>
      <c r="BM6" s="2" t="s">
        <v>30</v>
      </c>
      <c r="BN6" s="3">
        <v>19</v>
      </c>
      <c r="BP6" s="2" t="s">
        <v>45</v>
      </c>
      <c r="BQ6" s="3">
        <v>8</v>
      </c>
    </row>
    <row r="7" spans="1:69" x14ac:dyDescent="0.3">
      <c r="A7" s="17" t="s">
        <v>7</v>
      </c>
      <c r="B7" s="17" t="s">
        <v>2</v>
      </c>
      <c r="C7" s="17" t="s">
        <v>6</v>
      </c>
      <c r="F7" s="18" t="s">
        <v>880</v>
      </c>
      <c r="G7" s="18" t="s">
        <v>891</v>
      </c>
      <c r="H7" s="17" t="s">
        <v>891</v>
      </c>
      <c r="J7" s="20" t="s">
        <v>50</v>
      </c>
      <c r="K7" s="21">
        <v>6</v>
      </c>
      <c r="M7" s="22" t="s">
        <v>57</v>
      </c>
      <c r="N7" s="23">
        <f>SUM(N2:N6)</f>
        <v>38</v>
      </c>
      <c r="P7" s="22" t="s">
        <v>57</v>
      </c>
      <c r="Q7" s="23">
        <v>85</v>
      </c>
      <c r="S7" s="17" t="s">
        <v>37</v>
      </c>
      <c r="T7" s="17" t="s">
        <v>16</v>
      </c>
      <c r="U7" s="17" t="s">
        <v>42</v>
      </c>
      <c r="V7" s="17" t="s">
        <v>22</v>
      </c>
      <c r="W7" s="17" t="s">
        <v>43</v>
      </c>
      <c r="X7" s="17" t="s">
        <v>7</v>
      </c>
      <c r="Y7" s="17" t="s">
        <v>18</v>
      </c>
      <c r="Z7" s="17" t="s">
        <v>6</v>
      </c>
      <c r="AA7" s="17" t="s">
        <v>49</v>
      </c>
      <c r="AB7" s="17" t="s">
        <v>27</v>
      </c>
      <c r="AC7" s="17" t="s">
        <v>2</v>
      </c>
      <c r="AD7" s="17" t="s">
        <v>47</v>
      </c>
      <c r="AE7" s="17" t="s">
        <v>21</v>
      </c>
      <c r="AG7" s="17" t="s">
        <v>54</v>
      </c>
      <c r="AH7" s="17" t="s">
        <v>51</v>
      </c>
      <c r="AI7" s="25"/>
      <c r="AJ7" s="17" t="s">
        <v>52</v>
      </c>
      <c r="AK7" s="25"/>
      <c r="AL7" s="17" t="s">
        <v>15</v>
      </c>
      <c r="AM7" s="17" t="s">
        <v>891</v>
      </c>
      <c r="AN7" s="25"/>
      <c r="AO7" s="25"/>
      <c r="AP7" s="25"/>
      <c r="AQ7" s="25"/>
      <c r="AR7" s="25"/>
      <c r="AT7" t="s">
        <v>53</v>
      </c>
      <c r="AU7">
        <v>13</v>
      </c>
      <c r="AW7" t="s">
        <v>43</v>
      </c>
      <c r="AX7">
        <v>9</v>
      </c>
      <c r="AZ7" t="s">
        <v>0</v>
      </c>
      <c r="BA7">
        <v>5</v>
      </c>
      <c r="BC7" t="s">
        <v>23</v>
      </c>
      <c r="BD7">
        <v>4</v>
      </c>
      <c r="BF7" s="22" t="s">
        <v>57</v>
      </c>
      <c r="BG7" s="23">
        <v>4</v>
      </c>
      <c r="BI7" s="17" t="s">
        <v>27</v>
      </c>
      <c r="BJ7" s="17" t="s">
        <v>38</v>
      </c>
      <c r="BK7" s="17" t="s">
        <v>7</v>
      </c>
      <c r="BM7" s="2" t="s">
        <v>19</v>
      </c>
      <c r="BN7" s="3">
        <v>4</v>
      </c>
      <c r="BP7" s="2" t="s">
        <v>46</v>
      </c>
      <c r="BQ7" s="3">
        <v>10</v>
      </c>
    </row>
    <row r="8" spans="1:69" x14ac:dyDescent="0.3">
      <c r="A8" s="17" t="s">
        <v>7</v>
      </c>
      <c r="B8" s="17" t="s">
        <v>2</v>
      </c>
      <c r="C8" s="17" t="s">
        <v>6</v>
      </c>
      <c r="F8" s="18" t="s">
        <v>880</v>
      </c>
      <c r="G8" s="18" t="s">
        <v>891</v>
      </c>
      <c r="H8" s="17" t="s">
        <v>891</v>
      </c>
      <c r="J8" s="20" t="s">
        <v>22</v>
      </c>
      <c r="K8" s="21">
        <v>18</v>
      </c>
      <c r="S8" s="17" t="s">
        <v>37</v>
      </c>
      <c r="T8" s="17" t="s">
        <v>41</v>
      </c>
      <c r="U8" s="17" t="s">
        <v>42</v>
      </c>
      <c r="V8" s="17" t="s">
        <v>22</v>
      </c>
      <c r="W8" s="17" t="s">
        <v>43</v>
      </c>
      <c r="X8" s="17" t="s">
        <v>7</v>
      </c>
      <c r="Y8" s="17" t="s">
        <v>18</v>
      </c>
      <c r="Z8" s="17" t="s">
        <v>6</v>
      </c>
      <c r="AA8" s="17" t="s">
        <v>0</v>
      </c>
      <c r="AB8" s="17" t="s">
        <v>4</v>
      </c>
      <c r="AC8" s="17" t="s">
        <v>3</v>
      </c>
      <c r="AD8" s="17" t="s">
        <v>47</v>
      </c>
      <c r="AE8" s="17" t="s">
        <v>21</v>
      </c>
      <c r="AG8" s="17" t="s">
        <v>54</v>
      </c>
      <c r="AH8" s="17" t="s">
        <v>51</v>
      </c>
      <c r="AI8" s="25"/>
      <c r="AJ8" s="17" t="s">
        <v>52</v>
      </c>
      <c r="AK8" s="25"/>
      <c r="AL8" s="17" t="s">
        <v>15</v>
      </c>
      <c r="AM8" s="17" t="s">
        <v>891</v>
      </c>
      <c r="AN8" s="25"/>
      <c r="AO8" s="25"/>
      <c r="AP8" s="25"/>
      <c r="AQ8" s="25"/>
      <c r="AR8" s="25"/>
      <c r="AT8" t="s">
        <v>24</v>
      </c>
      <c r="AU8">
        <v>20</v>
      </c>
      <c r="AW8" t="s">
        <v>17</v>
      </c>
      <c r="AX8">
        <v>8</v>
      </c>
      <c r="AZ8" t="s">
        <v>1</v>
      </c>
      <c r="BA8">
        <v>11</v>
      </c>
      <c r="BC8" s="22" t="s">
        <v>57</v>
      </c>
      <c r="BD8" s="23">
        <f>SUM(BD2:BD7)</f>
        <v>45</v>
      </c>
      <c r="BI8" s="17" t="s">
        <v>27</v>
      </c>
      <c r="BJ8" s="17" t="s">
        <v>38</v>
      </c>
      <c r="BK8" s="17" t="s">
        <v>7</v>
      </c>
      <c r="BM8" s="2" t="s">
        <v>28</v>
      </c>
      <c r="BN8" s="3">
        <v>10</v>
      </c>
      <c r="BP8" s="2" t="s">
        <v>32</v>
      </c>
      <c r="BQ8" s="3">
        <v>28</v>
      </c>
    </row>
    <row r="9" spans="1:69" x14ac:dyDescent="0.3">
      <c r="A9" s="17" t="s">
        <v>39</v>
      </c>
      <c r="B9" s="17" t="s">
        <v>3</v>
      </c>
      <c r="C9" s="17" t="s">
        <v>6</v>
      </c>
      <c r="F9" s="18" t="s">
        <v>49</v>
      </c>
      <c r="G9" s="18" t="s">
        <v>891</v>
      </c>
      <c r="H9" s="17" t="s">
        <v>891</v>
      </c>
      <c r="J9" s="20" t="s">
        <v>17</v>
      </c>
      <c r="K9" s="21">
        <v>8</v>
      </c>
      <c r="M9" s="42" t="s">
        <v>998</v>
      </c>
      <c r="N9" s="43"/>
      <c r="S9" s="17" t="s">
        <v>37</v>
      </c>
      <c r="T9" s="17" t="s">
        <v>41</v>
      </c>
      <c r="U9" s="17" t="s">
        <v>42</v>
      </c>
      <c r="V9" s="17" t="s">
        <v>22</v>
      </c>
      <c r="W9" s="17" t="s">
        <v>43</v>
      </c>
      <c r="X9" s="17" t="s">
        <v>39</v>
      </c>
      <c r="Y9" s="17" t="s">
        <v>18</v>
      </c>
      <c r="Z9" s="17" t="s">
        <v>6</v>
      </c>
      <c r="AA9" s="17" t="s">
        <v>0</v>
      </c>
      <c r="AB9" s="17" t="s">
        <v>4</v>
      </c>
      <c r="AC9" s="17" t="s">
        <v>3</v>
      </c>
      <c r="AD9" s="17" t="s">
        <v>47</v>
      </c>
      <c r="AE9" s="17" t="s">
        <v>54</v>
      </c>
      <c r="AG9" s="17" t="s">
        <v>54</v>
      </c>
      <c r="AH9" s="17" t="s">
        <v>51</v>
      </c>
      <c r="AI9" s="25"/>
      <c r="AJ9" s="17" t="s">
        <v>52</v>
      </c>
      <c r="AK9" s="25"/>
      <c r="AL9" s="17" t="s">
        <v>15</v>
      </c>
      <c r="AM9" s="17" t="s">
        <v>891</v>
      </c>
      <c r="AN9" s="25"/>
      <c r="AO9" s="25"/>
      <c r="AP9" s="25"/>
      <c r="AQ9" s="25"/>
      <c r="AR9" s="25"/>
      <c r="AT9" t="s">
        <v>16</v>
      </c>
      <c r="AU9">
        <v>1</v>
      </c>
      <c r="AW9" t="s">
        <v>45</v>
      </c>
      <c r="AX9">
        <v>8</v>
      </c>
      <c r="AZ9" s="22" t="s">
        <v>57</v>
      </c>
      <c r="BA9" s="23">
        <v>22</v>
      </c>
      <c r="BF9" s="42">
        <v>230180</v>
      </c>
      <c r="BG9" s="43"/>
      <c r="BI9" s="17" t="s">
        <v>49</v>
      </c>
      <c r="BJ9" s="17" t="s">
        <v>38</v>
      </c>
      <c r="BK9" s="17" t="s">
        <v>7</v>
      </c>
      <c r="BM9" s="2" t="s">
        <v>53</v>
      </c>
      <c r="BN9" s="3">
        <v>27</v>
      </c>
      <c r="BP9" s="2" t="s">
        <v>53</v>
      </c>
      <c r="BQ9" s="3">
        <v>13</v>
      </c>
    </row>
    <row r="10" spans="1:69" x14ac:dyDescent="0.3">
      <c r="A10" s="17" t="s">
        <v>39</v>
      </c>
      <c r="B10" s="17" t="s">
        <v>3</v>
      </c>
      <c r="C10" s="17" t="s">
        <v>6</v>
      </c>
      <c r="F10" s="18" t="s">
        <v>49</v>
      </c>
      <c r="G10" s="18" t="s">
        <v>891</v>
      </c>
      <c r="H10" s="17" t="s">
        <v>891</v>
      </c>
      <c r="J10" s="20" t="s">
        <v>8</v>
      </c>
      <c r="K10" s="21">
        <v>3</v>
      </c>
      <c r="M10" s="20" t="s">
        <v>6</v>
      </c>
      <c r="N10" s="21">
        <v>21</v>
      </c>
      <c r="S10" s="17" t="s">
        <v>37</v>
      </c>
      <c r="T10" s="17" t="s">
        <v>41</v>
      </c>
      <c r="U10" s="17" t="s">
        <v>16</v>
      </c>
      <c r="V10" s="17" t="s">
        <v>22</v>
      </c>
      <c r="W10" s="17" t="s">
        <v>43</v>
      </c>
      <c r="X10" s="17" t="s">
        <v>39</v>
      </c>
      <c r="Y10" s="17" t="s">
        <v>18</v>
      </c>
      <c r="Z10" s="17" t="s">
        <v>6</v>
      </c>
      <c r="AA10" s="17" t="s">
        <v>0</v>
      </c>
      <c r="AB10" s="17" t="s">
        <v>4</v>
      </c>
      <c r="AC10" s="17" t="s">
        <v>3</v>
      </c>
      <c r="AD10" s="17" t="s">
        <v>47</v>
      </c>
      <c r="AE10" s="17" t="s">
        <v>54</v>
      </c>
      <c r="AG10" s="17" t="s">
        <v>54</v>
      </c>
      <c r="AH10" s="17" t="s">
        <v>51</v>
      </c>
      <c r="AI10" s="25"/>
      <c r="AJ10" s="17" t="s">
        <v>52</v>
      </c>
      <c r="AK10" s="25"/>
      <c r="AL10" s="17" t="s">
        <v>15</v>
      </c>
      <c r="AM10" s="17" t="s">
        <v>891</v>
      </c>
      <c r="AN10" s="25"/>
      <c r="AO10" s="25"/>
      <c r="AP10" s="25"/>
      <c r="AQ10" s="25"/>
      <c r="AR10" s="25"/>
      <c r="AT10" t="s">
        <v>33</v>
      </c>
      <c r="AU10">
        <v>2</v>
      </c>
      <c r="AW10" t="s">
        <v>20</v>
      </c>
      <c r="AX10">
        <v>3</v>
      </c>
      <c r="BC10" s="42">
        <v>230120</v>
      </c>
      <c r="BD10" s="43"/>
      <c r="BF10" t="s">
        <v>42</v>
      </c>
      <c r="BG10">
        <v>4</v>
      </c>
      <c r="BI10" s="17" t="s">
        <v>49</v>
      </c>
      <c r="BJ10" s="17" t="s">
        <v>38</v>
      </c>
      <c r="BK10" s="17" t="s">
        <v>39</v>
      </c>
      <c r="BM10" s="2" t="s">
        <v>29</v>
      </c>
      <c r="BN10" s="3">
        <v>5</v>
      </c>
      <c r="BP10" s="2" t="s">
        <v>20</v>
      </c>
      <c r="BQ10" s="3">
        <v>3</v>
      </c>
    </row>
    <row r="11" spans="1:69" x14ac:dyDescent="0.3">
      <c r="A11" s="17" t="s">
        <v>39</v>
      </c>
      <c r="B11" s="17" t="s">
        <v>3</v>
      </c>
      <c r="C11" s="17" t="s">
        <v>6</v>
      </c>
      <c r="F11" s="18" t="s">
        <v>49</v>
      </c>
      <c r="G11" s="18" t="s">
        <v>891</v>
      </c>
      <c r="H11" s="17" t="s">
        <v>891</v>
      </c>
      <c r="J11" s="20" t="s">
        <v>56</v>
      </c>
      <c r="K11" s="21">
        <v>5</v>
      </c>
      <c r="M11" s="22" t="s">
        <v>57</v>
      </c>
      <c r="N11" s="23">
        <v>21</v>
      </c>
      <c r="S11" s="17" t="s">
        <v>56</v>
      </c>
      <c r="T11" s="17" t="s">
        <v>41</v>
      </c>
      <c r="U11" s="17" t="s">
        <v>16</v>
      </c>
      <c r="V11" s="17" t="s">
        <v>22</v>
      </c>
      <c r="W11" s="17" t="s">
        <v>17</v>
      </c>
      <c r="X11" s="17" t="s">
        <v>39</v>
      </c>
      <c r="Y11" s="17" t="s">
        <v>18</v>
      </c>
      <c r="Z11" s="17" t="s">
        <v>6</v>
      </c>
      <c r="AA11" s="17" t="s">
        <v>0</v>
      </c>
      <c r="AB11" s="17" t="s">
        <v>4</v>
      </c>
      <c r="AC11" s="17" t="s">
        <v>3</v>
      </c>
      <c r="AD11" s="17" t="s">
        <v>47</v>
      </c>
      <c r="AE11" s="17" t="s">
        <v>54</v>
      </c>
      <c r="AF11" s="17"/>
      <c r="AG11" s="17" t="s">
        <v>54</v>
      </c>
      <c r="AH11" s="17" t="s">
        <v>51</v>
      </c>
      <c r="AI11" s="25"/>
      <c r="AJ11" s="17" t="s">
        <v>52</v>
      </c>
      <c r="AK11" s="25"/>
      <c r="AL11" s="17" t="s">
        <v>15</v>
      </c>
      <c r="AM11" s="17" t="s">
        <v>891</v>
      </c>
      <c r="AN11" s="25"/>
      <c r="AO11" s="25"/>
      <c r="AP11" s="25"/>
      <c r="AQ11" s="25"/>
      <c r="AR11" s="25"/>
      <c r="AT11" t="s">
        <v>58</v>
      </c>
      <c r="AU11">
        <v>5</v>
      </c>
      <c r="AW11" s="22" t="s">
        <v>57</v>
      </c>
      <c r="AX11" s="23">
        <v>28</v>
      </c>
      <c r="AZ11" s="42">
        <v>230080</v>
      </c>
      <c r="BA11" s="43"/>
      <c r="BC11" t="s">
        <v>47</v>
      </c>
      <c r="BD11">
        <v>29</v>
      </c>
      <c r="BF11" t="s">
        <v>52</v>
      </c>
      <c r="BG11">
        <v>11</v>
      </c>
      <c r="BI11" s="17" t="s">
        <v>49</v>
      </c>
      <c r="BJ11" s="17" t="s">
        <v>37</v>
      </c>
      <c r="BK11" s="17" t="s">
        <v>39</v>
      </c>
      <c r="BM11" s="2" t="s">
        <v>60</v>
      </c>
      <c r="BN11" s="3">
        <v>9</v>
      </c>
      <c r="BP11" s="2" t="s">
        <v>47</v>
      </c>
      <c r="BQ11" s="3">
        <v>1</v>
      </c>
    </row>
    <row r="12" spans="1:69" x14ac:dyDescent="0.3">
      <c r="A12" s="17" t="s">
        <v>39</v>
      </c>
      <c r="B12" s="17" t="s">
        <v>3</v>
      </c>
      <c r="C12" s="17" t="s">
        <v>6</v>
      </c>
      <c r="F12" s="18" t="s">
        <v>886</v>
      </c>
      <c r="G12" s="18" t="s">
        <v>891</v>
      </c>
      <c r="H12" s="17" t="s">
        <v>891</v>
      </c>
      <c r="J12" s="20" t="s">
        <v>10</v>
      </c>
      <c r="K12" s="21">
        <v>6</v>
      </c>
      <c r="S12" s="17" t="s">
        <v>56</v>
      </c>
      <c r="U12" s="17" t="s">
        <v>16</v>
      </c>
      <c r="V12" s="17" t="s">
        <v>22</v>
      </c>
      <c r="W12" s="17" t="s">
        <v>17</v>
      </c>
      <c r="X12" s="17" t="s">
        <v>39</v>
      </c>
      <c r="Y12" s="17" t="s">
        <v>18</v>
      </c>
      <c r="Z12" s="17" t="s">
        <v>6</v>
      </c>
      <c r="AA12" s="17" t="s">
        <v>0</v>
      </c>
      <c r="AB12" s="17" t="s">
        <v>4</v>
      </c>
      <c r="AC12" s="17" t="s">
        <v>3</v>
      </c>
      <c r="AD12" s="17" t="s">
        <v>47</v>
      </c>
      <c r="AE12" s="17" t="s">
        <v>54</v>
      </c>
      <c r="AF12" s="17"/>
      <c r="AG12" s="17" t="s">
        <v>54</v>
      </c>
      <c r="AH12" s="17" t="s">
        <v>51</v>
      </c>
      <c r="AI12" s="25"/>
      <c r="AJ12" s="17" t="s">
        <v>52</v>
      </c>
      <c r="AK12" s="25"/>
      <c r="AL12" s="17" t="s">
        <v>15</v>
      </c>
      <c r="AM12" s="17" t="s">
        <v>891</v>
      </c>
      <c r="AN12" s="25"/>
      <c r="AO12" s="25"/>
      <c r="AP12" s="25"/>
      <c r="AQ12" s="25"/>
      <c r="AR12" s="25"/>
      <c r="AT12" t="s">
        <v>34</v>
      </c>
      <c r="AU12">
        <v>5</v>
      </c>
      <c r="AZ12" t="s">
        <v>6</v>
      </c>
      <c r="BA12">
        <v>43</v>
      </c>
      <c r="BC12" s="22" t="s">
        <v>57</v>
      </c>
      <c r="BD12" s="23">
        <v>29</v>
      </c>
      <c r="BF12" s="22" t="s">
        <v>57</v>
      </c>
      <c r="BG12" s="23">
        <v>15</v>
      </c>
      <c r="BI12" s="17" t="s">
        <v>49</v>
      </c>
      <c r="BJ12" s="17" t="s">
        <v>37</v>
      </c>
      <c r="BK12" s="17" t="s">
        <v>39</v>
      </c>
      <c r="BM12" s="2" t="s">
        <v>47</v>
      </c>
      <c r="BN12" s="3">
        <v>44</v>
      </c>
      <c r="BP12" s="2" t="s">
        <v>42</v>
      </c>
      <c r="BQ12" s="3">
        <v>3</v>
      </c>
    </row>
    <row r="13" spans="1:69" x14ac:dyDescent="0.3">
      <c r="A13" s="17" t="s">
        <v>39</v>
      </c>
      <c r="B13" s="17" t="s">
        <v>3</v>
      </c>
      <c r="C13" s="17" t="s">
        <v>6</v>
      </c>
      <c r="F13" s="18" t="s">
        <v>886</v>
      </c>
      <c r="G13" s="18" t="s">
        <v>891</v>
      </c>
      <c r="H13" s="17" t="s">
        <v>891</v>
      </c>
      <c r="J13" s="20" t="s">
        <v>47</v>
      </c>
      <c r="K13" s="21">
        <v>5</v>
      </c>
      <c r="M13" s="42" t="s">
        <v>999</v>
      </c>
      <c r="N13" s="43" t="s">
        <v>995</v>
      </c>
      <c r="S13" s="17" t="s">
        <v>56</v>
      </c>
      <c r="U13" s="17" t="s">
        <v>16</v>
      </c>
      <c r="V13" s="17" t="s">
        <v>22</v>
      </c>
      <c r="W13" s="17" t="s">
        <v>17</v>
      </c>
      <c r="X13" s="17" t="s">
        <v>39</v>
      </c>
      <c r="Z13" s="17" t="s">
        <v>6</v>
      </c>
      <c r="AA13" s="17" t="s">
        <v>1</v>
      </c>
      <c r="AB13" s="17" t="s">
        <v>4</v>
      </c>
      <c r="AC13" s="17" t="s">
        <v>50</v>
      </c>
      <c r="AD13" s="17" t="s">
        <v>47</v>
      </c>
      <c r="AE13" s="17" t="s">
        <v>54</v>
      </c>
      <c r="AF13" s="17"/>
      <c r="AG13" s="25"/>
      <c r="AH13" s="25"/>
      <c r="AI13" s="25"/>
      <c r="AJ13" s="17" t="s">
        <v>52</v>
      </c>
      <c r="AK13" s="25"/>
      <c r="AL13" s="17" t="s">
        <v>15</v>
      </c>
      <c r="AM13" s="17" t="s">
        <v>891</v>
      </c>
      <c r="AN13" s="25"/>
      <c r="AO13" s="25"/>
      <c r="AP13" s="25"/>
      <c r="AQ13" s="25"/>
      <c r="AR13" s="25"/>
      <c r="AT13" t="s">
        <v>13</v>
      </c>
      <c r="AU13">
        <v>11</v>
      </c>
      <c r="AW13" s="42">
        <v>230060</v>
      </c>
      <c r="AX13" s="43"/>
      <c r="AZ13" t="s">
        <v>30</v>
      </c>
      <c r="BA13">
        <v>19</v>
      </c>
      <c r="BI13" s="17" t="s">
        <v>49</v>
      </c>
      <c r="BJ13" s="17" t="s">
        <v>37</v>
      </c>
      <c r="BK13" s="17" t="s">
        <v>39</v>
      </c>
      <c r="BM13" s="2" t="s">
        <v>15</v>
      </c>
      <c r="BN13" s="3">
        <v>20</v>
      </c>
      <c r="BP13" s="2" t="s">
        <v>16</v>
      </c>
      <c r="BQ13" s="3">
        <v>8</v>
      </c>
    </row>
    <row r="14" spans="1:69" x14ac:dyDescent="0.3">
      <c r="A14" s="17" t="s">
        <v>39</v>
      </c>
      <c r="B14" s="17" t="s">
        <v>4</v>
      </c>
      <c r="C14" s="17" t="s">
        <v>6</v>
      </c>
      <c r="F14" s="18" t="s">
        <v>886</v>
      </c>
      <c r="G14" s="18" t="s">
        <v>891</v>
      </c>
      <c r="H14" s="17" t="s">
        <v>891</v>
      </c>
      <c r="J14" s="20" t="s">
        <v>24</v>
      </c>
      <c r="K14" s="21">
        <v>45</v>
      </c>
      <c r="M14" s="20" t="s">
        <v>862</v>
      </c>
      <c r="N14" s="21">
        <v>4</v>
      </c>
      <c r="S14" s="17" t="s">
        <v>56</v>
      </c>
      <c r="U14" s="17" t="s">
        <v>16</v>
      </c>
      <c r="V14" s="17" t="s">
        <v>22</v>
      </c>
      <c r="W14" s="17" t="s">
        <v>17</v>
      </c>
      <c r="X14" s="17" t="s">
        <v>39</v>
      </c>
      <c r="Z14" s="17" t="s">
        <v>6</v>
      </c>
      <c r="AA14" s="17" t="s">
        <v>1</v>
      </c>
      <c r="AB14" s="17" t="s">
        <v>4</v>
      </c>
      <c r="AC14" s="17" t="s">
        <v>50</v>
      </c>
      <c r="AD14" s="17" t="s">
        <v>47</v>
      </c>
      <c r="AE14" s="17" t="s">
        <v>54</v>
      </c>
      <c r="AF14" s="17"/>
      <c r="AG14" s="25"/>
      <c r="AH14" s="25"/>
      <c r="AI14" s="25"/>
      <c r="AJ14" s="17" t="s">
        <v>52</v>
      </c>
      <c r="AK14" s="25"/>
      <c r="AL14" s="17" t="s">
        <v>15</v>
      </c>
      <c r="AM14" s="17" t="s">
        <v>891</v>
      </c>
      <c r="AN14" s="25"/>
      <c r="AO14" s="25"/>
      <c r="AP14" s="25"/>
      <c r="AQ14" s="25"/>
      <c r="AR14" s="25"/>
      <c r="AT14" s="22" t="s">
        <v>57</v>
      </c>
      <c r="AU14" s="23">
        <v>99</v>
      </c>
      <c r="AW14" t="s">
        <v>7</v>
      </c>
      <c r="AX14">
        <v>7</v>
      </c>
      <c r="AZ14" t="s">
        <v>25</v>
      </c>
      <c r="BA14">
        <v>3</v>
      </c>
      <c r="BC14" s="42">
        <v>230130</v>
      </c>
      <c r="BD14" s="43"/>
      <c r="BF14" s="42">
        <v>230190</v>
      </c>
      <c r="BG14" s="43"/>
      <c r="BI14" s="17" t="s">
        <v>49</v>
      </c>
      <c r="BJ14" s="17" t="s">
        <v>37</v>
      </c>
      <c r="BK14" s="17" t="s">
        <v>39</v>
      </c>
      <c r="BM14" s="2" t="s">
        <v>42</v>
      </c>
      <c r="BN14" s="3">
        <v>2</v>
      </c>
      <c r="BP14" s="2" t="s">
        <v>33</v>
      </c>
      <c r="BQ14" s="3">
        <v>2</v>
      </c>
    </row>
    <row r="15" spans="1:69" x14ac:dyDescent="0.3">
      <c r="A15" s="17" t="s">
        <v>39</v>
      </c>
      <c r="B15" s="17" t="s">
        <v>4</v>
      </c>
      <c r="C15" s="17" t="s">
        <v>6</v>
      </c>
      <c r="F15" s="18" t="s">
        <v>890</v>
      </c>
      <c r="H15" s="17" t="s">
        <v>891</v>
      </c>
      <c r="J15" s="20" t="s">
        <v>16</v>
      </c>
      <c r="K15" s="21">
        <v>3</v>
      </c>
      <c r="M15" s="22" t="s">
        <v>57</v>
      </c>
      <c r="N15" s="23">
        <v>4</v>
      </c>
      <c r="S15" s="17" t="s">
        <v>56</v>
      </c>
      <c r="U15" s="17" t="s">
        <v>25</v>
      </c>
      <c r="V15" s="17" t="s">
        <v>22</v>
      </c>
      <c r="W15" s="17" t="s">
        <v>17</v>
      </c>
      <c r="X15" s="17" t="s">
        <v>39</v>
      </c>
      <c r="Z15" s="17" t="s">
        <v>6</v>
      </c>
      <c r="AA15" s="17" t="s">
        <v>1</v>
      </c>
      <c r="AB15" s="17" t="s">
        <v>4</v>
      </c>
      <c r="AC15" s="17" t="s">
        <v>50</v>
      </c>
      <c r="AD15" s="17" t="s">
        <v>47</v>
      </c>
      <c r="AE15" s="17" t="s">
        <v>54</v>
      </c>
      <c r="AF15" s="25"/>
      <c r="AG15" s="25"/>
      <c r="AH15" s="25"/>
      <c r="AI15" s="25"/>
      <c r="AJ15" s="17" t="s">
        <v>52</v>
      </c>
      <c r="AK15" s="25"/>
      <c r="AL15" s="17" t="s">
        <v>15</v>
      </c>
      <c r="AM15" s="17" t="s">
        <v>891</v>
      </c>
      <c r="AN15" s="25"/>
      <c r="AO15" s="25"/>
      <c r="AP15" s="25"/>
      <c r="AQ15" s="25"/>
      <c r="AR15" s="25"/>
      <c r="AW15" t="s">
        <v>39</v>
      </c>
      <c r="AX15">
        <v>10</v>
      </c>
      <c r="AZ15" t="s">
        <v>14</v>
      </c>
      <c r="BA15">
        <v>2</v>
      </c>
      <c r="BC15" t="s">
        <v>21</v>
      </c>
      <c r="BD15">
        <v>7</v>
      </c>
      <c r="BF15" t="s">
        <v>43</v>
      </c>
      <c r="BG15">
        <v>5</v>
      </c>
      <c r="BI15" s="17" t="s">
        <v>35</v>
      </c>
      <c r="BJ15" s="17" t="s">
        <v>43</v>
      </c>
      <c r="BK15" s="17" t="s">
        <v>39</v>
      </c>
      <c r="BM15" s="2" t="s">
        <v>51</v>
      </c>
      <c r="BN15" s="3">
        <v>11</v>
      </c>
      <c r="BP15" s="2" t="s">
        <v>25</v>
      </c>
      <c r="BQ15" s="3">
        <v>2</v>
      </c>
    </row>
    <row r="16" spans="1:69" x14ac:dyDescent="0.3">
      <c r="A16" s="17" t="s">
        <v>39</v>
      </c>
      <c r="B16" s="17" t="s">
        <v>4</v>
      </c>
      <c r="C16" s="17" t="s">
        <v>6</v>
      </c>
      <c r="F16" s="18" t="s">
        <v>890</v>
      </c>
      <c r="H16" s="17" t="s">
        <v>891</v>
      </c>
      <c r="J16" s="20" t="s">
        <v>9</v>
      </c>
      <c r="K16" s="21">
        <v>8</v>
      </c>
      <c r="S16" s="17" t="s">
        <v>32</v>
      </c>
      <c r="U16" s="17" t="s">
        <v>25</v>
      </c>
      <c r="V16" s="17" t="s">
        <v>22</v>
      </c>
      <c r="W16" s="17" t="s">
        <v>17</v>
      </c>
      <c r="X16" s="17" t="s">
        <v>39</v>
      </c>
      <c r="Z16" s="17" t="s">
        <v>6</v>
      </c>
      <c r="AA16" s="17" t="s">
        <v>1</v>
      </c>
      <c r="AB16" s="17" t="s">
        <v>4</v>
      </c>
      <c r="AC16" s="17" t="s">
        <v>50</v>
      </c>
      <c r="AD16" s="17" t="s">
        <v>47</v>
      </c>
      <c r="AE16" s="17" t="s">
        <v>54</v>
      </c>
      <c r="AF16" s="25"/>
      <c r="AG16" s="25"/>
      <c r="AH16" s="25"/>
      <c r="AI16" s="25"/>
      <c r="AJ16" s="17" t="s">
        <v>52</v>
      </c>
      <c r="AK16" s="25"/>
      <c r="AL16" s="17" t="s">
        <v>15</v>
      </c>
      <c r="AM16" s="17" t="s">
        <v>891</v>
      </c>
      <c r="AN16" s="25"/>
      <c r="AO16" s="25"/>
      <c r="AP16" s="25"/>
      <c r="AQ16" s="25"/>
      <c r="AR16" s="25"/>
      <c r="AT16" s="42">
        <v>230020</v>
      </c>
      <c r="AU16" s="43"/>
      <c r="AW16" t="s">
        <v>44</v>
      </c>
      <c r="AX16">
        <v>4</v>
      </c>
      <c r="AZ16" s="22" t="s">
        <v>57</v>
      </c>
      <c r="BA16" s="23">
        <v>67</v>
      </c>
      <c r="BC16" t="s">
        <v>54</v>
      </c>
      <c r="BD16">
        <v>38</v>
      </c>
      <c r="BF16" s="22" t="s">
        <v>57</v>
      </c>
      <c r="BG16" s="23">
        <v>5</v>
      </c>
      <c r="BI16" s="17" t="s">
        <v>35</v>
      </c>
      <c r="BJ16" s="17" t="s">
        <v>43</v>
      </c>
      <c r="BK16" s="17" t="s">
        <v>39</v>
      </c>
      <c r="BM16" s="2" t="s">
        <v>52</v>
      </c>
      <c r="BN16" s="3">
        <v>11</v>
      </c>
      <c r="BP16" s="2" t="s">
        <v>58</v>
      </c>
      <c r="BQ16" s="3">
        <v>4</v>
      </c>
    </row>
    <row r="17" spans="1:69" x14ac:dyDescent="0.3">
      <c r="A17" s="17" t="s">
        <v>39</v>
      </c>
      <c r="B17" s="17" t="s">
        <v>4</v>
      </c>
      <c r="C17" s="17" t="s">
        <v>6</v>
      </c>
      <c r="H17" s="17" t="s">
        <v>891</v>
      </c>
      <c r="J17" s="20" t="s">
        <v>41</v>
      </c>
      <c r="K17" s="21">
        <v>6</v>
      </c>
      <c r="M17" s="42" t="s">
        <v>1000</v>
      </c>
      <c r="N17" s="43"/>
      <c r="S17" s="17" t="s">
        <v>32</v>
      </c>
      <c r="U17" s="17" t="s">
        <v>31</v>
      </c>
      <c r="V17" s="17" t="s">
        <v>22</v>
      </c>
      <c r="W17" s="17" t="s">
        <v>17</v>
      </c>
      <c r="X17" s="17" t="s">
        <v>39</v>
      </c>
      <c r="Z17" s="17" t="s">
        <v>6</v>
      </c>
      <c r="AA17" s="17" t="s">
        <v>1</v>
      </c>
      <c r="AB17" s="17" t="s">
        <v>35</v>
      </c>
      <c r="AC17" s="17" t="s">
        <v>50</v>
      </c>
      <c r="AD17" s="17" t="s">
        <v>47</v>
      </c>
      <c r="AE17" s="17" t="s">
        <v>54</v>
      </c>
      <c r="AF17" s="25"/>
      <c r="AG17" s="25"/>
      <c r="AH17" s="25"/>
      <c r="AI17" s="25"/>
      <c r="AJ17" s="25"/>
      <c r="AK17" s="25"/>
      <c r="AL17" s="17" t="s">
        <v>15</v>
      </c>
      <c r="AM17" s="17" t="s">
        <v>891</v>
      </c>
      <c r="AN17" s="25"/>
      <c r="AO17" s="25"/>
      <c r="AP17" s="25"/>
      <c r="AQ17" s="25"/>
      <c r="AR17" s="25"/>
      <c r="AT17" t="s">
        <v>39</v>
      </c>
      <c r="AU17">
        <v>1</v>
      </c>
      <c r="AW17" t="s">
        <v>2</v>
      </c>
      <c r="AX17">
        <v>6</v>
      </c>
      <c r="BC17" s="22" t="s">
        <v>57</v>
      </c>
      <c r="BD17" s="23">
        <v>45</v>
      </c>
      <c r="BI17" s="17" t="s">
        <v>35</v>
      </c>
      <c r="BJ17" s="17" t="s">
        <v>43</v>
      </c>
      <c r="BK17" s="17" t="s">
        <v>39</v>
      </c>
      <c r="BM17" s="2" t="s">
        <v>16</v>
      </c>
      <c r="BN17" s="3">
        <v>8</v>
      </c>
      <c r="BP17" s="2" t="s">
        <v>23</v>
      </c>
      <c r="BQ17" s="3">
        <v>2</v>
      </c>
    </row>
    <row r="18" spans="1:69" x14ac:dyDescent="0.3">
      <c r="A18" s="17" t="s">
        <v>39</v>
      </c>
      <c r="B18" s="17" t="s">
        <v>4</v>
      </c>
      <c r="C18" s="17" t="s">
        <v>6</v>
      </c>
      <c r="H18" s="17" t="s">
        <v>891</v>
      </c>
      <c r="J18" s="20" t="s">
        <v>11</v>
      </c>
      <c r="K18" s="21">
        <v>7</v>
      </c>
      <c r="M18" s="20" t="s">
        <v>862</v>
      </c>
      <c r="N18" s="21">
        <v>4</v>
      </c>
      <c r="S18" s="17" t="s">
        <v>32</v>
      </c>
      <c r="U18" s="17" t="s">
        <v>31</v>
      </c>
      <c r="V18" s="17" t="s">
        <v>22</v>
      </c>
      <c r="W18" s="17" t="s">
        <v>17</v>
      </c>
      <c r="X18" s="17" t="s">
        <v>39</v>
      </c>
      <c r="Z18" s="17" t="s">
        <v>6</v>
      </c>
      <c r="AA18" s="17" t="s">
        <v>1</v>
      </c>
      <c r="AB18" s="17" t="s">
        <v>35</v>
      </c>
      <c r="AC18" s="17" t="s">
        <v>50</v>
      </c>
      <c r="AD18" s="17" t="s">
        <v>47</v>
      </c>
      <c r="AE18" s="17" t="s">
        <v>54</v>
      </c>
      <c r="AF18" s="25"/>
      <c r="AG18" s="25"/>
      <c r="AH18" s="25"/>
      <c r="AI18" s="25"/>
      <c r="AJ18" s="25"/>
      <c r="AK18" s="25"/>
      <c r="AL18" s="17" t="s">
        <v>15</v>
      </c>
      <c r="AM18" s="17" t="s">
        <v>891</v>
      </c>
      <c r="AN18" s="25"/>
      <c r="AO18" s="25"/>
      <c r="AP18" s="25"/>
      <c r="AQ18" s="25"/>
      <c r="AR18" s="25"/>
      <c r="AT18" t="s">
        <v>16</v>
      </c>
      <c r="AU18">
        <v>5</v>
      </c>
      <c r="AW18" t="s">
        <v>3</v>
      </c>
      <c r="AX18">
        <v>5</v>
      </c>
      <c r="AZ18" s="42">
        <v>230100</v>
      </c>
      <c r="BA18" s="43"/>
      <c r="BF18" s="42">
        <v>230200</v>
      </c>
      <c r="BG18" s="43"/>
      <c r="BI18" s="17" t="s">
        <v>35</v>
      </c>
      <c r="BJ18" s="17" t="s">
        <v>43</v>
      </c>
      <c r="BK18" s="17" t="s">
        <v>39</v>
      </c>
      <c r="BM18" s="2" t="s">
        <v>21</v>
      </c>
      <c r="BN18" s="3">
        <v>7</v>
      </c>
      <c r="BP18" s="2" t="s">
        <v>5</v>
      </c>
      <c r="BQ18" s="3">
        <v>4</v>
      </c>
    </row>
    <row r="19" spans="1:69" x14ac:dyDescent="0.3">
      <c r="A19" s="17" t="s">
        <v>39</v>
      </c>
      <c r="B19" s="17" t="s">
        <v>4</v>
      </c>
      <c r="C19" s="17" t="s">
        <v>6</v>
      </c>
      <c r="H19" s="17" t="s">
        <v>891</v>
      </c>
      <c r="J19" s="20" t="s">
        <v>59</v>
      </c>
      <c r="K19" s="21">
        <v>6</v>
      </c>
      <c r="M19" s="22" t="s">
        <v>57</v>
      </c>
      <c r="N19" s="23">
        <v>4</v>
      </c>
      <c r="S19" s="17" t="s">
        <v>32</v>
      </c>
      <c r="U19" s="17" t="s">
        <v>31</v>
      </c>
      <c r="V19" s="17" t="s">
        <v>22</v>
      </c>
      <c r="W19" s="17" t="s">
        <v>45</v>
      </c>
      <c r="X19" s="17" t="s">
        <v>44</v>
      </c>
      <c r="Z19" s="17" t="s">
        <v>6</v>
      </c>
      <c r="AA19" s="17" t="s">
        <v>1</v>
      </c>
      <c r="AB19" s="17" t="s">
        <v>35</v>
      </c>
      <c r="AC19" s="17" t="s">
        <v>28</v>
      </c>
      <c r="AD19" s="17" t="s">
        <v>47</v>
      </c>
      <c r="AE19" s="17" t="s">
        <v>54</v>
      </c>
      <c r="AF19" s="25"/>
      <c r="AG19" s="25"/>
      <c r="AH19" s="25"/>
      <c r="AI19" s="25"/>
      <c r="AJ19" s="25"/>
      <c r="AK19" s="25"/>
      <c r="AL19" s="17" t="s">
        <v>15</v>
      </c>
      <c r="AM19" s="17" t="s">
        <v>891</v>
      </c>
      <c r="AN19" s="25"/>
      <c r="AO19" s="25"/>
      <c r="AP19" s="25"/>
      <c r="AQ19" s="25"/>
      <c r="AR19" s="25"/>
      <c r="AT19" t="s">
        <v>41</v>
      </c>
      <c r="AU19">
        <v>4</v>
      </c>
      <c r="AW19" t="s">
        <v>4</v>
      </c>
      <c r="AX19">
        <v>9</v>
      </c>
      <c r="AZ19" t="s">
        <v>27</v>
      </c>
      <c r="BA19">
        <v>6</v>
      </c>
      <c r="BC19" s="42">
        <v>230140</v>
      </c>
      <c r="BD19" s="43"/>
      <c r="BF19" t="s">
        <v>15</v>
      </c>
      <c r="BG19">
        <v>20</v>
      </c>
      <c r="BI19" s="17" t="s">
        <v>35</v>
      </c>
      <c r="BJ19" s="17" t="s">
        <v>43</v>
      </c>
      <c r="BK19" s="17" t="s">
        <v>39</v>
      </c>
      <c r="BM19" s="2" t="s">
        <v>25</v>
      </c>
      <c r="BN19" s="3">
        <v>14</v>
      </c>
      <c r="BP19" s="2" t="s">
        <v>34</v>
      </c>
      <c r="BQ19" s="3">
        <v>5</v>
      </c>
    </row>
    <row r="20" spans="1:69" x14ac:dyDescent="0.3">
      <c r="A20" s="17" t="s">
        <v>39</v>
      </c>
      <c r="B20" s="17" t="s">
        <v>4</v>
      </c>
      <c r="C20" s="17" t="s">
        <v>6</v>
      </c>
      <c r="H20" s="17" t="s">
        <v>891</v>
      </c>
      <c r="J20" s="20" t="s">
        <v>18</v>
      </c>
      <c r="K20" s="21">
        <v>11</v>
      </c>
      <c r="S20" s="17" t="s">
        <v>32</v>
      </c>
      <c r="U20" s="17" t="s">
        <v>31</v>
      </c>
      <c r="V20" s="17" t="s">
        <v>46</v>
      </c>
      <c r="W20" s="17" t="s">
        <v>45</v>
      </c>
      <c r="X20" s="17" t="s">
        <v>44</v>
      </c>
      <c r="Z20" s="17" t="s">
        <v>6</v>
      </c>
      <c r="AA20" s="17" t="s">
        <v>1</v>
      </c>
      <c r="AB20" s="17" t="s">
        <v>35</v>
      </c>
      <c r="AC20" s="17" t="s">
        <v>28</v>
      </c>
      <c r="AD20" s="17" t="s">
        <v>47</v>
      </c>
      <c r="AE20" s="17" t="s">
        <v>54</v>
      </c>
      <c r="AF20" s="25"/>
      <c r="AG20" s="25"/>
      <c r="AH20" s="25"/>
      <c r="AI20" s="25"/>
      <c r="AJ20" s="25"/>
      <c r="AK20" s="25"/>
      <c r="AL20" s="17" t="s">
        <v>15</v>
      </c>
      <c r="AM20" s="17" t="s">
        <v>891</v>
      </c>
      <c r="AN20" s="25"/>
      <c r="AO20" s="25"/>
      <c r="AP20" s="25"/>
      <c r="AQ20" s="25"/>
      <c r="AR20" s="25"/>
      <c r="AT20" s="22" t="s">
        <v>57</v>
      </c>
      <c r="AU20" s="23">
        <v>10</v>
      </c>
      <c r="AW20" t="s">
        <v>50</v>
      </c>
      <c r="AX20">
        <v>6</v>
      </c>
      <c r="AZ20" t="s">
        <v>35</v>
      </c>
      <c r="BA20">
        <v>10</v>
      </c>
      <c r="BC20" t="s">
        <v>19</v>
      </c>
      <c r="BD20">
        <v>4</v>
      </c>
      <c r="BF20" t="s">
        <v>57</v>
      </c>
      <c r="BG20">
        <v>20</v>
      </c>
      <c r="BI20" s="17" t="s">
        <v>35</v>
      </c>
      <c r="BJ20" s="17" t="s">
        <v>43</v>
      </c>
      <c r="BK20" s="17" t="s">
        <v>39</v>
      </c>
      <c r="BM20" s="2" t="s">
        <v>26</v>
      </c>
      <c r="BN20" s="3">
        <v>2</v>
      </c>
      <c r="BP20" s="2" t="s">
        <v>870</v>
      </c>
      <c r="BQ20" s="3"/>
    </row>
    <row r="21" spans="1:69" x14ac:dyDescent="0.3">
      <c r="A21" s="17" t="s">
        <v>22</v>
      </c>
      <c r="B21" s="17" t="s">
        <v>4</v>
      </c>
      <c r="C21" s="17" t="s">
        <v>6</v>
      </c>
      <c r="H21" s="17" t="s">
        <v>891</v>
      </c>
      <c r="J21" s="20" t="s">
        <v>40</v>
      </c>
      <c r="K21" s="21">
        <v>4</v>
      </c>
      <c r="M21" s="42" t="s">
        <v>1001</v>
      </c>
      <c r="N21" s="43"/>
      <c r="S21" s="17" t="s">
        <v>32</v>
      </c>
      <c r="U21" s="17" t="s">
        <v>31</v>
      </c>
      <c r="V21" s="17" t="s">
        <v>46</v>
      </c>
      <c r="W21" s="17" t="s">
        <v>45</v>
      </c>
      <c r="X21" s="17" t="s">
        <v>44</v>
      </c>
      <c r="Z21" s="17" t="s">
        <v>6</v>
      </c>
      <c r="AA21" s="17" t="s">
        <v>1</v>
      </c>
      <c r="AB21" s="17" t="s">
        <v>35</v>
      </c>
      <c r="AC21" s="17" t="s">
        <v>53</v>
      </c>
      <c r="AD21" s="17" t="s">
        <v>47</v>
      </c>
      <c r="AE21" s="17" t="s">
        <v>54</v>
      </c>
      <c r="AF21" s="25"/>
      <c r="AG21" s="25"/>
      <c r="AH21" s="25"/>
      <c r="AI21" s="25"/>
      <c r="AJ21" s="25"/>
      <c r="AK21" s="25"/>
      <c r="AL21" s="17" t="s">
        <v>15</v>
      </c>
      <c r="AM21" s="17" t="s">
        <v>891</v>
      </c>
      <c r="AN21" s="25"/>
      <c r="AO21" s="25"/>
      <c r="AP21" s="25"/>
      <c r="AQ21" s="25"/>
      <c r="AR21" s="25"/>
      <c r="AW21" t="s">
        <v>8</v>
      </c>
      <c r="AX21">
        <v>3</v>
      </c>
      <c r="AZ21" t="s">
        <v>28</v>
      </c>
      <c r="BA21">
        <v>8</v>
      </c>
      <c r="BC21" s="22" t="s">
        <v>57</v>
      </c>
      <c r="BD21" s="23">
        <v>4</v>
      </c>
      <c r="BI21" s="17" t="s">
        <v>35</v>
      </c>
      <c r="BJ21" s="17" t="s">
        <v>43</v>
      </c>
      <c r="BK21" s="17" t="s">
        <v>39</v>
      </c>
      <c r="BM21" s="2" t="s">
        <v>23</v>
      </c>
      <c r="BN21" s="3">
        <v>4</v>
      </c>
      <c r="BP21" s="2" t="s">
        <v>57</v>
      </c>
      <c r="BQ21" s="3">
        <v>114</v>
      </c>
    </row>
    <row r="22" spans="1:69" x14ac:dyDescent="0.3">
      <c r="A22" s="17" t="s">
        <v>22</v>
      </c>
      <c r="B22" s="17" t="s">
        <v>4</v>
      </c>
      <c r="C22" s="17" t="s">
        <v>6</v>
      </c>
      <c r="H22" s="17" t="s">
        <v>891</v>
      </c>
      <c r="J22" s="20" t="s">
        <v>12</v>
      </c>
      <c r="K22" s="21">
        <v>8</v>
      </c>
      <c r="M22" s="20" t="s">
        <v>886</v>
      </c>
      <c r="N22" s="21">
        <v>3</v>
      </c>
      <c r="S22" s="17" t="s">
        <v>32</v>
      </c>
      <c r="U22" s="17" t="s">
        <v>31</v>
      </c>
      <c r="V22" s="17" t="s">
        <v>46</v>
      </c>
      <c r="W22" s="17" t="s">
        <v>45</v>
      </c>
      <c r="X22" s="17" t="s">
        <v>44</v>
      </c>
      <c r="Z22" s="17" t="s">
        <v>6</v>
      </c>
      <c r="AA22" s="17" t="s">
        <v>1</v>
      </c>
      <c r="AB22" s="17" t="s">
        <v>35</v>
      </c>
      <c r="AC22" s="17" t="s">
        <v>53</v>
      </c>
      <c r="AD22" s="17" t="s">
        <v>47</v>
      </c>
      <c r="AE22" s="17" t="s">
        <v>54</v>
      </c>
      <c r="AF22" s="25"/>
      <c r="AG22" s="25"/>
      <c r="AH22" s="25"/>
      <c r="AI22" s="25"/>
      <c r="AJ22" s="25"/>
      <c r="AK22" s="25"/>
      <c r="AL22" s="25"/>
      <c r="AM22" s="17" t="s">
        <v>891</v>
      </c>
      <c r="AN22" s="25"/>
      <c r="AO22" s="25"/>
      <c r="AP22" s="25"/>
      <c r="AQ22" s="25"/>
      <c r="AR22" s="25"/>
      <c r="AT22" s="42">
        <v>230030</v>
      </c>
      <c r="AU22" s="43"/>
      <c r="AW22" t="s">
        <v>10</v>
      </c>
      <c r="AX22">
        <v>6</v>
      </c>
      <c r="AZ22" t="s">
        <v>60</v>
      </c>
      <c r="BA22">
        <v>4</v>
      </c>
      <c r="BF22" s="42">
        <v>230210</v>
      </c>
      <c r="BG22" s="43"/>
      <c r="BI22" s="17" t="s">
        <v>35</v>
      </c>
      <c r="BJ22" s="17" t="s">
        <v>43</v>
      </c>
      <c r="BK22" s="17" t="s">
        <v>2</v>
      </c>
      <c r="BM22" s="2" t="s">
        <v>0</v>
      </c>
      <c r="BN22" s="3">
        <v>5</v>
      </c>
    </row>
    <row r="23" spans="1:69" x14ac:dyDescent="0.3">
      <c r="A23" s="17" t="s">
        <v>22</v>
      </c>
      <c r="B23" s="17" t="s">
        <v>50</v>
      </c>
      <c r="H23" s="17" t="s">
        <v>891</v>
      </c>
      <c r="J23" s="20" t="s">
        <v>58</v>
      </c>
      <c r="K23" s="21">
        <v>1</v>
      </c>
      <c r="M23" s="20" t="s">
        <v>880</v>
      </c>
      <c r="N23" s="21">
        <v>7</v>
      </c>
      <c r="S23" s="17" t="s">
        <v>32</v>
      </c>
      <c r="U23" s="17" t="s">
        <v>31</v>
      </c>
      <c r="V23" s="17" t="s">
        <v>46</v>
      </c>
      <c r="W23" s="17" t="s">
        <v>45</v>
      </c>
      <c r="X23" s="17" t="s">
        <v>8</v>
      </c>
      <c r="Z23" s="17" t="s">
        <v>6</v>
      </c>
      <c r="AA23" s="17" t="s">
        <v>1</v>
      </c>
      <c r="AB23" s="17" t="s">
        <v>35</v>
      </c>
      <c r="AC23" s="17" t="s">
        <v>53</v>
      </c>
      <c r="AD23" s="17" t="s">
        <v>47</v>
      </c>
      <c r="AE23" s="17" t="s">
        <v>54</v>
      </c>
      <c r="AF23" s="25"/>
      <c r="AG23" s="25"/>
      <c r="AH23" s="25"/>
      <c r="AI23" s="25"/>
      <c r="AJ23" s="25"/>
      <c r="AK23" s="25"/>
      <c r="AL23" s="25"/>
      <c r="AM23" s="17" t="s">
        <v>891</v>
      </c>
      <c r="AN23" s="25"/>
      <c r="AO23" s="25"/>
      <c r="AP23" s="25"/>
      <c r="AQ23" s="25"/>
      <c r="AR23" s="25"/>
      <c r="AT23" t="s">
        <v>47</v>
      </c>
      <c r="AU23">
        <v>5</v>
      </c>
      <c r="AW23" t="s">
        <v>47</v>
      </c>
      <c r="AX23">
        <v>1</v>
      </c>
      <c r="AZ23" t="s">
        <v>47</v>
      </c>
      <c r="BA23">
        <v>15</v>
      </c>
      <c r="BC23" s="42">
        <v>230150</v>
      </c>
      <c r="BD23" s="43"/>
      <c r="BF23" t="s">
        <v>891</v>
      </c>
      <c r="BG23">
        <v>85</v>
      </c>
      <c r="BI23" s="17" t="s">
        <v>35</v>
      </c>
      <c r="BJ23" s="17" t="s">
        <v>43</v>
      </c>
      <c r="BK23" s="17" t="s">
        <v>2</v>
      </c>
      <c r="BM23" s="2" t="s">
        <v>1</v>
      </c>
      <c r="BN23" s="3">
        <v>11</v>
      </c>
      <c r="BP23" s="1" t="s">
        <v>55</v>
      </c>
      <c r="BQ23" t="s">
        <v>993</v>
      </c>
    </row>
    <row r="24" spans="1:69" x14ac:dyDescent="0.3">
      <c r="A24" s="17" t="s">
        <v>22</v>
      </c>
      <c r="B24" s="17" t="s">
        <v>50</v>
      </c>
      <c r="H24" s="17" t="s">
        <v>891</v>
      </c>
      <c r="J24" s="20" t="s">
        <v>31</v>
      </c>
      <c r="K24" s="21">
        <v>28</v>
      </c>
      <c r="M24" s="20" t="s">
        <v>49</v>
      </c>
      <c r="N24" s="21">
        <v>3</v>
      </c>
      <c r="S24" s="17" t="s">
        <v>32</v>
      </c>
      <c r="U24" s="17" t="s">
        <v>31</v>
      </c>
      <c r="V24" s="17" t="s">
        <v>46</v>
      </c>
      <c r="W24" s="17" t="s">
        <v>45</v>
      </c>
      <c r="X24" s="17" t="s">
        <v>8</v>
      </c>
      <c r="Z24" s="17" t="s">
        <v>6</v>
      </c>
      <c r="AB24" s="17" t="s">
        <v>35</v>
      </c>
      <c r="AC24" s="17" t="s">
        <v>53</v>
      </c>
      <c r="AD24" s="17" t="s">
        <v>47</v>
      </c>
      <c r="AE24" s="17" t="s">
        <v>54</v>
      </c>
      <c r="AF24" s="25"/>
      <c r="AG24" s="25"/>
      <c r="AH24" s="25"/>
      <c r="AI24" s="25"/>
      <c r="AJ24" s="25"/>
      <c r="AK24" s="25"/>
      <c r="AL24" s="25"/>
      <c r="AM24" s="17" t="s">
        <v>891</v>
      </c>
      <c r="AN24" s="25"/>
      <c r="AO24" s="25"/>
      <c r="AP24" s="25"/>
      <c r="AQ24" s="25"/>
      <c r="AR24" s="25"/>
      <c r="AT24" t="s">
        <v>42</v>
      </c>
      <c r="AU24">
        <v>3</v>
      </c>
      <c r="AW24" t="s">
        <v>24</v>
      </c>
      <c r="AX24">
        <v>25</v>
      </c>
      <c r="AZ24" t="s">
        <v>16</v>
      </c>
      <c r="BA24">
        <v>8</v>
      </c>
      <c r="BC24" t="s">
        <v>54</v>
      </c>
      <c r="BD24">
        <v>11</v>
      </c>
      <c r="BF24" s="22" t="s">
        <v>57</v>
      </c>
      <c r="BG24" s="23">
        <v>85</v>
      </c>
      <c r="BI24" s="17" t="s">
        <v>35</v>
      </c>
      <c r="BJ24" s="17" t="s">
        <v>45</v>
      </c>
      <c r="BK24" s="17" t="s">
        <v>2</v>
      </c>
      <c r="BM24" s="2" t="s">
        <v>54</v>
      </c>
      <c r="BN24" s="3">
        <v>49</v>
      </c>
      <c r="BP24" s="2" t="s">
        <v>7</v>
      </c>
      <c r="BQ24" s="3">
        <v>7</v>
      </c>
    </row>
    <row r="25" spans="1:69" x14ac:dyDescent="0.3">
      <c r="A25" s="17" t="s">
        <v>22</v>
      </c>
      <c r="B25" s="17" t="s">
        <v>50</v>
      </c>
      <c r="H25" s="17" t="s">
        <v>891</v>
      </c>
      <c r="J25" s="20" t="s">
        <v>13</v>
      </c>
      <c r="K25" s="21">
        <v>11</v>
      </c>
      <c r="M25" s="20" t="s">
        <v>890</v>
      </c>
      <c r="N25" s="21">
        <v>2</v>
      </c>
      <c r="S25" s="17" t="s">
        <v>32</v>
      </c>
      <c r="U25" s="17" t="s">
        <v>31</v>
      </c>
      <c r="V25" s="17" t="s">
        <v>46</v>
      </c>
      <c r="W25" s="17" t="s">
        <v>45</v>
      </c>
      <c r="X25" s="17" t="s">
        <v>8</v>
      </c>
      <c r="Z25" s="17" t="s">
        <v>6</v>
      </c>
      <c r="AB25" s="17" t="s">
        <v>35</v>
      </c>
      <c r="AC25" s="17" t="s">
        <v>53</v>
      </c>
      <c r="AD25" s="17" t="s">
        <v>47</v>
      </c>
      <c r="AE25" s="17" t="s">
        <v>54</v>
      </c>
      <c r="AF25" s="25"/>
      <c r="AG25" s="25"/>
      <c r="AH25" s="25"/>
      <c r="AI25" s="25"/>
      <c r="AJ25" s="25"/>
      <c r="AK25" s="25"/>
      <c r="AL25" s="25"/>
      <c r="AM25" s="17" t="s">
        <v>891</v>
      </c>
      <c r="AN25" s="25"/>
      <c r="AO25" s="25"/>
      <c r="AP25" s="25"/>
      <c r="AQ25" s="25"/>
      <c r="AR25" s="25"/>
      <c r="AT25" t="s">
        <v>16</v>
      </c>
      <c r="AU25">
        <v>5</v>
      </c>
      <c r="AW25" t="s">
        <v>9</v>
      </c>
      <c r="AX25">
        <v>8</v>
      </c>
      <c r="AZ25" t="s">
        <v>25</v>
      </c>
      <c r="BA25">
        <v>11</v>
      </c>
      <c r="BC25" s="22" t="s">
        <v>57</v>
      </c>
      <c r="BD25" s="23">
        <v>11</v>
      </c>
      <c r="BI25" s="17" t="s">
        <v>43</v>
      </c>
      <c r="BJ25" s="17" t="s">
        <v>45</v>
      </c>
      <c r="BK25" s="17" t="s">
        <v>2</v>
      </c>
      <c r="BM25" s="2" t="s">
        <v>36</v>
      </c>
      <c r="BN25" s="3">
        <v>8</v>
      </c>
      <c r="BP25" s="2" t="s">
        <v>39</v>
      </c>
      <c r="BQ25" s="3">
        <v>12</v>
      </c>
    </row>
    <row r="26" spans="1:69" x14ac:dyDescent="0.3">
      <c r="A26" s="17" t="s">
        <v>22</v>
      </c>
      <c r="B26" s="17" t="s">
        <v>50</v>
      </c>
      <c r="H26" s="17" t="s">
        <v>891</v>
      </c>
      <c r="J26" s="22" t="s">
        <v>57</v>
      </c>
      <c r="K26" s="23">
        <f>SUM(K2:K25)</f>
        <v>228</v>
      </c>
      <c r="M26" s="22" t="s">
        <v>57</v>
      </c>
      <c r="N26" s="23">
        <v>15</v>
      </c>
      <c r="S26" s="17" t="s">
        <v>32</v>
      </c>
      <c r="U26" s="17" t="s">
        <v>31</v>
      </c>
      <c r="V26" s="17" t="s">
        <v>46</v>
      </c>
      <c r="W26" s="17" t="s">
        <v>45</v>
      </c>
      <c r="X26" s="17" t="s">
        <v>10</v>
      </c>
      <c r="Z26" s="17" t="s">
        <v>6</v>
      </c>
      <c r="AB26" s="17" t="s">
        <v>35</v>
      </c>
      <c r="AC26" s="17" t="s">
        <v>53</v>
      </c>
      <c r="AD26" s="17" t="s">
        <v>47</v>
      </c>
      <c r="AE26" s="17" t="s">
        <v>54</v>
      </c>
      <c r="AF26" s="25"/>
      <c r="AG26" s="25"/>
      <c r="AH26" s="25"/>
      <c r="AI26" s="25"/>
      <c r="AJ26" s="25"/>
      <c r="AK26" s="25"/>
      <c r="AL26" s="25"/>
      <c r="AM26" s="17" t="s">
        <v>891</v>
      </c>
      <c r="AN26" s="25"/>
      <c r="AO26" s="25"/>
      <c r="AP26" s="25"/>
      <c r="AQ26" s="25"/>
      <c r="AR26" s="25"/>
      <c r="AT26" t="s">
        <v>25</v>
      </c>
      <c r="AU26">
        <v>2</v>
      </c>
      <c r="AW26" t="s">
        <v>59</v>
      </c>
      <c r="AX26">
        <v>6</v>
      </c>
      <c r="AZ26" t="s">
        <v>36</v>
      </c>
      <c r="BA26">
        <v>8</v>
      </c>
      <c r="BI26" s="17" t="s">
        <v>43</v>
      </c>
      <c r="BJ26" s="17" t="s">
        <v>45</v>
      </c>
      <c r="BK26" s="17" t="s">
        <v>2</v>
      </c>
      <c r="BM26" s="2" t="s">
        <v>14</v>
      </c>
      <c r="BN26" s="3">
        <v>2</v>
      </c>
      <c r="BP26" s="2" t="s">
        <v>2</v>
      </c>
      <c r="BQ26" s="3">
        <v>6</v>
      </c>
    </row>
    <row r="27" spans="1:69" x14ac:dyDescent="0.3">
      <c r="A27" s="17" t="s">
        <v>22</v>
      </c>
      <c r="B27" s="17" t="s">
        <v>50</v>
      </c>
      <c r="H27" s="17" t="s">
        <v>891</v>
      </c>
      <c r="S27" s="17" t="s">
        <v>32</v>
      </c>
      <c r="U27" s="17" t="s">
        <v>31</v>
      </c>
      <c r="V27" s="17" t="s">
        <v>46</v>
      </c>
      <c r="W27" s="17" t="s">
        <v>20</v>
      </c>
      <c r="X27" s="17" t="s">
        <v>10</v>
      </c>
      <c r="Z27" s="17" t="s">
        <v>6</v>
      </c>
      <c r="AB27" s="17" t="s">
        <v>28</v>
      </c>
      <c r="AC27" s="17" t="s">
        <v>53</v>
      </c>
      <c r="AD27" s="17" t="s">
        <v>47</v>
      </c>
      <c r="AE27" s="17" t="s">
        <v>54</v>
      </c>
      <c r="AF27" s="25"/>
      <c r="AG27" s="25"/>
      <c r="AH27" s="25"/>
      <c r="AI27" s="25"/>
      <c r="AJ27" s="25"/>
      <c r="AK27" s="25"/>
      <c r="AL27" s="25"/>
      <c r="AM27" s="17" t="s">
        <v>891</v>
      </c>
      <c r="AN27" s="25"/>
      <c r="AO27" s="25"/>
      <c r="AP27" s="25"/>
      <c r="AQ27" s="25"/>
      <c r="AR27" s="25"/>
      <c r="AT27" t="s">
        <v>31</v>
      </c>
      <c r="AU27">
        <v>28</v>
      </c>
      <c r="AW27" t="s">
        <v>41</v>
      </c>
      <c r="AX27">
        <v>2</v>
      </c>
      <c r="AZ27" t="s">
        <v>13</v>
      </c>
      <c r="BA27">
        <v>19</v>
      </c>
      <c r="BI27" s="17" t="s">
        <v>43</v>
      </c>
      <c r="BJ27" s="17" t="s">
        <v>45</v>
      </c>
      <c r="BK27" s="17" t="s">
        <v>2</v>
      </c>
      <c r="BM27" s="2" t="s">
        <v>870</v>
      </c>
      <c r="BN27" s="3"/>
      <c r="BP27" s="2" t="s">
        <v>3</v>
      </c>
      <c r="BQ27" s="3">
        <v>5</v>
      </c>
    </row>
    <row r="28" spans="1:69" x14ac:dyDescent="0.3">
      <c r="A28" s="17" t="s">
        <v>22</v>
      </c>
      <c r="B28" s="17" t="s">
        <v>50</v>
      </c>
      <c r="H28" s="17" t="s">
        <v>891</v>
      </c>
      <c r="S28" s="17" t="s">
        <v>32</v>
      </c>
      <c r="U28" s="17" t="s">
        <v>31</v>
      </c>
      <c r="V28" s="17" t="s">
        <v>46</v>
      </c>
      <c r="W28" s="17" t="s">
        <v>20</v>
      </c>
      <c r="X28" s="17" t="s">
        <v>10</v>
      </c>
      <c r="Z28" s="17" t="s">
        <v>6</v>
      </c>
      <c r="AB28" s="17" t="s">
        <v>28</v>
      </c>
      <c r="AC28" s="17" t="s">
        <v>53</v>
      </c>
      <c r="AD28" s="17" t="s">
        <v>47</v>
      </c>
      <c r="AE28" s="17" t="s">
        <v>54</v>
      </c>
      <c r="AF28" s="25"/>
      <c r="AG28" s="25"/>
      <c r="AH28" s="25"/>
      <c r="AI28" s="25"/>
      <c r="AJ28" s="25"/>
      <c r="AK28" s="25"/>
      <c r="AL28" s="25"/>
      <c r="AM28" s="17" t="s">
        <v>891</v>
      </c>
      <c r="AN28" s="25"/>
      <c r="AO28" s="25"/>
      <c r="AP28" s="25"/>
      <c r="AQ28" s="25"/>
      <c r="AR28" s="25"/>
      <c r="AT28" s="22" t="s">
        <v>57</v>
      </c>
      <c r="AU28" s="23">
        <v>43</v>
      </c>
      <c r="AW28" t="s">
        <v>11</v>
      </c>
      <c r="AX28">
        <v>7</v>
      </c>
      <c r="AZ28" s="22" t="s">
        <v>57</v>
      </c>
      <c r="BA28" s="23">
        <f>SUM(BA19:BA27)</f>
        <v>89</v>
      </c>
      <c r="BI28" s="17" t="s">
        <v>43</v>
      </c>
      <c r="BJ28" s="17" t="s">
        <v>45</v>
      </c>
      <c r="BK28" s="17" t="s">
        <v>3</v>
      </c>
      <c r="BM28" s="2" t="s">
        <v>57</v>
      </c>
      <c r="BN28" s="3">
        <v>299</v>
      </c>
      <c r="BP28" s="2" t="s">
        <v>4</v>
      </c>
      <c r="BQ28" s="3">
        <v>9</v>
      </c>
    </row>
    <row r="29" spans="1:69" x14ac:dyDescent="0.3">
      <c r="A29" s="17" t="s">
        <v>22</v>
      </c>
      <c r="B29" s="17" t="s">
        <v>48</v>
      </c>
      <c r="H29" s="17" t="s">
        <v>891</v>
      </c>
      <c r="S29" s="17" t="s">
        <v>32</v>
      </c>
      <c r="U29" s="17" t="s">
        <v>31</v>
      </c>
      <c r="V29" s="17" t="s">
        <v>46</v>
      </c>
      <c r="W29" s="17" t="s">
        <v>20</v>
      </c>
      <c r="X29" s="17" t="s">
        <v>10</v>
      </c>
      <c r="Z29" s="17" t="s">
        <v>6</v>
      </c>
      <c r="AB29" s="17" t="s">
        <v>28</v>
      </c>
      <c r="AC29" s="17" t="s">
        <v>53</v>
      </c>
      <c r="AD29" s="17" t="s">
        <v>47</v>
      </c>
      <c r="AE29" s="17" t="s">
        <v>54</v>
      </c>
      <c r="AF29" s="25"/>
      <c r="AG29" s="25"/>
      <c r="AH29" s="25"/>
      <c r="AI29" s="25"/>
      <c r="AJ29" s="25"/>
      <c r="AK29" s="25"/>
      <c r="AL29" s="25"/>
      <c r="AM29" s="17" t="s">
        <v>891</v>
      </c>
      <c r="AN29" s="25"/>
      <c r="AO29" s="25"/>
      <c r="AP29" s="25"/>
      <c r="AQ29" s="25"/>
      <c r="AR29" s="25"/>
      <c r="AW29" t="s">
        <v>40</v>
      </c>
      <c r="AX29">
        <v>4</v>
      </c>
      <c r="BI29" s="17" t="s">
        <v>43</v>
      </c>
      <c r="BJ29" s="17" t="s">
        <v>45</v>
      </c>
      <c r="BK29" s="17" t="s">
        <v>3</v>
      </c>
      <c r="BP29" s="2" t="s">
        <v>50</v>
      </c>
      <c r="BQ29" s="3">
        <v>6</v>
      </c>
    </row>
    <row r="30" spans="1:69" x14ac:dyDescent="0.3">
      <c r="A30" s="17" t="s">
        <v>22</v>
      </c>
      <c r="B30" s="17" t="s">
        <v>48</v>
      </c>
      <c r="H30" s="17" t="s">
        <v>891</v>
      </c>
      <c r="S30" s="17" t="s">
        <v>32</v>
      </c>
      <c r="U30" s="17" t="s">
        <v>31</v>
      </c>
      <c r="X30" s="17" t="s">
        <v>10</v>
      </c>
      <c r="Z30" s="17" t="s">
        <v>6</v>
      </c>
      <c r="AB30" s="17" t="s">
        <v>28</v>
      </c>
      <c r="AC30" s="17" t="s">
        <v>53</v>
      </c>
      <c r="AD30" s="17" t="s">
        <v>47</v>
      </c>
      <c r="AE30" s="17" t="s">
        <v>54</v>
      </c>
      <c r="AF30" s="25"/>
      <c r="AG30" s="25"/>
      <c r="AH30" s="25"/>
      <c r="AI30" s="25"/>
      <c r="AJ30" s="25"/>
      <c r="AK30" s="25"/>
      <c r="AL30" s="25"/>
      <c r="AM30" s="17" t="s">
        <v>891</v>
      </c>
      <c r="AN30" s="25"/>
      <c r="AO30" s="25"/>
      <c r="AP30" s="25"/>
      <c r="AQ30" s="25"/>
      <c r="AR30" s="25"/>
      <c r="AW30" t="s">
        <v>12</v>
      </c>
      <c r="AX30">
        <v>8</v>
      </c>
      <c r="BI30" s="17" t="s">
        <v>30</v>
      </c>
      <c r="BJ30" s="17" t="s">
        <v>45</v>
      </c>
      <c r="BK30" s="17" t="s">
        <v>3</v>
      </c>
      <c r="BP30" s="2" t="s">
        <v>22</v>
      </c>
      <c r="BQ30" s="3">
        <v>18</v>
      </c>
    </row>
    <row r="31" spans="1:69" x14ac:dyDescent="0.3">
      <c r="A31" s="17" t="s">
        <v>22</v>
      </c>
      <c r="B31" s="17" t="s">
        <v>48</v>
      </c>
      <c r="H31" s="17" t="s">
        <v>891</v>
      </c>
      <c r="S31" s="17" t="s">
        <v>32</v>
      </c>
      <c r="U31" s="17" t="s">
        <v>31</v>
      </c>
      <c r="X31" s="17" t="s">
        <v>10</v>
      </c>
      <c r="Z31" s="17" t="s">
        <v>6</v>
      </c>
      <c r="AB31" s="17" t="s">
        <v>28</v>
      </c>
      <c r="AC31" s="17" t="s">
        <v>53</v>
      </c>
      <c r="AD31" s="25"/>
      <c r="AE31" s="17" t="s">
        <v>54</v>
      </c>
      <c r="AF31" s="25"/>
      <c r="AG31" s="25"/>
      <c r="AH31" s="25"/>
      <c r="AI31" s="25"/>
      <c r="AJ31" s="25"/>
      <c r="AK31" s="25"/>
      <c r="AL31" s="25"/>
      <c r="AM31" s="17" t="s">
        <v>891</v>
      </c>
      <c r="AN31" s="25"/>
      <c r="AO31" s="25"/>
      <c r="AP31" s="25"/>
      <c r="AQ31" s="25"/>
      <c r="AR31" s="25"/>
      <c r="AW31" t="s">
        <v>23</v>
      </c>
      <c r="AX31">
        <v>2</v>
      </c>
      <c r="BI31" s="17" t="s">
        <v>30</v>
      </c>
      <c r="BJ31" s="17" t="s">
        <v>45</v>
      </c>
      <c r="BK31" s="17" t="s">
        <v>3</v>
      </c>
      <c r="BP31" s="2" t="s">
        <v>17</v>
      </c>
      <c r="BQ31" s="3">
        <v>8</v>
      </c>
    </row>
    <row r="32" spans="1:69" x14ac:dyDescent="0.3">
      <c r="A32" s="17" t="s">
        <v>22</v>
      </c>
      <c r="B32" s="17" t="s">
        <v>48</v>
      </c>
      <c r="H32" s="17" t="s">
        <v>891</v>
      </c>
      <c r="S32" s="17" t="s">
        <v>32</v>
      </c>
      <c r="U32" s="17" t="s">
        <v>31</v>
      </c>
      <c r="X32" s="17" t="s">
        <v>47</v>
      </c>
      <c r="Z32" s="17" t="s">
        <v>6</v>
      </c>
      <c r="AB32" s="17" t="s">
        <v>28</v>
      </c>
      <c r="AC32" s="17" t="s">
        <v>53</v>
      </c>
      <c r="AD32" s="25"/>
      <c r="AE32" s="17" t="s">
        <v>54</v>
      </c>
      <c r="AF32" s="25"/>
      <c r="AG32" s="25"/>
      <c r="AH32" s="25"/>
      <c r="AI32" s="25"/>
      <c r="AJ32" s="25"/>
      <c r="AK32" s="25"/>
      <c r="AL32" s="25"/>
      <c r="AM32" s="17" t="s">
        <v>891</v>
      </c>
      <c r="AN32" s="25"/>
      <c r="AO32" s="25"/>
      <c r="AP32" s="25"/>
      <c r="AQ32" s="25"/>
      <c r="AR32" s="25"/>
      <c r="AW32" t="s">
        <v>5</v>
      </c>
      <c r="AX32">
        <v>4</v>
      </c>
      <c r="BI32" s="17" t="s">
        <v>30</v>
      </c>
      <c r="BJ32" s="17" t="s">
        <v>46</v>
      </c>
      <c r="BK32" s="17" t="s">
        <v>3</v>
      </c>
      <c r="BP32" s="2" t="s">
        <v>8</v>
      </c>
      <c r="BQ32" s="3">
        <v>3</v>
      </c>
    </row>
    <row r="33" spans="1:69" x14ac:dyDescent="0.3">
      <c r="A33" s="17" t="s">
        <v>22</v>
      </c>
      <c r="B33" s="17" t="s">
        <v>42</v>
      </c>
      <c r="H33" s="17" t="s">
        <v>891</v>
      </c>
      <c r="S33" s="17" t="s">
        <v>32</v>
      </c>
      <c r="U33" s="17" t="s">
        <v>31</v>
      </c>
      <c r="X33" s="17" t="s">
        <v>24</v>
      </c>
      <c r="Z33" s="17" t="s">
        <v>6</v>
      </c>
      <c r="AB33" s="17" t="s">
        <v>28</v>
      </c>
      <c r="AC33" s="17" t="s">
        <v>53</v>
      </c>
      <c r="AD33" s="25"/>
      <c r="AE33" s="17" t="s">
        <v>54</v>
      </c>
      <c r="AF33" s="25"/>
      <c r="AG33" s="25"/>
      <c r="AH33" s="25"/>
      <c r="AI33" s="25"/>
      <c r="AJ33" s="25"/>
      <c r="AK33" s="25"/>
      <c r="AL33" s="25"/>
      <c r="AM33" s="17" t="s">
        <v>891</v>
      </c>
      <c r="AN33" s="25"/>
      <c r="AO33" s="25"/>
      <c r="AP33" s="25"/>
      <c r="AQ33" s="25"/>
      <c r="AR33" s="25"/>
      <c r="AW33" s="22" t="s">
        <v>57</v>
      </c>
      <c r="AX33" s="23">
        <f>SUM(AX14:AX32)</f>
        <v>123</v>
      </c>
      <c r="BI33" s="17" t="s">
        <v>30</v>
      </c>
      <c r="BJ33" s="17" t="s">
        <v>46</v>
      </c>
      <c r="BK33" s="17" t="s">
        <v>4</v>
      </c>
      <c r="BP33" s="2" t="s">
        <v>56</v>
      </c>
      <c r="BQ33" s="3">
        <v>5</v>
      </c>
    </row>
    <row r="34" spans="1:69" x14ac:dyDescent="0.3">
      <c r="A34" s="17" t="s">
        <v>22</v>
      </c>
      <c r="B34" s="17" t="s">
        <v>42</v>
      </c>
      <c r="H34" s="17" t="s">
        <v>891</v>
      </c>
      <c r="S34" s="17" t="s">
        <v>32</v>
      </c>
      <c r="U34" s="17" t="s">
        <v>31</v>
      </c>
      <c r="X34" s="17" t="s">
        <v>24</v>
      </c>
      <c r="Z34" s="17" t="s">
        <v>6</v>
      </c>
      <c r="AB34" s="17" t="s">
        <v>28</v>
      </c>
      <c r="AC34" s="17" t="s">
        <v>53</v>
      </c>
      <c r="AD34" s="25"/>
      <c r="AE34" s="17" t="s">
        <v>54</v>
      </c>
      <c r="AF34" s="25"/>
      <c r="AG34" s="25"/>
      <c r="AH34" s="25"/>
      <c r="AI34" s="25"/>
      <c r="AJ34" s="25"/>
      <c r="AK34" s="25"/>
      <c r="AL34" s="25"/>
      <c r="AM34" s="17" t="s">
        <v>891</v>
      </c>
      <c r="AN34" s="25"/>
      <c r="AO34" s="25"/>
      <c r="AP34" s="25"/>
      <c r="AQ34" s="25"/>
      <c r="AR34" s="25"/>
      <c r="BI34" s="17" t="s">
        <v>30</v>
      </c>
      <c r="BJ34" s="17" t="s">
        <v>46</v>
      </c>
      <c r="BK34" s="17" t="s">
        <v>4</v>
      </c>
      <c r="BP34" s="2" t="s">
        <v>10</v>
      </c>
      <c r="BQ34" s="3">
        <v>6</v>
      </c>
    </row>
    <row r="35" spans="1:69" x14ac:dyDescent="0.3">
      <c r="A35" s="17" t="s">
        <v>22</v>
      </c>
      <c r="B35" s="17" t="s">
        <v>59</v>
      </c>
      <c r="H35" s="17" t="s">
        <v>891</v>
      </c>
      <c r="S35" s="17" t="s">
        <v>32</v>
      </c>
      <c r="U35" s="17" t="s">
        <v>31</v>
      </c>
      <c r="X35" s="17" t="s">
        <v>24</v>
      </c>
      <c r="Z35" s="17" t="s">
        <v>6</v>
      </c>
      <c r="AB35" s="17" t="s">
        <v>60</v>
      </c>
      <c r="AC35" s="17" t="s">
        <v>53</v>
      </c>
      <c r="AD35" s="25"/>
      <c r="AE35" s="17" t="s">
        <v>54</v>
      </c>
      <c r="AF35" s="25"/>
      <c r="AG35" s="25"/>
      <c r="AH35" s="25"/>
      <c r="AI35" s="25"/>
      <c r="AJ35" s="25"/>
      <c r="AK35" s="25"/>
      <c r="AL35" s="25"/>
      <c r="AM35" s="17" t="s">
        <v>891</v>
      </c>
      <c r="AN35" s="25"/>
      <c r="AO35" s="25"/>
      <c r="AP35" s="25"/>
      <c r="AQ35" s="25"/>
      <c r="AR35" s="25"/>
      <c r="BI35" s="17" t="s">
        <v>30</v>
      </c>
      <c r="BJ35" s="17" t="s">
        <v>46</v>
      </c>
      <c r="BK35" s="17" t="s">
        <v>4</v>
      </c>
      <c r="BP35" s="2" t="s">
        <v>47</v>
      </c>
      <c r="BQ35" s="3">
        <v>5</v>
      </c>
    </row>
    <row r="36" spans="1:69" x14ac:dyDescent="0.3">
      <c r="A36" s="17" t="s">
        <v>22</v>
      </c>
      <c r="B36" s="17" t="s">
        <v>59</v>
      </c>
      <c r="H36" s="17" t="s">
        <v>891</v>
      </c>
      <c r="S36" s="17" t="s">
        <v>32</v>
      </c>
      <c r="U36" s="17" t="s">
        <v>31</v>
      </c>
      <c r="X36" s="17" t="s">
        <v>24</v>
      </c>
      <c r="Z36" s="17" t="s">
        <v>6</v>
      </c>
      <c r="AB36" s="17" t="s">
        <v>60</v>
      </c>
      <c r="AC36" s="17" t="s">
        <v>53</v>
      </c>
      <c r="AD36" s="25"/>
      <c r="AE36" s="17" t="s">
        <v>54</v>
      </c>
      <c r="AF36" s="25"/>
      <c r="AG36" s="25"/>
      <c r="AH36" s="25"/>
      <c r="AI36" s="25"/>
      <c r="AJ36" s="25"/>
      <c r="AK36" s="25"/>
      <c r="AL36" s="25"/>
      <c r="AM36" s="17" t="s">
        <v>891</v>
      </c>
      <c r="AN36" s="25"/>
      <c r="AO36" s="25"/>
      <c r="AP36" s="25"/>
      <c r="AQ36" s="25"/>
      <c r="AR36" s="25"/>
      <c r="BI36" s="17" t="s">
        <v>30</v>
      </c>
      <c r="BJ36" s="17" t="s">
        <v>46</v>
      </c>
      <c r="BK36" s="17" t="s">
        <v>4</v>
      </c>
      <c r="BP36" s="2" t="s">
        <v>24</v>
      </c>
      <c r="BQ36" s="3">
        <v>45</v>
      </c>
    </row>
    <row r="37" spans="1:69" x14ac:dyDescent="0.3">
      <c r="A37" s="17" t="s">
        <v>22</v>
      </c>
      <c r="B37" s="17" t="s">
        <v>59</v>
      </c>
      <c r="H37" s="17" t="s">
        <v>891</v>
      </c>
      <c r="S37" s="17" t="s">
        <v>32</v>
      </c>
      <c r="U37" s="17" t="s">
        <v>31</v>
      </c>
      <c r="X37" s="17" t="s">
        <v>24</v>
      </c>
      <c r="Z37" s="17" t="s">
        <v>6</v>
      </c>
      <c r="AB37" s="17" t="s">
        <v>60</v>
      </c>
      <c r="AC37" s="17" t="s">
        <v>53</v>
      </c>
      <c r="AD37" s="25"/>
      <c r="AE37" s="17" t="s">
        <v>54</v>
      </c>
      <c r="AF37" s="25"/>
      <c r="AG37" s="25"/>
      <c r="AH37" s="25"/>
      <c r="AI37" s="25"/>
      <c r="AJ37" s="25"/>
      <c r="AK37" s="25"/>
      <c r="AL37" s="25"/>
      <c r="AM37" s="17" t="s">
        <v>891</v>
      </c>
      <c r="AN37" s="25"/>
      <c r="AO37" s="25"/>
      <c r="AP37" s="25"/>
      <c r="AQ37" s="25"/>
      <c r="AR37" s="25"/>
      <c r="BI37" s="17" t="s">
        <v>30</v>
      </c>
      <c r="BJ37" s="17" t="s">
        <v>46</v>
      </c>
      <c r="BK37" s="17" t="s">
        <v>4</v>
      </c>
      <c r="BP37" s="2" t="s">
        <v>16</v>
      </c>
      <c r="BQ37" s="3">
        <v>3</v>
      </c>
    </row>
    <row r="38" spans="1:69" x14ac:dyDescent="0.3">
      <c r="A38" s="17" t="s">
        <v>22</v>
      </c>
      <c r="B38" s="17" t="s">
        <v>59</v>
      </c>
      <c r="H38" s="17" t="s">
        <v>891</v>
      </c>
      <c r="S38" s="17" t="s">
        <v>32</v>
      </c>
      <c r="U38" s="17" t="s">
        <v>31</v>
      </c>
      <c r="X38" s="17" t="s">
        <v>24</v>
      </c>
      <c r="Z38" s="17" t="s">
        <v>6</v>
      </c>
      <c r="AB38" s="17" t="s">
        <v>60</v>
      </c>
      <c r="AC38" s="17" t="s">
        <v>53</v>
      </c>
      <c r="AD38" s="25"/>
      <c r="AE38" s="17" t="s">
        <v>54</v>
      </c>
      <c r="AF38" s="25"/>
      <c r="AG38" s="25"/>
      <c r="AH38" s="25"/>
      <c r="AI38" s="25"/>
      <c r="AJ38" s="25"/>
      <c r="AK38" s="25"/>
      <c r="AL38" s="25"/>
      <c r="AM38" s="17" t="s">
        <v>891</v>
      </c>
      <c r="AN38" s="25"/>
      <c r="AO38" s="25"/>
      <c r="AP38" s="25"/>
      <c r="AQ38" s="25"/>
      <c r="AR38" s="25"/>
      <c r="BI38" s="17" t="s">
        <v>30</v>
      </c>
      <c r="BJ38" s="17" t="s">
        <v>46</v>
      </c>
      <c r="BK38" s="17" t="s">
        <v>4</v>
      </c>
      <c r="BP38" s="2" t="s">
        <v>9</v>
      </c>
      <c r="BQ38" s="3">
        <v>8</v>
      </c>
    </row>
    <row r="39" spans="1:69" x14ac:dyDescent="0.3">
      <c r="A39" s="17" t="s">
        <v>17</v>
      </c>
      <c r="B39" s="17" t="s">
        <v>59</v>
      </c>
      <c r="H39" s="17" t="s">
        <v>891</v>
      </c>
      <c r="S39" s="17" t="s">
        <v>32</v>
      </c>
      <c r="U39" s="17" t="s">
        <v>31</v>
      </c>
      <c r="X39" s="17" t="s">
        <v>24</v>
      </c>
      <c r="Z39" s="17" t="s">
        <v>6</v>
      </c>
      <c r="AB39" s="17" t="s">
        <v>47</v>
      </c>
      <c r="AC39" s="17" t="s">
        <v>53</v>
      </c>
      <c r="AD39" s="25"/>
      <c r="AE39" s="17" t="s">
        <v>54</v>
      </c>
      <c r="AF39" s="25"/>
      <c r="AG39" s="25"/>
      <c r="AH39" s="25"/>
      <c r="AI39" s="25"/>
      <c r="AJ39" s="25"/>
      <c r="AK39" s="25"/>
      <c r="AL39" s="25"/>
      <c r="AM39" s="17" t="s">
        <v>891</v>
      </c>
      <c r="AN39" s="25"/>
      <c r="AO39" s="25"/>
      <c r="AP39" s="25"/>
      <c r="AQ39" s="25"/>
      <c r="AR39" s="25"/>
      <c r="BI39" s="17" t="s">
        <v>30</v>
      </c>
      <c r="BJ39" s="17" t="s">
        <v>46</v>
      </c>
      <c r="BK39" s="17" t="s">
        <v>4</v>
      </c>
      <c r="BP39" s="2" t="s">
        <v>41</v>
      </c>
      <c r="BQ39" s="3">
        <v>6</v>
      </c>
    </row>
    <row r="40" spans="1:69" x14ac:dyDescent="0.3">
      <c r="A40" s="17" t="s">
        <v>17</v>
      </c>
      <c r="B40" s="17" t="s">
        <v>59</v>
      </c>
      <c r="H40" s="17" t="s">
        <v>891</v>
      </c>
      <c r="S40" s="17" t="s">
        <v>32</v>
      </c>
      <c r="U40" s="17" t="s">
        <v>31</v>
      </c>
      <c r="X40" s="17" t="s">
        <v>24</v>
      </c>
      <c r="Z40" s="17" t="s">
        <v>6</v>
      </c>
      <c r="AB40" s="17" t="s">
        <v>47</v>
      </c>
      <c r="AC40" s="17" t="s">
        <v>53</v>
      </c>
      <c r="AD40" s="25"/>
      <c r="AE40" s="17" t="s">
        <v>54</v>
      </c>
      <c r="AF40" s="25"/>
      <c r="AG40" s="25"/>
      <c r="AH40" s="25"/>
      <c r="AI40" s="25"/>
      <c r="AJ40" s="25"/>
      <c r="AK40" s="25"/>
      <c r="AL40" s="25"/>
      <c r="AM40" s="17" t="s">
        <v>891</v>
      </c>
      <c r="AN40" s="25"/>
      <c r="AO40" s="25"/>
      <c r="AP40" s="25"/>
      <c r="AQ40" s="25"/>
      <c r="AR40" s="25"/>
      <c r="BI40" s="17" t="s">
        <v>30</v>
      </c>
      <c r="BJ40" s="17" t="s">
        <v>46</v>
      </c>
      <c r="BK40" s="17" t="s">
        <v>4</v>
      </c>
      <c r="BP40" s="2" t="s">
        <v>11</v>
      </c>
      <c r="BQ40" s="3">
        <v>7</v>
      </c>
    </row>
    <row r="41" spans="1:69" x14ac:dyDescent="0.3">
      <c r="A41" s="17" t="s">
        <v>17</v>
      </c>
      <c r="B41" s="17" t="s">
        <v>13</v>
      </c>
      <c r="H41" s="17" t="s">
        <v>891</v>
      </c>
      <c r="S41" s="17" t="s">
        <v>32</v>
      </c>
      <c r="U41" s="17" t="s">
        <v>31</v>
      </c>
      <c r="X41" s="17" t="s">
        <v>24</v>
      </c>
      <c r="Z41" s="17" t="s">
        <v>6</v>
      </c>
      <c r="AB41" s="17" t="s">
        <v>47</v>
      </c>
      <c r="AC41" s="17" t="s">
        <v>53</v>
      </c>
      <c r="AD41" s="25"/>
      <c r="AE41" s="17" t="s">
        <v>54</v>
      </c>
      <c r="AF41" s="25"/>
      <c r="AG41" s="25"/>
      <c r="AH41" s="25"/>
      <c r="AI41" s="25"/>
      <c r="AJ41" s="25"/>
      <c r="AK41" s="25"/>
      <c r="AL41" s="25"/>
      <c r="AM41" s="17" t="s">
        <v>891</v>
      </c>
      <c r="AN41" s="25"/>
      <c r="AO41" s="25"/>
      <c r="AP41" s="25"/>
      <c r="AQ41" s="25"/>
      <c r="AR41" s="25"/>
      <c r="BI41" s="17" t="s">
        <v>30</v>
      </c>
      <c r="BJ41" s="17" t="s">
        <v>46</v>
      </c>
      <c r="BK41" s="17" t="s">
        <v>4</v>
      </c>
      <c r="BP41" s="2" t="s">
        <v>59</v>
      </c>
      <c r="BQ41" s="3">
        <v>6</v>
      </c>
    </row>
    <row r="42" spans="1:69" x14ac:dyDescent="0.3">
      <c r="A42" s="17" t="s">
        <v>17</v>
      </c>
      <c r="B42" s="17" t="s">
        <v>13</v>
      </c>
      <c r="H42" s="17" t="s">
        <v>891</v>
      </c>
      <c r="S42" s="17" t="s">
        <v>32</v>
      </c>
      <c r="U42" s="17" t="s">
        <v>31</v>
      </c>
      <c r="X42" s="17" t="s">
        <v>24</v>
      </c>
      <c r="Z42" s="17" t="s">
        <v>6</v>
      </c>
      <c r="AB42" s="17" t="s">
        <v>47</v>
      </c>
      <c r="AC42" s="17" t="s">
        <v>53</v>
      </c>
      <c r="AD42" s="25"/>
      <c r="AE42" s="17" t="s">
        <v>54</v>
      </c>
      <c r="AF42" s="25"/>
      <c r="AG42" s="25"/>
      <c r="AH42" s="25"/>
      <c r="AI42" s="25"/>
      <c r="AJ42" s="25"/>
      <c r="AK42" s="25"/>
      <c r="AL42" s="25"/>
      <c r="AM42" s="17" t="s">
        <v>891</v>
      </c>
      <c r="AN42" s="25"/>
      <c r="AO42" s="25"/>
      <c r="AP42" s="25"/>
      <c r="AQ42" s="25"/>
      <c r="AR42" s="25"/>
      <c r="BI42" s="17" t="s">
        <v>30</v>
      </c>
      <c r="BJ42" s="17" t="s">
        <v>32</v>
      </c>
      <c r="BK42" s="17" t="s">
        <v>50</v>
      </c>
      <c r="BP42" s="2" t="s">
        <v>18</v>
      </c>
      <c r="BQ42" s="3">
        <v>11</v>
      </c>
    </row>
    <row r="43" spans="1:69" x14ac:dyDescent="0.3">
      <c r="A43" s="17" t="s">
        <v>17</v>
      </c>
      <c r="B43" s="17" t="s">
        <v>13</v>
      </c>
      <c r="H43" s="17" t="s">
        <v>891</v>
      </c>
      <c r="S43" s="17" t="s">
        <v>32</v>
      </c>
      <c r="U43" s="17" t="s">
        <v>31</v>
      </c>
      <c r="X43" s="17" t="s">
        <v>24</v>
      </c>
      <c r="Z43" s="17" t="s">
        <v>6</v>
      </c>
      <c r="AB43" s="17" t="s">
        <v>47</v>
      </c>
      <c r="AC43" s="17" t="s">
        <v>53</v>
      </c>
      <c r="AD43" s="25"/>
      <c r="AE43" s="17" t="s">
        <v>54</v>
      </c>
      <c r="AF43" s="25"/>
      <c r="AG43" s="25"/>
      <c r="AH43" s="25"/>
      <c r="AI43" s="25"/>
      <c r="AJ43" s="25"/>
      <c r="AK43" s="25"/>
      <c r="AL43" s="25"/>
      <c r="AM43" s="17" t="s">
        <v>891</v>
      </c>
      <c r="AN43" s="25"/>
      <c r="AO43" s="25"/>
      <c r="AP43" s="25"/>
      <c r="AQ43" s="25"/>
      <c r="AR43" s="25"/>
      <c r="BI43" s="17" t="s">
        <v>30</v>
      </c>
      <c r="BJ43" s="17" t="s">
        <v>32</v>
      </c>
      <c r="BK43" s="17" t="s">
        <v>50</v>
      </c>
      <c r="BP43" s="2" t="s">
        <v>40</v>
      </c>
      <c r="BQ43" s="3">
        <v>4</v>
      </c>
    </row>
    <row r="44" spans="1:69" x14ac:dyDescent="0.3">
      <c r="A44" s="17" t="s">
        <v>17</v>
      </c>
      <c r="B44" s="17" t="s">
        <v>13</v>
      </c>
      <c r="H44" s="17" t="s">
        <v>891</v>
      </c>
      <c r="S44" s="17" t="s">
        <v>53</v>
      </c>
      <c r="U44" s="17" t="s">
        <v>31</v>
      </c>
      <c r="X44" s="17" t="s">
        <v>24</v>
      </c>
      <c r="Z44" s="17" t="s">
        <v>6</v>
      </c>
      <c r="AB44" s="17" t="s">
        <v>47</v>
      </c>
      <c r="AC44" s="17" t="s">
        <v>53</v>
      </c>
      <c r="AD44" s="25"/>
      <c r="AE44" s="17" t="s">
        <v>54</v>
      </c>
      <c r="AF44" s="25"/>
      <c r="AG44" s="25"/>
      <c r="AH44" s="25"/>
      <c r="AI44" s="25"/>
      <c r="AJ44" s="25"/>
      <c r="AK44" s="25"/>
      <c r="AL44" s="25"/>
      <c r="AM44" s="17" t="s">
        <v>891</v>
      </c>
      <c r="AN44" s="25"/>
      <c r="AO44" s="25"/>
      <c r="AP44" s="25"/>
      <c r="AQ44" s="25"/>
      <c r="AR44" s="25"/>
      <c r="BI44" s="17" t="s">
        <v>30</v>
      </c>
      <c r="BJ44" s="17" t="s">
        <v>32</v>
      </c>
      <c r="BK44" s="17" t="s">
        <v>50</v>
      </c>
      <c r="BP44" s="2" t="s">
        <v>12</v>
      </c>
      <c r="BQ44" s="3">
        <v>8</v>
      </c>
    </row>
    <row r="45" spans="1:69" x14ac:dyDescent="0.3">
      <c r="A45" s="17" t="s">
        <v>17</v>
      </c>
      <c r="B45" s="17" t="s">
        <v>13</v>
      </c>
      <c r="H45" s="17" t="s">
        <v>891</v>
      </c>
      <c r="S45" s="17" t="s">
        <v>53</v>
      </c>
      <c r="X45" s="17" t="s">
        <v>24</v>
      </c>
      <c r="Z45" s="17" t="s">
        <v>30</v>
      </c>
      <c r="AB45" s="17" t="s">
        <v>47</v>
      </c>
      <c r="AC45" s="17" t="s">
        <v>53</v>
      </c>
      <c r="AD45" s="25"/>
      <c r="AE45" s="17" t="s">
        <v>54</v>
      </c>
      <c r="AF45" s="25"/>
      <c r="AG45" s="25"/>
      <c r="AH45" s="25"/>
      <c r="AI45" s="25"/>
      <c r="AJ45" s="25"/>
      <c r="AK45" s="25"/>
      <c r="AL45" s="25"/>
      <c r="AM45" s="17" t="s">
        <v>891</v>
      </c>
      <c r="AN45" s="25"/>
      <c r="AO45" s="25"/>
      <c r="AP45" s="25"/>
      <c r="AQ45" s="25"/>
      <c r="AR45" s="25"/>
      <c r="BI45" s="17" t="s">
        <v>30</v>
      </c>
      <c r="BJ45" s="17" t="s">
        <v>32</v>
      </c>
      <c r="BK45" s="17" t="s">
        <v>50</v>
      </c>
      <c r="BP45" s="2" t="s">
        <v>58</v>
      </c>
      <c r="BQ45" s="3">
        <v>1</v>
      </c>
    </row>
    <row r="46" spans="1:69" x14ac:dyDescent="0.3">
      <c r="A46" s="17" t="s">
        <v>17</v>
      </c>
      <c r="B46" s="17" t="s">
        <v>13</v>
      </c>
      <c r="H46" s="17" t="s">
        <v>891</v>
      </c>
      <c r="S46" s="17" t="s">
        <v>53</v>
      </c>
      <c r="X46" s="17" t="s">
        <v>24</v>
      </c>
      <c r="Z46" s="17" t="s">
        <v>30</v>
      </c>
      <c r="AB46" s="17" t="s">
        <v>47</v>
      </c>
      <c r="AC46" s="17" t="s">
        <v>53</v>
      </c>
      <c r="AD46" s="25"/>
      <c r="AE46" s="17" t="s">
        <v>54</v>
      </c>
      <c r="AF46" s="25"/>
      <c r="AG46" s="25"/>
      <c r="AH46" s="25"/>
      <c r="AI46" s="25"/>
      <c r="AJ46" s="25"/>
      <c r="AK46" s="25"/>
      <c r="AL46" s="25"/>
      <c r="AM46" s="17" t="s">
        <v>891</v>
      </c>
      <c r="AN46" s="25"/>
      <c r="AO46" s="25"/>
      <c r="AP46" s="25"/>
      <c r="AQ46" s="25"/>
      <c r="AR46" s="25"/>
      <c r="BI46" s="17" t="s">
        <v>30</v>
      </c>
      <c r="BJ46" s="17" t="s">
        <v>32</v>
      </c>
      <c r="BK46" s="17" t="s">
        <v>50</v>
      </c>
      <c r="BP46" s="2" t="s">
        <v>31</v>
      </c>
      <c r="BQ46" s="3">
        <v>28</v>
      </c>
    </row>
    <row r="47" spans="1:69" x14ac:dyDescent="0.3">
      <c r="A47" s="17" t="s">
        <v>8</v>
      </c>
      <c r="B47" s="17" t="s">
        <v>13</v>
      </c>
      <c r="H47" s="17" t="s">
        <v>891</v>
      </c>
      <c r="S47" s="17" t="s">
        <v>53</v>
      </c>
      <c r="X47" s="17" t="s">
        <v>24</v>
      </c>
      <c r="Z47" s="17" t="s">
        <v>30</v>
      </c>
      <c r="AB47" s="17" t="s">
        <v>47</v>
      </c>
      <c r="AC47" s="17" t="s">
        <v>53</v>
      </c>
      <c r="AD47" s="25"/>
      <c r="AE47" s="25"/>
      <c r="AF47" s="25"/>
      <c r="AG47" s="25"/>
      <c r="AH47" s="25"/>
      <c r="AI47" s="25"/>
      <c r="AJ47" s="25"/>
      <c r="AK47" s="25"/>
      <c r="AL47" s="25"/>
      <c r="AM47" s="17" t="s">
        <v>891</v>
      </c>
      <c r="AN47" s="25"/>
      <c r="AO47" s="25"/>
      <c r="AP47" s="25"/>
      <c r="AQ47" s="25"/>
      <c r="AR47" s="25"/>
      <c r="BI47" s="17" t="s">
        <v>30</v>
      </c>
      <c r="BJ47" s="17" t="s">
        <v>32</v>
      </c>
      <c r="BK47" s="17" t="s">
        <v>50</v>
      </c>
      <c r="BP47" s="2" t="s">
        <v>13</v>
      </c>
      <c r="BQ47" s="3">
        <v>11</v>
      </c>
    </row>
    <row r="48" spans="1:69" x14ac:dyDescent="0.3">
      <c r="A48" s="17" t="s">
        <v>8</v>
      </c>
      <c r="B48" s="17" t="s">
        <v>13</v>
      </c>
      <c r="H48" s="17" t="s">
        <v>891</v>
      </c>
      <c r="S48" s="17" t="s">
        <v>53</v>
      </c>
      <c r="X48" s="17" t="s">
        <v>24</v>
      </c>
      <c r="Z48" s="17" t="s">
        <v>30</v>
      </c>
      <c r="AB48" s="17" t="s">
        <v>47</v>
      </c>
      <c r="AC48" s="17" t="s">
        <v>29</v>
      </c>
      <c r="AD48" s="25"/>
      <c r="AE48" s="25"/>
      <c r="AF48" s="25"/>
      <c r="AG48" s="25"/>
      <c r="AH48" s="25"/>
      <c r="AI48" s="25"/>
      <c r="AJ48" s="25"/>
      <c r="AK48" s="25"/>
      <c r="AL48" s="25"/>
      <c r="AM48" s="17" t="s">
        <v>891</v>
      </c>
      <c r="AN48" s="25"/>
      <c r="AO48" s="25"/>
      <c r="AP48" s="25"/>
      <c r="AQ48" s="25"/>
      <c r="AR48" s="25"/>
      <c r="BI48" s="17" t="s">
        <v>30</v>
      </c>
      <c r="BJ48" s="17" t="s">
        <v>32</v>
      </c>
      <c r="BK48" s="17" t="s">
        <v>22</v>
      </c>
      <c r="BP48" s="2" t="s">
        <v>870</v>
      </c>
      <c r="BQ48" s="3"/>
    </row>
    <row r="49" spans="1:69" x14ac:dyDescent="0.3">
      <c r="A49" s="17" t="s">
        <v>8</v>
      </c>
      <c r="B49" s="17" t="s">
        <v>13</v>
      </c>
      <c r="H49" s="17" t="s">
        <v>891</v>
      </c>
      <c r="S49" s="17" t="s">
        <v>53</v>
      </c>
      <c r="X49" s="17" t="s">
        <v>24</v>
      </c>
      <c r="Z49" s="17" t="s">
        <v>30</v>
      </c>
      <c r="AB49" s="17" t="s">
        <v>47</v>
      </c>
      <c r="AC49" s="17" t="s">
        <v>29</v>
      </c>
      <c r="AD49" s="25"/>
      <c r="AE49" s="25"/>
      <c r="AF49" s="25"/>
      <c r="AG49" s="25"/>
      <c r="AH49" s="25"/>
      <c r="AI49" s="25"/>
      <c r="AJ49" s="25"/>
      <c r="AK49" s="25"/>
      <c r="AL49" s="25"/>
      <c r="AM49" s="17" t="s">
        <v>891</v>
      </c>
      <c r="AN49" s="25"/>
      <c r="AO49" s="25"/>
      <c r="AP49" s="25"/>
      <c r="AQ49" s="25"/>
      <c r="AR49" s="25"/>
      <c r="BI49" s="17" t="s">
        <v>19</v>
      </c>
      <c r="BJ49" s="17" t="s">
        <v>32</v>
      </c>
      <c r="BK49" s="17" t="s">
        <v>22</v>
      </c>
      <c r="BP49" s="2" t="s">
        <v>57</v>
      </c>
      <c r="BQ49" s="3">
        <v>228</v>
      </c>
    </row>
    <row r="50" spans="1:69" x14ac:dyDescent="0.3">
      <c r="A50" s="17" t="s">
        <v>56</v>
      </c>
      <c r="B50" s="17" t="s">
        <v>13</v>
      </c>
      <c r="H50" s="17" t="s">
        <v>891</v>
      </c>
      <c r="S50" s="17" t="s">
        <v>53</v>
      </c>
      <c r="X50" s="17" t="s">
        <v>24</v>
      </c>
      <c r="Z50" s="17" t="s">
        <v>30</v>
      </c>
      <c r="AB50" s="17" t="s">
        <v>47</v>
      </c>
      <c r="AC50" s="17" t="s">
        <v>29</v>
      </c>
      <c r="AD50" s="25"/>
      <c r="AE50" s="25"/>
      <c r="AF50" s="25"/>
      <c r="AG50" s="25"/>
      <c r="AH50" s="25"/>
      <c r="AI50" s="25"/>
      <c r="AJ50" s="25"/>
      <c r="AK50" s="25"/>
      <c r="AL50" s="25"/>
      <c r="AM50" s="17" t="s">
        <v>891</v>
      </c>
      <c r="AN50" s="25"/>
      <c r="AO50" s="25"/>
      <c r="AP50" s="25"/>
      <c r="AQ50" s="25"/>
      <c r="AR50" s="25"/>
      <c r="BI50" s="17" t="s">
        <v>19</v>
      </c>
      <c r="BJ50" s="17" t="s">
        <v>32</v>
      </c>
      <c r="BK50" s="17" t="s">
        <v>22</v>
      </c>
    </row>
    <row r="51" spans="1:69" x14ac:dyDescent="0.3">
      <c r="A51" s="17" t="s">
        <v>56</v>
      </c>
      <c r="B51" s="17" t="s">
        <v>13</v>
      </c>
      <c r="H51" s="17" t="s">
        <v>891</v>
      </c>
      <c r="S51" s="17" t="s">
        <v>53</v>
      </c>
      <c r="X51" s="17" t="s">
        <v>24</v>
      </c>
      <c r="Z51" s="17" t="s">
        <v>30</v>
      </c>
      <c r="AB51" s="17" t="s">
        <v>47</v>
      </c>
      <c r="AC51" s="17" t="s">
        <v>29</v>
      </c>
      <c r="AD51" s="25"/>
      <c r="AE51" s="25"/>
      <c r="AF51" s="25"/>
      <c r="AG51" s="25"/>
      <c r="AH51" s="25"/>
      <c r="AI51" s="25"/>
      <c r="AJ51" s="25"/>
      <c r="AK51" s="25"/>
      <c r="AL51" s="25"/>
      <c r="AM51" s="17" t="s">
        <v>891</v>
      </c>
      <c r="AN51" s="25"/>
      <c r="AO51" s="25"/>
      <c r="AP51" s="25"/>
      <c r="AQ51" s="25"/>
      <c r="AR51" s="25"/>
      <c r="BI51" s="17" t="s">
        <v>19</v>
      </c>
      <c r="BJ51" s="17" t="s">
        <v>32</v>
      </c>
      <c r="BK51" s="17" t="s">
        <v>22</v>
      </c>
    </row>
    <row r="52" spans="1:69" x14ac:dyDescent="0.3">
      <c r="A52" s="17" t="s">
        <v>56</v>
      </c>
      <c r="B52" s="17" t="s">
        <v>13</v>
      </c>
      <c r="H52" s="17" t="s">
        <v>891</v>
      </c>
      <c r="S52" s="17" t="s">
        <v>53</v>
      </c>
      <c r="X52" s="17" t="s">
        <v>24</v>
      </c>
      <c r="Z52" s="17" t="s">
        <v>30</v>
      </c>
      <c r="AB52" s="17" t="s">
        <v>47</v>
      </c>
      <c r="AC52" s="17" t="s">
        <v>29</v>
      </c>
      <c r="AD52" s="25"/>
      <c r="AE52" s="25"/>
      <c r="AF52" s="25"/>
      <c r="AG52" s="25"/>
      <c r="AH52" s="25"/>
      <c r="AI52" s="25"/>
      <c r="AJ52" s="25"/>
      <c r="AK52" s="25"/>
      <c r="AL52" s="25"/>
      <c r="AM52" s="17" t="s">
        <v>891</v>
      </c>
      <c r="AN52" s="25"/>
      <c r="AO52" s="25"/>
      <c r="AP52" s="25"/>
      <c r="AQ52" s="25"/>
      <c r="AR52" s="25"/>
      <c r="BI52" s="17" t="s">
        <v>19</v>
      </c>
      <c r="BJ52" s="17" t="s">
        <v>32</v>
      </c>
      <c r="BK52" s="17" t="s">
        <v>22</v>
      </c>
    </row>
    <row r="53" spans="1:69" x14ac:dyDescent="0.3">
      <c r="A53" s="17" t="s">
        <v>56</v>
      </c>
      <c r="B53" s="17" t="s">
        <v>13</v>
      </c>
      <c r="H53" s="17" t="s">
        <v>891</v>
      </c>
      <c r="S53" s="17" t="s">
        <v>53</v>
      </c>
      <c r="X53" s="17" t="s">
        <v>24</v>
      </c>
      <c r="Z53" s="17" t="s">
        <v>30</v>
      </c>
      <c r="AB53" s="17" t="s">
        <v>47</v>
      </c>
      <c r="AC53" s="17" t="s">
        <v>60</v>
      </c>
      <c r="AD53" s="25"/>
      <c r="AE53" s="25"/>
      <c r="AF53" s="25"/>
      <c r="AG53" s="25"/>
      <c r="AH53" s="25"/>
      <c r="AI53" s="25"/>
      <c r="AJ53" s="25"/>
      <c r="AK53" s="25"/>
      <c r="AL53" s="25"/>
      <c r="AM53" s="17" t="s">
        <v>891</v>
      </c>
      <c r="AN53" s="25"/>
      <c r="AO53" s="25"/>
      <c r="AP53" s="25"/>
      <c r="AQ53" s="25"/>
      <c r="AR53" s="25"/>
      <c r="BI53" s="17" t="s">
        <v>28</v>
      </c>
      <c r="BJ53" s="17" t="s">
        <v>32</v>
      </c>
      <c r="BK53" s="17" t="s">
        <v>22</v>
      </c>
    </row>
    <row r="54" spans="1:69" x14ac:dyDescent="0.3">
      <c r="A54" s="17" t="s">
        <v>56</v>
      </c>
      <c r="B54" s="17" t="s">
        <v>13</v>
      </c>
      <c r="H54" s="17" t="s">
        <v>891</v>
      </c>
      <c r="S54" s="17" t="s">
        <v>53</v>
      </c>
      <c r="X54" s="17" t="s">
        <v>24</v>
      </c>
      <c r="Z54" s="17" t="s">
        <v>30</v>
      </c>
      <c r="AB54" s="17" t="s">
        <v>16</v>
      </c>
      <c r="AC54" s="17" t="s">
        <v>60</v>
      </c>
      <c r="AD54" s="25"/>
      <c r="AE54" s="25"/>
      <c r="AF54" s="25"/>
      <c r="AG54" s="25"/>
      <c r="AH54" s="25"/>
      <c r="AI54" s="25"/>
      <c r="AJ54" s="25"/>
      <c r="AK54" s="25"/>
      <c r="AL54" s="25"/>
      <c r="AM54" s="17" t="s">
        <v>891</v>
      </c>
      <c r="AN54" s="25"/>
      <c r="AO54" s="25"/>
      <c r="AP54" s="25"/>
      <c r="AQ54" s="25"/>
      <c r="AR54" s="25"/>
      <c r="BI54" s="17" t="s">
        <v>28</v>
      </c>
      <c r="BJ54" s="17" t="s">
        <v>32</v>
      </c>
      <c r="BK54" s="17" t="s">
        <v>22</v>
      </c>
    </row>
    <row r="55" spans="1:69" x14ac:dyDescent="0.3">
      <c r="A55" s="17" t="s">
        <v>10</v>
      </c>
      <c r="B55" s="17" t="s">
        <v>13</v>
      </c>
      <c r="H55" s="17" t="s">
        <v>891</v>
      </c>
      <c r="S55" s="17" t="s">
        <v>53</v>
      </c>
      <c r="X55" s="17" t="s">
        <v>24</v>
      </c>
      <c r="Z55" s="17" t="s">
        <v>30</v>
      </c>
      <c r="AB55" s="17" t="s">
        <v>16</v>
      </c>
      <c r="AC55" s="17" t="s">
        <v>60</v>
      </c>
      <c r="AD55" s="25"/>
      <c r="AE55" s="25"/>
      <c r="AF55" s="25"/>
      <c r="AG55" s="25"/>
      <c r="AH55" s="25"/>
      <c r="AI55" s="25"/>
      <c r="AJ55" s="25"/>
      <c r="AK55" s="25"/>
      <c r="AL55" s="25"/>
      <c r="AM55" s="17" t="s">
        <v>891</v>
      </c>
      <c r="AN55" s="25"/>
      <c r="AO55" s="25"/>
      <c r="AP55" s="25"/>
      <c r="AQ55" s="25"/>
      <c r="AR55" s="25"/>
      <c r="BI55" s="17" t="s">
        <v>28</v>
      </c>
      <c r="BJ55" s="17" t="s">
        <v>32</v>
      </c>
      <c r="BK55" s="17" t="s">
        <v>22</v>
      </c>
    </row>
    <row r="56" spans="1:69" x14ac:dyDescent="0.3">
      <c r="A56" s="17" t="s">
        <v>10</v>
      </c>
      <c r="B56" s="17" t="s">
        <v>13</v>
      </c>
      <c r="H56" s="17" t="s">
        <v>891</v>
      </c>
      <c r="S56" s="17" t="s">
        <v>53</v>
      </c>
      <c r="X56" s="17" t="s">
        <v>24</v>
      </c>
      <c r="Z56" s="17" t="s">
        <v>30</v>
      </c>
      <c r="AB56" s="17" t="s">
        <v>16</v>
      </c>
      <c r="AC56" s="17" t="s">
        <v>60</v>
      </c>
      <c r="AD56" s="25"/>
      <c r="AE56" s="25"/>
      <c r="AF56" s="25"/>
      <c r="AG56" s="25"/>
      <c r="AH56" s="25"/>
      <c r="AI56" s="25"/>
      <c r="AJ56" s="25"/>
      <c r="AK56" s="25"/>
      <c r="AL56" s="25"/>
      <c r="AM56" s="17" t="s">
        <v>891</v>
      </c>
      <c r="AN56" s="25"/>
      <c r="AO56" s="25"/>
      <c r="AP56" s="25"/>
      <c r="AQ56" s="25"/>
      <c r="AR56" s="25"/>
      <c r="BI56" s="17" t="s">
        <v>28</v>
      </c>
      <c r="BJ56" s="17" t="s">
        <v>32</v>
      </c>
      <c r="BK56" s="17" t="s">
        <v>22</v>
      </c>
    </row>
    <row r="57" spans="1:69" x14ac:dyDescent="0.3">
      <c r="A57" s="17" t="s">
        <v>10</v>
      </c>
      <c r="B57" s="17" t="s">
        <v>13</v>
      </c>
      <c r="H57" s="17" t="s">
        <v>891</v>
      </c>
      <c r="S57" s="17" t="s">
        <v>24</v>
      </c>
      <c r="X57" s="17" t="s">
        <v>24</v>
      </c>
      <c r="Z57" s="17" t="s">
        <v>30</v>
      </c>
      <c r="AB57" s="17" t="s">
        <v>16</v>
      </c>
      <c r="AC57" s="17" t="s">
        <v>60</v>
      </c>
      <c r="AD57" s="25"/>
      <c r="AE57" s="25"/>
      <c r="AF57" s="25"/>
      <c r="AG57" s="25"/>
      <c r="AH57" s="25"/>
      <c r="AI57" s="25"/>
      <c r="AJ57" s="25"/>
      <c r="AK57" s="25"/>
      <c r="AL57" s="25"/>
      <c r="AM57" s="17" t="s">
        <v>891</v>
      </c>
      <c r="AN57" s="25"/>
      <c r="AO57" s="25"/>
      <c r="AP57" s="25"/>
      <c r="AQ57" s="25"/>
      <c r="AR57" s="25"/>
      <c r="BI57" s="17" t="s">
        <v>28</v>
      </c>
      <c r="BJ57" s="17" t="s">
        <v>32</v>
      </c>
      <c r="BK57" s="17" t="s">
        <v>22</v>
      </c>
    </row>
    <row r="58" spans="1:69" x14ac:dyDescent="0.3">
      <c r="A58" s="17" t="s">
        <v>10</v>
      </c>
      <c r="B58" s="17" t="s">
        <v>13</v>
      </c>
      <c r="H58" s="17" t="s">
        <v>891</v>
      </c>
      <c r="S58" s="17" t="s">
        <v>24</v>
      </c>
      <c r="X58" s="17" t="s">
        <v>9</v>
      </c>
      <c r="Z58" s="17" t="s">
        <v>30</v>
      </c>
      <c r="AB58" s="17" t="s">
        <v>16</v>
      </c>
      <c r="AC58" s="17" t="s">
        <v>26</v>
      </c>
      <c r="AD58" s="25"/>
      <c r="AE58" s="25"/>
      <c r="AF58" s="25"/>
      <c r="AG58" s="25"/>
      <c r="AH58" s="25"/>
      <c r="AI58" s="25"/>
      <c r="AJ58" s="25"/>
      <c r="AK58" s="25"/>
      <c r="AL58" s="25"/>
      <c r="AM58" s="17" t="s">
        <v>891</v>
      </c>
      <c r="AN58" s="25"/>
      <c r="AO58" s="25"/>
      <c r="AP58" s="25"/>
      <c r="AQ58" s="25"/>
      <c r="AR58" s="25"/>
      <c r="BI58" s="17" t="s">
        <v>28</v>
      </c>
      <c r="BJ58" s="17" t="s">
        <v>32</v>
      </c>
      <c r="BK58" s="17" t="s">
        <v>22</v>
      </c>
    </row>
    <row r="59" spans="1:69" x14ac:dyDescent="0.3">
      <c r="A59" s="17" t="s">
        <v>10</v>
      </c>
      <c r="B59" s="17" t="s">
        <v>13</v>
      </c>
      <c r="H59" s="17" t="s">
        <v>891</v>
      </c>
      <c r="S59" s="17" t="s">
        <v>24</v>
      </c>
      <c r="X59" s="17" t="s">
        <v>9</v>
      </c>
      <c r="Z59" s="17" t="s">
        <v>30</v>
      </c>
      <c r="AB59" s="17" t="s">
        <v>16</v>
      </c>
      <c r="AC59" s="17" t="s">
        <v>26</v>
      </c>
      <c r="AD59" s="25"/>
      <c r="AE59" s="25"/>
      <c r="AF59" s="25"/>
      <c r="AG59" s="25"/>
      <c r="AH59" s="25"/>
      <c r="AI59" s="25"/>
      <c r="AJ59" s="25"/>
      <c r="AK59" s="25"/>
      <c r="AL59" s="25"/>
      <c r="AM59" s="17" t="s">
        <v>891</v>
      </c>
      <c r="AN59" s="25"/>
      <c r="AO59" s="25"/>
      <c r="AP59" s="25"/>
      <c r="AQ59" s="25"/>
      <c r="AR59" s="25"/>
      <c r="BI59" s="17" t="s">
        <v>28</v>
      </c>
      <c r="BJ59" s="17" t="s">
        <v>32</v>
      </c>
      <c r="BK59" s="17" t="s">
        <v>22</v>
      </c>
    </row>
    <row r="60" spans="1:69" x14ac:dyDescent="0.3">
      <c r="A60" s="17" t="s">
        <v>10</v>
      </c>
      <c r="B60" s="17" t="s">
        <v>862</v>
      </c>
      <c r="H60" s="17" t="s">
        <v>891</v>
      </c>
      <c r="S60" s="17" t="s">
        <v>24</v>
      </c>
      <c r="X60" s="17" t="s">
        <v>9</v>
      </c>
      <c r="Z60" s="17" t="s">
        <v>30</v>
      </c>
      <c r="AB60" s="17" t="s">
        <v>16</v>
      </c>
      <c r="AC60" s="17" t="s">
        <v>23</v>
      </c>
      <c r="AD60" s="25"/>
      <c r="AE60" s="25"/>
      <c r="AF60" s="25"/>
      <c r="AG60" s="25"/>
      <c r="AH60" s="25"/>
      <c r="AI60" s="25"/>
      <c r="AJ60" s="25"/>
      <c r="AK60" s="25"/>
      <c r="AL60" s="25"/>
      <c r="AM60" s="17" t="s">
        <v>891</v>
      </c>
      <c r="AN60" s="25"/>
      <c r="AO60" s="25"/>
      <c r="AP60" s="25"/>
      <c r="AQ60" s="25"/>
      <c r="AR60" s="25"/>
      <c r="BI60" s="17" t="s">
        <v>28</v>
      </c>
      <c r="BJ60" s="17" t="s">
        <v>32</v>
      </c>
      <c r="BK60" s="17" t="s">
        <v>22</v>
      </c>
    </row>
    <row r="61" spans="1:69" x14ac:dyDescent="0.3">
      <c r="A61" s="17" t="s">
        <v>47</v>
      </c>
      <c r="B61" s="17" t="s">
        <v>862</v>
      </c>
      <c r="H61" s="17" t="s">
        <v>891</v>
      </c>
      <c r="S61" s="17" t="s">
        <v>24</v>
      </c>
      <c r="X61" s="17" t="s">
        <v>9</v>
      </c>
      <c r="Z61" s="17" t="s">
        <v>30</v>
      </c>
      <c r="AB61" s="17" t="s">
        <v>16</v>
      </c>
      <c r="AC61" s="17" t="s">
        <v>23</v>
      </c>
      <c r="AD61" s="25"/>
      <c r="AE61" s="25"/>
      <c r="AF61" s="25"/>
      <c r="AG61" s="25"/>
      <c r="AH61" s="25"/>
      <c r="AI61" s="25"/>
      <c r="AJ61" s="25"/>
      <c r="AK61" s="25"/>
      <c r="AL61" s="25"/>
      <c r="AM61" s="17" t="s">
        <v>891</v>
      </c>
      <c r="AN61" s="25"/>
      <c r="AO61" s="25"/>
      <c r="AP61" s="25"/>
      <c r="AQ61" s="25"/>
      <c r="AR61" s="25"/>
      <c r="BI61" s="17" t="s">
        <v>28</v>
      </c>
      <c r="BJ61" s="17" t="s">
        <v>32</v>
      </c>
      <c r="BK61" s="17" t="s">
        <v>22</v>
      </c>
    </row>
    <row r="62" spans="1:69" x14ac:dyDescent="0.3">
      <c r="A62" s="17" t="s">
        <v>47</v>
      </c>
      <c r="B62" s="17" t="s">
        <v>862</v>
      </c>
      <c r="H62" s="17" t="s">
        <v>891</v>
      </c>
      <c r="S62" s="17" t="s">
        <v>24</v>
      </c>
      <c r="X62" s="17" t="s">
        <v>9</v>
      </c>
      <c r="Z62" s="17" t="s">
        <v>30</v>
      </c>
      <c r="AB62" s="17" t="s">
        <v>25</v>
      </c>
      <c r="AC62" s="17" t="s">
        <v>23</v>
      </c>
      <c r="AD62" s="25"/>
      <c r="AE62" s="25"/>
      <c r="AF62" s="25"/>
      <c r="AG62" s="25"/>
      <c r="AH62" s="25"/>
      <c r="AI62" s="25"/>
      <c r="AJ62" s="25"/>
      <c r="AK62" s="25"/>
      <c r="AL62" s="25"/>
      <c r="AM62" s="17" t="s">
        <v>891</v>
      </c>
      <c r="AN62" s="25"/>
      <c r="AO62" s="25"/>
      <c r="AP62" s="25"/>
      <c r="AQ62" s="25"/>
      <c r="AR62" s="25"/>
      <c r="BI62" s="17" t="s">
        <v>28</v>
      </c>
      <c r="BJ62" s="17" t="s">
        <v>32</v>
      </c>
      <c r="BK62" s="17" t="s">
        <v>22</v>
      </c>
    </row>
    <row r="63" spans="1:69" x14ac:dyDescent="0.3">
      <c r="A63" s="17" t="s">
        <v>47</v>
      </c>
      <c r="B63" s="17" t="s">
        <v>862</v>
      </c>
      <c r="H63" s="17" t="s">
        <v>891</v>
      </c>
      <c r="S63" s="17" t="s">
        <v>24</v>
      </c>
      <c r="X63" s="17" t="s">
        <v>9</v>
      </c>
      <c r="Z63" s="17" t="s">
        <v>30</v>
      </c>
      <c r="AB63" s="17" t="s">
        <v>25</v>
      </c>
      <c r="AC63" s="17" t="s">
        <v>23</v>
      </c>
      <c r="AM63" s="17" t="s">
        <v>891</v>
      </c>
      <c r="AN63" s="25"/>
      <c r="AO63" s="25"/>
      <c r="AP63" s="25"/>
      <c r="AQ63" s="25"/>
      <c r="AR63" s="25"/>
      <c r="BI63" s="17" t="s">
        <v>53</v>
      </c>
      <c r="BJ63" s="17" t="s">
        <v>32</v>
      </c>
      <c r="BK63" s="17" t="s">
        <v>22</v>
      </c>
    </row>
    <row r="64" spans="1:69" x14ac:dyDescent="0.3">
      <c r="A64" s="17" t="s">
        <v>47</v>
      </c>
      <c r="B64" s="17" t="s">
        <v>862</v>
      </c>
      <c r="H64" s="17" t="s">
        <v>891</v>
      </c>
      <c r="S64" s="17" t="s">
        <v>24</v>
      </c>
      <c r="X64" s="17" t="s">
        <v>9</v>
      </c>
      <c r="Z64" s="17" t="s">
        <v>25</v>
      </c>
      <c r="AB64" s="17" t="s">
        <v>25</v>
      </c>
      <c r="AM64" s="17" t="s">
        <v>891</v>
      </c>
      <c r="BI64" s="17" t="s">
        <v>53</v>
      </c>
      <c r="BJ64" s="17" t="s">
        <v>32</v>
      </c>
      <c r="BK64" s="17" t="s">
        <v>22</v>
      </c>
    </row>
    <row r="65" spans="1:63" x14ac:dyDescent="0.3">
      <c r="A65" s="17" t="s">
        <v>47</v>
      </c>
      <c r="B65" s="17" t="s">
        <v>862</v>
      </c>
      <c r="H65" s="17" t="s">
        <v>891</v>
      </c>
      <c r="S65" s="17" t="s">
        <v>24</v>
      </c>
      <c r="X65" s="17" t="s">
        <v>9</v>
      </c>
      <c r="Z65" s="17" t="s">
        <v>25</v>
      </c>
      <c r="AB65" s="17" t="s">
        <v>25</v>
      </c>
      <c r="AM65" s="17" t="s">
        <v>891</v>
      </c>
      <c r="BI65" s="17" t="s">
        <v>53</v>
      </c>
      <c r="BJ65" s="17" t="s">
        <v>32</v>
      </c>
      <c r="BK65" s="17" t="s">
        <v>22</v>
      </c>
    </row>
    <row r="66" spans="1:63" x14ac:dyDescent="0.3">
      <c r="A66" s="17" t="s">
        <v>24</v>
      </c>
      <c r="B66" s="17" t="s">
        <v>862</v>
      </c>
      <c r="H66" s="17" t="s">
        <v>891</v>
      </c>
      <c r="S66" s="17" t="s">
        <v>24</v>
      </c>
      <c r="X66" s="17" t="s">
        <v>41</v>
      </c>
      <c r="Z66" s="17" t="s">
        <v>25</v>
      </c>
      <c r="AB66" s="17" t="s">
        <v>25</v>
      </c>
      <c r="AM66" s="17" t="s">
        <v>891</v>
      </c>
      <c r="BI66" s="17" t="s">
        <v>53</v>
      </c>
      <c r="BJ66" s="17" t="s">
        <v>32</v>
      </c>
      <c r="BK66" s="17" t="s">
        <v>17</v>
      </c>
    </row>
    <row r="67" spans="1:63" x14ac:dyDescent="0.3">
      <c r="A67" s="17" t="s">
        <v>24</v>
      </c>
      <c r="B67" s="17" t="s">
        <v>862</v>
      </c>
      <c r="H67" s="17" t="s">
        <v>891</v>
      </c>
      <c r="S67" s="17" t="s">
        <v>24</v>
      </c>
      <c r="X67" s="17" t="s">
        <v>41</v>
      </c>
      <c r="Z67" s="17" t="s">
        <v>14</v>
      </c>
      <c r="AB67" s="17" t="s">
        <v>25</v>
      </c>
      <c r="AM67" s="17" t="s">
        <v>891</v>
      </c>
      <c r="BI67" s="17" t="s">
        <v>53</v>
      </c>
      <c r="BJ67" s="17" t="s">
        <v>32</v>
      </c>
      <c r="BK67" s="17" t="s">
        <v>17</v>
      </c>
    </row>
    <row r="68" spans="1:63" x14ac:dyDescent="0.3">
      <c r="A68" s="17" t="s">
        <v>24</v>
      </c>
      <c r="B68" s="17" t="s">
        <v>862</v>
      </c>
      <c r="H68" s="17" t="s">
        <v>891</v>
      </c>
      <c r="S68" s="17" t="s">
        <v>24</v>
      </c>
      <c r="X68" s="17" t="s">
        <v>11</v>
      </c>
      <c r="Z68" s="17" t="s">
        <v>14</v>
      </c>
      <c r="AB68" s="17" t="s">
        <v>25</v>
      </c>
      <c r="AM68" s="17" t="s">
        <v>891</v>
      </c>
      <c r="BI68" s="17" t="s">
        <v>53</v>
      </c>
      <c r="BJ68" s="17" t="s">
        <v>32</v>
      </c>
      <c r="BK68" s="17" t="s">
        <v>17</v>
      </c>
    </row>
    <row r="69" spans="1:63" x14ac:dyDescent="0.3">
      <c r="A69" s="17" t="s">
        <v>24</v>
      </c>
      <c r="B69" s="17" t="s">
        <v>862</v>
      </c>
      <c r="H69" s="17" t="s">
        <v>891</v>
      </c>
      <c r="S69" s="17" t="s">
        <v>24</v>
      </c>
      <c r="X69" s="17" t="s">
        <v>11</v>
      </c>
      <c r="AB69" s="17" t="s">
        <v>25</v>
      </c>
      <c r="AM69" s="17" t="s">
        <v>891</v>
      </c>
      <c r="BI69" s="17" t="s">
        <v>53</v>
      </c>
      <c r="BJ69" s="17" t="s">
        <v>32</v>
      </c>
      <c r="BK69" s="17" t="s">
        <v>17</v>
      </c>
    </row>
    <row r="70" spans="1:63" x14ac:dyDescent="0.3">
      <c r="A70" s="17" t="s">
        <v>24</v>
      </c>
      <c r="B70" s="17" t="s">
        <v>862</v>
      </c>
      <c r="H70" s="17" t="s">
        <v>891</v>
      </c>
      <c r="S70" s="17" t="s">
        <v>24</v>
      </c>
      <c r="X70" s="17" t="s">
        <v>11</v>
      </c>
      <c r="AB70" s="17" t="s">
        <v>25</v>
      </c>
      <c r="AM70" s="17" t="s">
        <v>891</v>
      </c>
      <c r="BI70" s="17" t="s">
        <v>53</v>
      </c>
      <c r="BJ70" s="17" t="s">
        <v>53</v>
      </c>
      <c r="BK70" s="17" t="s">
        <v>17</v>
      </c>
    </row>
    <row r="71" spans="1:63" x14ac:dyDescent="0.3">
      <c r="A71" s="17" t="s">
        <v>24</v>
      </c>
      <c r="B71" s="17" t="s">
        <v>862</v>
      </c>
      <c r="H71" s="17" t="s">
        <v>891</v>
      </c>
      <c r="S71" s="17" t="s">
        <v>24</v>
      </c>
      <c r="X71" s="17" t="s">
        <v>11</v>
      </c>
      <c r="AB71" s="17" t="s">
        <v>25</v>
      </c>
      <c r="AM71" s="17" t="s">
        <v>891</v>
      </c>
      <c r="BI71" s="17" t="s">
        <v>53</v>
      </c>
      <c r="BJ71" s="17" t="s">
        <v>53</v>
      </c>
      <c r="BK71" s="17" t="s">
        <v>17</v>
      </c>
    </row>
    <row r="72" spans="1:63" x14ac:dyDescent="0.3">
      <c r="A72" s="17" t="s">
        <v>24</v>
      </c>
      <c r="H72" s="17" t="s">
        <v>891</v>
      </c>
      <c r="S72" s="17" t="s">
        <v>24</v>
      </c>
      <c r="X72" s="17" t="s">
        <v>11</v>
      </c>
      <c r="AB72" s="17" t="s">
        <v>25</v>
      </c>
      <c r="AM72" s="17" t="s">
        <v>891</v>
      </c>
      <c r="BI72" s="17" t="s">
        <v>53</v>
      </c>
      <c r="BJ72" s="17" t="s">
        <v>53</v>
      </c>
      <c r="BK72" s="17" t="s">
        <v>17</v>
      </c>
    </row>
    <row r="73" spans="1:63" x14ac:dyDescent="0.3">
      <c r="A73" s="17" t="s">
        <v>24</v>
      </c>
      <c r="H73" s="17" t="s">
        <v>891</v>
      </c>
      <c r="S73" s="17" t="s">
        <v>24</v>
      </c>
      <c r="X73" s="17" t="s">
        <v>11</v>
      </c>
      <c r="AB73" s="17" t="s">
        <v>59</v>
      </c>
      <c r="AM73" s="17" t="s">
        <v>891</v>
      </c>
      <c r="BI73" s="17" t="s">
        <v>53</v>
      </c>
      <c r="BJ73" s="17" t="s">
        <v>53</v>
      </c>
      <c r="BK73" s="17" t="s">
        <v>17</v>
      </c>
    </row>
    <row r="74" spans="1:63" x14ac:dyDescent="0.3">
      <c r="A74" s="17" t="s">
        <v>24</v>
      </c>
      <c r="H74" s="17" t="s">
        <v>891</v>
      </c>
      <c r="S74" s="17" t="s">
        <v>24</v>
      </c>
      <c r="X74" s="17" t="s">
        <v>11</v>
      </c>
      <c r="AB74" s="17" t="s">
        <v>59</v>
      </c>
      <c r="AM74" s="17" t="s">
        <v>891</v>
      </c>
      <c r="BI74" s="17" t="s">
        <v>53</v>
      </c>
      <c r="BJ74" s="17" t="s">
        <v>53</v>
      </c>
      <c r="BK74" s="17" t="s">
        <v>8</v>
      </c>
    </row>
    <row r="75" spans="1:63" x14ac:dyDescent="0.3">
      <c r="A75" s="17" t="s">
        <v>24</v>
      </c>
      <c r="H75" s="17" t="s">
        <v>891</v>
      </c>
      <c r="S75" s="17" t="s">
        <v>24</v>
      </c>
      <c r="X75" s="17" t="s">
        <v>40</v>
      </c>
      <c r="AB75" s="17" t="s">
        <v>59</v>
      </c>
      <c r="AM75" s="17" t="s">
        <v>891</v>
      </c>
      <c r="BI75" s="17" t="s">
        <v>53</v>
      </c>
      <c r="BJ75" s="17" t="s">
        <v>53</v>
      </c>
      <c r="BK75" s="17" t="s">
        <v>8</v>
      </c>
    </row>
    <row r="76" spans="1:63" x14ac:dyDescent="0.3">
      <c r="A76" s="17" t="s">
        <v>24</v>
      </c>
      <c r="H76" s="17" t="s">
        <v>891</v>
      </c>
      <c r="S76" s="17" t="s">
        <v>24</v>
      </c>
      <c r="X76" s="17" t="s">
        <v>40</v>
      </c>
      <c r="AB76" s="17" t="s">
        <v>59</v>
      </c>
      <c r="AM76" s="17" t="s">
        <v>891</v>
      </c>
      <c r="BI76" s="17" t="s">
        <v>53</v>
      </c>
      <c r="BJ76" s="17" t="s">
        <v>53</v>
      </c>
      <c r="BK76" s="17" t="s">
        <v>8</v>
      </c>
    </row>
    <row r="77" spans="1:63" x14ac:dyDescent="0.3">
      <c r="A77" s="17" t="s">
        <v>24</v>
      </c>
      <c r="H77" s="17" t="s">
        <v>891</v>
      </c>
      <c r="S77" s="17" t="s">
        <v>16</v>
      </c>
      <c r="X77" s="17" t="s">
        <v>40</v>
      </c>
      <c r="AB77" s="17" t="s">
        <v>59</v>
      </c>
      <c r="AM77" s="17" t="s">
        <v>891</v>
      </c>
      <c r="BI77" s="17" t="s">
        <v>53</v>
      </c>
      <c r="BJ77" s="17" t="s">
        <v>53</v>
      </c>
      <c r="BK77" s="17" t="s">
        <v>56</v>
      </c>
    </row>
    <row r="78" spans="1:63" x14ac:dyDescent="0.3">
      <c r="A78" s="17" t="s">
        <v>24</v>
      </c>
      <c r="H78" s="17" t="s">
        <v>891</v>
      </c>
      <c r="S78" s="17" t="s">
        <v>33</v>
      </c>
      <c r="X78" s="17" t="s">
        <v>40</v>
      </c>
      <c r="AB78" s="17" t="s">
        <v>59</v>
      </c>
      <c r="AM78" s="17" t="s">
        <v>891</v>
      </c>
      <c r="BI78" s="17" t="s">
        <v>53</v>
      </c>
      <c r="BJ78" s="17" t="s">
        <v>53</v>
      </c>
      <c r="BK78" s="17" t="s">
        <v>56</v>
      </c>
    </row>
    <row r="79" spans="1:63" x14ac:dyDescent="0.3">
      <c r="A79" s="17" t="s">
        <v>24</v>
      </c>
      <c r="H79" s="17" t="s">
        <v>891</v>
      </c>
      <c r="S79" s="17" t="s">
        <v>33</v>
      </c>
      <c r="X79" s="17" t="s">
        <v>12</v>
      </c>
      <c r="AB79" s="17" t="s">
        <v>36</v>
      </c>
      <c r="AM79" s="17" t="s">
        <v>891</v>
      </c>
      <c r="BI79" s="17" t="s">
        <v>53</v>
      </c>
      <c r="BJ79" s="17" t="s">
        <v>53</v>
      </c>
      <c r="BK79" s="17" t="s">
        <v>56</v>
      </c>
    </row>
    <row r="80" spans="1:63" x14ac:dyDescent="0.3">
      <c r="A80" s="17" t="s">
        <v>24</v>
      </c>
      <c r="H80" s="17" t="s">
        <v>891</v>
      </c>
      <c r="S80" s="17" t="s">
        <v>58</v>
      </c>
      <c r="X80" s="17" t="s">
        <v>12</v>
      </c>
      <c r="AB80" s="17" t="s">
        <v>36</v>
      </c>
      <c r="AM80" s="17" t="s">
        <v>891</v>
      </c>
      <c r="BI80" s="17" t="s">
        <v>53</v>
      </c>
      <c r="BJ80" s="17" t="s">
        <v>53</v>
      </c>
      <c r="BK80" s="17" t="s">
        <v>56</v>
      </c>
    </row>
    <row r="81" spans="1:63" x14ac:dyDescent="0.3">
      <c r="A81" s="17" t="s">
        <v>24</v>
      </c>
      <c r="H81" s="17" t="s">
        <v>891</v>
      </c>
      <c r="S81" s="17" t="s">
        <v>58</v>
      </c>
      <c r="X81" s="17" t="s">
        <v>12</v>
      </c>
      <c r="AB81" s="17" t="s">
        <v>36</v>
      </c>
      <c r="AM81" s="17" t="s">
        <v>891</v>
      </c>
      <c r="BI81" s="17" t="s">
        <v>53</v>
      </c>
      <c r="BJ81" s="17" t="s">
        <v>53</v>
      </c>
      <c r="BK81" s="17" t="s">
        <v>56</v>
      </c>
    </row>
    <row r="82" spans="1:63" x14ac:dyDescent="0.3">
      <c r="A82" s="17" t="s">
        <v>24</v>
      </c>
      <c r="H82" s="17" t="s">
        <v>891</v>
      </c>
      <c r="S82" s="17" t="s">
        <v>58</v>
      </c>
      <c r="X82" s="17" t="s">
        <v>12</v>
      </c>
      <c r="AB82" s="17" t="s">
        <v>36</v>
      </c>
      <c r="AM82" s="17" t="s">
        <v>891</v>
      </c>
      <c r="BI82" s="17" t="s">
        <v>53</v>
      </c>
      <c r="BJ82" s="17" t="s">
        <v>53</v>
      </c>
      <c r="BK82" s="17" t="s">
        <v>10</v>
      </c>
    </row>
    <row r="83" spans="1:63" x14ac:dyDescent="0.3">
      <c r="A83" s="17" t="s">
        <v>24</v>
      </c>
      <c r="H83" s="17" t="s">
        <v>891</v>
      </c>
      <c r="S83" s="17" t="s">
        <v>58</v>
      </c>
      <c r="X83" s="17" t="s">
        <v>12</v>
      </c>
      <c r="AB83" s="17" t="s">
        <v>36</v>
      </c>
      <c r="AM83" s="17" t="s">
        <v>891</v>
      </c>
      <c r="BI83" s="17" t="s">
        <v>53</v>
      </c>
      <c r="BJ83" s="17" t="s">
        <v>20</v>
      </c>
      <c r="BK83" s="17" t="s">
        <v>10</v>
      </c>
    </row>
    <row r="84" spans="1:63" x14ac:dyDescent="0.3">
      <c r="A84" s="17" t="s">
        <v>24</v>
      </c>
      <c r="H84" s="17" t="s">
        <v>891</v>
      </c>
      <c r="S84" s="17" t="s">
        <v>58</v>
      </c>
      <c r="X84" s="17" t="s">
        <v>12</v>
      </c>
      <c r="AB84" s="17" t="s">
        <v>36</v>
      </c>
      <c r="AM84" s="17" t="s">
        <v>891</v>
      </c>
      <c r="BI84" s="17" t="s">
        <v>53</v>
      </c>
      <c r="BJ84" s="17" t="s">
        <v>20</v>
      </c>
      <c r="BK84" s="17" t="s">
        <v>10</v>
      </c>
    </row>
    <row r="85" spans="1:63" x14ac:dyDescent="0.3">
      <c r="A85" s="17" t="s">
        <v>24</v>
      </c>
      <c r="H85" s="17" t="s">
        <v>891</v>
      </c>
      <c r="S85" s="17" t="s">
        <v>34</v>
      </c>
      <c r="X85" s="17" t="s">
        <v>12</v>
      </c>
      <c r="AB85" s="17" t="s">
        <v>36</v>
      </c>
      <c r="AM85" s="17" t="s">
        <v>891</v>
      </c>
      <c r="BI85" s="17" t="s">
        <v>53</v>
      </c>
      <c r="BJ85" s="17" t="s">
        <v>20</v>
      </c>
      <c r="BK85" s="17" t="s">
        <v>10</v>
      </c>
    </row>
    <row r="86" spans="1:63" x14ac:dyDescent="0.3">
      <c r="A86" s="17" t="s">
        <v>24</v>
      </c>
      <c r="H86" s="17" t="s">
        <v>891</v>
      </c>
      <c r="S86" s="17" t="s">
        <v>34</v>
      </c>
      <c r="X86" s="17" t="s">
        <v>12</v>
      </c>
      <c r="AB86" s="17" t="s">
        <v>36</v>
      </c>
      <c r="AM86" s="17" t="s">
        <v>891</v>
      </c>
      <c r="BI86" s="17" t="s">
        <v>53</v>
      </c>
      <c r="BJ86" s="17" t="s">
        <v>47</v>
      </c>
      <c r="BK86" s="17" t="s">
        <v>10</v>
      </c>
    </row>
    <row r="87" spans="1:63" x14ac:dyDescent="0.3">
      <c r="A87" s="17" t="s">
        <v>24</v>
      </c>
      <c r="S87" s="17" t="s">
        <v>34</v>
      </c>
      <c r="X87" s="17" t="s">
        <v>23</v>
      </c>
      <c r="AB87" s="17" t="s">
        <v>13</v>
      </c>
      <c r="BI87" s="17" t="s">
        <v>53</v>
      </c>
      <c r="BJ87" s="17" t="s">
        <v>42</v>
      </c>
      <c r="BK87" s="17" t="s">
        <v>10</v>
      </c>
    </row>
    <row r="88" spans="1:63" x14ac:dyDescent="0.3">
      <c r="A88" s="17" t="s">
        <v>24</v>
      </c>
      <c r="S88" s="17" t="s">
        <v>34</v>
      </c>
      <c r="X88" s="17" t="s">
        <v>23</v>
      </c>
      <c r="AB88" s="17" t="s">
        <v>13</v>
      </c>
      <c r="BI88" s="17" t="s">
        <v>53</v>
      </c>
      <c r="BJ88" s="17" t="s">
        <v>42</v>
      </c>
      <c r="BK88" s="17" t="s">
        <v>47</v>
      </c>
    </row>
    <row r="89" spans="1:63" x14ac:dyDescent="0.3">
      <c r="A89" s="17" t="s">
        <v>24</v>
      </c>
      <c r="S89" s="17" t="s">
        <v>34</v>
      </c>
      <c r="X89" s="17" t="s">
        <v>5</v>
      </c>
      <c r="AB89" s="17" t="s">
        <v>13</v>
      </c>
      <c r="BI89" s="17" t="s">
        <v>53</v>
      </c>
      <c r="BJ89" s="17" t="s">
        <v>42</v>
      </c>
      <c r="BK89" s="17" t="s">
        <v>47</v>
      </c>
    </row>
    <row r="90" spans="1:63" x14ac:dyDescent="0.3">
      <c r="A90" s="17" t="s">
        <v>24</v>
      </c>
      <c r="S90" s="17" t="s">
        <v>13</v>
      </c>
      <c r="X90" s="17" t="s">
        <v>5</v>
      </c>
      <c r="AB90" s="17" t="s">
        <v>13</v>
      </c>
      <c r="BI90" s="17" t="s">
        <v>29</v>
      </c>
      <c r="BJ90" s="17" t="s">
        <v>16</v>
      </c>
      <c r="BK90" s="17" t="s">
        <v>47</v>
      </c>
    </row>
    <row r="91" spans="1:63" x14ac:dyDescent="0.3">
      <c r="A91" s="17" t="s">
        <v>24</v>
      </c>
      <c r="S91" s="17" t="s">
        <v>13</v>
      </c>
      <c r="X91" s="17" t="s">
        <v>5</v>
      </c>
      <c r="AB91" s="17" t="s">
        <v>13</v>
      </c>
      <c r="BI91" s="17" t="s">
        <v>29</v>
      </c>
      <c r="BJ91" s="17" t="s">
        <v>16</v>
      </c>
      <c r="BK91" s="17" t="s">
        <v>47</v>
      </c>
    </row>
    <row r="92" spans="1:63" x14ac:dyDescent="0.3">
      <c r="A92" s="17" t="s">
        <v>24</v>
      </c>
      <c r="S92" s="17" t="s">
        <v>13</v>
      </c>
      <c r="X92" s="17" t="s">
        <v>5</v>
      </c>
      <c r="AB92" s="17" t="s">
        <v>13</v>
      </c>
      <c r="BI92" s="17" t="s">
        <v>29</v>
      </c>
      <c r="BJ92" s="17" t="s">
        <v>16</v>
      </c>
      <c r="BK92" s="17" t="s">
        <v>47</v>
      </c>
    </row>
    <row r="93" spans="1:63" x14ac:dyDescent="0.3">
      <c r="A93" s="17" t="s">
        <v>24</v>
      </c>
      <c r="S93" s="17" t="s">
        <v>13</v>
      </c>
      <c r="AB93" s="17" t="s">
        <v>13</v>
      </c>
      <c r="BI93" s="17" t="s">
        <v>29</v>
      </c>
      <c r="BJ93" s="17" t="s">
        <v>16</v>
      </c>
      <c r="BK93" s="17" t="s">
        <v>24</v>
      </c>
    </row>
    <row r="94" spans="1:63" x14ac:dyDescent="0.3">
      <c r="A94" s="17" t="s">
        <v>24</v>
      </c>
      <c r="S94" s="17" t="s">
        <v>13</v>
      </c>
      <c r="AB94" s="17" t="s">
        <v>13</v>
      </c>
      <c r="BI94" s="17" t="s">
        <v>29</v>
      </c>
      <c r="BJ94" s="17" t="s">
        <v>16</v>
      </c>
      <c r="BK94" s="17" t="s">
        <v>24</v>
      </c>
    </row>
    <row r="95" spans="1:63" x14ac:dyDescent="0.3">
      <c r="A95" s="17" t="s">
        <v>24</v>
      </c>
      <c r="S95" s="17" t="s">
        <v>13</v>
      </c>
      <c r="AB95" s="17" t="s">
        <v>13</v>
      </c>
      <c r="BI95" s="17" t="s">
        <v>60</v>
      </c>
      <c r="BJ95" s="17" t="s">
        <v>16</v>
      </c>
      <c r="BK95" s="17" t="s">
        <v>24</v>
      </c>
    </row>
    <row r="96" spans="1:63" x14ac:dyDescent="0.3">
      <c r="A96" s="17" t="s">
        <v>24</v>
      </c>
      <c r="S96" s="17" t="s">
        <v>13</v>
      </c>
      <c r="AB96" s="17" t="s">
        <v>13</v>
      </c>
      <c r="BI96" s="17" t="s">
        <v>60</v>
      </c>
      <c r="BJ96" s="17" t="s">
        <v>16</v>
      </c>
      <c r="BK96" s="17" t="s">
        <v>24</v>
      </c>
    </row>
    <row r="97" spans="1:63" x14ac:dyDescent="0.3">
      <c r="A97" s="17" t="s">
        <v>24</v>
      </c>
      <c r="S97" s="17" t="s">
        <v>13</v>
      </c>
      <c r="AB97" s="17" t="s">
        <v>13</v>
      </c>
      <c r="BI97" s="17" t="s">
        <v>60</v>
      </c>
      <c r="BJ97" s="17" t="s">
        <v>16</v>
      </c>
      <c r="BK97" s="17" t="s">
        <v>24</v>
      </c>
    </row>
    <row r="98" spans="1:63" x14ac:dyDescent="0.3">
      <c r="A98" s="17" t="s">
        <v>24</v>
      </c>
      <c r="S98" s="17" t="s">
        <v>13</v>
      </c>
      <c r="AB98" s="17" t="s">
        <v>13</v>
      </c>
      <c r="BI98" s="17" t="s">
        <v>60</v>
      </c>
      <c r="BJ98" s="17" t="s">
        <v>33</v>
      </c>
      <c r="BK98" s="17" t="s">
        <v>24</v>
      </c>
    </row>
    <row r="99" spans="1:63" x14ac:dyDescent="0.3">
      <c r="A99" s="17" t="s">
        <v>24</v>
      </c>
      <c r="S99" s="17" t="s">
        <v>13</v>
      </c>
      <c r="AB99" s="17" t="s">
        <v>13</v>
      </c>
      <c r="BI99" s="17" t="s">
        <v>60</v>
      </c>
      <c r="BJ99" s="17" t="s">
        <v>33</v>
      </c>
      <c r="BK99" s="17" t="s">
        <v>24</v>
      </c>
    </row>
    <row r="100" spans="1:63" x14ac:dyDescent="0.3">
      <c r="A100" s="17" t="s">
        <v>24</v>
      </c>
      <c r="S100" s="17" t="s">
        <v>13</v>
      </c>
      <c r="AB100" s="17" t="s">
        <v>13</v>
      </c>
      <c r="BI100" s="17" t="s">
        <v>60</v>
      </c>
      <c r="BJ100" s="17" t="s">
        <v>25</v>
      </c>
      <c r="BK100" s="17" t="s">
        <v>24</v>
      </c>
    </row>
    <row r="101" spans="1:63" x14ac:dyDescent="0.3">
      <c r="A101" s="17" t="s">
        <v>24</v>
      </c>
      <c r="AB101" s="17" t="s">
        <v>13</v>
      </c>
      <c r="BI101" s="17" t="s">
        <v>60</v>
      </c>
      <c r="BJ101" s="17" t="s">
        <v>25</v>
      </c>
      <c r="BK101" s="17" t="s">
        <v>24</v>
      </c>
    </row>
    <row r="102" spans="1:63" x14ac:dyDescent="0.3">
      <c r="A102" s="17" t="s">
        <v>24</v>
      </c>
      <c r="AB102" s="17" t="s">
        <v>13</v>
      </c>
      <c r="BI102" s="17" t="s">
        <v>60</v>
      </c>
      <c r="BJ102" s="17" t="s">
        <v>58</v>
      </c>
      <c r="BK102" s="17" t="s">
        <v>24</v>
      </c>
    </row>
    <row r="103" spans="1:63" x14ac:dyDescent="0.3">
      <c r="A103" s="17" t="s">
        <v>24</v>
      </c>
      <c r="AB103" s="17" t="s">
        <v>13</v>
      </c>
      <c r="BI103" s="17" t="s">
        <v>60</v>
      </c>
      <c r="BJ103" s="17" t="s">
        <v>58</v>
      </c>
      <c r="BK103" s="17" t="s">
        <v>24</v>
      </c>
    </row>
    <row r="104" spans="1:63" x14ac:dyDescent="0.3">
      <c r="A104" s="17" t="s">
        <v>24</v>
      </c>
      <c r="AB104" s="17" t="s">
        <v>13</v>
      </c>
      <c r="BI104" s="17" t="s">
        <v>47</v>
      </c>
      <c r="BJ104" s="17" t="s">
        <v>58</v>
      </c>
      <c r="BK104" s="17" t="s">
        <v>24</v>
      </c>
    </row>
    <row r="105" spans="1:63" x14ac:dyDescent="0.3">
      <c r="A105" s="17" t="s">
        <v>24</v>
      </c>
      <c r="AB105" s="17" t="s">
        <v>13</v>
      </c>
      <c r="BI105" s="17" t="s">
        <v>47</v>
      </c>
      <c r="BJ105" s="17" t="s">
        <v>58</v>
      </c>
      <c r="BK105" s="17" t="s">
        <v>24</v>
      </c>
    </row>
    <row r="106" spans="1:63" x14ac:dyDescent="0.3">
      <c r="A106" s="17" t="s">
        <v>24</v>
      </c>
      <c r="BI106" s="17" t="s">
        <v>47</v>
      </c>
      <c r="BJ106" s="17" t="s">
        <v>23</v>
      </c>
      <c r="BK106" s="17" t="s">
        <v>24</v>
      </c>
    </row>
    <row r="107" spans="1:63" x14ac:dyDescent="0.3">
      <c r="A107" s="17" t="s">
        <v>24</v>
      </c>
      <c r="BI107" s="17" t="s">
        <v>47</v>
      </c>
      <c r="BJ107" s="17" t="s">
        <v>23</v>
      </c>
      <c r="BK107" s="17" t="s">
        <v>24</v>
      </c>
    </row>
    <row r="108" spans="1:63" x14ac:dyDescent="0.3">
      <c r="A108" s="17" t="s">
        <v>24</v>
      </c>
      <c r="BI108" s="17" t="s">
        <v>47</v>
      </c>
      <c r="BJ108" s="17" t="s">
        <v>5</v>
      </c>
      <c r="BK108" s="17" t="s">
        <v>24</v>
      </c>
    </row>
    <row r="109" spans="1:63" x14ac:dyDescent="0.3">
      <c r="A109" s="17" t="s">
        <v>24</v>
      </c>
      <c r="BI109" s="17" t="s">
        <v>47</v>
      </c>
      <c r="BJ109" s="17" t="s">
        <v>5</v>
      </c>
      <c r="BK109" s="17" t="s">
        <v>24</v>
      </c>
    </row>
    <row r="110" spans="1:63" x14ac:dyDescent="0.3">
      <c r="A110" s="17" t="s">
        <v>24</v>
      </c>
      <c r="BI110" s="17" t="s">
        <v>47</v>
      </c>
      <c r="BJ110" s="17" t="s">
        <v>5</v>
      </c>
      <c r="BK110" s="17" t="s">
        <v>24</v>
      </c>
    </row>
    <row r="111" spans="1:63" x14ac:dyDescent="0.3">
      <c r="A111" s="17" t="s">
        <v>16</v>
      </c>
      <c r="BI111" s="17" t="s">
        <v>47</v>
      </c>
      <c r="BJ111" s="17" t="s">
        <v>5</v>
      </c>
      <c r="BK111" s="17" t="s">
        <v>24</v>
      </c>
    </row>
    <row r="112" spans="1:63" x14ac:dyDescent="0.3">
      <c r="A112" s="17" t="s">
        <v>16</v>
      </c>
      <c r="BI112" s="17" t="s">
        <v>47</v>
      </c>
      <c r="BJ112" s="17" t="s">
        <v>34</v>
      </c>
      <c r="BK112" s="17" t="s">
        <v>24</v>
      </c>
    </row>
    <row r="113" spans="1:63" x14ac:dyDescent="0.3">
      <c r="A113" s="17" t="s">
        <v>16</v>
      </c>
      <c r="BI113" s="17" t="s">
        <v>47</v>
      </c>
      <c r="BJ113" s="17" t="s">
        <v>34</v>
      </c>
      <c r="BK113" s="17" t="s">
        <v>24</v>
      </c>
    </row>
    <row r="114" spans="1:63" x14ac:dyDescent="0.3">
      <c r="A114" s="17" t="s">
        <v>9</v>
      </c>
      <c r="BI114" s="17" t="s">
        <v>47</v>
      </c>
      <c r="BJ114" s="17" t="s">
        <v>34</v>
      </c>
      <c r="BK114" s="17" t="s">
        <v>24</v>
      </c>
    </row>
    <row r="115" spans="1:63" x14ac:dyDescent="0.3">
      <c r="A115" s="17" t="s">
        <v>9</v>
      </c>
      <c r="BI115" s="17" t="s">
        <v>47</v>
      </c>
      <c r="BJ115" s="17" t="s">
        <v>34</v>
      </c>
      <c r="BK115" s="17" t="s">
        <v>24</v>
      </c>
    </row>
    <row r="116" spans="1:63" x14ac:dyDescent="0.3">
      <c r="A116" s="17" t="s">
        <v>9</v>
      </c>
      <c r="BI116" s="17" t="s">
        <v>47</v>
      </c>
      <c r="BJ116" s="17" t="s">
        <v>34</v>
      </c>
      <c r="BK116" s="17" t="s">
        <v>24</v>
      </c>
    </row>
    <row r="117" spans="1:63" x14ac:dyDescent="0.3">
      <c r="A117" s="17" t="s">
        <v>9</v>
      </c>
      <c r="BI117" s="17" t="s">
        <v>47</v>
      </c>
      <c r="BK117" s="17" t="s">
        <v>24</v>
      </c>
    </row>
    <row r="118" spans="1:63" x14ac:dyDescent="0.3">
      <c r="A118" s="17" t="s">
        <v>9</v>
      </c>
      <c r="BI118" s="17" t="s">
        <v>47</v>
      </c>
      <c r="BK118" s="17" t="s">
        <v>24</v>
      </c>
    </row>
    <row r="119" spans="1:63" x14ac:dyDescent="0.3">
      <c r="A119" s="17" t="s">
        <v>9</v>
      </c>
      <c r="BI119" s="17" t="s">
        <v>47</v>
      </c>
      <c r="BK119" s="17" t="s">
        <v>24</v>
      </c>
    </row>
    <row r="120" spans="1:63" x14ac:dyDescent="0.3">
      <c r="A120" s="17" t="s">
        <v>9</v>
      </c>
      <c r="BI120" s="17" t="s">
        <v>47</v>
      </c>
      <c r="BK120" s="17" t="s">
        <v>24</v>
      </c>
    </row>
    <row r="121" spans="1:63" x14ac:dyDescent="0.3">
      <c r="A121" s="17" t="s">
        <v>9</v>
      </c>
      <c r="BI121" s="17" t="s">
        <v>47</v>
      </c>
      <c r="BK121" s="17" t="s">
        <v>24</v>
      </c>
    </row>
    <row r="122" spans="1:63" x14ac:dyDescent="0.3">
      <c r="A122" s="17" t="s">
        <v>41</v>
      </c>
      <c r="BI122" s="17" t="s">
        <v>47</v>
      </c>
      <c r="BK122" s="17" t="s">
        <v>24</v>
      </c>
    </row>
    <row r="123" spans="1:63" x14ac:dyDescent="0.3">
      <c r="A123" s="17" t="s">
        <v>41</v>
      </c>
      <c r="BI123" s="17" t="s">
        <v>47</v>
      </c>
      <c r="BK123" s="17" t="s">
        <v>24</v>
      </c>
    </row>
    <row r="124" spans="1:63" x14ac:dyDescent="0.3">
      <c r="A124" s="17" t="s">
        <v>41</v>
      </c>
      <c r="BI124" s="17" t="s">
        <v>47</v>
      </c>
      <c r="BK124" s="17" t="s">
        <v>24</v>
      </c>
    </row>
    <row r="125" spans="1:63" x14ac:dyDescent="0.3">
      <c r="A125" s="17" t="s">
        <v>41</v>
      </c>
      <c r="BI125" s="17" t="s">
        <v>47</v>
      </c>
      <c r="BK125" s="17" t="s">
        <v>24</v>
      </c>
    </row>
    <row r="126" spans="1:63" x14ac:dyDescent="0.3">
      <c r="A126" s="17" t="s">
        <v>41</v>
      </c>
      <c r="BI126" s="17" t="s">
        <v>47</v>
      </c>
      <c r="BK126" s="17" t="s">
        <v>24</v>
      </c>
    </row>
    <row r="127" spans="1:63" x14ac:dyDescent="0.3">
      <c r="A127" s="17" t="s">
        <v>41</v>
      </c>
      <c r="BI127" s="17" t="s">
        <v>47</v>
      </c>
      <c r="BK127" s="17" t="s">
        <v>24</v>
      </c>
    </row>
    <row r="128" spans="1:63" x14ac:dyDescent="0.3">
      <c r="A128" s="17" t="s">
        <v>11</v>
      </c>
      <c r="BI128" s="17" t="s">
        <v>47</v>
      </c>
      <c r="BK128" s="17" t="s">
        <v>24</v>
      </c>
    </row>
    <row r="129" spans="1:63" x14ac:dyDescent="0.3">
      <c r="A129" s="17" t="s">
        <v>11</v>
      </c>
      <c r="BI129" s="17" t="s">
        <v>47</v>
      </c>
      <c r="BK129" s="17" t="s">
        <v>24</v>
      </c>
    </row>
    <row r="130" spans="1:63" x14ac:dyDescent="0.3">
      <c r="A130" s="17" t="s">
        <v>11</v>
      </c>
      <c r="BI130" s="17" t="s">
        <v>47</v>
      </c>
      <c r="BK130" s="17" t="s">
        <v>24</v>
      </c>
    </row>
    <row r="131" spans="1:63" x14ac:dyDescent="0.3">
      <c r="A131" s="17" t="s">
        <v>11</v>
      </c>
      <c r="BI131" s="17" t="s">
        <v>47</v>
      </c>
      <c r="BK131" s="17" t="s">
        <v>24</v>
      </c>
    </row>
    <row r="132" spans="1:63" x14ac:dyDescent="0.3">
      <c r="A132" s="17" t="s">
        <v>11</v>
      </c>
      <c r="BI132" s="17" t="s">
        <v>47</v>
      </c>
      <c r="BK132" s="17" t="s">
        <v>24</v>
      </c>
    </row>
    <row r="133" spans="1:63" x14ac:dyDescent="0.3">
      <c r="A133" s="17" t="s">
        <v>11</v>
      </c>
      <c r="BI133" s="17" t="s">
        <v>47</v>
      </c>
      <c r="BK133" s="17" t="s">
        <v>24</v>
      </c>
    </row>
    <row r="134" spans="1:63" x14ac:dyDescent="0.3">
      <c r="A134" s="17" t="s">
        <v>11</v>
      </c>
      <c r="BI134" s="17" t="s">
        <v>47</v>
      </c>
      <c r="BK134" s="17" t="s">
        <v>24</v>
      </c>
    </row>
    <row r="135" spans="1:63" x14ac:dyDescent="0.3">
      <c r="A135" s="17" t="s">
        <v>18</v>
      </c>
      <c r="BI135" s="17" t="s">
        <v>47</v>
      </c>
      <c r="BK135" s="17" t="s">
        <v>24</v>
      </c>
    </row>
    <row r="136" spans="1:63" x14ac:dyDescent="0.3">
      <c r="A136" s="17" t="s">
        <v>18</v>
      </c>
      <c r="BI136" s="17" t="s">
        <v>47</v>
      </c>
      <c r="BK136" s="17" t="s">
        <v>24</v>
      </c>
    </row>
    <row r="137" spans="1:63" x14ac:dyDescent="0.3">
      <c r="A137" s="17" t="s">
        <v>18</v>
      </c>
      <c r="BI137" s="17" t="s">
        <v>47</v>
      </c>
      <c r="BK137" s="17" t="s">
        <v>24</v>
      </c>
    </row>
    <row r="138" spans="1:63" x14ac:dyDescent="0.3">
      <c r="A138" s="17" t="s">
        <v>18</v>
      </c>
      <c r="BI138" s="17" t="s">
        <v>47</v>
      </c>
      <c r="BK138" s="17" t="s">
        <v>16</v>
      </c>
    </row>
    <row r="139" spans="1:63" x14ac:dyDescent="0.3">
      <c r="A139" s="17" t="s">
        <v>18</v>
      </c>
      <c r="BI139" s="17" t="s">
        <v>47</v>
      </c>
      <c r="BK139" s="17" t="s">
        <v>16</v>
      </c>
    </row>
    <row r="140" spans="1:63" x14ac:dyDescent="0.3">
      <c r="A140" s="17" t="s">
        <v>18</v>
      </c>
      <c r="BI140" s="17" t="s">
        <v>47</v>
      </c>
      <c r="BK140" s="17" t="s">
        <v>16</v>
      </c>
    </row>
    <row r="141" spans="1:63" x14ac:dyDescent="0.3">
      <c r="A141" s="17" t="s">
        <v>18</v>
      </c>
      <c r="BI141" s="17" t="s">
        <v>47</v>
      </c>
      <c r="BK141" s="17" t="s">
        <v>9</v>
      </c>
    </row>
    <row r="142" spans="1:63" x14ac:dyDescent="0.3">
      <c r="A142" s="17" t="s">
        <v>18</v>
      </c>
      <c r="BI142" s="17" t="s">
        <v>47</v>
      </c>
      <c r="BK142" s="17" t="s">
        <v>9</v>
      </c>
    </row>
    <row r="143" spans="1:63" x14ac:dyDescent="0.3">
      <c r="A143" s="17" t="s">
        <v>18</v>
      </c>
      <c r="BI143" s="17" t="s">
        <v>47</v>
      </c>
      <c r="BK143" s="17" t="s">
        <v>9</v>
      </c>
    </row>
    <row r="144" spans="1:63" x14ac:dyDescent="0.3">
      <c r="A144" s="17" t="s">
        <v>18</v>
      </c>
      <c r="BI144" s="17" t="s">
        <v>47</v>
      </c>
      <c r="BK144" s="17" t="s">
        <v>9</v>
      </c>
    </row>
    <row r="145" spans="1:63" x14ac:dyDescent="0.3">
      <c r="A145" s="17" t="s">
        <v>18</v>
      </c>
      <c r="BI145" s="17" t="s">
        <v>47</v>
      </c>
      <c r="BK145" s="17" t="s">
        <v>9</v>
      </c>
    </row>
    <row r="146" spans="1:63" x14ac:dyDescent="0.3">
      <c r="A146" s="17" t="s">
        <v>40</v>
      </c>
      <c r="BI146" s="17" t="s">
        <v>47</v>
      </c>
      <c r="BK146" s="17" t="s">
        <v>9</v>
      </c>
    </row>
    <row r="147" spans="1:63" x14ac:dyDescent="0.3">
      <c r="A147" s="17" t="s">
        <v>40</v>
      </c>
      <c r="BI147" s="17" t="s">
        <v>47</v>
      </c>
      <c r="BK147" s="17" t="s">
        <v>9</v>
      </c>
    </row>
    <row r="148" spans="1:63" x14ac:dyDescent="0.3">
      <c r="A148" s="17" t="s">
        <v>40</v>
      </c>
      <c r="BI148" s="17" t="s">
        <v>15</v>
      </c>
      <c r="BK148" s="17" t="s">
        <v>9</v>
      </c>
    </row>
    <row r="149" spans="1:63" x14ac:dyDescent="0.3">
      <c r="A149" s="17" t="s">
        <v>40</v>
      </c>
      <c r="BI149" s="17" t="s">
        <v>15</v>
      </c>
      <c r="BK149" s="17" t="s">
        <v>41</v>
      </c>
    </row>
    <row r="150" spans="1:63" x14ac:dyDescent="0.3">
      <c r="A150" s="17" t="s">
        <v>12</v>
      </c>
      <c r="BI150" s="17" t="s">
        <v>15</v>
      </c>
      <c r="BK150" s="17" t="s">
        <v>41</v>
      </c>
    </row>
    <row r="151" spans="1:63" x14ac:dyDescent="0.3">
      <c r="A151" s="17" t="s">
        <v>12</v>
      </c>
      <c r="BI151" s="17" t="s">
        <v>15</v>
      </c>
      <c r="BK151" s="17" t="s">
        <v>41</v>
      </c>
    </row>
    <row r="152" spans="1:63" x14ac:dyDescent="0.3">
      <c r="A152" s="17" t="s">
        <v>12</v>
      </c>
      <c r="BI152" s="17" t="s">
        <v>15</v>
      </c>
      <c r="BK152" s="17" t="s">
        <v>41</v>
      </c>
    </row>
    <row r="153" spans="1:63" x14ac:dyDescent="0.3">
      <c r="A153" s="17" t="s">
        <v>12</v>
      </c>
      <c r="BI153" s="17" t="s">
        <v>15</v>
      </c>
      <c r="BK153" s="17" t="s">
        <v>41</v>
      </c>
    </row>
    <row r="154" spans="1:63" x14ac:dyDescent="0.3">
      <c r="A154" s="17" t="s">
        <v>12</v>
      </c>
      <c r="BI154" s="17" t="s">
        <v>15</v>
      </c>
      <c r="BK154" s="17" t="s">
        <v>41</v>
      </c>
    </row>
    <row r="155" spans="1:63" x14ac:dyDescent="0.3">
      <c r="A155" s="17" t="s">
        <v>12</v>
      </c>
      <c r="BI155" s="17" t="s">
        <v>15</v>
      </c>
      <c r="BK155" s="17" t="s">
        <v>11</v>
      </c>
    </row>
    <row r="156" spans="1:63" x14ac:dyDescent="0.3">
      <c r="A156" s="17" t="s">
        <v>12</v>
      </c>
      <c r="BI156" s="17" t="s">
        <v>15</v>
      </c>
      <c r="BK156" s="17" t="s">
        <v>11</v>
      </c>
    </row>
    <row r="157" spans="1:63" x14ac:dyDescent="0.3">
      <c r="A157" s="17" t="s">
        <v>12</v>
      </c>
      <c r="BI157" s="17" t="s">
        <v>15</v>
      </c>
      <c r="BK157" s="17" t="s">
        <v>11</v>
      </c>
    </row>
    <row r="158" spans="1:63" x14ac:dyDescent="0.3">
      <c r="A158" s="17" t="s">
        <v>58</v>
      </c>
      <c r="BI158" s="17" t="s">
        <v>15</v>
      </c>
      <c r="BK158" s="17" t="s">
        <v>11</v>
      </c>
    </row>
    <row r="159" spans="1:63" x14ac:dyDescent="0.3">
      <c r="A159" s="17" t="s">
        <v>31</v>
      </c>
      <c r="BI159" s="17" t="s">
        <v>15</v>
      </c>
      <c r="BK159" s="17" t="s">
        <v>11</v>
      </c>
    </row>
    <row r="160" spans="1:63" x14ac:dyDescent="0.3">
      <c r="A160" s="17" t="s">
        <v>31</v>
      </c>
      <c r="BI160" s="17" t="s">
        <v>15</v>
      </c>
      <c r="BK160" s="17" t="s">
        <v>11</v>
      </c>
    </row>
    <row r="161" spans="1:63" x14ac:dyDescent="0.3">
      <c r="A161" s="17" t="s">
        <v>31</v>
      </c>
      <c r="BI161" s="17" t="s">
        <v>15</v>
      </c>
      <c r="BK161" s="17" t="s">
        <v>11</v>
      </c>
    </row>
    <row r="162" spans="1:63" x14ac:dyDescent="0.3">
      <c r="A162" s="17" t="s">
        <v>31</v>
      </c>
      <c r="BI162" s="17" t="s">
        <v>15</v>
      </c>
      <c r="BK162" s="17" t="s">
        <v>59</v>
      </c>
    </row>
    <row r="163" spans="1:63" x14ac:dyDescent="0.3">
      <c r="A163" s="17" t="s">
        <v>31</v>
      </c>
      <c r="BI163" s="17" t="s">
        <v>15</v>
      </c>
      <c r="BK163" s="17" t="s">
        <v>59</v>
      </c>
    </row>
    <row r="164" spans="1:63" x14ac:dyDescent="0.3">
      <c r="A164" s="17" t="s">
        <v>31</v>
      </c>
      <c r="BI164" s="17" t="s">
        <v>15</v>
      </c>
      <c r="BK164" s="17" t="s">
        <v>59</v>
      </c>
    </row>
    <row r="165" spans="1:63" x14ac:dyDescent="0.3">
      <c r="A165" s="17" t="s">
        <v>31</v>
      </c>
      <c r="BI165" s="17" t="s">
        <v>15</v>
      </c>
      <c r="BK165" s="17" t="s">
        <v>59</v>
      </c>
    </row>
    <row r="166" spans="1:63" x14ac:dyDescent="0.3">
      <c r="A166" s="17" t="s">
        <v>31</v>
      </c>
      <c r="BI166" s="17" t="s">
        <v>15</v>
      </c>
      <c r="BK166" s="17" t="s">
        <v>59</v>
      </c>
    </row>
    <row r="167" spans="1:63" x14ac:dyDescent="0.3">
      <c r="A167" s="17" t="s">
        <v>31</v>
      </c>
      <c r="BI167" s="17" t="s">
        <v>15</v>
      </c>
      <c r="BK167" s="17" t="s">
        <v>59</v>
      </c>
    </row>
    <row r="168" spans="1:63" x14ac:dyDescent="0.3">
      <c r="A168" s="17" t="s">
        <v>31</v>
      </c>
      <c r="BI168" s="17" t="s">
        <v>42</v>
      </c>
      <c r="BK168" s="17" t="s">
        <v>18</v>
      </c>
    </row>
    <row r="169" spans="1:63" x14ac:dyDescent="0.3">
      <c r="A169" s="17" t="s">
        <v>31</v>
      </c>
      <c r="BI169" s="17" t="s">
        <v>42</v>
      </c>
      <c r="BK169" s="17" t="s">
        <v>18</v>
      </c>
    </row>
    <row r="170" spans="1:63" x14ac:dyDescent="0.3">
      <c r="A170" s="17" t="s">
        <v>31</v>
      </c>
      <c r="BI170" s="17" t="s">
        <v>51</v>
      </c>
      <c r="BK170" s="17" t="s">
        <v>18</v>
      </c>
    </row>
    <row r="171" spans="1:63" x14ac:dyDescent="0.3">
      <c r="A171" s="17" t="s">
        <v>31</v>
      </c>
      <c r="BI171" s="17" t="s">
        <v>51</v>
      </c>
      <c r="BK171" s="17" t="s">
        <v>18</v>
      </c>
    </row>
    <row r="172" spans="1:63" x14ac:dyDescent="0.3">
      <c r="A172" s="17" t="s">
        <v>31</v>
      </c>
      <c r="BI172" s="17" t="s">
        <v>51</v>
      </c>
      <c r="BK172" s="17" t="s">
        <v>18</v>
      </c>
    </row>
    <row r="173" spans="1:63" x14ac:dyDescent="0.3">
      <c r="A173" s="17" t="s">
        <v>31</v>
      </c>
      <c r="BI173" s="17" t="s">
        <v>51</v>
      </c>
      <c r="BK173" s="17" t="s">
        <v>18</v>
      </c>
    </row>
    <row r="174" spans="1:63" x14ac:dyDescent="0.3">
      <c r="A174" s="17" t="s">
        <v>31</v>
      </c>
      <c r="BI174" s="17" t="s">
        <v>51</v>
      </c>
      <c r="BK174" s="17" t="s">
        <v>18</v>
      </c>
    </row>
    <row r="175" spans="1:63" x14ac:dyDescent="0.3">
      <c r="A175" s="17" t="s">
        <v>31</v>
      </c>
      <c r="BI175" s="17" t="s">
        <v>51</v>
      </c>
      <c r="BK175" s="17" t="s">
        <v>18</v>
      </c>
    </row>
    <row r="176" spans="1:63" x14ac:dyDescent="0.3">
      <c r="A176" s="17" t="s">
        <v>31</v>
      </c>
      <c r="BI176" s="17" t="s">
        <v>51</v>
      </c>
      <c r="BK176" s="17" t="s">
        <v>18</v>
      </c>
    </row>
    <row r="177" spans="1:63" x14ac:dyDescent="0.3">
      <c r="A177" s="17" t="s">
        <v>31</v>
      </c>
      <c r="BI177" s="17" t="s">
        <v>51</v>
      </c>
      <c r="BK177" s="17" t="s">
        <v>18</v>
      </c>
    </row>
    <row r="178" spans="1:63" x14ac:dyDescent="0.3">
      <c r="A178" s="17" t="s">
        <v>31</v>
      </c>
      <c r="BI178" s="17" t="s">
        <v>51</v>
      </c>
      <c r="BK178" s="17" t="s">
        <v>18</v>
      </c>
    </row>
    <row r="179" spans="1:63" x14ac:dyDescent="0.3">
      <c r="A179" s="17" t="s">
        <v>31</v>
      </c>
      <c r="BI179" s="17" t="s">
        <v>51</v>
      </c>
      <c r="BK179" s="17" t="s">
        <v>40</v>
      </c>
    </row>
    <row r="180" spans="1:63" x14ac:dyDescent="0.3">
      <c r="A180" s="17" t="s">
        <v>31</v>
      </c>
      <c r="BI180" s="17" t="s">
        <v>51</v>
      </c>
      <c r="BK180" s="17" t="s">
        <v>40</v>
      </c>
    </row>
    <row r="181" spans="1:63" x14ac:dyDescent="0.3">
      <c r="A181" s="17" t="s">
        <v>31</v>
      </c>
      <c r="BI181" s="17" t="s">
        <v>52</v>
      </c>
      <c r="BK181" s="17" t="s">
        <v>40</v>
      </c>
    </row>
    <row r="182" spans="1:63" x14ac:dyDescent="0.3">
      <c r="A182" s="17" t="s">
        <v>31</v>
      </c>
      <c r="BI182" s="17" t="s">
        <v>52</v>
      </c>
      <c r="BK182" s="17" t="s">
        <v>40</v>
      </c>
    </row>
    <row r="183" spans="1:63" x14ac:dyDescent="0.3">
      <c r="A183" s="17" t="s">
        <v>31</v>
      </c>
      <c r="BI183" s="17" t="s">
        <v>52</v>
      </c>
      <c r="BK183" s="17" t="s">
        <v>12</v>
      </c>
    </row>
    <row r="184" spans="1:63" x14ac:dyDescent="0.3">
      <c r="A184" s="17" t="s">
        <v>31</v>
      </c>
      <c r="BI184" s="17" t="s">
        <v>52</v>
      </c>
      <c r="BK184" s="17" t="s">
        <v>12</v>
      </c>
    </row>
    <row r="185" spans="1:63" x14ac:dyDescent="0.3">
      <c r="A185" s="17" t="s">
        <v>31</v>
      </c>
      <c r="BI185" s="17" t="s">
        <v>52</v>
      </c>
      <c r="BK185" s="17" t="s">
        <v>12</v>
      </c>
    </row>
    <row r="186" spans="1:63" x14ac:dyDescent="0.3">
      <c r="A186" s="17" t="s">
        <v>31</v>
      </c>
      <c r="BI186" s="17" t="s">
        <v>52</v>
      </c>
      <c r="BK186" s="17" t="s">
        <v>12</v>
      </c>
    </row>
    <row r="187" spans="1:63" x14ac:dyDescent="0.3">
      <c r="A187" s="17" t="s">
        <v>13</v>
      </c>
      <c r="BI187" s="17" t="s">
        <v>52</v>
      </c>
      <c r="BK187" s="17" t="s">
        <v>12</v>
      </c>
    </row>
    <row r="188" spans="1:63" x14ac:dyDescent="0.3">
      <c r="A188" s="17" t="s">
        <v>13</v>
      </c>
      <c r="BI188" s="17" t="s">
        <v>52</v>
      </c>
      <c r="BK188" s="17" t="s">
        <v>12</v>
      </c>
    </row>
    <row r="189" spans="1:63" x14ac:dyDescent="0.3">
      <c r="A189" s="17" t="s">
        <v>13</v>
      </c>
      <c r="BI189" s="17" t="s">
        <v>52</v>
      </c>
      <c r="BK189" s="17" t="s">
        <v>12</v>
      </c>
    </row>
    <row r="190" spans="1:63" x14ac:dyDescent="0.3">
      <c r="A190" s="17" t="s">
        <v>13</v>
      </c>
      <c r="BI190" s="17" t="s">
        <v>52</v>
      </c>
      <c r="BK190" s="17" t="s">
        <v>12</v>
      </c>
    </row>
    <row r="191" spans="1:63" x14ac:dyDescent="0.3">
      <c r="A191" s="17" t="s">
        <v>13</v>
      </c>
      <c r="BI191" s="17" t="s">
        <v>52</v>
      </c>
      <c r="BK191" s="17" t="s">
        <v>58</v>
      </c>
    </row>
    <row r="192" spans="1:63" x14ac:dyDescent="0.3">
      <c r="A192" s="17" t="s">
        <v>13</v>
      </c>
      <c r="BI192" s="17" t="s">
        <v>16</v>
      </c>
      <c r="BK192" s="17" t="s">
        <v>31</v>
      </c>
    </row>
    <row r="193" spans="1:63" x14ac:dyDescent="0.3">
      <c r="A193" s="17" t="s">
        <v>13</v>
      </c>
      <c r="BI193" s="17" t="s">
        <v>16</v>
      </c>
      <c r="BK193" s="17" t="s">
        <v>31</v>
      </c>
    </row>
    <row r="194" spans="1:63" x14ac:dyDescent="0.3">
      <c r="A194" s="17" t="s">
        <v>13</v>
      </c>
      <c r="BI194" s="17" t="s">
        <v>16</v>
      </c>
      <c r="BK194" s="17" t="s">
        <v>31</v>
      </c>
    </row>
    <row r="195" spans="1:63" x14ac:dyDescent="0.3">
      <c r="A195" s="17" t="s">
        <v>13</v>
      </c>
      <c r="BI195" s="17" t="s">
        <v>16</v>
      </c>
      <c r="BK195" s="17" t="s">
        <v>31</v>
      </c>
    </row>
    <row r="196" spans="1:63" x14ac:dyDescent="0.3">
      <c r="A196" s="17" t="s">
        <v>13</v>
      </c>
      <c r="BI196" s="17" t="s">
        <v>16</v>
      </c>
      <c r="BK196" s="17" t="s">
        <v>31</v>
      </c>
    </row>
    <row r="197" spans="1:63" x14ac:dyDescent="0.3">
      <c r="A197" s="17" t="s">
        <v>13</v>
      </c>
      <c r="BI197" s="17" t="s">
        <v>16</v>
      </c>
      <c r="BK197" s="17" t="s">
        <v>31</v>
      </c>
    </row>
    <row r="198" spans="1:63" x14ac:dyDescent="0.3">
      <c r="BI198" s="17" t="s">
        <v>16</v>
      </c>
      <c r="BK198" s="17" t="s">
        <v>31</v>
      </c>
    </row>
    <row r="199" spans="1:63" x14ac:dyDescent="0.3">
      <c r="BI199" s="17" t="s">
        <v>16</v>
      </c>
      <c r="BK199" s="17" t="s">
        <v>31</v>
      </c>
    </row>
    <row r="200" spans="1:63" x14ac:dyDescent="0.3">
      <c r="BI200" s="17" t="s">
        <v>21</v>
      </c>
      <c r="BK200" s="17" t="s">
        <v>31</v>
      </c>
    </row>
    <row r="201" spans="1:63" x14ac:dyDescent="0.3">
      <c r="BI201" s="17" t="s">
        <v>21</v>
      </c>
      <c r="BK201" s="17" t="s">
        <v>31</v>
      </c>
    </row>
    <row r="202" spans="1:63" x14ac:dyDescent="0.3">
      <c r="BI202" s="17" t="s">
        <v>21</v>
      </c>
      <c r="BK202" s="17" t="s">
        <v>31</v>
      </c>
    </row>
    <row r="203" spans="1:63" x14ac:dyDescent="0.3">
      <c r="BI203" s="17" t="s">
        <v>21</v>
      </c>
      <c r="BK203" s="17" t="s">
        <v>31</v>
      </c>
    </row>
    <row r="204" spans="1:63" x14ac:dyDescent="0.3">
      <c r="BI204" s="17" t="s">
        <v>21</v>
      </c>
      <c r="BK204" s="17" t="s">
        <v>31</v>
      </c>
    </row>
    <row r="205" spans="1:63" x14ac:dyDescent="0.3">
      <c r="BI205" s="17" t="s">
        <v>21</v>
      </c>
      <c r="BK205" s="17" t="s">
        <v>31</v>
      </c>
    </row>
    <row r="206" spans="1:63" x14ac:dyDescent="0.3">
      <c r="BI206" s="17" t="s">
        <v>21</v>
      </c>
      <c r="BK206" s="17" t="s">
        <v>31</v>
      </c>
    </row>
    <row r="207" spans="1:63" x14ac:dyDescent="0.3">
      <c r="BI207" s="17" t="s">
        <v>25</v>
      </c>
      <c r="BK207" s="17" t="s">
        <v>31</v>
      </c>
    </row>
    <row r="208" spans="1:63" x14ac:dyDescent="0.3">
      <c r="BI208" s="17" t="s">
        <v>25</v>
      </c>
      <c r="BK208" s="17" t="s">
        <v>31</v>
      </c>
    </row>
    <row r="209" spans="61:63" x14ac:dyDescent="0.3">
      <c r="BI209" s="17" t="s">
        <v>25</v>
      </c>
      <c r="BK209" s="17" t="s">
        <v>31</v>
      </c>
    </row>
    <row r="210" spans="61:63" x14ac:dyDescent="0.3">
      <c r="BI210" s="17" t="s">
        <v>25</v>
      </c>
      <c r="BK210" s="17" t="s">
        <v>31</v>
      </c>
    </row>
    <row r="211" spans="61:63" x14ac:dyDescent="0.3">
      <c r="BI211" s="17" t="s">
        <v>25</v>
      </c>
      <c r="BK211" s="17" t="s">
        <v>31</v>
      </c>
    </row>
    <row r="212" spans="61:63" x14ac:dyDescent="0.3">
      <c r="BI212" s="17" t="s">
        <v>25</v>
      </c>
      <c r="BK212" s="17" t="s">
        <v>31</v>
      </c>
    </row>
    <row r="213" spans="61:63" x14ac:dyDescent="0.3">
      <c r="BI213" s="17" t="s">
        <v>25</v>
      </c>
      <c r="BK213" s="17" t="s">
        <v>31</v>
      </c>
    </row>
    <row r="214" spans="61:63" x14ac:dyDescent="0.3">
      <c r="BI214" s="17" t="s">
        <v>25</v>
      </c>
      <c r="BK214" s="17" t="s">
        <v>31</v>
      </c>
    </row>
    <row r="215" spans="61:63" x14ac:dyDescent="0.3">
      <c r="BI215" s="17" t="s">
        <v>25</v>
      </c>
      <c r="BK215" s="17" t="s">
        <v>31</v>
      </c>
    </row>
    <row r="216" spans="61:63" x14ac:dyDescent="0.3">
      <c r="BI216" s="17" t="s">
        <v>25</v>
      </c>
      <c r="BK216" s="17" t="s">
        <v>31</v>
      </c>
    </row>
    <row r="217" spans="61:63" x14ac:dyDescent="0.3">
      <c r="BI217" s="17" t="s">
        <v>25</v>
      </c>
      <c r="BK217" s="17" t="s">
        <v>31</v>
      </c>
    </row>
    <row r="218" spans="61:63" x14ac:dyDescent="0.3">
      <c r="BI218" s="17" t="s">
        <v>25</v>
      </c>
      <c r="BK218" s="17" t="s">
        <v>31</v>
      </c>
    </row>
    <row r="219" spans="61:63" x14ac:dyDescent="0.3">
      <c r="BI219" s="17" t="s">
        <v>25</v>
      </c>
      <c r="BK219" s="17" t="s">
        <v>31</v>
      </c>
    </row>
    <row r="220" spans="61:63" x14ac:dyDescent="0.3">
      <c r="BI220" s="17" t="s">
        <v>25</v>
      </c>
      <c r="BK220" s="17" t="s">
        <v>13</v>
      </c>
    </row>
    <row r="221" spans="61:63" x14ac:dyDescent="0.3">
      <c r="BI221" s="17" t="s">
        <v>26</v>
      </c>
      <c r="BK221" s="17" t="s">
        <v>13</v>
      </c>
    </row>
    <row r="222" spans="61:63" x14ac:dyDescent="0.3">
      <c r="BI222" s="17" t="s">
        <v>26</v>
      </c>
      <c r="BK222" s="17" t="s">
        <v>13</v>
      </c>
    </row>
    <row r="223" spans="61:63" x14ac:dyDescent="0.3">
      <c r="BI223" s="17" t="s">
        <v>23</v>
      </c>
      <c r="BK223" s="17" t="s">
        <v>13</v>
      </c>
    </row>
    <row r="224" spans="61:63" x14ac:dyDescent="0.3">
      <c r="BI224" s="17" t="s">
        <v>23</v>
      </c>
      <c r="BK224" s="17" t="s">
        <v>13</v>
      </c>
    </row>
    <row r="225" spans="61:63" x14ac:dyDescent="0.3">
      <c r="BI225" s="17" t="s">
        <v>23</v>
      </c>
      <c r="BK225" s="17" t="s">
        <v>13</v>
      </c>
    </row>
    <row r="226" spans="61:63" x14ac:dyDescent="0.3">
      <c r="BI226" s="17" t="s">
        <v>23</v>
      </c>
      <c r="BK226" s="17" t="s">
        <v>13</v>
      </c>
    </row>
    <row r="227" spans="61:63" x14ac:dyDescent="0.3">
      <c r="BI227" s="17" t="s">
        <v>0</v>
      </c>
      <c r="BK227" s="17" t="s">
        <v>13</v>
      </c>
    </row>
    <row r="228" spans="61:63" x14ac:dyDescent="0.3">
      <c r="BI228" s="17" t="s">
        <v>0</v>
      </c>
      <c r="BK228" s="17" t="s">
        <v>13</v>
      </c>
    </row>
    <row r="229" spans="61:63" x14ac:dyDescent="0.3">
      <c r="BI229" s="17" t="s">
        <v>0</v>
      </c>
      <c r="BK229" s="17" t="s">
        <v>13</v>
      </c>
    </row>
    <row r="230" spans="61:63" x14ac:dyDescent="0.3">
      <c r="BI230" s="17" t="s">
        <v>0</v>
      </c>
      <c r="BK230" s="17" t="s">
        <v>13</v>
      </c>
    </row>
    <row r="231" spans="61:63" x14ac:dyDescent="0.3">
      <c r="BI231" s="17" t="s">
        <v>0</v>
      </c>
    </row>
    <row r="232" spans="61:63" x14ac:dyDescent="0.3">
      <c r="BI232" s="17" t="s">
        <v>1</v>
      </c>
    </row>
    <row r="233" spans="61:63" x14ac:dyDescent="0.3">
      <c r="BI233" s="17" t="s">
        <v>1</v>
      </c>
    </row>
    <row r="234" spans="61:63" x14ac:dyDescent="0.3">
      <c r="BI234" s="17" t="s">
        <v>1</v>
      </c>
    </row>
    <row r="235" spans="61:63" x14ac:dyDescent="0.3">
      <c r="BI235" s="17" t="s">
        <v>1</v>
      </c>
    </row>
    <row r="236" spans="61:63" x14ac:dyDescent="0.3">
      <c r="BI236" s="17" t="s">
        <v>1</v>
      </c>
    </row>
    <row r="237" spans="61:63" x14ac:dyDescent="0.3">
      <c r="BI237" s="17" t="s">
        <v>1</v>
      </c>
    </row>
    <row r="238" spans="61:63" x14ac:dyDescent="0.3">
      <c r="BI238" s="17" t="s">
        <v>1</v>
      </c>
    </row>
    <row r="239" spans="61:63" x14ac:dyDescent="0.3">
      <c r="BI239" s="17" t="s">
        <v>1</v>
      </c>
    </row>
    <row r="240" spans="61:63" x14ac:dyDescent="0.3">
      <c r="BI240" s="17" t="s">
        <v>1</v>
      </c>
    </row>
    <row r="241" spans="61:61" x14ac:dyDescent="0.3">
      <c r="BI241" s="17" t="s">
        <v>1</v>
      </c>
    </row>
    <row r="242" spans="61:61" x14ac:dyDescent="0.3">
      <c r="BI242" s="17" t="s">
        <v>1</v>
      </c>
    </row>
    <row r="243" spans="61:61" x14ac:dyDescent="0.3">
      <c r="BI243" s="17" t="s">
        <v>54</v>
      </c>
    </row>
    <row r="244" spans="61:61" x14ac:dyDescent="0.3">
      <c r="BI244" s="17" t="s">
        <v>54</v>
      </c>
    </row>
    <row r="245" spans="61:61" x14ac:dyDescent="0.3">
      <c r="BI245" s="17" t="s">
        <v>54</v>
      </c>
    </row>
    <row r="246" spans="61:61" x14ac:dyDescent="0.3">
      <c r="BI246" s="17" t="s">
        <v>54</v>
      </c>
    </row>
    <row r="247" spans="61:61" x14ac:dyDescent="0.3">
      <c r="BI247" s="17" t="s">
        <v>54</v>
      </c>
    </row>
    <row r="248" spans="61:61" x14ac:dyDescent="0.3">
      <c r="BI248" s="17" t="s">
        <v>54</v>
      </c>
    </row>
    <row r="249" spans="61:61" x14ac:dyDescent="0.3">
      <c r="BI249" s="17" t="s">
        <v>54</v>
      </c>
    </row>
    <row r="250" spans="61:61" x14ac:dyDescent="0.3">
      <c r="BI250" s="17" t="s">
        <v>54</v>
      </c>
    </row>
    <row r="251" spans="61:61" x14ac:dyDescent="0.3">
      <c r="BI251" s="17" t="s">
        <v>54</v>
      </c>
    </row>
    <row r="252" spans="61:61" x14ac:dyDescent="0.3">
      <c r="BI252" s="17" t="s">
        <v>54</v>
      </c>
    </row>
    <row r="253" spans="61:61" x14ac:dyDescent="0.3">
      <c r="BI253" s="17" t="s">
        <v>54</v>
      </c>
    </row>
    <row r="254" spans="61:61" x14ac:dyDescent="0.3">
      <c r="BI254" s="17" t="s">
        <v>54</v>
      </c>
    </row>
    <row r="255" spans="61:61" x14ac:dyDescent="0.3">
      <c r="BI255" s="17" t="s">
        <v>54</v>
      </c>
    </row>
    <row r="256" spans="61:61" x14ac:dyDescent="0.3">
      <c r="BI256" s="17" t="s">
        <v>54</v>
      </c>
    </row>
    <row r="257" spans="61:61" x14ac:dyDescent="0.3">
      <c r="BI257" s="17" t="s">
        <v>54</v>
      </c>
    </row>
    <row r="258" spans="61:61" x14ac:dyDescent="0.3">
      <c r="BI258" s="17" t="s">
        <v>54</v>
      </c>
    </row>
    <row r="259" spans="61:61" x14ac:dyDescent="0.3">
      <c r="BI259" s="17" t="s">
        <v>54</v>
      </c>
    </row>
    <row r="260" spans="61:61" x14ac:dyDescent="0.3">
      <c r="BI260" s="17" t="s">
        <v>54</v>
      </c>
    </row>
    <row r="261" spans="61:61" x14ac:dyDescent="0.3">
      <c r="BI261" s="17" t="s">
        <v>54</v>
      </c>
    </row>
    <row r="262" spans="61:61" x14ac:dyDescent="0.3">
      <c r="BI262" s="17" t="s">
        <v>54</v>
      </c>
    </row>
    <row r="263" spans="61:61" x14ac:dyDescent="0.3">
      <c r="BI263" s="17" t="s">
        <v>54</v>
      </c>
    </row>
    <row r="264" spans="61:61" x14ac:dyDescent="0.3">
      <c r="BI264" s="17" t="s">
        <v>54</v>
      </c>
    </row>
    <row r="265" spans="61:61" x14ac:dyDescent="0.3">
      <c r="BI265" s="17" t="s">
        <v>54</v>
      </c>
    </row>
    <row r="266" spans="61:61" x14ac:dyDescent="0.3">
      <c r="BI266" s="17" t="s">
        <v>54</v>
      </c>
    </row>
    <row r="267" spans="61:61" x14ac:dyDescent="0.3">
      <c r="BI267" s="17" t="s">
        <v>54</v>
      </c>
    </row>
    <row r="268" spans="61:61" x14ac:dyDescent="0.3">
      <c r="BI268" s="17" t="s">
        <v>54</v>
      </c>
    </row>
    <row r="269" spans="61:61" x14ac:dyDescent="0.3">
      <c r="BI269" s="17" t="s">
        <v>54</v>
      </c>
    </row>
    <row r="270" spans="61:61" x14ac:dyDescent="0.3">
      <c r="BI270" s="17" t="s">
        <v>54</v>
      </c>
    </row>
    <row r="271" spans="61:61" x14ac:dyDescent="0.3">
      <c r="BI271" s="17" t="s">
        <v>54</v>
      </c>
    </row>
    <row r="272" spans="61:61" x14ac:dyDescent="0.3">
      <c r="BI272" s="17" t="s">
        <v>54</v>
      </c>
    </row>
    <row r="273" spans="61:61" x14ac:dyDescent="0.3">
      <c r="BI273" s="17" t="s">
        <v>54</v>
      </c>
    </row>
    <row r="274" spans="61:61" x14ac:dyDescent="0.3">
      <c r="BI274" s="17" t="s">
        <v>54</v>
      </c>
    </row>
    <row r="275" spans="61:61" x14ac:dyDescent="0.3">
      <c r="BI275" s="17" t="s">
        <v>54</v>
      </c>
    </row>
    <row r="276" spans="61:61" x14ac:dyDescent="0.3">
      <c r="BI276" s="17" t="s">
        <v>54</v>
      </c>
    </row>
    <row r="277" spans="61:61" x14ac:dyDescent="0.3">
      <c r="BI277" s="17" t="s">
        <v>54</v>
      </c>
    </row>
    <row r="278" spans="61:61" x14ac:dyDescent="0.3">
      <c r="BI278" s="17" t="s">
        <v>54</v>
      </c>
    </row>
    <row r="279" spans="61:61" x14ac:dyDescent="0.3">
      <c r="BI279" s="17" t="s">
        <v>54</v>
      </c>
    </row>
    <row r="280" spans="61:61" x14ac:dyDescent="0.3">
      <c r="BI280" s="17" t="s">
        <v>54</v>
      </c>
    </row>
    <row r="281" spans="61:61" x14ac:dyDescent="0.3">
      <c r="BI281" s="17" t="s">
        <v>54</v>
      </c>
    </row>
    <row r="282" spans="61:61" x14ac:dyDescent="0.3">
      <c r="BI282" s="17" t="s">
        <v>54</v>
      </c>
    </row>
    <row r="283" spans="61:61" x14ac:dyDescent="0.3">
      <c r="BI283" s="17" t="s">
        <v>54</v>
      </c>
    </row>
    <row r="284" spans="61:61" x14ac:dyDescent="0.3">
      <c r="BI284" s="17" t="s">
        <v>54</v>
      </c>
    </row>
    <row r="285" spans="61:61" x14ac:dyDescent="0.3">
      <c r="BI285" s="17" t="s">
        <v>54</v>
      </c>
    </row>
    <row r="286" spans="61:61" x14ac:dyDescent="0.3">
      <c r="BI286" s="17" t="s">
        <v>54</v>
      </c>
    </row>
    <row r="287" spans="61:61" x14ac:dyDescent="0.3">
      <c r="BI287" s="17" t="s">
        <v>54</v>
      </c>
    </row>
    <row r="288" spans="61:61" x14ac:dyDescent="0.3">
      <c r="BI288" s="17" t="s">
        <v>54</v>
      </c>
    </row>
    <row r="289" spans="61:61" x14ac:dyDescent="0.3">
      <c r="BI289" s="17" t="s">
        <v>54</v>
      </c>
    </row>
    <row r="290" spans="61:61" x14ac:dyDescent="0.3">
      <c r="BI290" s="17" t="s">
        <v>54</v>
      </c>
    </row>
    <row r="291" spans="61:61" x14ac:dyDescent="0.3">
      <c r="BI291" s="17" t="s">
        <v>54</v>
      </c>
    </row>
    <row r="292" spans="61:61" x14ac:dyDescent="0.3">
      <c r="BI292" s="17" t="s">
        <v>36</v>
      </c>
    </row>
    <row r="293" spans="61:61" x14ac:dyDescent="0.3">
      <c r="BI293" s="17" t="s">
        <v>36</v>
      </c>
    </row>
    <row r="294" spans="61:61" x14ac:dyDescent="0.3">
      <c r="BI294" s="17" t="s">
        <v>36</v>
      </c>
    </row>
    <row r="295" spans="61:61" x14ac:dyDescent="0.3">
      <c r="BI295" s="17" t="s">
        <v>36</v>
      </c>
    </row>
    <row r="296" spans="61:61" x14ac:dyDescent="0.3">
      <c r="BI296" s="17" t="s">
        <v>36</v>
      </c>
    </row>
    <row r="297" spans="61:61" x14ac:dyDescent="0.3">
      <c r="BI297" s="17" t="s">
        <v>36</v>
      </c>
    </row>
    <row r="298" spans="61:61" x14ac:dyDescent="0.3">
      <c r="BI298" s="17" t="s">
        <v>36</v>
      </c>
    </row>
    <row r="299" spans="61:61" x14ac:dyDescent="0.3">
      <c r="BI299" s="17" t="s">
        <v>36</v>
      </c>
    </row>
    <row r="300" spans="61:61" x14ac:dyDescent="0.3">
      <c r="BI300" s="17" t="s">
        <v>14</v>
      </c>
    </row>
    <row r="301" spans="61:61" x14ac:dyDescent="0.3">
      <c r="BI301" s="17" t="s">
        <v>14</v>
      </c>
    </row>
  </sheetData>
  <mergeCells count="32">
    <mergeCell ref="BI1:BI2"/>
    <mergeCell ref="BJ1:BJ2"/>
    <mergeCell ref="BK1:BK2"/>
    <mergeCell ref="BC23:BD23"/>
    <mergeCell ref="AZ1:BA1"/>
    <mergeCell ref="AZ5:BA5"/>
    <mergeCell ref="AZ11:BA11"/>
    <mergeCell ref="AZ18:BA18"/>
    <mergeCell ref="BF5:BG5"/>
    <mergeCell ref="BF22:BG22"/>
    <mergeCell ref="BF18:BG18"/>
    <mergeCell ref="BF14:BG14"/>
    <mergeCell ref="BF9:BG9"/>
    <mergeCell ref="BF1:BG1"/>
    <mergeCell ref="BC1:BD1"/>
    <mergeCell ref="BC10:BD10"/>
    <mergeCell ref="BC14:BD14"/>
    <mergeCell ref="BC19:BD19"/>
    <mergeCell ref="P5:Q5"/>
    <mergeCell ref="AT1:AU1"/>
    <mergeCell ref="AT16:AU16"/>
    <mergeCell ref="AT22:AU22"/>
    <mergeCell ref="AW1:AX1"/>
    <mergeCell ref="AW6:AX6"/>
    <mergeCell ref="AW13:AX13"/>
    <mergeCell ref="J1:K1"/>
    <mergeCell ref="M1:N1"/>
    <mergeCell ref="M9:N9"/>
    <mergeCell ref="M13:N13"/>
    <mergeCell ref="M17:N17"/>
    <mergeCell ref="M21:N21"/>
    <mergeCell ref="P1:Q1"/>
  </mergeCell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2</vt:i4>
      </vt:variant>
    </vt:vector>
  </HeadingPairs>
  <TitlesOfParts>
    <vt:vector size="9" baseType="lpstr">
      <vt:lpstr>Blad1</vt:lpstr>
      <vt:lpstr>Blad2</vt:lpstr>
      <vt:lpstr>Blad4</vt:lpstr>
      <vt:lpstr>Blad3</vt:lpstr>
      <vt:lpstr>Vervangingsbestek Heemstede 202</vt:lpstr>
      <vt:lpstr>script2</vt:lpstr>
      <vt:lpstr>Blad5</vt:lpstr>
      <vt:lpstr>Blad3!Afdrukbereik</vt:lpstr>
      <vt:lpstr>Blad3!Afdruktitels</vt:lpstr>
    </vt:vector>
  </TitlesOfParts>
  <Company>Grit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Hin, Martin</dc:creator>
  <cp:lastModifiedBy>Gebruiker</cp:lastModifiedBy>
  <cp:lastPrinted>2021-12-01T09:11:24Z</cp:lastPrinted>
  <dcterms:created xsi:type="dcterms:W3CDTF">2020-09-08T11:59:24Z</dcterms:created>
  <dcterms:modified xsi:type="dcterms:W3CDTF">2022-01-18T15:58:55Z</dcterms:modified>
</cp:coreProperties>
</file>