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Telefonie 2022/aanbestedingsdocument en bijlagen/concept/"/>
    </mc:Choice>
  </mc:AlternateContent>
  <xr:revisionPtr revIDLastSave="0" documentId="13_ncr:1_{E509B128-B9A6-3F48-8E84-87752A7CB06E}" xr6:coauthVersionLast="47" xr6:coauthVersionMax="47" xr10:uidLastSave="{00000000-0000-0000-0000-000000000000}"/>
  <bookViews>
    <workbookView xWindow="40420" yWindow="1740" windowWidth="28800" windowHeight="1588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2" l="1"/>
  <c r="D27" i="2"/>
  <c r="E27" i="2"/>
  <c r="F27" i="2"/>
  <c r="G27" i="2"/>
  <c r="B27" i="2"/>
  <c r="F25" i="2" l="1"/>
  <c r="C25" i="2"/>
  <c r="G25" i="2"/>
  <c r="E25" i="2"/>
  <c r="D25" i="2"/>
  <c r="B25" i="2"/>
  <c r="H27" i="2" l="1"/>
  <c r="H24" i="2"/>
  <c r="C23" i="2" l="1"/>
  <c r="F23" i="2"/>
  <c r="G23" i="2"/>
  <c r="E23" i="2"/>
  <c r="D23" i="2"/>
  <c r="B30" i="2"/>
  <c r="B23" i="2"/>
  <c r="H23" i="2" s="1"/>
  <c r="H25" i="2" l="1"/>
  <c r="H26" i="2" l="1"/>
</calcChain>
</file>

<file path=xl/sharedStrings.xml><?xml version="1.0" encoding="utf-8"?>
<sst xmlns="http://schemas.openxmlformats.org/spreadsheetml/2006/main" count="41" uniqueCount="27">
  <si>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</si>
  <si>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</si>
  <si>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</si>
  <si>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</si>
  <si>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</si>
  <si>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</si>
  <si>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</si>
  <si>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</si>
  <si>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 xml:space="preserve">OPEN VRAGEN + TOELICHTING </t>
  </si>
  <si>
    <t>Totaal kwaliteit (max.)</t>
  </si>
  <si>
    <t>Type</t>
  </si>
  <si>
    <t>Vergelijkbaar</t>
  </si>
  <si>
    <t>GEBRUIKSVRIENDELIJKHEID TOESTELLEN</t>
  </si>
  <si>
    <t>GEBRUIKSVRIENDELIJKHEID HEADSET</t>
  </si>
  <si>
    <t>KO</t>
  </si>
  <si>
    <t>Beter</t>
  </si>
  <si>
    <t>Matig</t>
  </si>
  <si>
    <t>Onacceptabel</t>
  </si>
  <si>
    <t>Factor:</t>
  </si>
  <si>
    <t>Totaal gebruiksvriendelijkheid (max.)</t>
  </si>
  <si>
    <t>(37 items)</t>
  </si>
  <si>
    <t>Vraag 1 accountmanagement</t>
  </si>
  <si>
    <t>Vraag 2 Plan van aanpak en niveau dienstverlening</t>
  </si>
  <si>
    <t>Vraag 3 Goede samenwerking, visie op partnerschap</t>
  </si>
  <si>
    <t>Vraag 4 Aanvragen aan de helpdesk</t>
  </si>
  <si>
    <t>Vraag 6 Milieu en duurzaamheid</t>
  </si>
  <si>
    <t>Vraag 5 Organisatie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</si>
</sst>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Verdana"/>
      <family val="2"/>
    </font>
    <font>
      <b/>
      <sz val="8"/>
      <color rgb="FF00206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3" fillId="4" borderId="1" xfId="0" applyFont="1" applyFill="1" applyBorder="1" applyAlignment="1">
      <alignment horizontal="justify" vertical="center" wrapText="1"/>
    </xf>
    <xf numFmtId="0" fontId="6" fillId="0" borderId="0" xfId="0" applyFont="1"/>
    <xf numFmtId="9" fontId="7" fillId="4" borderId="1" xfId="1" applyFont="1" applyFill="1" applyBorder="1" applyAlignment="1">
      <alignment horizontal="center" vertical="center" wrapText="1"/>
    </xf>
    <xf numFmtId="9" fontId="2" fillId="0" borderId="1" xfId="1" applyFont="1" applyBorder="1"/>
    <xf numFmtId="44" fontId="6" fillId="0" borderId="0" xfId="2" applyFont="1"/>
    <xf numFmtId="0" fontId="7" fillId="3" borderId="3" xfId="0" applyFont="1" applyFill="1" applyBorder="1" applyAlignment="1">
      <alignment horizontal="justify" vertical="center" wrapText="1"/>
    </xf>
    <xf numFmtId="8" fontId="8" fillId="2" borderId="1" xfId="0" applyNumberFormat="1" applyFont="1" applyFill="1" applyBorder="1" applyAlignment="1">
      <alignment horizontal="center" vertical="center" wrapText="1"/>
    </xf>
    <xf numFmtId="8" fontId="4" fillId="2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8" fillId="0" borderId="0" xfId="0" applyFont="1"/>
    <xf numFmtId="0" fontId="11" fillId="0" borderId="0" xfId="0" applyFont="1"/>
    <xf numFmtId="0" fontId="3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1" fillId="0" borderId="0" xfId="0" applyFont="1" applyFill="1"/>
    <xf numFmtId="0" fontId="8" fillId="0" borderId="0" xfId="0" applyFont="1" applyFill="1" applyBorder="1"/>
    <xf numFmtId="0" fontId="11" fillId="0" borderId="0" xfId="0" applyFont="1" applyFill="1" applyBorder="1"/>
    <xf numFmtId="0" fontId="0" fillId="0" borderId="0" xfId="0" applyFill="1" applyBorder="1"/>
    <xf numFmtId="0" fontId="12" fillId="2" borderId="2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164" fontId="3" fillId="7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justify" vertical="center" wrapText="1"/>
    </xf>
    <xf numFmtId="0" fontId="13" fillId="8" borderId="1" xfId="0" applyFont="1" applyFill="1" applyBorder="1" applyAlignment="1">
      <alignment horizont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H39"/>
  <sheetViews>
    <sheetView showGridLines="0" tabSelected="1" zoomScale="150" zoomScaleNormal="160" workbookViewId="0">
      <selection activeCell="E30" sqref="E30"/>
    </sheetView>
  </sheetViews>
  <sheetFormatPr baseColWidth="10" defaultColWidth="11" defaultRowHeight="16" x14ac:dyDescent="0.2"/>
  <cols>
    <col min="1" max="1" width="23.5" customWidth="1"/>
    <col min="2" max="6" width="18.83203125" customWidth="1"/>
    <col min="7" max="8" width="15.83203125" customWidth="1"/>
  </cols>
  <sheetData>
    <row r="1" spans="1:7" ht="17" thickBot="1" x14ac:dyDescent="0.25">
      <c r="A1" s="36" t="s">
        <v>12</v>
      </c>
      <c r="B1" s="37"/>
      <c r="C1" s="37"/>
      <c r="D1" s="37"/>
      <c r="E1" s="17"/>
      <c r="F1" s="17"/>
      <c r="G1" s="18"/>
    </row>
    <row r="2" spans="1:7" ht="17" thickBot="1" x14ac:dyDescent="0.25">
      <c r="A2" s="31" t="s">
        <v>10</v>
      </c>
      <c r="B2" s="32">
        <v>1</v>
      </c>
      <c r="C2" s="32">
        <v>2</v>
      </c>
      <c r="D2" s="32">
        <v>3</v>
      </c>
      <c r="E2" s="17"/>
      <c r="F2" s="17"/>
      <c r="G2" s="18"/>
    </row>
    <row r="3" spans="1:7" ht="17" thickBot="1" x14ac:dyDescent="0.25">
      <c r="A3" s="1" t="s">
        <v>15</v>
      </c>
      <c r="B3" s="21">
        <v>10</v>
      </c>
      <c r="C3" s="21">
        <v>10</v>
      </c>
      <c r="D3" s="21">
        <v>10</v>
      </c>
      <c r="E3" s="17"/>
      <c r="F3" s="17"/>
      <c r="G3" s="18"/>
    </row>
    <row r="4" spans="1:7" ht="17" thickBot="1" x14ac:dyDescent="0.25">
      <c r="A4" s="1" t="s">
        <v>11</v>
      </c>
      <c r="B4" s="21">
        <v>0</v>
      </c>
      <c r="C4" s="21">
        <v>0</v>
      </c>
      <c r="D4" s="21">
        <v>0</v>
      </c>
      <c r="E4" s="17"/>
      <c r="F4" s="17"/>
      <c r="G4" s="18"/>
    </row>
    <row r="5" spans="1:7" ht="17" thickBot="1" x14ac:dyDescent="0.25">
      <c r="A5" s="1" t="s">
        <v>16</v>
      </c>
      <c r="B5" s="21">
        <v>-10</v>
      </c>
      <c r="C5" s="21">
        <v>-10</v>
      </c>
      <c r="D5" s="21">
        <v>-10</v>
      </c>
      <c r="E5" s="17"/>
      <c r="F5" s="17"/>
      <c r="G5" s="18"/>
    </row>
    <row r="6" spans="1:7" ht="17" thickBot="1" x14ac:dyDescent="0.25">
      <c r="A6" s="1" t="s">
        <v>17</v>
      </c>
      <c r="B6" s="21" t="s">
        <v>14</v>
      </c>
      <c r="C6" s="21" t="s">
        <v>14</v>
      </c>
      <c r="D6" s="21" t="s">
        <v>14</v>
      </c>
      <c r="E6" s="17"/>
      <c r="F6" s="17"/>
      <c r="G6" s="18"/>
    </row>
    <row r="7" spans="1:7" s="27" customFormat="1" ht="7" customHeight="1" thickBot="1" x14ac:dyDescent="0.25">
      <c r="A7" s="19"/>
      <c r="B7" s="22"/>
      <c r="C7" s="22"/>
      <c r="D7" s="22"/>
      <c r="E7" s="25"/>
      <c r="F7" s="25"/>
      <c r="G7" s="26"/>
    </row>
    <row r="8" spans="1:7" ht="17" thickBot="1" x14ac:dyDescent="0.25">
      <c r="A8" s="1" t="s">
        <v>18</v>
      </c>
      <c r="B8" s="21">
        <v>100</v>
      </c>
      <c r="C8" s="17"/>
      <c r="D8" s="17"/>
      <c r="E8" s="17"/>
      <c r="F8" s="17"/>
      <c r="G8" s="18"/>
    </row>
    <row r="9" spans="1:7" ht="17" thickBot="1" x14ac:dyDescent="0.25">
      <c r="A9" s="17"/>
      <c r="B9" s="17"/>
      <c r="C9" s="17"/>
      <c r="D9" s="17"/>
      <c r="E9" s="17"/>
      <c r="F9" s="17"/>
      <c r="G9" s="18"/>
    </row>
    <row r="10" spans="1:7" ht="17" customHeight="1" thickBot="1" x14ac:dyDescent="0.25">
      <c r="A10" s="36" t="s">
        <v>13</v>
      </c>
      <c r="B10" s="38"/>
      <c r="C10" s="20"/>
      <c r="D10" s="20"/>
      <c r="E10" s="17"/>
      <c r="F10" s="17"/>
      <c r="G10" s="18"/>
    </row>
    <row r="11" spans="1:7" ht="17" thickBot="1" x14ac:dyDescent="0.25">
      <c r="A11" s="31" t="s">
        <v>10</v>
      </c>
      <c r="B11" s="32">
        <v>4</v>
      </c>
      <c r="C11" s="19"/>
      <c r="D11" s="19"/>
      <c r="E11" s="17"/>
      <c r="F11" s="17"/>
      <c r="G11" s="18"/>
    </row>
    <row r="12" spans="1:7" ht="17" thickBot="1" x14ac:dyDescent="0.25">
      <c r="A12" s="1" t="s">
        <v>15</v>
      </c>
      <c r="B12" s="21">
        <v>10</v>
      </c>
      <c r="C12" s="17"/>
      <c r="D12" s="17"/>
      <c r="E12" s="17"/>
      <c r="F12" s="17"/>
      <c r="G12" s="18"/>
    </row>
    <row r="13" spans="1:7" ht="17" thickBot="1" x14ac:dyDescent="0.25">
      <c r="A13" s="1" t="s">
        <v>11</v>
      </c>
      <c r="B13" s="21">
        <v>0</v>
      </c>
      <c r="C13" s="17"/>
      <c r="D13" s="17"/>
      <c r="E13" s="17"/>
      <c r="F13" s="17"/>
      <c r="G13" s="18"/>
    </row>
    <row r="14" spans="1:7" ht="17" thickBot="1" x14ac:dyDescent="0.25">
      <c r="A14" s="1" t="s">
        <v>16</v>
      </c>
      <c r="B14" s="21">
        <v>-10</v>
      </c>
      <c r="C14" s="17"/>
      <c r="D14" s="17"/>
      <c r="E14" s="17"/>
      <c r="F14" s="17"/>
      <c r="G14" s="18"/>
    </row>
    <row r="15" spans="1:7" ht="17" thickBot="1" x14ac:dyDescent="0.25">
      <c r="A15" s="1" t="s">
        <v>17</v>
      </c>
      <c r="B15" s="21" t="s">
        <v>14</v>
      </c>
      <c r="C15" s="17"/>
      <c r="D15" s="17"/>
      <c r="E15" s="17"/>
      <c r="F15" s="17"/>
      <c r="G15" s="18"/>
    </row>
    <row r="16" spans="1:7" s="27" customFormat="1" ht="7" customHeight="1" thickBot="1" x14ac:dyDescent="0.25">
      <c r="A16" s="19"/>
      <c r="B16" s="22"/>
      <c r="C16" s="22"/>
      <c r="D16" s="22"/>
      <c r="E16" s="25"/>
      <c r="F16" s="25"/>
      <c r="G16" s="26"/>
    </row>
    <row r="17" spans="1:8" ht="17" thickBot="1" x14ac:dyDescent="0.25">
      <c r="A17" s="1" t="s">
        <v>18</v>
      </c>
      <c r="B17" s="21">
        <v>100</v>
      </c>
      <c r="C17" s="17"/>
      <c r="D17" s="17"/>
      <c r="E17" s="17"/>
      <c r="F17" s="17"/>
      <c r="G17" s="18"/>
    </row>
    <row r="18" spans="1:8" s="16" customFormat="1" ht="17" thickBot="1" x14ac:dyDescent="0.25">
      <c r="A18" s="19"/>
      <c r="B18" s="22"/>
      <c r="C18" s="23"/>
      <c r="D18" s="23"/>
      <c r="E18" s="23"/>
      <c r="F18" s="23"/>
      <c r="G18" s="24"/>
    </row>
    <row r="19" spans="1:8" s="16" customFormat="1" ht="27" customHeight="1" thickBot="1" x14ac:dyDescent="0.25">
      <c r="A19" s="1" t="s">
        <v>19</v>
      </c>
      <c r="B19" s="30">
        <v>37000</v>
      </c>
      <c r="C19" s="23" t="s">
        <v>20</v>
      </c>
      <c r="D19" s="23"/>
      <c r="E19" s="23"/>
      <c r="F19" s="23"/>
      <c r="G19" s="24"/>
    </row>
    <row r="20" spans="1:8" x14ac:dyDescent="0.2">
      <c r="A20" s="17"/>
      <c r="B20" s="17"/>
      <c r="C20" s="17"/>
      <c r="D20" s="17"/>
      <c r="E20" s="17"/>
      <c r="F20" s="17"/>
      <c r="G20" s="18"/>
    </row>
    <row r="21" spans="1:8" ht="17" customHeight="1" thickBot="1" x14ac:dyDescent="0.25">
      <c r="A21" s="34" t="s">
        <v>8</v>
      </c>
      <c r="B21" s="35"/>
      <c r="C21" s="35"/>
      <c r="D21" s="7"/>
      <c r="E21" s="4"/>
      <c r="F21" s="4"/>
    </row>
    <row r="22" spans="1:8" ht="37" thickBot="1" x14ac:dyDescent="0.25">
      <c r="A22" s="8"/>
      <c r="B22" s="11" t="s">
        <v>21</v>
      </c>
      <c r="C22" s="11" t="s">
        <v>22</v>
      </c>
      <c r="D22" s="11" t="s">
        <v>23</v>
      </c>
      <c r="E22" s="11" t="s">
        <v>24</v>
      </c>
      <c r="F22" s="11" t="s">
        <v>26</v>
      </c>
      <c r="G22" s="11" t="s">
        <v>25</v>
      </c>
      <c r="H22" s="12" t="s">
        <v>5</v>
      </c>
    </row>
    <row r="23" spans="1:8" ht="17" thickBot="1" x14ac:dyDescent="0.25">
      <c r="A23" s="3" t="s">
        <v>6</v>
      </c>
      <c r="B23" s="5">
        <f>B24/$H$24</f>
        <v>7.1428571428571425E-2</v>
      </c>
      <c r="C23" s="5">
        <f t="shared" ref="C23:G23" si="0">C24/$H$24</f>
        <v>0.21428571428571427</v>
      </c>
      <c r="D23" s="5">
        <f t="shared" si="0"/>
        <v>0.21428571428571427</v>
      </c>
      <c r="E23" s="5">
        <f t="shared" si="0"/>
        <v>0.21428571428571427</v>
      </c>
      <c r="F23" s="5">
        <f t="shared" si="0"/>
        <v>0.21428571428571427</v>
      </c>
      <c r="G23" s="5">
        <f t="shared" si="0"/>
        <v>7.1428571428571425E-2</v>
      </c>
      <c r="H23" s="6">
        <f>SUM(B23:G23)</f>
        <v>1</v>
      </c>
    </row>
    <row r="24" spans="1:8" ht="17" thickBot="1" x14ac:dyDescent="0.25">
      <c r="A24" s="1" t="s">
        <v>4</v>
      </c>
      <c r="B24" s="9">
        <v>10000</v>
      </c>
      <c r="C24" s="9">
        <v>30000</v>
      </c>
      <c r="D24" s="9">
        <v>30000</v>
      </c>
      <c r="E24" s="9">
        <v>30000</v>
      </c>
      <c r="F24" s="9">
        <v>30000</v>
      </c>
      <c r="G24" s="9">
        <v>10000</v>
      </c>
      <c r="H24" s="29">
        <f>SUM(B24:G24)</f>
        <v>140000</v>
      </c>
    </row>
    <row r="25" spans="1:8" ht="17" thickBot="1" x14ac:dyDescent="0.25">
      <c r="A25" s="1" t="s">
        <v>0</v>
      </c>
      <c r="B25" s="10">
        <f>B24*0.7</f>
        <v>7000</v>
      </c>
      <c r="C25" s="10">
        <f>C24*0.7</f>
        <v>21000</v>
      </c>
      <c r="D25" s="10">
        <f t="shared" ref="D25:G25" si="1">D24*0.7</f>
        <v>21000</v>
      </c>
      <c r="E25" s="10">
        <f t="shared" si="1"/>
        <v>21000</v>
      </c>
      <c r="F25" s="10">
        <f t="shared" ref="F25" si="2">F24*0.7</f>
        <v>21000</v>
      </c>
      <c r="G25" s="10">
        <f t="shared" si="1"/>
        <v>7000</v>
      </c>
      <c r="H25" s="29">
        <f>SUM(B25:G25)</f>
        <v>98000</v>
      </c>
    </row>
    <row r="26" spans="1:8" ht="17" thickBot="1" x14ac:dyDescent="0.25">
      <c r="A26" s="1" t="s">
        <v>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29">
        <f>SUM(B26:G26)</f>
        <v>0</v>
      </c>
    </row>
    <row r="27" spans="1:8" ht="17" customHeight="1" thickBot="1" x14ac:dyDescent="0.25">
      <c r="A27" s="1" t="s">
        <v>2</v>
      </c>
      <c r="B27" s="33">
        <f>B26-B24</f>
        <v>-10000</v>
      </c>
      <c r="C27" s="33">
        <f t="shared" ref="C27:G27" si="3">C26-C24</f>
        <v>-30000</v>
      </c>
      <c r="D27" s="33">
        <f t="shared" si="3"/>
        <v>-30000</v>
      </c>
      <c r="E27" s="33">
        <f t="shared" si="3"/>
        <v>-30000</v>
      </c>
      <c r="F27" s="33">
        <f t="shared" si="3"/>
        <v>-30000</v>
      </c>
      <c r="G27" s="33">
        <f t="shared" si="3"/>
        <v>-10000</v>
      </c>
      <c r="H27" s="29">
        <f>SUM(B27:G27)</f>
        <v>-140000</v>
      </c>
    </row>
    <row r="28" spans="1:8" ht="17" customHeight="1" thickBot="1" x14ac:dyDescent="0.25">
      <c r="A28" s="1" t="s">
        <v>3</v>
      </c>
      <c r="B28" s="28" t="s">
        <v>7</v>
      </c>
      <c r="C28" s="28" t="s">
        <v>7</v>
      </c>
      <c r="D28" s="28" t="s">
        <v>7</v>
      </c>
      <c r="E28" s="28" t="s">
        <v>7</v>
      </c>
      <c r="F28" s="28" t="s">
        <v>7</v>
      </c>
      <c r="G28" s="28" t="s">
        <v>7</v>
      </c>
      <c r="H28" s="2"/>
    </row>
    <row r="29" spans="1:8" s="16" customFormat="1" ht="17" customHeight="1" thickBot="1" x14ac:dyDescent="0.25">
      <c r="A29" s="13"/>
      <c r="B29" s="13"/>
      <c r="C29" s="14"/>
      <c r="D29"/>
      <c r="E29" s="15"/>
      <c r="F29" s="15"/>
    </row>
    <row r="30" spans="1:8" ht="25" customHeight="1" thickBot="1" x14ac:dyDescent="0.25">
      <c r="A30" s="1" t="s">
        <v>9</v>
      </c>
      <c r="B30" s="30">
        <f>H24+B19</f>
        <v>177000</v>
      </c>
      <c r="C30" s="7"/>
      <c r="E30" s="4"/>
      <c r="F30" s="4"/>
      <c r="G30" s="4"/>
      <c r="H30" s="4"/>
    </row>
    <row r="31" spans="1:8" x14ac:dyDescent="0.2">
      <c r="E31" s="4"/>
      <c r="F31" s="4"/>
      <c r="G31" s="7"/>
      <c r="H31" s="7"/>
    </row>
    <row r="32" spans="1:8" x14ac:dyDescent="0.2">
      <c r="E32" s="4"/>
      <c r="F32" s="4"/>
      <c r="G32" s="7"/>
      <c r="H32" s="7"/>
    </row>
    <row r="33" spans="5:8" x14ac:dyDescent="0.2">
      <c r="E33" s="4"/>
      <c r="F33" s="4"/>
      <c r="G33" s="7"/>
      <c r="H33" s="7"/>
    </row>
    <row r="34" spans="5:8" x14ac:dyDescent="0.2">
      <c r="E34" s="4"/>
      <c r="F34" s="4"/>
      <c r="G34" s="7"/>
      <c r="H34" s="7"/>
    </row>
    <row r="35" spans="5:8" x14ac:dyDescent="0.2">
      <c r="E35" s="4"/>
      <c r="F35" s="4"/>
      <c r="G35" s="7"/>
      <c r="H35" s="7"/>
    </row>
    <row r="36" spans="5:8" x14ac:dyDescent="0.2">
      <c r="E36" s="4"/>
      <c r="F36" s="4"/>
      <c r="G36" s="7"/>
      <c r="H36" s="7"/>
    </row>
    <row r="37" spans="5:8" x14ac:dyDescent="0.2">
      <c r="E37" s="4"/>
      <c r="F37" s="4"/>
      <c r="G37" s="7"/>
      <c r="H37" s="7"/>
    </row>
    <row r="38" spans="5:8" x14ac:dyDescent="0.2">
      <c r="E38" s="4"/>
      <c r="F38" s="4"/>
      <c r="G38" s="7"/>
      <c r="H38" s="7"/>
    </row>
    <row r="39" spans="5:8" x14ac:dyDescent="0.2">
      <c r="E39" s="4"/>
      <c r="F39" s="4"/>
      <c r="G39" s="7"/>
      <c r="H39" s="7"/>
    </row>
  </sheetData>
  <sheetProtection algorithmName="SHA-512" hashValue="2r8sxHHirE77AfhiPYybamYp6s3FH3Vps7HgJyf20kV5nvqAhyvNsFHMwxsndk8pnGgJzXAhc+ps71IzVwZZwA==" saltValue="etPcOiPm0+WYIRubeL8wqA==" spinCount="100000" sheet="1" objects="1" scenarios="1"/>
  <mergeCells count="3">
    <mergeCell ref="A21:C21"/>
    <mergeCell ref="A1:D1"/>
    <mergeCell ref="A10:B10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Microsoft Office User</cp:lastModifiedBy>
  <dcterms:created xsi:type="dcterms:W3CDTF">2020-03-23T12:24:07Z</dcterms:created>
  <dcterms:modified xsi:type="dcterms:W3CDTF">2022-01-14T09:20:34Z</dcterms:modified>
  <cp:category/>
</cp:coreProperties>
</file>