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Zaam Scholengroep/EA Telefonie 2022/aanbestedingsdocument en bijlagen/concept/"/>
    </mc:Choice>
  </mc:AlternateContent>
  <xr:revisionPtr revIDLastSave="0" documentId="13_ncr:1_{80F44AD8-30C0-A945-B13F-A558320399B9}" xr6:coauthVersionLast="47" xr6:coauthVersionMax="47" xr10:uidLastSave="{00000000-0000-0000-0000-000000000000}"/>
  <bookViews>
    <workbookView xWindow="28800" yWindow="500" windowWidth="51200" windowHeight="19400" activeTab="4" xr2:uid="{00000000-000D-0000-FFFF-FFFF00000000}"/>
  </bookViews>
  <sheets>
    <sheet name="Beoordelen gebruiksvriendelijk" sheetId="20" r:id="rId1"/>
    <sheet name="Beoordelaar 1" sheetId="4" r:id="rId2"/>
    <sheet name="Beoordelaar 2" sheetId="18" r:id="rId3"/>
    <sheet name="Beoordelaar 3" sheetId="19" r:id="rId4"/>
    <sheet name="Scores per item" sheetId="21" r:id="rId5"/>
    <sheet name="Eindscore" sheetId="2" r:id="rId6"/>
  </sheets>
  <definedNames>
    <definedName name="SCORE">'Beoordelen gebruiksvriendelijk'!$A$19:$A$23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9" i="2" l="1"/>
  <c r="C9" i="2"/>
  <c r="D7" i="2"/>
  <c r="C7" i="2"/>
  <c r="J198" i="21" l="1"/>
  <c r="G198" i="21"/>
  <c r="D198" i="21"/>
  <c r="J160" i="21"/>
  <c r="G160" i="21"/>
  <c r="D160" i="21"/>
  <c r="J107" i="21"/>
  <c r="G107" i="21"/>
  <c r="D107" i="21"/>
  <c r="J54" i="21"/>
  <c r="G54" i="21"/>
  <c r="J36" i="21"/>
  <c r="J35" i="21"/>
  <c r="A84" i="19"/>
  <c r="A82" i="19"/>
  <c r="A80" i="19"/>
  <c r="A78" i="19"/>
  <c r="A76" i="19"/>
  <c r="A74" i="19"/>
  <c r="A72" i="19"/>
  <c r="A67" i="19"/>
  <c r="A65" i="19"/>
  <c r="A63" i="19"/>
  <c r="A61" i="19"/>
  <c r="A59" i="19"/>
  <c r="A57" i="19"/>
  <c r="A55" i="19"/>
  <c r="A53" i="19"/>
  <c r="A51" i="19"/>
  <c r="A49" i="19"/>
  <c r="A44" i="19"/>
  <c r="A42" i="19"/>
  <c r="A40" i="19"/>
  <c r="A38" i="19"/>
  <c r="A36" i="19"/>
  <c r="A34" i="19"/>
  <c r="A32" i="19"/>
  <c r="A30" i="19"/>
  <c r="A28" i="19"/>
  <c r="A26" i="19"/>
  <c r="A21" i="19"/>
  <c r="A19" i="19"/>
  <c r="A17" i="19"/>
  <c r="A15" i="19"/>
  <c r="A13" i="19"/>
  <c r="A11" i="19"/>
  <c r="A9" i="19"/>
  <c r="A7" i="19"/>
  <c r="A5" i="19"/>
  <c r="A3" i="19"/>
  <c r="A84" i="18"/>
  <c r="A82" i="18"/>
  <c r="A80" i="18"/>
  <c r="A78" i="18"/>
  <c r="A76" i="18"/>
  <c r="A74" i="18"/>
  <c r="A72" i="18"/>
  <c r="A67" i="18"/>
  <c r="A65" i="18"/>
  <c r="A63" i="18"/>
  <c r="A61" i="18"/>
  <c r="A59" i="18"/>
  <c r="A57" i="18"/>
  <c r="A55" i="18"/>
  <c r="A53" i="18"/>
  <c r="A51" i="18"/>
  <c r="A49" i="18"/>
  <c r="A44" i="18"/>
  <c r="A42" i="18"/>
  <c r="A40" i="18"/>
  <c r="A38" i="18"/>
  <c r="A36" i="18"/>
  <c r="A34" i="18"/>
  <c r="A32" i="18"/>
  <c r="A30" i="18"/>
  <c r="A28" i="18"/>
  <c r="A26" i="18"/>
  <c r="A21" i="18"/>
  <c r="A19" i="18"/>
  <c r="A17" i="18"/>
  <c r="A15" i="18"/>
  <c r="A13" i="18"/>
  <c r="A11" i="18"/>
  <c r="A9" i="18"/>
  <c r="A7" i="18"/>
  <c r="A5" i="18"/>
  <c r="A3" i="18"/>
  <c r="G57" i="21"/>
  <c r="J57" i="21"/>
  <c r="J5" i="21" l="1"/>
  <c r="J4" i="21"/>
  <c r="B6" i="2"/>
  <c r="J195" i="21"/>
  <c r="J194" i="21"/>
  <c r="J193" i="21"/>
  <c r="J190" i="21"/>
  <c r="J189" i="21"/>
  <c r="J188" i="21"/>
  <c r="J185" i="21"/>
  <c r="J184" i="21"/>
  <c r="J183" i="21"/>
  <c r="J180" i="21"/>
  <c r="J179" i="21"/>
  <c r="J178" i="21"/>
  <c r="J175" i="21"/>
  <c r="J174" i="21"/>
  <c r="J173" i="21"/>
  <c r="J170" i="21"/>
  <c r="J169" i="21"/>
  <c r="J168" i="21"/>
  <c r="J165" i="21"/>
  <c r="J164" i="21"/>
  <c r="J163" i="21"/>
  <c r="G195" i="21"/>
  <c r="G194" i="21"/>
  <c r="G193" i="21"/>
  <c r="G190" i="21"/>
  <c r="G189" i="21"/>
  <c r="G188" i="21"/>
  <c r="G185" i="21"/>
  <c r="G184" i="21"/>
  <c r="G183" i="21"/>
  <c r="G180" i="21"/>
  <c r="G179" i="21"/>
  <c r="G178" i="21"/>
  <c r="G175" i="21"/>
  <c r="G174" i="21"/>
  <c r="G173" i="21"/>
  <c r="G170" i="21"/>
  <c r="G169" i="21"/>
  <c r="G168" i="21"/>
  <c r="G165" i="21"/>
  <c r="G164" i="21"/>
  <c r="G163" i="21"/>
  <c r="D195" i="21"/>
  <c r="D194" i="21"/>
  <c r="D193" i="21"/>
  <c r="D190" i="21"/>
  <c r="D189" i="21"/>
  <c r="D188" i="21"/>
  <c r="D185" i="21"/>
  <c r="D184" i="21"/>
  <c r="D183" i="21"/>
  <c r="D180" i="21"/>
  <c r="D179" i="21"/>
  <c r="D178" i="21"/>
  <c r="D175" i="21"/>
  <c r="D174" i="21"/>
  <c r="D173" i="21"/>
  <c r="D170" i="21"/>
  <c r="D169" i="21"/>
  <c r="D168" i="21"/>
  <c r="D165" i="21"/>
  <c r="D164" i="21"/>
  <c r="D163" i="21"/>
  <c r="A193" i="21"/>
  <c r="A188" i="21"/>
  <c r="A183" i="21"/>
  <c r="A178" i="21"/>
  <c r="A173" i="21"/>
  <c r="A168" i="21"/>
  <c r="A163" i="21"/>
  <c r="J197" i="21"/>
  <c r="D6" i="2" s="1"/>
  <c r="G197" i="21"/>
  <c r="D197" i="21"/>
  <c r="J192" i="21"/>
  <c r="G192" i="21"/>
  <c r="D192" i="21"/>
  <c r="J187" i="21"/>
  <c r="G187" i="21"/>
  <c r="D187" i="21"/>
  <c r="J182" i="21"/>
  <c r="G182" i="21"/>
  <c r="D182" i="21"/>
  <c r="J177" i="21"/>
  <c r="G177" i="21"/>
  <c r="D177" i="21"/>
  <c r="J172" i="21"/>
  <c r="G172" i="21"/>
  <c r="D172" i="21"/>
  <c r="B170" i="21"/>
  <c r="B175" i="21" s="1"/>
  <c r="B180" i="21" s="1"/>
  <c r="B185" i="21" s="1"/>
  <c r="B190" i="21" s="1"/>
  <c r="B195" i="21" s="1"/>
  <c r="B169" i="21"/>
  <c r="B174" i="21" s="1"/>
  <c r="B179" i="21" s="1"/>
  <c r="B184" i="21" s="1"/>
  <c r="B189" i="21" s="1"/>
  <c r="B194" i="21" s="1"/>
  <c r="B168" i="21"/>
  <c r="B173" i="21" s="1"/>
  <c r="B178" i="21" s="1"/>
  <c r="B183" i="21" s="1"/>
  <c r="B188" i="21" s="1"/>
  <c r="B193" i="21" s="1"/>
  <c r="J167" i="21"/>
  <c r="G167" i="21"/>
  <c r="D167" i="21"/>
  <c r="J157" i="21"/>
  <c r="J156" i="21"/>
  <c r="J155" i="21"/>
  <c r="J152" i="21"/>
  <c r="J151" i="21"/>
  <c r="J150" i="21"/>
  <c r="J147" i="21"/>
  <c r="J146" i="21"/>
  <c r="J145" i="21"/>
  <c r="J142" i="21"/>
  <c r="J141" i="21"/>
  <c r="J140" i="21"/>
  <c r="J137" i="21"/>
  <c r="J136" i="21"/>
  <c r="J135" i="21"/>
  <c r="J132" i="21"/>
  <c r="J131" i="21"/>
  <c r="J130" i="21"/>
  <c r="J127" i="21"/>
  <c r="J126" i="21"/>
  <c r="J125" i="21"/>
  <c r="J122" i="21"/>
  <c r="J121" i="21"/>
  <c r="J120" i="21"/>
  <c r="J117" i="21"/>
  <c r="J116" i="21"/>
  <c r="J115" i="21"/>
  <c r="J112" i="21"/>
  <c r="J111" i="21"/>
  <c r="J110" i="21"/>
  <c r="G157" i="21"/>
  <c r="G156" i="21"/>
  <c r="G155" i="21"/>
  <c r="G152" i="21"/>
  <c r="G151" i="21"/>
  <c r="G150" i="21"/>
  <c r="G147" i="21"/>
  <c r="G146" i="21"/>
  <c r="G145" i="21"/>
  <c r="G142" i="21"/>
  <c r="G141" i="21"/>
  <c r="G140" i="21"/>
  <c r="G137" i="21"/>
  <c r="G136" i="21"/>
  <c r="G135" i="21"/>
  <c r="G132" i="21"/>
  <c r="G131" i="21"/>
  <c r="G130" i="21"/>
  <c r="G127" i="21"/>
  <c r="G126" i="21"/>
  <c r="G125" i="21"/>
  <c r="G122" i="21"/>
  <c r="G121" i="21"/>
  <c r="G120" i="21"/>
  <c r="G117" i="21"/>
  <c r="G116" i="21"/>
  <c r="G115" i="21"/>
  <c r="G112" i="21"/>
  <c r="G111" i="21"/>
  <c r="G110" i="21"/>
  <c r="D157" i="21"/>
  <c r="D156" i="21"/>
  <c r="D155" i="21"/>
  <c r="D152" i="21"/>
  <c r="D151" i="21"/>
  <c r="D150" i="21"/>
  <c r="D147" i="21"/>
  <c r="D146" i="21"/>
  <c r="D145" i="21"/>
  <c r="D142" i="21"/>
  <c r="D141" i="21"/>
  <c r="D140" i="21"/>
  <c r="D137" i="21"/>
  <c r="D136" i="21"/>
  <c r="D135" i="21"/>
  <c r="D132" i="21"/>
  <c r="D131" i="21"/>
  <c r="D130" i="21"/>
  <c r="D127" i="21"/>
  <c r="D126" i="21"/>
  <c r="D125" i="21"/>
  <c r="D122" i="21"/>
  <c r="D121" i="21"/>
  <c r="D120" i="21"/>
  <c r="D117" i="21"/>
  <c r="D116" i="21"/>
  <c r="D115" i="21"/>
  <c r="D112" i="21"/>
  <c r="D111" i="21"/>
  <c r="D110" i="21"/>
  <c r="A140" i="21"/>
  <c r="A145" i="21"/>
  <c r="A150" i="21"/>
  <c r="A155" i="21"/>
  <c r="A135" i="21"/>
  <c r="A130" i="21"/>
  <c r="A125" i="21"/>
  <c r="A120" i="21"/>
  <c r="A115" i="21"/>
  <c r="A110" i="21"/>
  <c r="J159" i="21"/>
  <c r="G159" i="21"/>
  <c r="D159" i="21"/>
  <c r="J154" i="21"/>
  <c r="G154" i="21"/>
  <c r="D154" i="21"/>
  <c r="J149" i="21"/>
  <c r="G149" i="21"/>
  <c r="D149" i="21"/>
  <c r="J144" i="21"/>
  <c r="G144" i="21"/>
  <c r="D144" i="21"/>
  <c r="J139" i="21"/>
  <c r="G139" i="21"/>
  <c r="D139" i="21"/>
  <c r="J134" i="21"/>
  <c r="G134" i="21"/>
  <c r="D134" i="21"/>
  <c r="J129" i="21"/>
  <c r="G129" i="21"/>
  <c r="D129" i="21"/>
  <c r="J124" i="21"/>
  <c r="G124" i="21"/>
  <c r="D124" i="21"/>
  <c r="J119" i="21"/>
  <c r="G119" i="21"/>
  <c r="D119" i="21"/>
  <c r="B117" i="21"/>
  <c r="B122" i="21" s="1"/>
  <c r="B127" i="21" s="1"/>
  <c r="B132" i="21" s="1"/>
  <c r="B137" i="21" s="1"/>
  <c r="B142" i="21" s="1"/>
  <c r="B147" i="21" s="1"/>
  <c r="B152" i="21" s="1"/>
  <c r="B157" i="21" s="1"/>
  <c r="B116" i="21"/>
  <c r="B121" i="21" s="1"/>
  <c r="B126" i="21" s="1"/>
  <c r="B131" i="21" s="1"/>
  <c r="B136" i="21" s="1"/>
  <c r="B141" i="21" s="1"/>
  <c r="B146" i="21" s="1"/>
  <c r="B151" i="21" s="1"/>
  <c r="B156" i="21" s="1"/>
  <c r="B115" i="21"/>
  <c r="B120" i="21" s="1"/>
  <c r="B125" i="21" s="1"/>
  <c r="B130" i="21" s="1"/>
  <c r="B135" i="21" s="1"/>
  <c r="B140" i="21" s="1"/>
  <c r="B145" i="21" s="1"/>
  <c r="B150" i="21" s="1"/>
  <c r="B155" i="21" s="1"/>
  <c r="J114" i="21"/>
  <c r="G114" i="21"/>
  <c r="D114" i="21"/>
  <c r="J104" i="21"/>
  <c r="J103" i="21"/>
  <c r="J102" i="21"/>
  <c r="J99" i="21"/>
  <c r="J98" i="21"/>
  <c r="J97" i="21"/>
  <c r="J94" i="21"/>
  <c r="J93" i="21"/>
  <c r="J92" i="21"/>
  <c r="J89" i="21"/>
  <c r="J88" i="21"/>
  <c r="J87" i="21"/>
  <c r="J84" i="21"/>
  <c r="J83" i="21"/>
  <c r="J82" i="21"/>
  <c r="J79" i="21"/>
  <c r="J78" i="21"/>
  <c r="J77" i="21"/>
  <c r="J74" i="21"/>
  <c r="J73" i="21"/>
  <c r="J72" i="21"/>
  <c r="J69" i="21"/>
  <c r="J68" i="21"/>
  <c r="J67" i="21"/>
  <c r="J64" i="21"/>
  <c r="J63" i="21"/>
  <c r="J62" i="21"/>
  <c r="J59" i="21"/>
  <c r="J58" i="21"/>
  <c r="G104" i="21"/>
  <c r="G103" i="21"/>
  <c r="G102" i="21"/>
  <c r="G99" i="21"/>
  <c r="G98" i="21"/>
  <c r="G97" i="21"/>
  <c r="G94" i="21"/>
  <c r="G93" i="21"/>
  <c r="G92" i="21"/>
  <c r="G89" i="21"/>
  <c r="G88" i="21"/>
  <c r="G87" i="21"/>
  <c r="G84" i="21"/>
  <c r="G83" i="21"/>
  <c r="G82" i="21"/>
  <c r="G79" i="21"/>
  <c r="G78" i="21"/>
  <c r="G77" i="21"/>
  <c r="G74" i="21"/>
  <c r="G73" i="21"/>
  <c r="G72" i="21"/>
  <c r="G69" i="21"/>
  <c r="G68" i="21"/>
  <c r="G67" i="21"/>
  <c r="G64" i="21"/>
  <c r="G63" i="21"/>
  <c r="G62" i="21"/>
  <c r="G59" i="21"/>
  <c r="G58" i="21"/>
  <c r="D104" i="21"/>
  <c r="D103" i="21"/>
  <c r="D102" i="21"/>
  <c r="D99" i="21"/>
  <c r="D98" i="21"/>
  <c r="D97" i="21"/>
  <c r="D94" i="21"/>
  <c r="D93" i="21"/>
  <c r="D92" i="21"/>
  <c r="D89" i="21"/>
  <c r="D88" i="21"/>
  <c r="D87" i="21"/>
  <c r="D84" i="21"/>
  <c r="D83" i="21"/>
  <c r="D82" i="21"/>
  <c r="D79" i="21"/>
  <c r="D78" i="21"/>
  <c r="D77" i="21"/>
  <c r="D74" i="21"/>
  <c r="D73" i="21"/>
  <c r="D72" i="21"/>
  <c r="D69" i="21"/>
  <c r="D68" i="21"/>
  <c r="D67" i="21"/>
  <c r="D64" i="21"/>
  <c r="D63" i="21"/>
  <c r="D62" i="21"/>
  <c r="D59" i="21"/>
  <c r="D58" i="21"/>
  <c r="D57" i="21"/>
  <c r="A102" i="21"/>
  <c r="A97" i="21"/>
  <c r="A92" i="21"/>
  <c r="A87" i="21"/>
  <c r="A82" i="21"/>
  <c r="A77" i="21"/>
  <c r="A72" i="21"/>
  <c r="A67" i="21"/>
  <c r="A62" i="21"/>
  <c r="A57" i="21"/>
  <c r="J106" i="21"/>
  <c r="G106" i="21"/>
  <c r="D106" i="21"/>
  <c r="J101" i="21"/>
  <c r="G101" i="21"/>
  <c r="D101" i="21"/>
  <c r="J96" i="21"/>
  <c r="G96" i="21"/>
  <c r="D96" i="21"/>
  <c r="J91" i="21"/>
  <c r="G91" i="21"/>
  <c r="D91" i="21"/>
  <c r="J86" i="21"/>
  <c r="G86" i="21"/>
  <c r="D86" i="21"/>
  <c r="J81" i="21"/>
  <c r="G81" i="21"/>
  <c r="D81" i="21"/>
  <c r="J76" i="21"/>
  <c r="G76" i="21"/>
  <c r="D76" i="21"/>
  <c r="J71" i="21"/>
  <c r="G71" i="21"/>
  <c r="D71" i="21"/>
  <c r="J66" i="21"/>
  <c r="G66" i="21"/>
  <c r="D66" i="21"/>
  <c r="B64" i="21"/>
  <c r="B69" i="21" s="1"/>
  <c r="B74" i="21" s="1"/>
  <c r="B79" i="21" s="1"/>
  <c r="B84" i="21" s="1"/>
  <c r="B89" i="21" s="1"/>
  <c r="B94" i="21" s="1"/>
  <c r="B99" i="21" s="1"/>
  <c r="B104" i="21" s="1"/>
  <c r="B63" i="21"/>
  <c r="B68" i="21" s="1"/>
  <c r="B73" i="21" s="1"/>
  <c r="B78" i="21" s="1"/>
  <c r="B83" i="21" s="1"/>
  <c r="B88" i="21" s="1"/>
  <c r="B93" i="21" s="1"/>
  <c r="B98" i="21" s="1"/>
  <c r="B103" i="21" s="1"/>
  <c r="B62" i="21"/>
  <c r="B67" i="21" s="1"/>
  <c r="B72" i="21" s="1"/>
  <c r="B77" i="21" s="1"/>
  <c r="B82" i="21" s="1"/>
  <c r="B87" i="21" s="1"/>
  <c r="B92" i="21" s="1"/>
  <c r="B97" i="21" s="1"/>
  <c r="B102" i="21" s="1"/>
  <c r="J61" i="21"/>
  <c r="G61" i="21"/>
  <c r="D61" i="21"/>
  <c r="J51" i="21"/>
  <c r="J50" i="21"/>
  <c r="J49" i="21"/>
  <c r="G51" i="21"/>
  <c r="G50" i="21"/>
  <c r="G49" i="21"/>
  <c r="D51" i="21"/>
  <c r="D50" i="21"/>
  <c r="D49" i="21"/>
  <c r="J46" i="21"/>
  <c r="J45" i="21"/>
  <c r="J44" i="21"/>
  <c r="G46" i="21"/>
  <c r="G45" i="21"/>
  <c r="G44" i="21"/>
  <c r="D46" i="21"/>
  <c r="D45" i="21"/>
  <c r="D44" i="21"/>
  <c r="J41" i="21"/>
  <c r="J40" i="21"/>
  <c r="J39" i="21"/>
  <c r="G41" i="21"/>
  <c r="G40" i="21"/>
  <c r="G39" i="21"/>
  <c r="D41" i="21"/>
  <c r="D40" i="21"/>
  <c r="D39" i="21"/>
  <c r="J34" i="21"/>
  <c r="G36" i="21"/>
  <c r="G35" i="21"/>
  <c r="G34" i="21"/>
  <c r="D36" i="21"/>
  <c r="D35" i="21"/>
  <c r="D34" i="21"/>
  <c r="J31" i="21"/>
  <c r="J30" i="21"/>
  <c r="J29" i="21"/>
  <c r="G31" i="21"/>
  <c r="G30" i="21"/>
  <c r="G29" i="21"/>
  <c r="D31" i="21"/>
  <c r="D30" i="21"/>
  <c r="D29" i="21"/>
  <c r="J26" i="21"/>
  <c r="J25" i="21"/>
  <c r="J24" i="21"/>
  <c r="G26" i="21"/>
  <c r="G25" i="21"/>
  <c r="G24" i="21"/>
  <c r="D26" i="21"/>
  <c r="D25" i="21"/>
  <c r="D24" i="21"/>
  <c r="J21" i="21"/>
  <c r="J20" i="21"/>
  <c r="J19" i="21"/>
  <c r="G21" i="21"/>
  <c r="G20" i="21"/>
  <c r="G19" i="21"/>
  <c r="D21" i="21"/>
  <c r="D20" i="21"/>
  <c r="D19" i="21"/>
  <c r="J16" i="21"/>
  <c r="J15" i="21"/>
  <c r="J14" i="21"/>
  <c r="G16" i="21"/>
  <c r="G15" i="21"/>
  <c r="G14" i="21"/>
  <c r="D16" i="21"/>
  <c r="D15" i="21"/>
  <c r="D14" i="21"/>
  <c r="J11" i="21"/>
  <c r="J10" i="21"/>
  <c r="J9" i="21"/>
  <c r="G11" i="21"/>
  <c r="G10" i="21"/>
  <c r="G9" i="21"/>
  <c r="D11" i="21"/>
  <c r="D10" i="21"/>
  <c r="D9" i="21"/>
  <c r="J6" i="21"/>
  <c r="G5" i="21"/>
  <c r="G6" i="21"/>
  <c r="G4" i="21"/>
  <c r="D6" i="21"/>
  <c r="D5" i="21"/>
  <c r="D4" i="21"/>
  <c r="J13" i="21"/>
  <c r="J53" i="21"/>
  <c r="G53" i="21"/>
  <c r="D53" i="21"/>
  <c r="G48" i="21"/>
  <c r="J48" i="21"/>
  <c r="D48" i="21"/>
  <c r="J43" i="21"/>
  <c r="G43" i="21"/>
  <c r="D43" i="21"/>
  <c r="J38" i="21"/>
  <c r="G38" i="21"/>
  <c r="D38" i="21"/>
  <c r="J33" i="21"/>
  <c r="G33" i="21"/>
  <c r="D33" i="21"/>
  <c r="J28" i="21"/>
  <c r="G28" i="21"/>
  <c r="D28" i="21"/>
  <c r="J23" i="21"/>
  <c r="G23" i="21"/>
  <c r="D23" i="21"/>
  <c r="J18" i="21"/>
  <c r="G18" i="21"/>
  <c r="D18" i="21"/>
  <c r="A49" i="21"/>
  <c r="A44" i="21"/>
  <c r="A39" i="21"/>
  <c r="A34" i="21"/>
  <c r="A29" i="21"/>
  <c r="A24" i="21"/>
  <c r="A19" i="21"/>
  <c r="A14" i="21"/>
  <c r="A9" i="21"/>
  <c r="B19" i="21"/>
  <c r="B24" i="21" s="1"/>
  <c r="B29" i="21" s="1"/>
  <c r="B34" i="21" s="1"/>
  <c r="B39" i="21" s="1"/>
  <c r="B44" i="21" s="1"/>
  <c r="B49" i="21" s="1"/>
  <c r="B15" i="21"/>
  <c r="B20" i="21" s="1"/>
  <c r="B25" i="21" s="1"/>
  <c r="B30" i="21" s="1"/>
  <c r="B35" i="21" s="1"/>
  <c r="B40" i="21" s="1"/>
  <c r="B45" i="21" s="1"/>
  <c r="B50" i="21" s="1"/>
  <c r="B14" i="21"/>
  <c r="B11" i="21"/>
  <c r="B16" i="21" s="1"/>
  <c r="B21" i="21" s="1"/>
  <c r="B26" i="21" s="1"/>
  <c r="B31" i="21" s="1"/>
  <c r="B36" i="21" s="1"/>
  <c r="B41" i="21" s="1"/>
  <c r="B46" i="21" s="1"/>
  <c r="B51" i="21" s="1"/>
  <c r="B10" i="21"/>
  <c r="B9" i="21"/>
  <c r="A44" i="4"/>
  <c r="A42" i="4"/>
  <c r="A40" i="4"/>
  <c r="A38" i="4"/>
  <c r="A36" i="4"/>
  <c r="A34" i="4"/>
  <c r="A32" i="4"/>
  <c r="A30" i="4"/>
  <c r="A28" i="4"/>
  <c r="A26" i="4"/>
  <c r="A21" i="4"/>
  <c r="A19" i="4"/>
  <c r="A17" i="4"/>
  <c r="A15" i="4"/>
  <c r="A13" i="4"/>
  <c r="A11" i="4"/>
  <c r="A9" i="4"/>
  <c r="A7" i="4"/>
  <c r="A5" i="4"/>
  <c r="A3" i="4"/>
  <c r="C6" i="2" l="1"/>
  <c r="A67" i="4"/>
  <c r="A65" i="4"/>
  <c r="A84" i="4"/>
  <c r="A82" i="4"/>
  <c r="A80" i="4" l="1"/>
  <c r="A78" i="4"/>
  <c r="A76" i="4"/>
  <c r="A74" i="4"/>
  <c r="A72" i="4"/>
  <c r="J8" i="21" l="1"/>
  <c r="G8" i="21"/>
  <c r="D8" i="21"/>
  <c r="D54" i="21" s="1"/>
  <c r="B3" i="2" s="1"/>
  <c r="B7" i="2" s="1"/>
  <c r="B9" i="2" s="1"/>
  <c r="G13" i="21"/>
  <c r="D13" i="21"/>
  <c r="D2" i="2" l="1"/>
  <c r="C2" i="2"/>
  <c r="B2" i="2"/>
  <c r="C4" i="2"/>
  <c r="A4" i="21"/>
  <c r="A61" i="4"/>
  <c r="A49" i="4"/>
  <c r="A63" i="4"/>
  <c r="A59" i="4"/>
  <c r="A57" i="4"/>
  <c r="A55" i="4"/>
  <c r="A53" i="4"/>
  <c r="A51" i="4"/>
  <c r="D5" i="2" l="1"/>
  <c r="B4" i="2"/>
  <c r="D3" i="2"/>
  <c r="C5" i="2"/>
  <c r="C3" i="2"/>
  <c r="D4" i="2"/>
  <c r="B5" i="2"/>
</calcChain>
</file>

<file path=xl/sharedStrings.xml><?xml version="1.0" encoding="utf-8"?>
<sst xmlns="http://schemas.openxmlformats.org/spreadsheetml/2006/main" count="1044" uniqueCount="54">
  <si>
    <t>Beoordeling</t>
  </si>
  <si>
    <t>&lt;MOTIVATIE&gt;</t>
  </si>
  <si>
    <t>&lt;INSCHRIJVER&gt;</t>
  </si>
  <si>
    <t>Consensus</t>
  </si>
  <si>
    <t>Type 2</t>
  </si>
  <si>
    <t>Type 3</t>
  </si>
  <si>
    <t>KO</t>
  </si>
  <si>
    <t>Type 4</t>
  </si>
  <si>
    <t>SCORE:</t>
  </si>
  <si>
    <t>Beter</t>
  </si>
  <si>
    <t>Vergelijkbaar</t>
  </si>
  <si>
    <t>Onacceptabel</t>
  </si>
  <si>
    <t>Type 1</t>
  </si>
  <si>
    <t>Matig</t>
  </si>
  <si>
    <t>Beoordeling Type 1</t>
  </si>
  <si>
    <t>Beoordeling Type 2</t>
  </si>
  <si>
    <t>Beoordeling Type 3</t>
  </si>
  <si>
    <t>Beoordeling Type 4</t>
  </si>
  <si>
    <t xml:space="preserve">Totaal eindscore "gebruiksvriendelijkheid" </t>
  </si>
  <si>
    <t>Behaalde waarde "gebruiksvriendelijkheid"</t>
  </si>
  <si>
    <t>De mate van leesbaarheid van de toetsen</t>
  </si>
  <si>
    <t>De mate van verstaanbaarheid tijdens gesprekken</t>
  </si>
  <si>
    <t>Het opslaan van telefoonnummers (eenvoud redial)</t>
  </si>
  <si>
    <t>De mate van stabiliteit van het toestel op het bureau</t>
  </si>
  <si>
    <t>De mate van greepvastheid van de hoorn.</t>
  </si>
  <si>
    <t>Algemene indruk, aspecten waar de voorgaande items niet in voorzien,
maar wel van wezenlijke relevantie blijken.</t>
  </si>
  <si>
    <t>De mate van eenvoud het inschakelen van de headset.</t>
  </si>
  <si>
    <t>De mate van eenvoud van het opnemen.</t>
  </si>
  <si>
    <t>De mate van eenvoud van het in de wachtzetten en terugnemen van gesprekken.</t>
  </si>
  <si>
    <t>De mate van verstaanbaarheid tijdens gesprekken.</t>
  </si>
  <si>
    <t>De mate van draagcomform van de headset.</t>
  </si>
  <si>
    <t>De kwaliteit van de microfoon.</t>
  </si>
  <si>
    <t xml:space="preserve">De mate van helderheid van het display </t>
  </si>
  <si>
    <t>De mate van eenvoud van instellen van voorkeuzetoetsen</t>
  </si>
  <si>
    <t>De mate van eenvoud het in de wachtzetten en terugnemen van gesprekken</t>
  </si>
  <si>
    <t>De mate van het in de weg zitten van de headset tijdens het uitvoeren van andere werkzaamheden.</t>
  </si>
  <si>
    <t>dan huidige type</t>
  </si>
  <si>
    <t>met huidige type</t>
  </si>
  <si>
    <t>minder dan huidige type</t>
  </si>
  <si>
    <t>Gebruiksvriendelijkheid
Headset 
(geldend voor type 4)</t>
  </si>
  <si>
    <t>Gebruiksvriendelijkheid
Toestellen 
(geldend voor type 1 t/m 3)</t>
  </si>
  <si>
    <t>1. GEBRUIKSVRIENDELIJKHEID</t>
  </si>
  <si>
    <t>De mate van de eenvoud van het doorverbinden (aantal handelingen).</t>
  </si>
  <si>
    <t>Beoordelaar 1: &lt;&lt;&gt;&gt;</t>
  </si>
  <si>
    <t>Score:</t>
  </si>
  <si>
    <t>Beoordelaar 3: &lt;&lt;&gt;&gt;</t>
  </si>
  <si>
    <t>Beoordelaar 2: &lt;&lt;&gt;&gt;</t>
  </si>
  <si>
    <t>Beoordelaar 1</t>
  </si>
  <si>
    <t>Beoordelaar 2</t>
  </si>
  <si>
    <t>Beoordelaar 3</t>
  </si>
  <si>
    <t>Totaal type 1</t>
  </si>
  <si>
    <t>Totaal type 2</t>
  </si>
  <si>
    <t>Totaal type 3</t>
  </si>
  <si>
    <t>Totaal type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</si>
</sst>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0" x14ac:knownFonts="1">
    <font>
      <sz val="11"/>
      <color theme="1"/>
      <name val="Calibri"/>
      <family val="2"/>
      <scheme val="minor"/>
    </font>
    <font>
      <b/>
      <sz val="8"/>
      <color indexed="8"/>
      <name val="Verdana"/>
      <family val="2"/>
    </font>
    <font>
      <b/>
      <sz val="8"/>
      <color indexed="9"/>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8"/>
      <name val="Verdana"/>
      <family val="2"/>
    </font>
    <font>
      <sz val="9"/>
      <color theme="1"/>
      <name val="Verdana"/>
      <family val="2"/>
    </font>
    <font>
      <b/>
      <sz val="11"/>
      <color indexed="8"/>
      <name val="Verdana"/>
      <family val="2"/>
    </font>
    <font>
      <b/>
      <sz val="11"/>
      <color theme="0"/>
      <name val="Verdana"/>
      <family val="2"/>
    </font>
    <font>
      <b/>
      <i/>
      <sz val="8"/>
      <color theme="0"/>
      <name val="Verdana"/>
      <family val="2"/>
    </font>
    <font>
      <b/>
      <i/>
      <sz val="9"/>
      <color theme="0"/>
      <name val="Verdana"/>
      <family val="2"/>
    </font>
    <font>
      <b/>
      <sz val="10"/>
      <color theme="1"/>
      <name val="Verdana"/>
      <family val="2"/>
    </font>
    <font>
      <b/>
      <sz val="8"/>
      <color theme="0"/>
      <name val="Verdana"/>
      <family val="2"/>
    </font>
    <font>
      <b/>
      <sz val="14"/>
      <color theme="0"/>
      <name val="Verdana"/>
      <family val="2"/>
    </font>
    <font>
      <b/>
      <sz val="10"/>
      <color theme="0"/>
      <name val="Verdana"/>
      <family val="2"/>
    </font>
    <font>
      <sz val="10"/>
      <color theme="1"/>
      <name val="Verdana"/>
      <family val="2"/>
    </font>
    <font>
      <sz val="10"/>
      <color theme="0"/>
      <name val="Verdana"/>
      <family val="2"/>
    </font>
    <font>
      <b/>
      <sz val="10"/>
      <color indexed="8"/>
      <name val="Verdana"/>
      <family val="2"/>
    </font>
    <font>
      <sz val="10"/>
      <color theme="1"/>
      <name val="Calibri"/>
      <family val="2"/>
      <scheme val="minor"/>
    </font>
    <font>
      <b/>
      <sz val="14"/>
      <color theme="1"/>
      <name val="Verdana"/>
      <family val="2"/>
    </font>
    <font>
      <sz val="10"/>
      <color rgb="FF000000"/>
      <name val="Verdana"/>
      <family val="2"/>
    </font>
  </fonts>
  <fills count="11">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
      <patternFill patternType="solid">
        <fgColor rgb="FFEBF1DE"/>
        <bgColor rgb="FF000000"/>
      </patternFill>
    </fill>
    <fill>
      <patternFill patternType="solid">
        <fgColor theme="2"/>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indexed="8"/>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indexed="8"/>
      </top>
      <bottom style="thin">
        <color auto="1"/>
      </bottom>
      <diagonal/>
    </border>
    <border>
      <left/>
      <right style="thin">
        <color indexed="64"/>
      </right>
      <top style="thin">
        <color indexed="8"/>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s>
  <cellStyleXfs count="95">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18">
    <xf numFmtId="0" fontId="0" fillId="0" borderId="0" xfId="0"/>
    <xf numFmtId="0" fontId="6" fillId="0" borderId="0" xfId="0" applyFont="1"/>
    <xf numFmtId="0" fontId="0" fillId="0" borderId="0" xfId="0" applyAlignment="1">
      <alignment horizontal="left"/>
    </xf>
    <xf numFmtId="0" fontId="0" fillId="2" borderId="0" xfId="0" applyFill="1" applyProtection="1"/>
    <xf numFmtId="0" fontId="5" fillId="2" borderId="14" xfId="0" applyFont="1" applyFill="1" applyBorder="1" applyAlignment="1" applyProtection="1">
      <alignment vertical="center"/>
    </xf>
    <xf numFmtId="0" fontId="9" fillId="2" borderId="14" xfId="0" applyFont="1" applyFill="1" applyBorder="1" applyAlignment="1" applyProtection="1">
      <alignment horizontal="center" vertical="center" wrapText="1"/>
    </xf>
    <xf numFmtId="0" fontId="1" fillId="2" borderId="18" xfId="0" applyFont="1" applyFill="1" applyBorder="1" applyAlignment="1">
      <alignment vertical="center" wrapText="1"/>
    </xf>
    <xf numFmtId="0" fontId="1" fillId="2" borderId="16" xfId="0" applyFont="1" applyFill="1" applyBorder="1" applyAlignment="1">
      <alignment horizontal="center" vertical="center" wrapText="1"/>
    </xf>
    <xf numFmtId="0" fontId="0" fillId="2" borderId="0" xfId="0" applyFill="1"/>
    <xf numFmtId="0" fontId="1" fillId="2" borderId="13"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5" fillId="2" borderId="14" xfId="0" applyFont="1" applyFill="1" applyBorder="1" applyAlignment="1" applyProtection="1">
      <alignment vertical="center" wrapText="1"/>
    </xf>
    <xf numFmtId="0" fontId="0" fillId="2" borderId="0" xfId="0" applyFill="1" applyAlignment="1" applyProtection="1">
      <alignment wrapText="1"/>
    </xf>
    <xf numFmtId="0" fontId="3" fillId="2" borderId="14"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0" xfId="0" applyProtection="1">
      <protection locked="0"/>
    </xf>
    <xf numFmtId="0" fontId="24" fillId="0" borderId="0" xfId="0" applyFont="1"/>
    <xf numFmtId="0" fontId="25" fillId="5" borderId="30" xfId="0" applyFont="1" applyFill="1" applyBorder="1" applyAlignment="1">
      <alignment vertical="center" wrapText="1"/>
    </xf>
    <xf numFmtId="0" fontId="25" fillId="5" borderId="4" xfId="0" applyFont="1" applyFill="1" applyBorder="1"/>
    <xf numFmtId="0" fontId="24" fillId="4" borderId="4" xfId="0" applyFont="1" applyFill="1" applyBorder="1" applyAlignment="1">
      <alignment vertical="center" wrapText="1"/>
    </xf>
    <xf numFmtId="0" fontId="24" fillId="4" borderId="30" xfId="0" applyFont="1" applyFill="1" applyBorder="1" applyAlignment="1">
      <alignment vertical="center" wrapText="1"/>
    </xf>
    <xf numFmtId="3" fontId="24" fillId="4" borderId="4" xfId="0" applyNumberFormat="1" applyFont="1" applyFill="1" applyBorder="1" applyAlignment="1">
      <alignment horizontal="center"/>
    </xf>
    <xf numFmtId="0" fontId="24" fillId="4" borderId="4" xfId="0" applyFont="1" applyFill="1" applyBorder="1" applyAlignment="1">
      <alignment horizontal="center"/>
    </xf>
    <xf numFmtId="0" fontId="25" fillId="0" borderId="0" xfId="0" quotePrefix="1" applyFont="1"/>
    <xf numFmtId="0" fontId="12" fillId="2" borderId="14" xfId="0" applyFont="1" applyFill="1" applyBorder="1" applyAlignment="1" applyProtection="1">
      <alignment horizontal="center" vertical="center" wrapText="1"/>
    </xf>
    <xf numFmtId="0" fontId="27" fillId="0" borderId="0" xfId="0" applyFont="1" applyProtection="1"/>
    <xf numFmtId="0" fontId="4" fillId="2" borderId="5" xfId="0" applyFont="1" applyFill="1" applyBorder="1" applyAlignment="1" applyProtection="1">
      <alignment vertical="center"/>
    </xf>
    <xf numFmtId="0" fontId="4" fillId="2" borderId="15" xfId="0" applyFont="1" applyFill="1" applyBorder="1" applyAlignment="1" applyProtection="1">
      <alignment vertical="center"/>
    </xf>
    <xf numFmtId="0" fontId="4" fillId="2" borderId="14" xfId="0" applyFont="1" applyFill="1" applyBorder="1" applyAlignment="1" applyProtection="1">
      <alignment vertical="center"/>
    </xf>
    <xf numFmtId="0" fontId="27" fillId="2" borderId="0" xfId="0" applyFont="1" applyFill="1" applyProtection="1"/>
    <xf numFmtId="0" fontId="26" fillId="2" borderId="13" xfId="0" applyFont="1" applyFill="1" applyBorder="1" applyAlignment="1" applyProtection="1">
      <alignment horizontal="left" vertical="center" wrapText="1" indent="1"/>
    </xf>
    <xf numFmtId="0" fontId="24" fillId="2" borderId="13" xfId="0" applyFont="1" applyFill="1" applyBorder="1" applyAlignment="1" applyProtection="1">
      <alignment horizontal="left" vertical="center" wrapText="1"/>
    </xf>
    <xf numFmtId="0" fontId="6" fillId="2" borderId="14" xfId="0" applyFont="1" applyFill="1" applyBorder="1" applyAlignment="1" applyProtection="1">
      <alignment horizontal="center" vertical="center" wrapText="1"/>
    </xf>
    <xf numFmtId="0" fontId="26" fillId="2" borderId="14" xfId="0" applyFont="1" applyFill="1" applyBorder="1" applyAlignment="1" applyProtection="1">
      <alignment vertical="center" wrapText="1"/>
    </xf>
    <xf numFmtId="0" fontId="27" fillId="0" borderId="0" xfId="0" applyFont="1" applyAlignment="1" applyProtection="1">
      <alignment horizontal="left"/>
    </xf>
    <xf numFmtId="0" fontId="27" fillId="2" borderId="0" xfId="0" applyFont="1" applyFill="1" applyAlignment="1" applyProtection="1">
      <alignment horizontal="left"/>
    </xf>
    <xf numFmtId="0" fontId="23" fillId="5" borderId="7" xfId="0" applyFont="1" applyFill="1" applyBorder="1" applyAlignment="1" applyProtection="1">
      <alignment horizontal="left" vertical="center" wrapText="1" indent="1"/>
      <protection locked="0"/>
    </xf>
    <xf numFmtId="0" fontId="23" fillId="2" borderId="0" xfId="0" applyFont="1" applyFill="1" applyBorder="1" applyAlignment="1" applyProtection="1">
      <alignment horizontal="left" vertical="center" wrapText="1" indent="1"/>
    </xf>
    <xf numFmtId="0" fontId="23" fillId="2" borderId="14" xfId="0" applyFont="1" applyFill="1" applyBorder="1" applyAlignment="1" applyProtection="1">
      <alignment horizontal="center" vertical="center" wrapText="1"/>
    </xf>
    <xf numFmtId="0" fontId="28" fillId="4" borderId="5" xfId="0" applyFont="1" applyFill="1" applyBorder="1" applyAlignment="1" applyProtection="1">
      <alignment vertical="center" wrapText="1"/>
    </xf>
    <xf numFmtId="0" fontId="26" fillId="3" borderId="20" xfId="0" applyFont="1" applyFill="1" applyBorder="1" applyAlignment="1" applyProtection="1">
      <alignment vertical="center" wrapText="1"/>
    </xf>
    <xf numFmtId="0" fontId="26" fillId="3" borderId="9" xfId="0" applyFont="1" applyFill="1" applyBorder="1" applyAlignment="1" applyProtection="1">
      <alignment vertical="center" wrapText="1"/>
    </xf>
    <xf numFmtId="0" fontId="26" fillId="3" borderId="11" xfId="0" applyFont="1" applyFill="1" applyBorder="1" applyAlignment="1" applyProtection="1">
      <alignment vertical="center" wrapText="1"/>
    </xf>
    <xf numFmtId="0" fontId="26" fillId="3" borderId="26" xfId="0" applyFont="1" applyFill="1" applyBorder="1" applyAlignment="1" applyProtection="1">
      <alignment vertical="center" wrapText="1"/>
    </xf>
    <xf numFmtId="0" fontId="26" fillId="3" borderId="8" xfId="0" applyFont="1" applyFill="1" applyBorder="1" applyAlignment="1" applyProtection="1">
      <alignment vertical="center" wrapText="1"/>
    </xf>
    <xf numFmtId="0" fontId="26" fillId="3" borderId="31" xfId="0" applyFont="1" applyFill="1" applyBorder="1" applyAlignment="1" applyProtection="1">
      <alignment vertical="center" wrapText="1"/>
    </xf>
    <xf numFmtId="0" fontId="26" fillId="3" borderId="32" xfId="0" applyFont="1" applyFill="1" applyBorder="1" applyAlignment="1" applyProtection="1">
      <alignment vertical="center" wrapText="1"/>
    </xf>
    <xf numFmtId="0" fontId="26" fillId="3" borderId="6" xfId="0" applyFont="1" applyFill="1" applyBorder="1" applyAlignment="1" applyProtection="1">
      <alignment horizontal="left" vertical="center" wrapText="1" indent="1"/>
    </xf>
    <xf numFmtId="0" fontId="1" fillId="2" borderId="23" xfId="0" applyFont="1" applyFill="1" applyBorder="1" applyAlignment="1">
      <alignment horizontal="center" vertical="center" wrapText="1"/>
    </xf>
    <xf numFmtId="0" fontId="8" fillId="6" borderId="35" xfId="0" applyFont="1" applyFill="1" applyBorder="1" applyAlignment="1">
      <alignment horizontal="center" vertical="center" wrapText="1"/>
    </xf>
    <xf numFmtId="4" fontId="14" fillId="10" borderId="24" xfId="0" applyNumberFormat="1" applyFont="1" applyFill="1" applyBorder="1" applyAlignment="1">
      <alignment horizontal="center" vertical="center" wrapText="1"/>
    </xf>
    <xf numFmtId="4" fontId="14" fillId="10" borderId="4" xfId="0" applyNumberFormat="1" applyFont="1" applyFill="1" applyBorder="1" applyAlignment="1">
      <alignment horizontal="center" vertical="center" wrapText="1"/>
    </xf>
    <xf numFmtId="0" fontId="9" fillId="5" borderId="18" xfId="0" applyNumberFormat="1" applyFont="1" applyFill="1" applyBorder="1" applyAlignment="1" applyProtection="1">
      <alignment horizontal="center" vertical="center" wrapText="1"/>
    </xf>
    <xf numFmtId="0" fontId="9" fillId="4" borderId="2" xfId="0" applyFont="1" applyFill="1" applyBorder="1" applyAlignment="1" applyProtection="1">
      <alignment horizontal="center" vertical="center" wrapText="1"/>
      <protection locked="0"/>
    </xf>
    <xf numFmtId="0" fontId="26" fillId="4" borderId="35" xfId="0" applyFont="1" applyFill="1" applyBorder="1" applyAlignment="1">
      <alignment horizontal="center" vertical="center" wrapText="1"/>
    </xf>
    <xf numFmtId="0" fontId="18" fillId="5" borderId="35" xfId="0" applyFont="1" applyFill="1" applyBorder="1" applyAlignment="1">
      <alignment horizontal="center" vertical="center" wrapText="1"/>
    </xf>
    <xf numFmtId="0" fontId="16" fillId="4" borderId="35" xfId="0" applyFont="1" applyFill="1" applyBorder="1" applyAlignment="1">
      <alignment vertical="center" wrapText="1"/>
    </xf>
    <xf numFmtId="0" fontId="17" fillId="5" borderId="35" xfId="0" applyFont="1" applyFill="1" applyBorder="1" applyAlignment="1">
      <alignment vertical="center" wrapText="1"/>
    </xf>
    <xf numFmtId="0" fontId="17" fillId="3" borderId="13" xfId="0" applyFont="1" applyFill="1" applyBorder="1" applyAlignment="1">
      <alignment vertical="center" wrapText="1"/>
    </xf>
    <xf numFmtId="0" fontId="19" fillId="3" borderId="0" xfId="0" applyFont="1" applyFill="1" applyBorder="1" applyAlignment="1">
      <alignment horizontal="center" vertical="center" wrapText="1"/>
    </xf>
    <xf numFmtId="1" fontId="21" fillId="3" borderId="28" xfId="0" applyNumberFormat="1" applyFont="1" applyFill="1" applyBorder="1" applyAlignment="1" applyProtection="1">
      <alignment horizontal="center" vertical="center" wrapText="1"/>
    </xf>
    <xf numFmtId="1" fontId="21" fillId="3" borderId="13" xfId="0" applyNumberFormat="1"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xf>
    <xf numFmtId="0" fontId="21" fillId="0" borderId="14" xfId="0" applyFont="1" applyFill="1" applyBorder="1" applyAlignment="1" applyProtection="1">
      <alignment horizontal="center" vertical="center" wrapText="1"/>
    </xf>
    <xf numFmtId="0" fontId="1" fillId="5" borderId="3" xfId="0" applyFont="1" applyFill="1" applyBorder="1" applyAlignment="1">
      <alignment horizontal="left" vertical="center" wrapText="1" indent="1"/>
    </xf>
    <xf numFmtId="0" fontId="2" fillId="5" borderId="1" xfId="0" applyFont="1" applyFill="1" applyBorder="1" applyAlignment="1">
      <alignment horizontal="center" vertical="center" wrapText="1"/>
    </xf>
    <xf numFmtId="0" fontId="13" fillId="4" borderId="18" xfId="0" applyFont="1" applyFill="1" applyBorder="1" applyAlignment="1">
      <alignment horizontal="left" vertical="center" indent="1"/>
    </xf>
    <xf numFmtId="2" fontId="6" fillId="6" borderId="12" xfId="0" applyNumberFormat="1" applyFont="1" applyFill="1" applyBorder="1" applyAlignment="1">
      <alignment horizontal="center" vertical="center"/>
    </xf>
    <xf numFmtId="2" fontId="12" fillId="8" borderId="1" xfId="0" applyNumberFormat="1" applyFont="1" applyFill="1" applyBorder="1" applyAlignment="1">
      <alignment horizontal="center" vertical="center" wrapText="1"/>
    </xf>
    <xf numFmtId="0" fontId="20" fillId="8" borderId="2" xfId="0" applyFont="1" applyFill="1" applyBorder="1" applyAlignment="1">
      <alignment horizontal="left" vertical="center" wrapText="1" indent="1"/>
    </xf>
    <xf numFmtId="0" fontId="12" fillId="8" borderId="1" xfId="0" applyNumberFormat="1" applyFont="1" applyFill="1" applyBorder="1" applyAlignment="1">
      <alignment horizontal="center" vertical="center" wrapText="1"/>
    </xf>
    <xf numFmtId="164" fontId="12" fillId="6" borderId="27" xfId="0" applyNumberFormat="1" applyFont="1" applyFill="1" applyBorder="1" applyAlignment="1">
      <alignment vertical="center" wrapText="1"/>
    </xf>
    <xf numFmtId="0" fontId="24" fillId="8" borderId="28" xfId="0" applyFont="1" applyFill="1" applyBorder="1" applyAlignment="1">
      <alignment horizontal="left" vertical="center" wrapText="1"/>
    </xf>
    <xf numFmtId="0" fontId="24" fillId="8" borderId="25" xfId="0" applyFont="1" applyFill="1" applyBorder="1" applyAlignment="1">
      <alignment horizontal="left" vertical="center" wrapText="1"/>
    </xf>
    <xf numFmtId="0" fontId="24" fillId="8" borderId="36" xfId="0" applyFont="1" applyFill="1" applyBorder="1" applyAlignment="1">
      <alignment horizontal="left" vertical="center" wrapText="1"/>
    </xf>
    <xf numFmtId="0" fontId="24" fillId="8" borderId="37" xfId="0" applyFont="1" applyFill="1" applyBorder="1" applyAlignment="1">
      <alignment horizontal="left" vertical="center" wrapText="1"/>
    </xf>
    <xf numFmtId="0" fontId="22" fillId="5" borderId="33" xfId="0" applyFont="1" applyFill="1" applyBorder="1" applyAlignment="1">
      <alignment horizontal="center" vertical="center"/>
    </xf>
    <xf numFmtId="0" fontId="22" fillId="5" borderId="34" xfId="0" applyFont="1" applyFill="1" applyBorder="1" applyAlignment="1">
      <alignment horizontal="center" vertical="center"/>
    </xf>
    <xf numFmtId="0" fontId="20" fillId="4" borderId="35"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6" fillId="7" borderId="35" xfId="0" applyFont="1" applyFill="1" applyBorder="1" applyAlignment="1" applyProtection="1">
      <alignment horizontal="center" vertical="center" wrapText="1"/>
      <protection locked="0"/>
    </xf>
    <xf numFmtId="0" fontId="12" fillId="6" borderId="28" xfId="0" applyFont="1" applyFill="1" applyBorder="1" applyAlignment="1" applyProtection="1">
      <alignment horizontal="center" vertical="center" wrapText="1"/>
      <protection locked="0"/>
    </xf>
    <xf numFmtId="0" fontId="12" fillId="6" borderId="25" xfId="0" applyFont="1" applyFill="1" applyBorder="1" applyAlignment="1" applyProtection="1">
      <alignment horizontal="center" vertical="center" wrapText="1"/>
      <protection locked="0"/>
    </xf>
    <xf numFmtId="0" fontId="12" fillId="6" borderId="35" xfId="0" applyFont="1" applyFill="1" applyBorder="1" applyAlignment="1" applyProtection="1">
      <alignment horizontal="center" vertical="center" wrapText="1"/>
      <protection locked="0"/>
    </xf>
    <xf numFmtId="0" fontId="24" fillId="8" borderId="10" xfId="0" applyFont="1" applyFill="1" applyBorder="1" applyAlignment="1" applyProtection="1">
      <alignment horizontal="left" vertical="center" wrapText="1"/>
    </xf>
    <xf numFmtId="0" fontId="24" fillId="8" borderId="6" xfId="0" applyFont="1" applyFill="1" applyBorder="1" applyAlignment="1" applyProtection="1">
      <alignment horizontal="left" vertical="center" wrapText="1"/>
    </xf>
    <xf numFmtId="0" fontId="6" fillId="7" borderId="4" xfId="0" applyFont="1" applyFill="1" applyBorder="1" applyAlignment="1" applyProtection="1">
      <alignment horizontal="center" vertical="center" wrapText="1"/>
      <protection locked="0"/>
    </xf>
    <xf numFmtId="0" fontId="6" fillId="7" borderId="18" xfId="0" applyFont="1" applyFill="1" applyBorder="1" applyAlignment="1" applyProtection="1">
      <alignment horizontal="center" vertical="center" wrapText="1"/>
      <protection locked="0"/>
    </xf>
    <xf numFmtId="0" fontId="23" fillId="5" borderId="17" xfId="0" applyFont="1" applyFill="1" applyBorder="1" applyAlignment="1" applyProtection="1">
      <alignment horizontal="center" vertical="center" wrapText="1"/>
      <protection locked="0"/>
    </xf>
    <xf numFmtId="0" fontId="23" fillId="5" borderId="4" xfId="0" applyFont="1" applyFill="1" applyBorder="1" applyAlignment="1" applyProtection="1">
      <alignment horizontal="center" vertical="center" wrapText="1"/>
      <protection locked="0"/>
    </xf>
    <xf numFmtId="0" fontId="15" fillId="4" borderId="27" xfId="0" applyFont="1" applyFill="1" applyBorder="1" applyAlignment="1" applyProtection="1">
      <alignment horizontal="center" vertical="center"/>
    </xf>
    <xf numFmtId="0" fontId="15" fillId="4" borderId="25" xfId="0" applyFont="1" applyFill="1" applyBorder="1" applyAlignment="1" applyProtection="1">
      <alignment horizontal="center" vertical="center"/>
    </xf>
    <xf numFmtId="0" fontId="24" fillId="8" borderId="21" xfId="0" applyFont="1" applyFill="1" applyBorder="1" applyAlignment="1" applyProtection="1">
      <alignment horizontal="left" vertical="center" wrapText="1"/>
    </xf>
    <xf numFmtId="0" fontId="24" fillId="8" borderId="14" xfId="0" applyFont="1" applyFill="1" applyBorder="1" applyAlignment="1" applyProtection="1">
      <alignment horizontal="left" vertical="center" wrapText="1"/>
    </xf>
    <xf numFmtId="0" fontId="29" fillId="9" borderId="40" xfId="0" applyFont="1" applyFill="1" applyBorder="1" applyAlignment="1" applyProtection="1">
      <alignment horizontal="center" vertical="center" wrapText="1"/>
      <protection locked="0"/>
    </xf>
    <xf numFmtId="0" fontId="29" fillId="9" borderId="41" xfId="0" applyFont="1" applyFill="1" applyBorder="1" applyAlignment="1" applyProtection="1">
      <alignment horizontal="center" vertical="center" wrapText="1"/>
      <protection locked="0"/>
    </xf>
    <xf numFmtId="0" fontId="12" fillId="3" borderId="18" xfId="0" applyFont="1" applyFill="1" applyBorder="1" applyAlignment="1" applyProtection="1">
      <alignment horizontal="center" vertical="center" wrapText="1"/>
    </xf>
    <xf numFmtId="0" fontId="12" fillId="3" borderId="16" xfId="0" applyFont="1" applyFill="1" applyBorder="1" applyAlignment="1" applyProtection="1">
      <alignment horizontal="center" vertical="center" wrapText="1"/>
    </xf>
    <xf numFmtId="0" fontId="12" fillId="3" borderId="28" xfId="0" applyFont="1" applyFill="1" applyBorder="1" applyAlignment="1" applyProtection="1">
      <alignment horizontal="center" vertical="center" wrapText="1"/>
    </xf>
    <xf numFmtId="0" fontId="12" fillId="3" borderId="25" xfId="0" applyFont="1" applyFill="1" applyBorder="1" applyAlignment="1" applyProtection="1">
      <alignment horizontal="center" vertical="center" wrapText="1"/>
    </xf>
    <xf numFmtId="0" fontId="29" fillId="9" borderId="38" xfId="0" applyFont="1" applyFill="1" applyBorder="1" applyAlignment="1" applyProtection="1">
      <alignment horizontal="center" vertical="center" wrapText="1"/>
      <protection locked="0"/>
    </xf>
    <xf numFmtId="0" fontId="29" fillId="9" borderId="39" xfId="0" applyFont="1" applyFill="1" applyBorder="1" applyAlignment="1" applyProtection="1">
      <alignment horizontal="center" vertical="center" wrapText="1"/>
      <protection locked="0"/>
    </xf>
    <xf numFmtId="0" fontId="15" fillId="4" borderId="35" xfId="0" applyFont="1" applyFill="1" applyBorder="1" applyAlignment="1" applyProtection="1">
      <alignment horizontal="center" vertical="center"/>
    </xf>
    <xf numFmtId="0" fontId="8" fillId="7" borderId="35" xfId="0" applyFont="1" applyFill="1" applyBorder="1" applyAlignment="1">
      <alignment horizontal="left" vertical="center" wrapText="1"/>
    </xf>
    <xf numFmtId="0" fontId="28" fillId="4" borderId="11" xfId="0" applyFont="1" applyFill="1" applyBorder="1" applyAlignment="1">
      <alignment horizontal="left" vertical="center" wrapText="1"/>
    </xf>
    <xf numFmtId="0" fontId="28" fillId="4" borderId="22" xfId="0" applyFont="1" applyFill="1" applyBorder="1" applyAlignment="1">
      <alignment horizontal="left" vertical="center" wrapText="1"/>
    </xf>
    <xf numFmtId="0" fontId="28" fillId="4" borderId="35" xfId="0" applyFont="1" applyFill="1" applyBorder="1" applyAlignment="1">
      <alignment horizontal="left" vertical="center" wrapText="1"/>
    </xf>
    <xf numFmtId="4" fontId="14" fillId="7" borderId="35" xfId="0" applyNumberFormat="1" applyFont="1" applyFill="1" applyBorder="1" applyAlignment="1" applyProtection="1">
      <alignment horizontal="center" vertical="center" wrapText="1"/>
      <protection locked="0"/>
    </xf>
    <xf numFmtId="4" fontId="14" fillId="9" borderId="29" xfId="0" applyNumberFormat="1" applyFont="1" applyFill="1" applyBorder="1" applyAlignment="1" applyProtection="1">
      <alignment horizontal="center" vertical="center" wrapText="1"/>
      <protection locked="0"/>
    </xf>
    <xf numFmtId="4" fontId="14" fillId="9" borderId="14" xfId="0" applyNumberFormat="1" applyFont="1" applyFill="1" applyBorder="1" applyAlignment="1" applyProtection="1">
      <alignment horizontal="center" vertical="center" wrapText="1"/>
      <protection locked="0"/>
    </xf>
    <xf numFmtId="4" fontId="14" fillId="9" borderId="24" xfId="0" applyNumberFormat="1" applyFont="1" applyFill="1" applyBorder="1" applyAlignment="1" applyProtection="1">
      <alignment horizontal="center" vertical="center" wrapText="1"/>
      <protection locked="0"/>
    </xf>
    <xf numFmtId="0" fontId="4" fillId="4" borderId="35" xfId="0" applyFont="1" applyFill="1" applyBorder="1" applyAlignment="1">
      <alignment horizontal="center" vertical="center" wrapText="1"/>
    </xf>
    <xf numFmtId="0" fontId="4" fillId="3" borderId="0" xfId="0" applyFont="1" applyFill="1" applyAlignment="1">
      <alignment horizontal="center" vertical="center" wrapText="1"/>
    </xf>
    <xf numFmtId="164" fontId="12" fillId="6" borderId="28" xfId="0" applyNumberFormat="1" applyFont="1" applyFill="1" applyBorder="1" applyAlignment="1">
      <alignment horizontal="center" vertical="center" wrapText="1"/>
    </xf>
    <xf numFmtId="164" fontId="12" fillId="6" borderId="27" xfId="0" applyNumberFormat="1" applyFont="1" applyFill="1" applyBorder="1" applyAlignment="1">
      <alignment horizontal="center" vertical="center" wrapText="1"/>
    </xf>
    <xf numFmtId="164" fontId="12" fillId="6" borderId="25" xfId="0" applyNumberFormat="1"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5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showGridLines="0" topLeftCell="A6" workbookViewId="0">
      <selection activeCell="B25" sqref="B25"/>
    </sheetView>
  </sheetViews>
  <sheetFormatPr baseColWidth="10" defaultColWidth="11.5" defaultRowHeight="13" x14ac:dyDescent="0.15"/>
  <cols>
    <col min="1" max="1" width="25.5" style="18" customWidth="1"/>
    <col min="2" max="2" width="55.6640625" style="18" customWidth="1"/>
    <col min="3" max="3" width="21.33203125" style="18" customWidth="1"/>
    <col min="4" max="16384" width="11.5" style="18"/>
  </cols>
  <sheetData>
    <row r="1" spans="1:3" ht="32" customHeight="1" thickBot="1" x14ac:dyDescent="0.2">
      <c r="A1" s="78" t="s">
        <v>41</v>
      </c>
      <c r="B1" s="79"/>
      <c r="C1" s="79"/>
    </row>
    <row r="2" spans="1:3" ht="35" customHeight="1" x14ac:dyDescent="0.15">
      <c r="A2" s="81" t="s">
        <v>40</v>
      </c>
      <c r="B2" s="76" t="s">
        <v>32</v>
      </c>
      <c r="C2" s="77"/>
    </row>
    <row r="3" spans="1:3" ht="35" customHeight="1" x14ac:dyDescent="0.15">
      <c r="A3" s="81"/>
      <c r="B3" s="74" t="s">
        <v>42</v>
      </c>
      <c r="C3" s="75"/>
    </row>
    <row r="4" spans="1:3" ht="35" customHeight="1" x14ac:dyDescent="0.15">
      <c r="A4" s="81"/>
      <c r="B4" s="74" t="s">
        <v>20</v>
      </c>
      <c r="C4" s="75"/>
    </row>
    <row r="5" spans="1:3" ht="35" customHeight="1" x14ac:dyDescent="0.15">
      <c r="A5" s="81"/>
      <c r="B5" s="74" t="s">
        <v>21</v>
      </c>
      <c r="C5" s="75"/>
    </row>
    <row r="6" spans="1:3" ht="35" customHeight="1" x14ac:dyDescent="0.15">
      <c r="A6" s="81"/>
      <c r="B6" s="74" t="s">
        <v>22</v>
      </c>
      <c r="C6" s="75"/>
    </row>
    <row r="7" spans="1:3" ht="35" customHeight="1" x14ac:dyDescent="0.15">
      <c r="A7" s="81"/>
      <c r="B7" s="74" t="s">
        <v>33</v>
      </c>
      <c r="C7" s="75"/>
    </row>
    <row r="8" spans="1:3" ht="35" customHeight="1" x14ac:dyDescent="0.15">
      <c r="A8" s="81"/>
      <c r="B8" s="74" t="s">
        <v>34</v>
      </c>
      <c r="C8" s="75"/>
    </row>
    <row r="9" spans="1:3" ht="35" customHeight="1" x14ac:dyDescent="0.15">
      <c r="A9" s="81"/>
      <c r="B9" s="74" t="s">
        <v>23</v>
      </c>
      <c r="C9" s="75"/>
    </row>
    <row r="10" spans="1:3" ht="35" customHeight="1" x14ac:dyDescent="0.15">
      <c r="A10" s="81"/>
      <c r="B10" s="74" t="s">
        <v>24</v>
      </c>
      <c r="C10" s="75"/>
    </row>
    <row r="11" spans="1:3" ht="35" customHeight="1" x14ac:dyDescent="0.15">
      <c r="A11" s="81"/>
      <c r="B11" s="74" t="s">
        <v>25</v>
      </c>
      <c r="C11" s="75"/>
    </row>
    <row r="12" spans="1:3" ht="35" customHeight="1" x14ac:dyDescent="0.15">
      <c r="A12" s="80" t="s">
        <v>39</v>
      </c>
      <c r="B12" s="74" t="s">
        <v>26</v>
      </c>
      <c r="C12" s="75"/>
    </row>
    <row r="13" spans="1:3" ht="35" customHeight="1" x14ac:dyDescent="0.15">
      <c r="A13" s="80"/>
      <c r="B13" s="74" t="s">
        <v>27</v>
      </c>
      <c r="C13" s="75"/>
    </row>
    <row r="14" spans="1:3" ht="35" customHeight="1" x14ac:dyDescent="0.15">
      <c r="A14" s="80"/>
      <c r="B14" s="74" t="s">
        <v>28</v>
      </c>
      <c r="C14" s="75"/>
    </row>
    <row r="15" spans="1:3" ht="35" customHeight="1" x14ac:dyDescent="0.15">
      <c r="A15" s="80"/>
      <c r="B15" s="74" t="s">
        <v>29</v>
      </c>
      <c r="C15" s="75"/>
    </row>
    <row r="16" spans="1:3" ht="35" customHeight="1" x14ac:dyDescent="0.15">
      <c r="A16" s="80"/>
      <c r="B16" s="74" t="s">
        <v>30</v>
      </c>
      <c r="C16" s="75"/>
    </row>
    <row r="17" spans="1:3" ht="35" customHeight="1" x14ac:dyDescent="0.15">
      <c r="A17" s="80"/>
      <c r="B17" s="74" t="s">
        <v>31</v>
      </c>
      <c r="C17" s="75"/>
    </row>
    <row r="18" spans="1:3" ht="35" customHeight="1" x14ac:dyDescent="0.15">
      <c r="A18" s="80"/>
      <c r="B18" s="74" t="s">
        <v>35</v>
      </c>
      <c r="C18" s="75"/>
    </row>
    <row r="19" spans="1:3" ht="20" customHeight="1" x14ac:dyDescent="0.15">
      <c r="A19" s="19" t="s">
        <v>8</v>
      </c>
      <c r="B19" s="19"/>
      <c r="C19" s="20"/>
    </row>
    <row r="20" spans="1:3" ht="14" x14ac:dyDescent="0.15">
      <c r="A20" s="21" t="s">
        <v>9</v>
      </c>
      <c r="B20" s="22" t="s">
        <v>36</v>
      </c>
      <c r="C20" s="23">
        <v>10</v>
      </c>
    </row>
    <row r="21" spans="1:3" ht="14" x14ac:dyDescent="0.15">
      <c r="A21" s="22" t="s">
        <v>10</v>
      </c>
      <c r="B21" s="22" t="s">
        <v>37</v>
      </c>
      <c r="C21" s="24">
        <v>0</v>
      </c>
    </row>
    <row r="22" spans="1:3" ht="14" x14ac:dyDescent="0.15">
      <c r="A22" s="22" t="s">
        <v>13</v>
      </c>
      <c r="B22" s="22" t="s">
        <v>38</v>
      </c>
      <c r="C22" s="23">
        <v>-10</v>
      </c>
    </row>
    <row r="23" spans="1:3" ht="14" x14ac:dyDescent="0.15">
      <c r="A23" s="22" t="s">
        <v>11</v>
      </c>
      <c r="B23" s="22"/>
      <c r="C23" s="24" t="s">
        <v>6</v>
      </c>
    </row>
    <row r="24" spans="1:3" x14ac:dyDescent="0.15">
      <c r="C24" s="25">
        <v>0</v>
      </c>
    </row>
  </sheetData>
  <sheetProtection algorithmName="SHA-512" hashValue="Fju4cfBVSstQz1BRKeJPI/MqPoRxlgw6uKcwOhnHYE0IE7VnzT52YDKEOznQz2MeEcXv8xyGMb4WJpIKqxfjAg==" saltValue="xrZtZiPFWUOZ9kj1FbjUkw==" spinCount="100000" sheet="1" objects="1" scenarios="1"/>
  <mergeCells count="20">
    <mergeCell ref="A1:C1"/>
    <mergeCell ref="A12:A18"/>
    <mergeCell ref="B9:C9"/>
    <mergeCell ref="B7:C7"/>
    <mergeCell ref="B6:C6"/>
    <mergeCell ref="A2:A11"/>
    <mergeCell ref="B10:C10"/>
    <mergeCell ref="B11:C11"/>
    <mergeCell ref="B17:C17"/>
    <mergeCell ref="B18:C18"/>
    <mergeCell ref="B8:C8"/>
    <mergeCell ref="B12:C12"/>
    <mergeCell ref="B13:C13"/>
    <mergeCell ref="B14:C14"/>
    <mergeCell ref="B15:C15"/>
    <mergeCell ref="B16:C16"/>
    <mergeCell ref="B2:C2"/>
    <mergeCell ref="B3:C3"/>
    <mergeCell ref="B4:C4"/>
    <mergeCell ref="B5:C5"/>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6"/>
  <sheetViews>
    <sheetView showGridLines="0" workbookViewId="0">
      <pane xSplit="1" ySplit="1" topLeftCell="B35" activePane="bottomRight" state="frozen"/>
      <selection pane="topRight" activeCell="B1" sqref="B1"/>
      <selection pane="bottomLeft" activeCell="A2" sqref="A2"/>
      <selection pane="bottomRight" activeCell="C82" sqref="C82:D82"/>
    </sheetView>
  </sheetViews>
  <sheetFormatPr baseColWidth="10" defaultColWidth="8.83203125" defaultRowHeight="35" customHeight="1" x14ac:dyDescent="0.2"/>
  <cols>
    <col min="1" max="1" width="65.83203125" style="36" customWidth="1"/>
    <col min="2" max="2" width="2.6640625" style="37" customWidth="1"/>
    <col min="3" max="3" width="10.6640625" style="36" customWidth="1"/>
    <col min="4" max="4" width="14.6640625" style="36" customWidth="1"/>
    <col min="5" max="5" width="2.6640625" style="31" customWidth="1"/>
    <col min="6" max="6" width="10.6640625" style="36" customWidth="1"/>
    <col min="7" max="7" width="14.6640625" style="36" customWidth="1"/>
    <col min="8" max="8" width="2.6640625" style="31" customWidth="1"/>
    <col min="9" max="9" width="10.6640625" style="36" customWidth="1"/>
    <col min="10" max="10" width="14.6640625" style="36" customWidth="1"/>
    <col min="11" max="16384" width="8.83203125" style="27"/>
  </cols>
  <sheetData>
    <row r="1" spans="1:10" ht="42" customHeight="1" x14ac:dyDescent="0.2">
      <c r="A1" s="38" t="s">
        <v>43</v>
      </c>
      <c r="B1" s="39"/>
      <c r="C1" s="90" t="s">
        <v>2</v>
      </c>
      <c r="D1" s="91"/>
      <c r="E1" s="40"/>
      <c r="F1" s="90" t="s">
        <v>2</v>
      </c>
      <c r="G1" s="91"/>
      <c r="H1" s="40"/>
      <c r="I1" s="90" t="s">
        <v>2</v>
      </c>
      <c r="J1" s="91"/>
    </row>
    <row r="2" spans="1:10" ht="19" x14ac:dyDescent="0.2">
      <c r="A2" s="41" t="s">
        <v>14</v>
      </c>
      <c r="B2" s="29"/>
      <c r="C2" s="92" t="s">
        <v>44</v>
      </c>
      <c r="D2" s="93"/>
      <c r="E2" s="30"/>
      <c r="F2" s="92" t="s">
        <v>44</v>
      </c>
      <c r="G2" s="93"/>
      <c r="H2" s="30"/>
      <c r="I2" s="92" t="s">
        <v>44</v>
      </c>
      <c r="J2" s="93"/>
    </row>
    <row r="3" spans="1:10" ht="15" customHeight="1" x14ac:dyDescent="0.2">
      <c r="A3" s="86" t="str">
        <f>'Beoordelen gebruiksvriendelijk'!B2</f>
        <v xml:space="preserve">De mate van helderheid van het display </v>
      </c>
      <c r="B3" s="33"/>
      <c r="C3" s="83" t="s">
        <v>8</v>
      </c>
      <c r="D3" s="84"/>
      <c r="E3" s="26"/>
      <c r="F3" s="83" t="s">
        <v>8</v>
      </c>
      <c r="G3" s="84"/>
      <c r="H3" s="26"/>
      <c r="I3" s="83" t="s">
        <v>8</v>
      </c>
      <c r="J3" s="84"/>
    </row>
    <row r="4" spans="1:10" ht="80" customHeight="1" x14ac:dyDescent="0.2">
      <c r="A4" s="87"/>
      <c r="B4" s="33"/>
      <c r="C4" s="88" t="s">
        <v>1</v>
      </c>
      <c r="D4" s="89"/>
      <c r="E4" s="34"/>
      <c r="F4" s="88" t="s">
        <v>1</v>
      </c>
      <c r="G4" s="89"/>
      <c r="H4" s="34"/>
      <c r="I4" s="82" t="s">
        <v>1</v>
      </c>
      <c r="J4" s="82"/>
    </row>
    <row r="5" spans="1:10" ht="16.5" customHeight="1" x14ac:dyDescent="0.2">
      <c r="A5" s="86" t="str">
        <f>'Beoordelen gebruiksvriendelijk'!B3</f>
        <v>De mate van de eenvoud van het doorverbinden (aantal handelingen).</v>
      </c>
      <c r="B5" s="33"/>
      <c r="C5" s="83" t="s">
        <v>8</v>
      </c>
      <c r="D5" s="84"/>
      <c r="E5" s="26"/>
      <c r="F5" s="83" t="s">
        <v>8</v>
      </c>
      <c r="G5" s="84"/>
      <c r="H5" s="26"/>
      <c r="I5" s="85" t="s">
        <v>8</v>
      </c>
      <c r="J5" s="85"/>
    </row>
    <row r="6" spans="1:10" ht="80" customHeight="1" x14ac:dyDescent="0.2">
      <c r="A6" s="87"/>
      <c r="B6" s="33"/>
      <c r="C6" s="88" t="s">
        <v>1</v>
      </c>
      <c r="D6" s="89"/>
      <c r="E6" s="34"/>
      <c r="F6" s="88" t="s">
        <v>1</v>
      </c>
      <c r="G6" s="89"/>
      <c r="H6" s="34"/>
      <c r="I6" s="82" t="s">
        <v>1</v>
      </c>
      <c r="J6" s="82"/>
    </row>
    <row r="7" spans="1:10" ht="15" customHeight="1" x14ac:dyDescent="0.2">
      <c r="A7" s="86" t="str">
        <f>'Beoordelen gebruiksvriendelijk'!B4</f>
        <v>De mate van leesbaarheid van de toetsen</v>
      </c>
      <c r="B7" s="33"/>
      <c r="C7" s="83" t="s">
        <v>8</v>
      </c>
      <c r="D7" s="84"/>
      <c r="E7" s="26"/>
      <c r="F7" s="83" t="s">
        <v>8</v>
      </c>
      <c r="G7" s="84"/>
      <c r="H7" s="26"/>
      <c r="I7" s="85" t="s">
        <v>8</v>
      </c>
      <c r="J7" s="85"/>
    </row>
    <row r="8" spans="1:10" ht="80" customHeight="1" x14ac:dyDescent="0.2">
      <c r="A8" s="87"/>
      <c r="B8" s="33"/>
      <c r="C8" s="88" t="s">
        <v>1</v>
      </c>
      <c r="D8" s="89"/>
      <c r="E8" s="34"/>
      <c r="F8" s="88" t="s">
        <v>1</v>
      </c>
      <c r="G8" s="89"/>
      <c r="H8" s="34"/>
      <c r="I8" s="82" t="s">
        <v>1</v>
      </c>
      <c r="J8" s="82"/>
    </row>
    <row r="9" spans="1:10" ht="15" customHeight="1" x14ac:dyDescent="0.2">
      <c r="A9" s="86" t="str">
        <f>'Beoordelen gebruiksvriendelijk'!B5</f>
        <v>De mate van verstaanbaarheid tijdens gesprekken</v>
      </c>
      <c r="B9" s="33"/>
      <c r="C9" s="83" t="s">
        <v>8</v>
      </c>
      <c r="D9" s="84"/>
      <c r="E9" s="26"/>
      <c r="F9" s="83" t="s">
        <v>8</v>
      </c>
      <c r="G9" s="84"/>
      <c r="H9" s="26"/>
      <c r="I9" s="85" t="s">
        <v>8</v>
      </c>
      <c r="J9" s="85"/>
    </row>
    <row r="10" spans="1:10" ht="80" customHeight="1" x14ac:dyDescent="0.2">
      <c r="A10" s="87"/>
      <c r="B10" s="33"/>
      <c r="C10" s="88" t="s">
        <v>1</v>
      </c>
      <c r="D10" s="89"/>
      <c r="E10" s="34"/>
      <c r="F10" s="88" t="s">
        <v>1</v>
      </c>
      <c r="G10" s="89"/>
      <c r="H10" s="34"/>
      <c r="I10" s="82" t="s">
        <v>1</v>
      </c>
      <c r="J10" s="82"/>
    </row>
    <row r="11" spans="1:10" ht="14" x14ac:dyDescent="0.2">
      <c r="A11" s="86" t="str">
        <f>'Beoordelen gebruiksvriendelijk'!B6</f>
        <v>Het opslaan van telefoonnummers (eenvoud redial)</v>
      </c>
      <c r="B11" s="33"/>
      <c r="C11" s="83" t="s">
        <v>8</v>
      </c>
      <c r="D11" s="84"/>
      <c r="E11" s="26"/>
      <c r="F11" s="83" t="s">
        <v>8</v>
      </c>
      <c r="G11" s="84"/>
      <c r="H11" s="26"/>
      <c r="I11" s="85" t="s">
        <v>8</v>
      </c>
      <c r="J11" s="85"/>
    </row>
    <row r="12" spans="1:10" ht="80" customHeight="1" x14ac:dyDescent="0.2">
      <c r="A12" s="87"/>
      <c r="B12" s="33"/>
      <c r="C12" s="88" t="s">
        <v>1</v>
      </c>
      <c r="D12" s="89"/>
      <c r="E12" s="34"/>
      <c r="F12" s="88" t="s">
        <v>1</v>
      </c>
      <c r="G12" s="89"/>
      <c r="H12" s="34"/>
      <c r="I12" s="82" t="s">
        <v>1</v>
      </c>
      <c r="J12" s="82"/>
    </row>
    <row r="13" spans="1:10" ht="15" customHeight="1" x14ac:dyDescent="0.2">
      <c r="A13" s="86" t="str">
        <f>'Beoordelen gebruiksvriendelijk'!B7</f>
        <v>De mate van eenvoud van instellen van voorkeuzetoetsen</v>
      </c>
      <c r="B13" s="33"/>
      <c r="C13" s="83" t="s">
        <v>8</v>
      </c>
      <c r="D13" s="84"/>
      <c r="E13" s="26"/>
      <c r="F13" s="83" t="s">
        <v>8</v>
      </c>
      <c r="G13" s="84"/>
      <c r="H13" s="26"/>
      <c r="I13" s="85" t="s">
        <v>8</v>
      </c>
      <c r="J13" s="85"/>
    </row>
    <row r="14" spans="1:10" ht="80" customHeight="1" x14ac:dyDescent="0.2">
      <c r="A14" s="87"/>
      <c r="B14" s="33"/>
      <c r="C14" s="88" t="s">
        <v>1</v>
      </c>
      <c r="D14" s="89"/>
      <c r="E14" s="34"/>
      <c r="F14" s="88" t="s">
        <v>1</v>
      </c>
      <c r="G14" s="89"/>
      <c r="H14" s="34"/>
      <c r="I14" s="82" t="s">
        <v>1</v>
      </c>
      <c r="J14" s="82"/>
    </row>
    <row r="15" spans="1:10" ht="15.75" customHeight="1" x14ac:dyDescent="0.2">
      <c r="A15" s="94" t="str">
        <f>'Beoordelen gebruiksvriendelijk'!B8</f>
        <v>De mate van eenvoud het in de wachtzetten en terugnemen van gesprekken</v>
      </c>
      <c r="B15" s="33"/>
      <c r="C15" s="83" t="s">
        <v>8</v>
      </c>
      <c r="D15" s="84"/>
      <c r="E15" s="26"/>
      <c r="F15" s="83" t="s">
        <v>8</v>
      </c>
      <c r="G15" s="84"/>
      <c r="H15" s="26"/>
      <c r="I15" s="85" t="s">
        <v>8</v>
      </c>
      <c r="J15" s="85"/>
    </row>
    <row r="16" spans="1:10" ht="80" customHeight="1" x14ac:dyDescent="0.2">
      <c r="A16" s="95"/>
      <c r="B16" s="33"/>
      <c r="C16" s="88" t="s">
        <v>1</v>
      </c>
      <c r="D16" s="89"/>
      <c r="E16" s="34"/>
      <c r="F16" s="88" t="s">
        <v>1</v>
      </c>
      <c r="G16" s="89"/>
      <c r="H16" s="34"/>
      <c r="I16" s="82" t="s">
        <v>1</v>
      </c>
      <c r="J16" s="82"/>
    </row>
    <row r="17" spans="1:10" ht="15.75" customHeight="1" x14ac:dyDescent="0.2">
      <c r="A17" s="94" t="str">
        <f>'Beoordelen gebruiksvriendelijk'!B9</f>
        <v>De mate van stabiliteit van het toestel op het bureau</v>
      </c>
      <c r="B17" s="33"/>
      <c r="C17" s="83" t="s">
        <v>8</v>
      </c>
      <c r="D17" s="84"/>
      <c r="E17" s="26"/>
      <c r="F17" s="83" t="s">
        <v>8</v>
      </c>
      <c r="G17" s="84"/>
      <c r="H17" s="26"/>
      <c r="I17" s="85" t="s">
        <v>8</v>
      </c>
      <c r="J17" s="85"/>
    </row>
    <row r="18" spans="1:10" ht="80" customHeight="1" x14ac:dyDescent="0.2">
      <c r="A18" s="95"/>
      <c r="B18" s="33"/>
      <c r="C18" s="88" t="s">
        <v>1</v>
      </c>
      <c r="D18" s="89"/>
      <c r="E18" s="34"/>
      <c r="F18" s="88" t="s">
        <v>1</v>
      </c>
      <c r="G18" s="89"/>
      <c r="H18" s="34"/>
      <c r="I18" s="82" t="s">
        <v>1</v>
      </c>
      <c r="J18" s="82"/>
    </row>
    <row r="19" spans="1:10" ht="15.75" customHeight="1" x14ac:dyDescent="0.2">
      <c r="A19" s="94" t="str">
        <f>'Beoordelen gebruiksvriendelijk'!B10</f>
        <v>De mate van greepvastheid van de hoorn.</v>
      </c>
      <c r="B19" s="33"/>
      <c r="C19" s="83" t="s">
        <v>8</v>
      </c>
      <c r="D19" s="84"/>
      <c r="E19" s="26"/>
      <c r="F19" s="83" t="s">
        <v>8</v>
      </c>
      <c r="G19" s="84"/>
      <c r="H19" s="26"/>
      <c r="I19" s="85" t="s">
        <v>8</v>
      </c>
      <c r="J19" s="85"/>
    </row>
    <row r="20" spans="1:10" ht="80" customHeight="1" x14ac:dyDescent="0.2">
      <c r="A20" s="95"/>
      <c r="B20" s="33"/>
      <c r="C20" s="88" t="s">
        <v>1</v>
      </c>
      <c r="D20" s="89"/>
      <c r="E20" s="34"/>
      <c r="F20" s="88" t="s">
        <v>1</v>
      </c>
      <c r="G20" s="89"/>
      <c r="H20" s="34"/>
      <c r="I20" s="82" t="s">
        <v>1</v>
      </c>
      <c r="J20" s="82"/>
    </row>
    <row r="21" spans="1:10" ht="15.75" customHeight="1" x14ac:dyDescent="0.2">
      <c r="A21" s="94" t="str">
        <f>'Beoordelen gebruiksvriendelijk'!B11</f>
        <v>Algemene indruk, aspecten waar de voorgaande items niet in voorzien,
maar wel van wezenlijke relevantie blijken.</v>
      </c>
      <c r="B21" s="33"/>
      <c r="C21" s="83" t="s">
        <v>8</v>
      </c>
      <c r="D21" s="84"/>
      <c r="E21" s="26"/>
      <c r="F21" s="83" t="s">
        <v>8</v>
      </c>
      <c r="G21" s="84"/>
      <c r="H21" s="26"/>
      <c r="I21" s="85" t="s">
        <v>8</v>
      </c>
      <c r="J21" s="85"/>
    </row>
    <row r="22" spans="1:10" ht="80" customHeight="1" x14ac:dyDescent="0.2">
      <c r="A22" s="95"/>
      <c r="B22" s="33"/>
      <c r="C22" s="88" t="s">
        <v>1</v>
      </c>
      <c r="D22" s="89"/>
      <c r="E22" s="34"/>
      <c r="F22" s="88" t="s">
        <v>1</v>
      </c>
      <c r="G22" s="89"/>
      <c r="H22" s="34"/>
      <c r="I22" s="82" t="s">
        <v>1</v>
      </c>
      <c r="J22" s="82"/>
    </row>
    <row r="23" spans="1:10" ht="15" customHeight="1" x14ac:dyDescent="0.2">
      <c r="A23" s="42"/>
      <c r="B23" s="35"/>
      <c r="C23" s="43"/>
      <c r="D23" s="43"/>
      <c r="E23" s="35"/>
      <c r="F23" s="43"/>
      <c r="G23" s="43"/>
      <c r="H23" s="35"/>
      <c r="I23" s="44"/>
      <c r="J23" s="45"/>
    </row>
    <row r="24" spans="1:10" s="31" customFormat="1" ht="10.25" customHeight="1" x14ac:dyDescent="0.2">
      <c r="A24" s="28"/>
      <c r="B24" s="29"/>
      <c r="C24" s="29"/>
      <c r="D24" s="29"/>
      <c r="E24" s="30"/>
      <c r="F24" s="29"/>
      <c r="G24" s="29"/>
      <c r="H24" s="30"/>
      <c r="I24" s="29"/>
      <c r="J24" s="29"/>
    </row>
    <row r="25" spans="1:10" ht="19" x14ac:dyDescent="0.2">
      <c r="A25" s="41" t="s">
        <v>15</v>
      </c>
      <c r="B25" s="29"/>
      <c r="C25" s="104" t="s">
        <v>44</v>
      </c>
      <c r="D25" s="104"/>
      <c r="E25" s="30"/>
      <c r="F25" s="92" t="s">
        <v>44</v>
      </c>
      <c r="G25" s="93"/>
      <c r="H25" s="30"/>
      <c r="I25" s="92" t="s">
        <v>44</v>
      </c>
      <c r="J25" s="93"/>
    </row>
    <row r="26" spans="1:10" ht="15" customHeight="1" x14ac:dyDescent="0.2">
      <c r="A26" s="94" t="str">
        <f>'Beoordelen gebruiksvriendelijk'!B2</f>
        <v xml:space="preserve">De mate van helderheid van het display </v>
      </c>
      <c r="B26" s="33"/>
      <c r="C26" s="83" t="s">
        <v>8</v>
      </c>
      <c r="D26" s="84"/>
      <c r="E26" s="26"/>
      <c r="F26" s="83" t="s">
        <v>8</v>
      </c>
      <c r="G26" s="84"/>
      <c r="H26" s="26"/>
      <c r="I26" s="85" t="s">
        <v>8</v>
      </c>
      <c r="J26" s="85"/>
    </row>
    <row r="27" spans="1:10" ht="80" customHeight="1" x14ac:dyDescent="0.2">
      <c r="A27" s="95"/>
      <c r="B27" s="33"/>
      <c r="C27" s="88" t="s">
        <v>1</v>
      </c>
      <c r="D27" s="89"/>
      <c r="E27" s="34"/>
      <c r="F27" s="88" t="s">
        <v>1</v>
      </c>
      <c r="G27" s="89"/>
      <c r="H27" s="34"/>
      <c r="I27" s="82" t="s">
        <v>1</v>
      </c>
      <c r="J27" s="82"/>
    </row>
    <row r="28" spans="1:10" ht="15" customHeight="1" x14ac:dyDescent="0.2">
      <c r="A28" s="94" t="str">
        <f>'Beoordelen gebruiksvriendelijk'!B3</f>
        <v>De mate van de eenvoud van het doorverbinden (aantal handelingen).</v>
      </c>
      <c r="B28" s="33"/>
      <c r="C28" s="83" t="s">
        <v>8</v>
      </c>
      <c r="D28" s="84"/>
      <c r="E28" s="26"/>
      <c r="F28" s="83" t="s">
        <v>8</v>
      </c>
      <c r="G28" s="84"/>
      <c r="H28" s="26"/>
      <c r="I28" s="85" t="s">
        <v>8</v>
      </c>
      <c r="J28" s="85"/>
    </row>
    <row r="29" spans="1:10" ht="80" customHeight="1" x14ac:dyDescent="0.2">
      <c r="A29" s="95"/>
      <c r="B29" s="33"/>
      <c r="C29" s="88" t="s">
        <v>1</v>
      </c>
      <c r="D29" s="89"/>
      <c r="E29" s="34"/>
      <c r="F29" s="88" t="s">
        <v>1</v>
      </c>
      <c r="G29" s="89"/>
      <c r="H29" s="34"/>
      <c r="I29" s="82" t="s">
        <v>1</v>
      </c>
      <c r="J29" s="82"/>
    </row>
    <row r="30" spans="1:10" ht="15" customHeight="1" x14ac:dyDescent="0.2">
      <c r="A30" s="94" t="str">
        <f>'Beoordelen gebruiksvriendelijk'!B4</f>
        <v>De mate van leesbaarheid van de toetsen</v>
      </c>
      <c r="B30" s="33"/>
      <c r="C30" s="85" t="s">
        <v>8</v>
      </c>
      <c r="D30" s="85"/>
      <c r="E30" s="26"/>
      <c r="F30" s="85" t="s">
        <v>8</v>
      </c>
      <c r="G30" s="85"/>
      <c r="H30" s="26"/>
      <c r="I30" s="85" t="s">
        <v>8</v>
      </c>
      <c r="J30" s="85"/>
    </row>
    <row r="31" spans="1:10" ht="80" customHeight="1" x14ac:dyDescent="0.2">
      <c r="A31" s="95"/>
      <c r="B31" s="33"/>
      <c r="C31" s="82" t="s">
        <v>1</v>
      </c>
      <c r="D31" s="82"/>
      <c r="E31" s="34"/>
      <c r="F31" s="82" t="s">
        <v>1</v>
      </c>
      <c r="G31" s="82"/>
      <c r="H31" s="34"/>
      <c r="I31" s="82" t="s">
        <v>1</v>
      </c>
      <c r="J31" s="82"/>
    </row>
    <row r="32" spans="1:10" ht="15" customHeight="1" x14ac:dyDescent="0.2">
      <c r="A32" s="94" t="str">
        <f>'Beoordelen gebruiksvriendelijk'!B5</f>
        <v>De mate van verstaanbaarheid tijdens gesprekken</v>
      </c>
      <c r="B32" s="33"/>
      <c r="C32" s="85" t="s">
        <v>8</v>
      </c>
      <c r="D32" s="85"/>
      <c r="E32" s="26"/>
      <c r="F32" s="85" t="s">
        <v>8</v>
      </c>
      <c r="G32" s="85"/>
      <c r="H32" s="26"/>
      <c r="I32" s="85" t="s">
        <v>8</v>
      </c>
      <c r="J32" s="85"/>
    </row>
    <row r="33" spans="1:10" ht="80" customHeight="1" x14ac:dyDescent="0.2">
      <c r="A33" s="95"/>
      <c r="B33" s="33"/>
      <c r="C33" s="82" t="s">
        <v>1</v>
      </c>
      <c r="D33" s="82"/>
      <c r="E33" s="34"/>
      <c r="F33" s="82" t="s">
        <v>1</v>
      </c>
      <c r="G33" s="82"/>
      <c r="H33" s="34"/>
      <c r="I33" s="82" t="s">
        <v>1</v>
      </c>
      <c r="J33" s="82"/>
    </row>
    <row r="34" spans="1:10" ht="14" customHeight="1" x14ac:dyDescent="0.2">
      <c r="A34" s="94" t="str">
        <f>'Beoordelen gebruiksvriendelijk'!B6</f>
        <v>Het opslaan van telefoonnummers (eenvoud redial)</v>
      </c>
      <c r="B34" s="33"/>
      <c r="C34" s="85" t="s">
        <v>8</v>
      </c>
      <c r="D34" s="85"/>
      <c r="E34" s="26"/>
      <c r="F34" s="85" t="s">
        <v>8</v>
      </c>
      <c r="G34" s="85"/>
      <c r="H34" s="26"/>
      <c r="I34" s="85" t="s">
        <v>8</v>
      </c>
      <c r="J34" s="85"/>
    </row>
    <row r="35" spans="1:10" ht="80" customHeight="1" x14ac:dyDescent="0.2">
      <c r="A35" s="95"/>
      <c r="B35" s="33"/>
      <c r="C35" s="82" t="s">
        <v>1</v>
      </c>
      <c r="D35" s="82"/>
      <c r="E35" s="34"/>
      <c r="F35" s="82" t="s">
        <v>1</v>
      </c>
      <c r="G35" s="82"/>
      <c r="H35" s="34"/>
      <c r="I35" s="82" t="s">
        <v>1</v>
      </c>
      <c r="J35" s="82"/>
    </row>
    <row r="36" spans="1:10" ht="14.25" customHeight="1" x14ac:dyDescent="0.2">
      <c r="A36" s="94" t="str">
        <f>'Beoordelen gebruiksvriendelijk'!B7</f>
        <v>De mate van eenvoud van instellen van voorkeuzetoetsen</v>
      </c>
      <c r="B36" s="33"/>
      <c r="C36" s="85" t="s">
        <v>8</v>
      </c>
      <c r="D36" s="85"/>
      <c r="E36" s="26"/>
      <c r="F36" s="85" t="s">
        <v>8</v>
      </c>
      <c r="G36" s="85"/>
      <c r="H36" s="26"/>
      <c r="I36" s="85" t="s">
        <v>8</v>
      </c>
      <c r="J36" s="85"/>
    </row>
    <row r="37" spans="1:10" ht="80" customHeight="1" x14ac:dyDescent="0.2">
      <c r="A37" s="95"/>
      <c r="B37" s="33"/>
      <c r="C37" s="82" t="s">
        <v>1</v>
      </c>
      <c r="D37" s="82"/>
      <c r="E37" s="34"/>
      <c r="F37" s="82" t="s">
        <v>1</v>
      </c>
      <c r="G37" s="82"/>
      <c r="H37" s="34"/>
      <c r="I37" s="82" t="s">
        <v>1</v>
      </c>
      <c r="J37" s="82"/>
    </row>
    <row r="38" spans="1:10" ht="15" customHeight="1" x14ac:dyDescent="0.2">
      <c r="A38" s="94" t="str">
        <f>'Beoordelen gebruiksvriendelijk'!B8</f>
        <v>De mate van eenvoud het in de wachtzetten en terugnemen van gesprekken</v>
      </c>
      <c r="B38" s="33"/>
      <c r="C38" s="85" t="s">
        <v>8</v>
      </c>
      <c r="D38" s="85"/>
      <c r="E38" s="26"/>
      <c r="F38" s="85" t="s">
        <v>8</v>
      </c>
      <c r="G38" s="85"/>
      <c r="H38" s="26"/>
      <c r="I38" s="85" t="s">
        <v>8</v>
      </c>
      <c r="J38" s="85"/>
    </row>
    <row r="39" spans="1:10" ht="80" customHeight="1" x14ac:dyDescent="0.2">
      <c r="A39" s="95"/>
      <c r="B39" s="33"/>
      <c r="C39" s="82" t="s">
        <v>1</v>
      </c>
      <c r="D39" s="82"/>
      <c r="E39" s="34"/>
      <c r="F39" s="82" t="s">
        <v>1</v>
      </c>
      <c r="G39" s="82"/>
      <c r="H39" s="34"/>
      <c r="I39" s="82" t="s">
        <v>1</v>
      </c>
      <c r="J39" s="82"/>
    </row>
    <row r="40" spans="1:10" ht="15" customHeight="1" x14ac:dyDescent="0.2">
      <c r="A40" s="94" t="str">
        <f>'Beoordelen gebruiksvriendelijk'!B9</f>
        <v>De mate van stabiliteit van het toestel op het bureau</v>
      </c>
      <c r="B40" s="33"/>
      <c r="C40" s="85" t="s">
        <v>8</v>
      </c>
      <c r="D40" s="85"/>
      <c r="E40" s="26"/>
      <c r="F40" s="85" t="s">
        <v>8</v>
      </c>
      <c r="G40" s="85"/>
      <c r="H40" s="26"/>
      <c r="I40" s="85" t="s">
        <v>8</v>
      </c>
      <c r="J40" s="85"/>
    </row>
    <row r="41" spans="1:10" ht="80" customHeight="1" x14ac:dyDescent="0.2">
      <c r="A41" s="95"/>
      <c r="B41" s="33"/>
      <c r="C41" s="82" t="s">
        <v>1</v>
      </c>
      <c r="D41" s="82"/>
      <c r="E41" s="34"/>
      <c r="F41" s="82" t="s">
        <v>1</v>
      </c>
      <c r="G41" s="82"/>
      <c r="H41" s="34"/>
      <c r="I41" s="102" t="s">
        <v>1</v>
      </c>
      <c r="J41" s="103"/>
    </row>
    <row r="42" spans="1:10" ht="15" customHeight="1" x14ac:dyDescent="0.2">
      <c r="A42" s="94" t="str">
        <f>'Beoordelen gebruiksvriendelijk'!B10</f>
        <v>De mate van greepvastheid van de hoorn.</v>
      </c>
      <c r="B42" s="33"/>
      <c r="C42" s="85" t="s">
        <v>8</v>
      </c>
      <c r="D42" s="85"/>
      <c r="E42" s="26"/>
      <c r="F42" s="85" t="s">
        <v>8</v>
      </c>
      <c r="G42" s="85"/>
      <c r="H42" s="26"/>
      <c r="I42" s="85" t="s">
        <v>8</v>
      </c>
      <c r="J42" s="85"/>
    </row>
    <row r="43" spans="1:10" ht="80" customHeight="1" x14ac:dyDescent="0.2">
      <c r="A43" s="95"/>
      <c r="B43" s="33"/>
      <c r="C43" s="102" t="s">
        <v>1</v>
      </c>
      <c r="D43" s="103"/>
      <c r="E43" s="34"/>
      <c r="F43" s="102" t="s">
        <v>1</v>
      </c>
      <c r="G43" s="103"/>
      <c r="H43" s="34"/>
      <c r="I43" s="102" t="s">
        <v>1</v>
      </c>
      <c r="J43" s="103"/>
    </row>
    <row r="44" spans="1:10" ht="15" customHeight="1" x14ac:dyDescent="0.2">
      <c r="A44" s="94" t="str">
        <f>'Beoordelen gebruiksvriendelijk'!B11</f>
        <v>Algemene indruk, aspecten waar de voorgaande items niet in voorzien,
maar wel van wezenlijke relevantie blijken.</v>
      </c>
      <c r="B44" s="33"/>
      <c r="C44" s="85" t="s">
        <v>8</v>
      </c>
      <c r="D44" s="85"/>
      <c r="E44" s="26"/>
      <c r="F44" s="85" t="s">
        <v>8</v>
      </c>
      <c r="G44" s="85"/>
      <c r="H44" s="26"/>
      <c r="I44" s="85" t="s">
        <v>8</v>
      </c>
      <c r="J44" s="85"/>
    </row>
    <row r="45" spans="1:10" ht="80" customHeight="1" x14ac:dyDescent="0.2">
      <c r="A45" s="95"/>
      <c r="B45" s="33"/>
      <c r="C45" s="96" t="s">
        <v>1</v>
      </c>
      <c r="D45" s="97"/>
      <c r="E45" s="34"/>
      <c r="F45" s="96" t="s">
        <v>1</v>
      </c>
      <c r="G45" s="97"/>
      <c r="H45" s="34"/>
      <c r="I45" s="96" t="s">
        <v>1</v>
      </c>
      <c r="J45" s="97"/>
    </row>
    <row r="46" spans="1:10" ht="15" customHeight="1" x14ac:dyDescent="0.2">
      <c r="A46" s="46"/>
      <c r="B46" s="35"/>
      <c r="C46" s="43"/>
      <c r="D46" s="43"/>
      <c r="E46" s="35"/>
      <c r="F46" s="43"/>
      <c r="G46" s="43"/>
      <c r="H46" s="35"/>
      <c r="I46" s="47"/>
      <c r="J46" s="48"/>
    </row>
    <row r="47" spans="1:10" s="31" customFormat="1" ht="10.25" customHeight="1" x14ac:dyDescent="0.2">
      <c r="A47" s="28"/>
      <c r="B47" s="29"/>
      <c r="C47" s="29"/>
      <c r="D47" s="29"/>
      <c r="E47" s="30"/>
      <c r="F47" s="29"/>
      <c r="G47" s="29"/>
      <c r="H47" s="30"/>
      <c r="I47" s="29"/>
      <c r="J47" s="29"/>
    </row>
    <row r="48" spans="1:10" ht="19" x14ac:dyDescent="0.2">
      <c r="A48" s="41" t="s">
        <v>16</v>
      </c>
      <c r="B48" s="29"/>
      <c r="C48" s="104" t="s">
        <v>44</v>
      </c>
      <c r="D48" s="104"/>
      <c r="E48" s="30"/>
      <c r="F48" s="104" t="s">
        <v>44</v>
      </c>
      <c r="G48" s="104"/>
      <c r="H48" s="30"/>
      <c r="I48" s="104" t="s">
        <v>44</v>
      </c>
      <c r="J48" s="104"/>
    </row>
    <row r="49" spans="1:10" ht="15" customHeight="1" x14ac:dyDescent="0.2">
      <c r="A49" s="86" t="str">
        <f>'Beoordelen gebruiksvriendelijk'!B2</f>
        <v xml:space="preserve">De mate van helderheid van het display </v>
      </c>
      <c r="B49" s="33"/>
      <c r="C49" s="85" t="s">
        <v>8</v>
      </c>
      <c r="D49" s="85"/>
      <c r="E49" s="26"/>
      <c r="F49" s="85" t="s">
        <v>8</v>
      </c>
      <c r="G49" s="85"/>
      <c r="H49" s="26"/>
      <c r="I49" s="85" t="s">
        <v>8</v>
      </c>
      <c r="J49" s="85"/>
    </row>
    <row r="50" spans="1:10" ht="80" customHeight="1" x14ac:dyDescent="0.2">
      <c r="A50" s="87"/>
      <c r="B50" s="33"/>
      <c r="C50" s="96" t="s">
        <v>1</v>
      </c>
      <c r="D50" s="97"/>
      <c r="E50" s="34"/>
      <c r="F50" s="96" t="s">
        <v>1</v>
      </c>
      <c r="G50" s="97"/>
      <c r="H50" s="34"/>
      <c r="I50" s="96" t="s">
        <v>1</v>
      </c>
      <c r="J50" s="97"/>
    </row>
    <row r="51" spans="1:10" ht="15" customHeight="1" x14ac:dyDescent="0.2">
      <c r="A51" s="86" t="str">
        <f>'Beoordelen gebruiksvriendelijk'!B3</f>
        <v>De mate van de eenvoud van het doorverbinden (aantal handelingen).</v>
      </c>
      <c r="B51" s="33"/>
      <c r="C51" s="85" t="s">
        <v>8</v>
      </c>
      <c r="D51" s="85"/>
      <c r="E51" s="26"/>
      <c r="F51" s="85" t="s">
        <v>8</v>
      </c>
      <c r="G51" s="85"/>
      <c r="H51" s="26"/>
      <c r="I51" s="85" t="s">
        <v>8</v>
      </c>
      <c r="J51" s="85"/>
    </row>
    <row r="52" spans="1:10" ht="80" customHeight="1" x14ac:dyDescent="0.2">
      <c r="A52" s="87"/>
      <c r="B52" s="33"/>
      <c r="C52" s="96" t="s">
        <v>1</v>
      </c>
      <c r="D52" s="97"/>
      <c r="E52" s="34"/>
      <c r="F52" s="96" t="s">
        <v>1</v>
      </c>
      <c r="G52" s="97"/>
      <c r="H52" s="34"/>
      <c r="I52" s="96" t="s">
        <v>1</v>
      </c>
      <c r="J52" s="97"/>
    </row>
    <row r="53" spans="1:10" ht="15" customHeight="1" x14ac:dyDescent="0.2">
      <c r="A53" s="86" t="str">
        <f>'Beoordelen gebruiksvriendelijk'!B4</f>
        <v>De mate van leesbaarheid van de toetsen</v>
      </c>
      <c r="B53" s="33"/>
      <c r="C53" s="85" t="s">
        <v>8</v>
      </c>
      <c r="D53" s="85"/>
      <c r="E53" s="26"/>
      <c r="F53" s="85" t="s">
        <v>8</v>
      </c>
      <c r="G53" s="85"/>
      <c r="H53" s="26"/>
      <c r="I53" s="85" t="s">
        <v>8</v>
      </c>
      <c r="J53" s="85"/>
    </row>
    <row r="54" spans="1:10" ht="80" customHeight="1" x14ac:dyDescent="0.2">
      <c r="A54" s="87"/>
      <c r="B54" s="33"/>
      <c r="C54" s="96" t="s">
        <v>1</v>
      </c>
      <c r="D54" s="97"/>
      <c r="E54" s="34"/>
      <c r="F54" s="96" t="s">
        <v>1</v>
      </c>
      <c r="G54" s="97"/>
      <c r="H54" s="34"/>
      <c r="I54" s="96" t="s">
        <v>1</v>
      </c>
      <c r="J54" s="97"/>
    </row>
    <row r="55" spans="1:10" ht="15" customHeight="1" x14ac:dyDescent="0.2">
      <c r="A55" s="86" t="str">
        <f>'Beoordelen gebruiksvriendelijk'!B5</f>
        <v>De mate van verstaanbaarheid tijdens gesprekken</v>
      </c>
      <c r="B55" s="33"/>
      <c r="C55" s="85" t="s">
        <v>8</v>
      </c>
      <c r="D55" s="85"/>
      <c r="E55" s="26"/>
      <c r="F55" s="85" t="s">
        <v>8</v>
      </c>
      <c r="G55" s="85"/>
      <c r="H55" s="26"/>
      <c r="I55" s="85" t="s">
        <v>8</v>
      </c>
      <c r="J55" s="85"/>
    </row>
    <row r="56" spans="1:10" ht="80" customHeight="1" x14ac:dyDescent="0.2">
      <c r="A56" s="87"/>
      <c r="B56" s="33"/>
      <c r="C56" s="96" t="s">
        <v>1</v>
      </c>
      <c r="D56" s="97"/>
      <c r="E56" s="34"/>
      <c r="F56" s="96" t="s">
        <v>1</v>
      </c>
      <c r="G56" s="97"/>
      <c r="H56" s="34"/>
      <c r="I56" s="96" t="s">
        <v>1</v>
      </c>
      <c r="J56" s="97"/>
    </row>
    <row r="57" spans="1:10" ht="15" customHeight="1" x14ac:dyDescent="0.2">
      <c r="A57" s="86" t="str">
        <f>'Beoordelen gebruiksvriendelijk'!B6</f>
        <v>Het opslaan van telefoonnummers (eenvoud redial)</v>
      </c>
      <c r="B57" s="33"/>
      <c r="C57" s="85" t="s">
        <v>8</v>
      </c>
      <c r="D57" s="85"/>
      <c r="E57" s="26"/>
      <c r="F57" s="85" t="s">
        <v>8</v>
      </c>
      <c r="G57" s="85"/>
      <c r="H57" s="26"/>
      <c r="I57" s="85" t="s">
        <v>8</v>
      </c>
      <c r="J57" s="85"/>
    </row>
    <row r="58" spans="1:10" ht="80" customHeight="1" x14ac:dyDescent="0.2">
      <c r="A58" s="87"/>
      <c r="B58" s="33"/>
      <c r="C58" s="96" t="s">
        <v>1</v>
      </c>
      <c r="D58" s="97"/>
      <c r="E58" s="34"/>
      <c r="F58" s="96" t="s">
        <v>1</v>
      </c>
      <c r="G58" s="97"/>
      <c r="H58" s="34"/>
      <c r="I58" s="96" t="s">
        <v>1</v>
      </c>
      <c r="J58" s="97"/>
    </row>
    <row r="59" spans="1:10" ht="15" customHeight="1" x14ac:dyDescent="0.2">
      <c r="A59" s="86" t="str">
        <f>'Beoordelen gebruiksvriendelijk'!B7</f>
        <v>De mate van eenvoud van instellen van voorkeuzetoetsen</v>
      </c>
      <c r="B59" s="33"/>
      <c r="C59" s="85" t="s">
        <v>8</v>
      </c>
      <c r="D59" s="85"/>
      <c r="E59" s="26"/>
      <c r="F59" s="85" t="s">
        <v>8</v>
      </c>
      <c r="G59" s="85"/>
      <c r="H59" s="26"/>
      <c r="I59" s="85" t="s">
        <v>8</v>
      </c>
      <c r="J59" s="85"/>
    </row>
    <row r="60" spans="1:10" ht="80" customHeight="1" x14ac:dyDescent="0.2">
      <c r="A60" s="87"/>
      <c r="B60" s="33"/>
      <c r="C60" s="96" t="s">
        <v>1</v>
      </c>
      <c r="D60" s="97"/>
      <c r="E60" s="34"/>
      <c r="F60" s="96" t="s">
        <v>1</v>
      </c>
      <c r="G60" s="97"/>
      <c r="H60" s="34"/>
      <c r="I60" s="96" t="s">
        <v>1</v>
      </c>
      <c r="J60" s="97"/>
    </row>
    <row r="61" spans="1:10" ht="15" customHeight="1" x14ac:dyDescent="0.2">
      <c r="A61" s="86" t="str">
        <f>'Beoordelen gebruiksvriendelijk'!B8</f>
        <v>De mate van eenvoud het in de wachtzetten en terugnemen van gesprekken</v>
      </c>
      <c r="B61" s="33"/>
      <c r="C61" s="85" t="s">
        <v>8</v>
      </c>
      <c r="D61" s="85"/>
      <c r="E61" s="26"/>
      <c r="F61" s="85" t="s">
        <v>8</v>
      </c>
      <c r="G61" s="85"/>
      <c r="H61" s="26"/>
      <c r="I61" s="85" t="s">
        <v>8</v>
      </c>
      <c r="J61" s="85"/>
    </row>
    <row r="62" spans="1:10" ht="80" customHeight="1" x14ac:dyDescent="0.2">
      <c r="A62" s="87"/>
      <c r="B62" s="33"/>
      <c r="C62" s="96" t="s">
        <v>1</v>
      </c>
      <c r="D62" s="97"/>
      <c r="E62" s="34"/>
      <c r="F62" s="96" t="s">
        <v>1</v>
      </c>
      <c r="G62" s="97"/>
      <c r="H62" s="34"/>
      <c r="I62" s="96" t="s">
        <v>1</v>
      </c>
      <c r="J62" s="97"/>
    </row>
    <row r="63" spans="1:10" ht="15" customHeight="1" x14ac:dyDescent="0.2">
      <c r="A63" s="86" t="str">
        <f>'Beoordelen gebruiksvriendelijk'!B9</f>
        <v>De mate van stabiliteit van het toestel op het bureau</v>
      </c>
      <c r="B63" s="33"/>
      <c r="C63" s="85" t="s">
        <v>8</v>
      </c>
      <c r="D63" s="85"/>
      <c r="E63" s="26"/>
      <c r="F63" s="85" t="s">
        <v>8</v>
      </c>
      <c r="G63" s="85"/>
      <c r="H63" s="26"/>
      <c r="I63" s="85" t="s">
        <v>8</v>
      </c>
      <c r="J63" s="85"/>
    </row>
    <row r="64" spans="1:10" ht="80" customHeight="1" x14ac:dyDescent="0.2">
      <c r="A64" s="87"/>
      <c r="B64" s="33"/>
      <c r="C64" s="96" t="s">
        <v>1</v>
      </c>
      <c r="D64" s="97"/>
      <c r="E64" s="34"/>
      <c r="F64" s="96" t="s">
        <v>1</v>
      </c>
      <c r="G64" s="97"/>
      <c r="H64" s="34"/>
      <c r="I64" s="96" t="s">
        <v>1</v>
      </c>
      <c r="J64" s="97"/>
    </row>
    <row r="65" spans="1:10" ht="15" customHeight="1" x14ac:dyDescent="0.2">
      <c r="A65" s="86" t="str">
        <f>'Beoordelen gebruiksvriendelijk'!B10</f>
        <v>De mate van greepvastheid van de hoorn.</v>
      </c>
      <c r="B65" s="33"/>
      <c r="C65" s="85" t="s">
        <v>8</v>
      </c>
      <c r="D65" s="85"/>
      <c r="E65" s="26"/>
      <c r="F65" s="85" t="s">
        <v>8</v>
      </c>
      <c r="G65" s="85"/>
      <c r="H65" s="26"/>
      <c r="I65" s="85" t="s">
        <v>8</v>
      </c>
      <c r="J65" s="85"/>
    </row>
    <row r="66" spans="1:10" ht="80" customHeight="1" x14ac:dyDescent="0.2">
      <c r="A66" s="87"/>
      <c r="B66" s="33"/>
      <c r="C66" s="96" t="s">
        <v>1</v>
      </c>
      <c r="D66" s="97"/>
      <c r="E66" s="34"/>
      <c r="F66" s="96" t="s">
        <v>1</v>
      </c>
      <c r="G66" s="97"/>
      <c r="H66" s="34"/>
      <c r="I66" s="96" t="s">
        <v>1</v>
      </c>
      <c r="J66" s="97"/>
    </row>
    <row r="67" spans="1:10" ht="15" customHeight="1" x14ac:dyDescent="0.2">
      <c r="A67" s="86" t="str">
        <f>'Beoordelen gebruiksvriendelijk'!B11</f>
        <v>Algemene indruk, aspecten waar de voorgaande items niet in voorzien,
maar wel van wezenlijke relevantie blijken.</v>
      </c>
      <c r="B67" s="33"/>
      <c r="C67" s="85" t="s">
        <v>8</v>
      </c>
      <c r="D67" s="85"/>
      <c r="E67" s="26"/>
      <c r="F67" s="85" t="s">
        <v>8</v>
      </c>
      <c r="G67" s="85"/>
      <c r="H67" s="26"/>
      <c r="I67" s="85" t="s">
        <v>8</v>
      </c>
      <c r="J67" s="85"/>
    </row>
    <row r="68" spans="1:10" ht="80" customHeight="1" x14ac:dyDescent="0.2">
      <c r="A68" s="87"/>
      <c r="B68" s="33"/>
      <c r="C68" s="96" t="s">
        <v>1</v>
      </c>
      <c r="D68" s="97"/>
      <c r="E68" s="34"/>
      <c r="F68" s="96" t="s">
        <v>1</v>
      </c>
      <c r="G68" s="97"/>
      <c r="H68" s="34"/>
      <c r="I68" s="96" t="s">
        <v>1</v>
      </c>
      <c r="J68" s="97"/>
    </row>
    <row r="69" spans="1:10" ht="15" customHeight="1" x14ac:dyDescent="0.2">
      <c r="A69" s="46"/>
      <c r="B69" s="35"/>
      <c r="C69" s="43"/>
      <c r="D69" s="43"/>
      <c r="E69" s="35"/>
      <c r="F69" s="43"/>
      <c r="G69" s="43"/>
      <c r="H69" s="35"/>
      <c r="I69" s="47"/>
      <c r="J69" s="48"/>
    </row>
    <row r="70" spans="1:10" ht="16" customHeight="1" x14ac:dyDescent="0.2">
      <c r="A70" s="28"/>
      <c r="B70" s="29"/>
      <c r="C70" s="29"/>
      <c r="D70" s="29"/>
      <c r="E70" s="30"/>
      <c r="F70" s="29"/>
      <c r="G70" s="29"/>
      <c r="H70" s="30"/>
      <c r="I70" s="29"/>
      <c r="J70" s="29"/>
    </row>
    <row r="71" spans="1:10" ht="19" customHeight="1" x14ac:dyDescent="0.2">
      <c r="A71" s="41" t="s">
        <v>17</v>
      </c>
      <c r="B71" s="29"/>
      <c r="C71" s="104" t="s">
        <v>44</v>
      </c>
      <c r="D71" s="104"/>
      <c r="E71" s="30"/>
      <c r="F71" s="104" t="s">
        <v>44</v>
      </c>
      <c r="G71" s="104"/>
      <c r="H71" s="30"/>
      <c r="I71" s="104" t="s">
        <v>44</v>
      </c>
      <c r="J71" s="104"/>
    </row>
    <row r="72" spans="1:10" ht="15" customHeight="1" x14ac:dyDescent="0.2">
      <c r="A72" s="86" t="str">
        <f>'Beoordelen gebruiksvriendelijk'!B12</f>
        <v>De mate van eenvoud het inschakelen van de headset.</v>
      </c>
      <c r="B72" s="33"/>
      <c r="C72" s="85" t="s">
        <v>8</v>
      </c>
      <c r="D72" s="85"/>
      <c r="E72" s="26"/>
      <c r="F72" s="85" t="s">
        <v>8</v>
      </c>
      <c r="G72" s="85"/>
      <c r="H72" s="26"/>
      <c r="I72" s="85" t="s">
        <v>8</v>
      </c>
      <c r="J72" s="85"/>
    </row>
    <row r="73" spans="1:10" ht="60" customHeight="1" x14ac:dyDescent="0.2">
      <c r="A73" s="87"/>
      <c r="B73" s="33"/>
      <c r="C73" s="96" t="s">
        <v>1</v>
      </c>
      <c r="D73" s="97"/>
      <c r="E73" s="34"/>
      <c r="F73" s="96" t="s">
        <v>1</v>
      </c>
      <c r="G73" s="97"/>
      <c r="H73" s="34"/>
      <c r="I73" s="96" t="s">
        <v>1</v>
      </c>
      <c r="J73" s="97"/>
    </row>
    <row r="74" spans="1:10" ht="15" customHeight="1" x14ac:dyDescent="0.2">
      <c r="A74" s="86" t="str">
        <f>'Beoordelen gebruiksvriendelijk'!B13</f>
        <v>De mate van eenvoud van het opnemen.</v>
      </c>
      <c r="B74" s="33"/>
      <c r="C74" s="85" t="s">
        <v>8</v>
      </c>
      <c r="D74" s="85"/>
      <c r="E74" s="26"/>
      <c r="F74" s="85" t="s">
        <v>8</v>
      </c>
      <c r="G74" s="85"/>
      <c r="H74" s="26"/>
      <c r="I74" s="85" t="s">
        <v>8</v>
      </c>
      <c r="J74" s="85"/>
    </row>
    <row r="75" spans="1:10" ht="68" customHeight="1" x14ac:dyDescent="0.2">
      <c r="A75" s="87"/>
      <c r="B75" s="33"/>
      <c r="C75" s="96" t="s">
        <v>1</v>
      </c>
      <c r="D75" s="97"/>
      <c r="E75" s="34"/>
      <c r="F75" s="96" t="s">
        <v>1</v>
      </c>
      <c r="G75" s="97"/>
      <c r="H75" s="34"/>
      <c r="I75" s="96" t="s">
        <v>1</v>
      </c>
      <c r="J75" s="97"/>
    </row>
    <row r="76" spans="1:10" ht="15" customHeight="1" x14ac:dyDescent="0.2">
      <c r="A76" s="86" t="str">
        <f>'Beoordelen gebruiksvriendelijk'!B14</f>
        <v>De mate van eenvoud van het in de wachtzetten en terugnemen van gesprekken.</v>
      </c>
      <c r="B76" s="33"/>
      <c r="C76" s="85" t="s">
        <v>8</v>
      </c>
      <c r="D76" s="85"/>
      <c r="E76" s="26"/>
      <c r="F76" s="85" t="s">
        <v>8</v>
      </c>
      <c r="G76" s="85"/>
      <c r="H76" s="26"/>
      <c r="I76" s="85" t="s">
        <v>8</v>
      </c>
      <c r="J76" s="85"/>
    </row>
    <row r="77" spans="1:10" ht="68" customHeight="1" x14ac:dyDescent="0.2">
      <c r="A77" s="87"/>
      <c r="B77" s="33"/>
      <c r="C77" s="96" t="s">
        <v>1</v>
      </c>
      <c r="D77" s="97"/>
      <c r="E77" s="34"/>
      <c r="F77" s="96" t="s">
        <v>1</v>
      </c>
      <c r="G77" s="97"/>
      <c r="H77" s="34"/>
      <c r="I77" s="96" t="s">
        <v>1</v>
      </c>
      <c r="J77" s="97"/>
    </row>
    <row r="78" spans="1:10" ht="15" customHeight="1" x14ac:dyDescent="0.2">
      <c r="A78" s="86" t="str">
        <f>'Beoordelen gebruiksvriendelijk'!B15</f>
        <v>De mate van verstaanbaarheid tijdens gesprekken.</v>
      </c>
      <c r="B78" s="33"/>
      <c r="C78" s="85" t="s">
        <v>8</v>
      </c>
      <c r="D78" s="85"/>
      <c r="E78" s="26"/>
      <c r="F78" s="85" t="s">
        <v>8</v>
      </c>
      <c r="G78" s="85"/>
      <c r="H78" s="26"/>
      <c r="I78" s="85" t="s">
        <v>8</v>
      </c>
      <c r="J78" s="85"/>
    </row>
    <row r="79" spans="1:10" ht="69" customHeight="1" x14ac:dyDescent="0.2">
      <c r="A79" s="87"/>
      <c r="B79" s="33"/>
      <c r="C79" s="96" t="s">
        <v>1</v>
      </c>
      <c r="D79" s="97"/>
      <c r="E79" s="34"/>
      <c r="F79" s="96" t="s">
        <v>1</v>
      </c>
      <c r="G79" s="97"/>
      <c r="H79" s="34"/>
      <c r="I79" s="96" t="s">
        <v>1</v>
      </c>
      <c r="J79" s="97"/>
    </row>
    <row r="80" spans="1:10" ht="15" customHeight="1" x14ac:dyDescent="0.2">
      <c r="A80" s="86" t="str">
        <f>'Beoordelen gebruiksvriendelijk'!B16</f>
        <v>De mate van draagcomform van de headset.</v>
      </c>
      <c r="B80" s="33"/>
      <c r="C80" s="85" t="s">
        <v>8</v>
      </c>
      <c r="D80" s="85"/>
      <c r="E80" s="26"/>
      <c r="F80" s="85" t="s">
        <v>8</v>
      </c>
      <c r="G80" s="85"/>
      <c r="H80" s="26"/>
      <c r="I80" s="85" t="s">
        <v>8</v>
      </c>
      <c r="J80" s="85"/>
    </row>
    <row r="81" spans="1:10" ht="66" customHeight="1" x14ac:dyDescent="0.2">
      <c r="A81" s="87"/>
      <c r="B81" s="33"/>
      <c r="C81" s="96" t="s">
        <v>1</v>
      </c>
      <c r="D81" s="97"/>
      <c r="E81" s="34"/>
      <c r="F81" s="96" t="s">
        <v>1</v>
      </c>
      <c r="G81" s="97"/>
      <c r="H81" s="34"/>
      <c r="I81" s="96" t="s">
        <v>1</v>
      </c>
      <c r="J81" s="97"/>
    </row>
    <row r="82" spans="1:10" ht="15" customHeight="1" x14ac:dyDescent="0.2">
      <c r="A82" s="86" t="str">
        <f>'Beoordelen gebruiksvriendelijk'!B17</f>
        <v>De kwaliteit van de microfoon.</v>
      </c>
      <c r="B82" s="33"/>
      <c r="C82" s="85" t="s">
        <v>8</v>
      </c>
      <c r="D82" s="85"/>
      <c r="E82" s="26"/>
      <c r="F82" s="85" t="s">
        <v>8</v>
      </c>
      <c r="G82" s="85"/>
      <c r="H82" s="26"/>
      <c r="I82" s="85" t="s">
        <v>8</v>
      </c>
      <c r="J82" s="85"/>
    </row>
    <row r="83" spans="1:10" ht="66" customHeight="1" x14ac:dyDescent="0.2">
      <c r="A83" s="87"/>
      <c r="B83" s="33"/>
      <c r="C83" s="96" t="s">
        <v>1</v>
      </c>
      <c r="D83" s="97"/>
      <c r="E83" s="34"/>
      <c r="F83" s="96" t="s">
        <v>1</v>
      </c>
      <c r="G83" s="97"/>
      <c r="H83" s="34"/>
      <c r="I83" s="96" t="s">
        <v>1</v>
      </c>
      <c r="J83" s="97"/>
    </row>
    <row r="84" spans="1:10" ht="15" customHeight="1" x14ac:dyDescent="0.2">
      <c r="A84" s="86" t="str">
        <f>'Beoordelen gebruiksvriendelijk'!B18</f>
        <v>De mate van het in de weg zitten van de headset tijdens het uitvoeren van andere werkzaamheden.</v>
      </c>
      <c r="B84" s="33"/>
      <c r="C84" s="85" t="s">
        <v>8</v>
      </c>
      <c r="D84" s="85"/>
      <c r="E84" s="26"/>
      <c r="F84" s="85" t="s">
        <v>8</v>
      </c>
      <c r="G84" s="85"/>
      <c r="H84" s="26"/>
      <c r="I84" s="85" t="s">
        <v>8</v>
      </c>
      <c r="J84" s="85"/>
    </row>
    <row r="85" spans="1:10" ht="66" customHeight="1" x14ac:dyDescent="0.2">
      <c r="A85" s="87"/>
      <c r="B85" s="33"/>
      <c r="C85" s="96" t="s">
        <v>1</v>
      </c>
      <c r="D85" s="97"/>
      <c r="E85" s="34"/>
      <c r="F85" s="96" t="s">
        <v>1</v>
      </c>
      <c r="G85" s="97"/>
      <c r="H85" s="34"/>
      <c r="I85" s="96" t="s">
        <v>1</v>
      </c>
      <c r="J85" s="97"/>
    </row>
    <row r="86" spans="1:10" ht="15" customHeight="1" x14ac:dyDescent="0.2">
      <c r="A86" s="49"/>
      <c r="B86" s="32"/>
      <c r="C86" s="98"/>
      <c r="D86" s="99"/>
      <c r="E86" s="26"/>
      <c r="F86" s="98"/>
      <c r="G86" s="99"/>
      <c r="H86" s="26"/>
      <c r="I86" s="100"/>
      <c r="J86" s="101"/>
    </row>
  </sheetData>
  <sheetProtection algorithmName="SHA-512" hashValue="UvooBtkqjmG5w7moxhXVPWzHZAKkEtkeipHxPnbPWOCfgaEwXIYWqLT7PkeW53/gPSExD6/NJNkH+sYfNZXUXA==" saltValue="wlm8cM8matfe+kXAVzY/hg==" spinCount="100000" sheet="1" objects="1" scenarios="1"/>
  <dataConsolidate function="product">
    <dataRefs count="1">
      <dataRef ref="A19:A23" sheet="Beoordelen gebruiksvriendelijk"/>
    </dataRefs>
  </dataConsolidate>
  <mergeCells count="277">
    <mergeCell ref="F80:G80"/>
    <mergeCell ref="I80:J80"/>
    <mergeCell ref="C72:D72"/>
    <mergeCell ref="F72:G72"/>
    <mergeCell ref="I72:J72"/>
    <mergeCell ref="C67:D67"/>
    <mergeCell ref="F67:G67"/>
    <mergeCell ref="I67:J67"/>
    <mergeCell ref="I71:J71"/>
    <mergeCell ref="F71:G71"/>
    <mergeCell ref="C71:D71"/>
    <mergeCell ref="I73:J73"/>
    <mergeCell ref="C75:D75"/>
    <mergeCell ref="F75:G75"/>
    <mergeCell ref="I75:J75"/>
    <mergeCell ref="F53:G53"/>
    <mergeCell ref="C53:D53"/>
    <mergeCell ref="C25:D25"/>
    <mergeCell ref="F25:G25"/>
    <mergeCell ref="I25:J25"/>
    <mergeCell ref="I35:J35"/>
    <mergeCell ref="C41:D41"/>
    <mergeCell ref="F41:G41"/>
    <mergeCell ref="I41:J41"/>
    <mergeCell ref="C44:D44"/>
    <mergeCell ref="F44:G44"/>
    <mergeCell ref="I44:J44"/>
    <mergeCell ref="I32:J32"/>
    <mergeCell ref="C34:D34"/>
    <mergeCell ref="F34:G34"/>
    <mergeCell ref="I34:J34"/>
    <mergeCell ref="C36:D36"/>
    <mergeCell ref="F36:G36"/>
    <mergeCell ref="C48:D48"/>
    <mergeCell ref="F48:G48"/>
    <mergeCell ref="I48:J48"/>
    <mergeCell ref="I51:J51"/>
    <mergeCell ref="A19:A20"/>
    <mergeCell ref="C20:D20"/>
    <mergeCell ref="F20:G20"/>
    <mergeCell ref="I20:J20"/>
    <mergeCell ref="A21:A22"/>
    <mergeCell ref="C22:D22"/>
    <mergeCell ref="F22:G22"/>
    <mergeCell ref="I22:J22"/>
    <mergeCell ref="A42:A43"/>
    <mergeCell ref="C43:D43"/>
    <mergeCell ref="F43:G43"/>
    <mergeCell ref="I43:J43"/>
    <mergeCell ref="A36:A37"/>
    <mergeCell ref="C37:D37"/>
    <mergeCell ref="F37:G37"/>
    <mergeCell ref="I37:J37"/>
    <mergeCell ref="A30:A31"/>
    <mergeCell ref="C31:D31"/>
    <mergeCell ref="F31:G31"/>
    <mergeCell ref="I31:J31"/>
    <mergeCell ref="A32:A33"/>
    <mergeCell ref="C33:D33"/>
    <mergeCell ref="F33:G33"/>
    <mergeCell ref="I33:J33"/>
    <mergeCell ref="C86:D86"/>
    <mergeCell ref="F86:G86"/>
    <mergeCell ref="I86:J86"/>
    <mergeCell ref="A65:A66"/>
    <mergeCell ref="A67:A68"/>
    <mergeCell ref="A82:A83"/>
    <mergeCell ref="C83:D83"/>
    <mergeCell ref="F83:G83"/>
    <mergeCell ref="I83:J83"/>
    <mergeCell ref="F79:G79"/>
    <mergeCell ref="I79:J79"/>
    <mergeCell ref="A80:A81"/>
    <mergeCell ref="C81:D81"/>
    <mergeCell ref="F81:G81"/>
    <mergeCell ref="I81:J81"/>
    <mergeCell ref="A72:A73"/>
    <mergeCell ref="C73:D73"/>
    <mergeCell ref="F73:G73"/>
    <mergeCell ref="C68:D68"/>
    <mergeCell ref="F68:G68"/>
    <mergeCell ref="I68:J68"/>
    <mergeCell ref="C82:D82"/>
    <mergeCell ref="F82:G82"/>
    <mergeCell ref="I82:J82"/>
    <mergeCell ref="C79:D79"/>
    <mergeCell ref="C78:D78"/>
    <mergeCell ref="F78:G78"/>
    <mergeCell ref="I78:J78"/>
    <mergeCell ref="C80:D80"/>
    <mergeCell ref="A44:A45"/>
    <mergeCell ref="A40:A41"/>
    <mergeCell ref="A38:A39"/>
    <mergeCell ref="A34:A35"/>
    <mergeCell ref="C35:D35"/>
    <mergeCell ref="F35:G35"/>
    <mergeCell ref="I36:J36"/>
    <mergeCell ref="C40:D40"/>
    <mergeCell ref="F40:G40"/>
    <mergeCell ref="I40:J40"/>
    <mergeCell ref="C39:D39"/>
    <mergeCell ref="F39:G39"/>
    <mergeCell ref="I39:J39"/>
    <mergeCell ref="C63:D63"/>
    <mergeCell ref="F63:G63"/>
    <mergeCell ref="I63:J63"/>
    <mergeCell ref="I55:J55"/>
    <mergeCell ref="F62:G62"/>
    <mergeCell ref="I53:J53"/>
    <mergeCell ref="I49:J49"/>
    <mergeCell ref="A49:A50"/>
    <mergeCell ref="C50:D50"/>
    <mergeCell ref="F50:G50"/>
    <mergeCell ref="I50:J50"/>
    <mergeCell ref="A84:A85"/>
    <mergeCell ref="C85:D85"/>
    <mergeCell ref="F85:G85"/>
    <mergeCell ref="I85:J85"/>
    <mergeCell ref="C84:D84"/>
    <mergeCell ref="F84:G84"/>
    <mergeCell ref="I84:J84"/>
    <mergeCell ref="A74:A75"/>
    <mergeCell ref="A76:A77"/>
    <mergeCell ref="C77:D77"/>
    <mergeCell ref="F77:G77"/>
    <mergeCell ref="I77:J77"/>
    <mergeCell ref="C74:D74"/>
    <mergeCell ref="F74:G74"/>
    <mergeCell ref="I74:J74"/>
    <mergeCell ref="C76:D76"/>
    <mergeCell ref="F76:G76"/>
    <mergeCell ref="I76:J76"/>
    <mergeCell ref="A78:A79"/>
    <mergeCell ref="C66:D66"/>
    <mergeCell ref="F66:G66"/>
    <mergeCell ref="I66:J66"/>
    <mergeCell ref="C61:D61"/>
    <mergeCell ref="F61:G61"/>
    <mergeCell ref="I61:J61"/>
    <mergeCell ref="I62:J62"/>
    <mergeCell ref="C64:D64"/>
    <mergeCell ref="F64:G64"/>
    <mergeCell ref="I64:J64"/>
    <mergeCell ref="C65:D65"/>
    <mergeCell ref="F65:G65"/>
    <mergeCell ref="I65:J65"/>
    <mergeCell ref="A59:A60"/>
    <mergeCell ref="A57:A58"/>
    <mergeCell ref="C58:D58"/>
    <mergeCell ref="F58:G58"/>
    <mergeCell ref="I58:J58"/>
    <mergeCell ref="F60:G60"/>
    <mergeCell ref="I60:J60"/>
    <mergeCell ref="C60:D60"/>
    <mergeCell ref="A63:A64"/>
    <mergeCell ref="A61:A62"/>
    <mergeCell ref="C62:D62"/>
    <mergeCell ref="C57:D57"/>
    <mergeCell ref="F57:G57"/>
    <mergeCell ref="I57:J57"/>
    <mergeCell ref="C59:D59"/>
    <mergeCell ref="F59:G59"/>
    <mergeCell ref="I59:J59"/>
    <mergeCell ref="A53:A54"/>
    <mergeCell ref="C54:D54"/>
    <mergeCell ref="F54:G54"/>
    <mergeCell ref="I54:J54"/>
    <mergeCell ref="C38:D38"/>
    <mergeCell ref="F38:G38"/>
    <mergeCell ref="I38:J38"/>
    <mergeCell ref="C55:D55"/>
    <mergeCell ref="F55:G55"/>
    <mergeCell ref="C51:D51"/>
    <mergeCell ref="F51:G51"/>
    <mergeCell ref="C45:D45"/>
    <mergeCell ref="F45:G45"/>
    <mergeCell ref="I45:J45"/>
    <mergeCell ref="A55:A56"/>
    <mergeCell ref="C56:D56"/>
    <mergeCell ref="F56:G56"/>
    <mergeCell ref="I56:J56"/>
    <mergeCell ref="A51:A52"/>
    <mergeCell ref="C52:D52"/>
    <mergeCell ref="F52:G52"/>
    <mergeCell ref="I52:J52"/>
    <mergeCell ref="C49:D49"/>
    <mergeCell ref="F49:G49"/>
    <mergeCell ref="A26:A27"/>
    <mergeCell ref="C27:D27"/>
    <mergeCell ref="F27:G27"/>
    <mergeCell ref="I27:J27"/>
    <mergeCell ref="C29:D29"/>
    <mergeCell ref="F29:G29"/>
    <mergeCell ref="I29:J29"/>
    <mergeCell ref="A28:A29"/>
    <mergeCell ref="C26:D26"/>
    <mergeCell ref="F26:G26"/>
    <mergeCell ref="I26:J26"/>
    <mergeCell ref="C28:D28"/>
    <mergeCell ref="F28:G28"/>
    <mergeCell ref="I28:J28"/>
    <mergeCell ref="A17:A18"/>
    <mergeCell ref="A15:A16"/>
    <mergeCell ref="C16:D16"/>
    <mergeCell ref="F16:G16"/>
    <mergeCell ref="C17:D17"/>
    <mergeCell ref="F17:G17"/>
    <mergeCell ref="I17:J17"/>
    <mergeCell ref="C18:D18"/>
    <mergeCell ref="F18:G18"/>
    <mergeCell ref="I18:J18"/>
    <mergeCell ref="I16:J16"/>
    <mergeCell ref="C15:D15"/>
    <mergeCell ref="F15:G15"/>
    <mergeCell ref="I15:J15"/>
    <mergeCell ref="A9:A10"/>
    <mergeCell ref="C8:D8"/>
    <mergeCell ref="C13:D13"/>
    <mergeCell ref="F13:G13"/>
    <mergeCell ref="I13:J13"/>
    <mergeCell ref="F8:G8"/>
    <mergeCell ref="I8:J8"/>
    <mergeCell ref="A7:A8"/>
    <mergeCell ref="C9:D9"/>
    <mergeCell ref="F9:G9"/>
    <mergeCell ref="I9:J9"/>
    <mergeCell ref="A11:A12"/>
    <mergeCell ref="C12:D12"/>
    <mergeCell ref="F12:G12"/>
    <mergeCell ref="I12:J12"/>
    <mergeCell ref="A13:A14"/>
    <mergeCell ref="C14:D14"/>
    <mergeCell ref="F14:G14"/>
    <mergeCell ref="I14:J14"/>
    <mergeCell ref="C11:D11"/>
    <mergeCell ref="F11:G11"/>
    <mergeCell ref="I11:J11"/>
    <mergeCell ref="C10:D10"/>
    <mergeCell ref="F10:G10"/>
    <mergeCell ref="A5:A6"/>
    <mergeCell ref="C6:D6"/>
    <mergeCell ref="F6:G6"/>
    <mergeCell ref="I6:J6"/>
    <mergeCell ref="C7:D7"/>
    <mergeCell ref="F7:G7"/>
    <mergeCell ref="I7:J7"/>
    <mergeCell ref="I1:J1"/>
    <mergeCell ref="F1:G1"/>
    <mergeCell ref="C1:D1"/>
    <mergeCell ref="C3:D3"/>
    <mergeCell ref="F3:G3"/>
    <mergeCell ref="I3:J3"/>
    <mergeCell ref="A3:A4"/>
    <mergeCell ref="C4:D4"/>
    <mergeCell ref="F4:G4"/>
    <mergeCell ref="I4:J4"/>
    <mergeCell ref="C2:D2"/>
    <mergeCell ref="F2:G2"/>
    <mergeCell ref="I2:J2"/>
    <mergeCell ref="C5:D5"/>
    <mergeCell ref="F5:G5"/>
    <mergeCell ref="I5:J5"/>
    <mergeCell ref="I10:J10"/>
    <mergeCell ref="C21:D21"/>
    <mergeCell ref="I21:J21"/>
    <mergeCell ref="F21:G21"/>
    <mergeCell ref="C19:D19"/>
    <mergeCell ref="F19:G19"/>
    <mergeCell ref="I19:J19"/>
    <mergeCell ref="C42:D42"/>
    <mergeCell ref="F42:G42"/>
    <mergeCell ref="I42:J42"/>
    <mergeCell ref="C30:D30"/>
    <mergeCell ref="F30:G30"/>
    <mergeCell ref="I30:J30"/>
    <mergeCell ref="C32:D32"/>
    <mergeCell ref="F32:G32"/>
  </mergeCells>
  <phoneticPr fontId="7" type="noConversion"/>
  <conditionalFormatting sqref="C4">
    <cfRule type="containsText" dxfId="581" priority="649" operator="containsText" text="onvoldoende">
      <formula>NOT(ISERROR(SEARCH("onvoldoende",C4)))</formula>
    </cfRule>
  </conditionalFormatting>
  <conditionalFormatting sqref="F4">
    <cfRule type="containsText" dxfId="580" priority="54" operator="containsText" text="onvoldoende">
      <formula>NOT(ISERROR(SEARCH("onvoldoende",F4)))</formula>
    </cfRule>
  </conditionalFormatting>
  <conditionalFormatting sqref="I4">
    <cfRule type="containsText" dxfId="579" priority="53" operator="containsText" text="onvoldoende">
      <formula>NOT(ISERROR(SEARCH("onvoldoende",I4)))</formula>
    </cfRule>
  </conditionalFormatting>
  <conditionalFormatting sqref="I20">
    <cfRule type="containsText" dxfId="578" priority="29" operator="containsText" text="onvoldoende">
      <formula>NOT(ISERROR(SEARCH("onvoldoende",I20)))</formula>
    </cfRule>
  </conditionalFormatting>
  <conditionalFormatting sqref="F20">
    <cfRule type="containsText" dxfId="577" priority="30" operator="containsText" text="onvoldoende">
      <formula>NOT(ISERROR(SEARCH("onvoldoende",F20)))</formula>
    </cfRule>
  </conditionalFormatting>
  <conditionalFormatting sqref="C22">
    <cfRule type="containsText" dxfId="576" priority="28" operator="containsText" text="onvoldoende">
      <formula>NOT(ISERROR(SEARCH("onvoldoende",C22)))</formula>
    </cfRule>
  </conditionalFormatting>
  <conditionalFormatting sqref="C6">
    <cfRule type="containsText" dxfId="575" priority="52" operator="containsText" text="onvoldoende">
      <formula>NOT(ISERROR(SEARCH("onvoldoende",C6)))</formula>
    </cfRule>
  </conditionalFormatting>
  <conditionalFormatting sqref="F6">
    <cfRule type="containsText" dxfId="574" priority="51" operator="containsText" text="onvoldoende">
      <formula>NOT(ISERROR(SEARCH("onvoldoende",F6)))</formula>
    </cfRule>
  </conditionalFormatting>
  <conditionalFormatting sqref="I6">
    <cfRule type="containsText" dxfId="573" priority="50" operator="containsText" text="onvoldoende">
      <formula>NOT(ISERROR(SEARCH("onvoldoende",I6)))</formula>
    </cfRule>
  </conditionalFormatting>
  <conditionalFormatting sqref="C8">
    <cfRule type="containsText" dxfId="572" priority="49" operator="containsText" text="onvoldoende">
      <formula>NOT(ISERROR(SEARCH("onvoldoende",C8)))</formula>
    </cfRule>
  </conditionalFormatting>
  <conditionalFormatting sqref="F8">
    <cfRule type="containsText" dxfId="571" priority="48" operator="containsText" text="onvoldoende">
      <formula>NOT(ISERROR(SEARCH("onvoldoende",F8)))</formula>
    </cfRule>
  </conditionalFormatting>
  <conditionalFormatting sqref="I8">
    <cfRule type="containsText" dxfId="570" priority="47" operator="containsText" text="onvoldoende">
      <formula>NOT(ISERROR(SEARCH("onvoldoende",I8)))</formula>
    </cfRule>
  </conditionalFormatting>
  <conditionalFormatting sqref="C10">
    <cfRule type="containsText" dxfId="569" priority="46" operator="containsText" text="onvoldoende">
      <formula>NOT(ISERROR(SEARCH("onvoldoende",C10)))</formula>
    </cfRule>
  </conditionalFormatting>
  <conditionalFormatting sqref="F10">
    <cfRule type="containsText" dxfId="568" priority="45" operator="containsText" text="onvoldoende">
      <formula>NOT(ISERROR(SEARCH("onvoldoende",F10)))</formula>
    </cfRule>
  </conditionalFormatting>
  <conditionalFormatting sqref="I10">
    <cfRule type="containsText" dxfId="567" priority="44" operator="containsText" text="onvoldoende">
      <formula>NOT(ISERROR(SEARCH("onvoldoende",I10)))</formula>
    </cfRule>
  </conditionalFormatting>
  <conditionalFormatting sqref="C12">
    <cfRule type="containsText" dxfId="566" priority="43" operator="containsText" text="onvoldoende">
      <formula>NOT(ISERROR(SEARCH("onvoldoende",C12)))</formula>
    </cfRule>
  </conditionalFormatting>
  <conditionalFormatting sqref="F12">
    <cfRule type="containsText" dxfId="565" priority="42" operator="containsText" text="onvoldoende">
      <formula>NOT(ISERROR(SEARCH("onvoldoende",F12)))</formula>
    </cfRule>
  </conditionalFormatting>
  <conditionalFormatting sqref="I12">
    <cfRule type="containsText" dxfId="564" priority="41" operator="containsText" text="onvoldoende">
      <formula>NOT(ISERROR(SEARCH("onvoldoende",I12)))</formula>
    </cfRule>
  </conditionalFormatting>
  <conditionalFormatting sqref="C14">
    <cfRule type="containsText" dxfId="563" priority="40" operator="containsText" text="onvoldoende">
      <formula>NOT(ISERROR(SEARCH("onvoldoende",C14)))</formula>
    </cfRule>
  </conditionalFormatting>
  <conditionalFormatting sqref="F14">
    <cfRule type="containsText" dxfId="562" priority="39" operator="containsText" text="onvoldoende">
      <formula>NOT(ISERROR(SEARCH("onvoldoende",F14)))</formula>
    </cfRule>
  </conditionalFormatting>
  <conditionalFormatting sqref="I14">
    <cfRule type="containsText" dxfId="561" priority="38" operator="containsText" text="onvoldoende">
      <formula>NOT(ISERROR(SEARCH("onvoldoende",I14)))</formula>
    </cfRule>
  </conditionalFormatting>
  <conditionalFormatting sqref="C16">
    <cfRule type="containsText" dxfId="560" priority="37" operator="containsText" text="onvoldoende">
      <formula>NOT(ISERROR(SEARCH("onvoldoende",C16)))</formula>
    </cfRule>
  </conditionalFormatting>
  <conditionalFormatting sqref="F16">
    <cfRule type="containsText" dxfId="559" priority="36" operator="containsText" text="onvoldoende">
      <formula>NOT(ISERROR(SEARCH("onvoldoende",F16)))</formula>
    </cfRule>
  </conditionalFormatting>
  <conditionalFormatting sqref="I16">
    <cfRule type="containsText" dxfId="558" priority="35" operator="containsText" text="onvoldoende">
      <formula>NOT(ISERROR(SEARCH("onvoldoende",I16)))</formula>
    </cfRule>
  </conditionalFormatting>
  <conditionalFormatting sqref="F22">
    <cfRule type="containsText" dxfId="557" priority="26" operator="containsText" text="onvoldoende">
      <formula>NOT(ISERROR(SEARCH("onvoldoende",F22)))</formula>
    </cfRule>
  </conditionalFormatting>
  <conditionalFormatting sqref="C18">
    <cfRule type="containsText" dxfId="556" priority="34" operator="containsText" text="onvoldoende">
      <formula>NOT(ISERROR(SEARCH("onvoldoende",C18)))</formula>
    </cfRule>
  </conditionalFormatting>
  <conditionalFormatting sqref="F18">
    <cfRule type="containsText" dxfId="555" priority="33" operator="containsText" text="onvoldoende">
      <formula>NOT(ISERROR(SEARCH("onvoldoende",F18)))</formula>
    </cfRule>
  </conditionalFormatting>
  <conditionalFormatting sqref="I18">
    <cfRule type="containsText" dxfId="554" priority="32" operator="containsText" text="onvoldoende">
      <formula>NOT(ISERROR(SEARCH("onvoldoende",I18)))</formula>
    </cfRule>
  </conditionalFormatting>
  <conditionalFormatting sqref="C20">
    <cfRule type="containsText" dxfId="553" priority="31" operator="containsText" text="onvoldoende">
      <formula>NOT(ISERROR(SEARCH("onvoldoende",C20)))</formula>
    </cfRule>
  </conditionalFormatting>
  <conditionalFormatting sqref="I22">
    <cfRule type="containsText" dxfId="552" priority="27" operator="containsText" text="onvoldoende">
      <formula>NOT(ISERROR(SEARCH("onvoldoende",I22)))</formula>
    </cfRule>
  </conditionalFormatting>
  <conditionalFormatting sqref="F41">
    <cfRule type="containsText" dxfId="551" priority="1" operator="containsText" text="onvoldoende">
      <formula>NOT(ISERROR(SEARCH("onvoldoende",F41)))</formula>
    </cfRule>
  </conditionalFormatting>
  <conditionalFormatting sqref="C27">
    <cfRule type="containsText" dxfId="550" priority="25" operator="containsText" text="onvoldoende">
      <formula>NOT(ISERROR(SEARCH("onvoldoende",C27)))</formula>
    </cfRule>
  </conditionalFormatting>
  <conditionalFormatting sqref="F27">
    <cfRule type="containsText" dxfId="549" priority="24" operator="containsText" text="onvoldoende">
      <formula>NOT(ISERROR(SEARCH("onvoldoende",F27)))</formula>
    </cfRule>
  </conditionalFormatting>
  <conditionalFormatting sqref="F37">
    <cfRule type="containsText" dxfId="548" priority="7" operator="containsText" text="onvoldoende">
      <formula>NOT(ISERROR(SEARCH("onvoldoende",F37)))</formula>
    </cfRule>
  </conditionalFormatting>
  <conditionalFormatting sqref="C29">
    <cfRule type="containsText" dxfId="547" priority="22" operator="containsText" text="onvoldoende">
      <formula>NOT(ISERROR(SEARCH("onvoldoende",C29)))</formula>
    </cfRule>
  </conditionalFormatting>
  <conditionalFormatting sqref="F29">
    <cfRule type="containsText" dxfId="546" priority="21" operator="containsText" text="onvoldoende">
      <formula>NOT(ISERROR(SEARCH("onvoldoende",F29)))</formula>
    </cfRule>
  </conditionalFormatting>
  <conditionalFormatting sqref="I29">
    <cfRule type="containsText" dxfId="545" priority="19" operator="containsText" text="onvoldoende">
      <formula>NOT(ISERROR(SEARCH("onvoldoende",I29)))</formula>
    </cfRule>
  </conditionalFormatting>
  <conditionalFormatting sqref="C31">
    <cfRule type="containsText" dxfId="544" priority="18" operator="containsText" text="onvoldoende">
      <formula>NOT(ISERROR(SEARCH("onvoldoende",C31)))</formula>
    </cfRule>
  </conditionalFormatting>
  <conditionalFormatting sqref="F31">
    <cfRule type="containsText" dxfId="543" priority="17" operator="containsText" text="onvoldoende">
      <formula>NOT(ISERROR(SEARCH("onvoldoende",F31)))</formula>
    </cfRule>
  </conditionalFormatting>
  <conditionalFormatting sqref="I27">
    <cfRule type="containsText" dxfId="542" priority="16" operator="containsText" text="onvoldoende">
      <formula>NOT(ISERROR(SEARCH("onvoldoende",I27)))</formula>
    </cfRule>
  </conditionalFormatting>
  <conditionalFormatting sqref="I31">
    <cfRule type="containsText" dxfId="541" priority="15" operator="containsText" text="onvoldoende">
      <formula>NOT(ISERROR(SEARCH("onvoldoende",I31)))</formula>
    </cfRule>
  </conditionalFormatting>
  <conditionalFormatting sqref="C33">
    <cfRule type="containsText" dxfId="540" priority="14" operator="containsText" text="onvoldoende">
      <formula>NOT(ISERROR(SEARCH("onvoldoende",C33)))</formula>
    </cfRule>
  </conditionalFormatting>
  <conditionalFormatting sqref="F33">
    <cfRule type="containsText" dxfId="539" priority="13" operator="containsText" text="onvoldoende">
      <formula>NOT(ISERROR(SEARCH("onvoldoende",F33)))</formula>
    </cfRule>
  </conditionalFormatting>
  <conditionalFormatting sqref="I33">
    <cfRule type="containsText" dxfId="538" priority="12" operator="containsText" text="onvoldoende">
      <formula>NOT(ISERROR(SEARCH("onvoldoende",I33)))</formula>
    </cfRule>
  </conditionalFormatting>
  <conditionalFormatting sqref="C35">
    <cfRule type="containsText" dxfId="537" priority="11" operator="containsText" text="onvoldoende">
      <formula>NOT(ISERROR(SEARCH("onvoldoende",C35)))</formula>
    </cfRule>
  </conditionalFormatting>
  <conditionalFormatting sqref="F35">
    <cfRule type="containsText" dxfId="536" priority="10" operator="containsText" text="onvoldoende">
      <formula>NOT(ISERROR(SEARCH("onvoldoende",F35)))</formula>
    </cfRule>
  </conditionalFormatting>
  <conditionalFormatting sqref="I35">
    <cfRule type="containsText" dxfId="535" priority="9" operator="containsText" text="onvoldoende">
      <formula>NOT(ISERROR(SEARCH("onvoldoende",I35)))</formula>
    </cfRule>
  </conditionalFormatting>
  <conditionalFormatting sqref="C37">
    <cfRule type="containsText" dxfId="534" priority="8" operator="containsText" text="onvoldoende">
      <formula>NOT(ISERROR(SEARCH("onvoldoende",C37)))</formula>
    </cfRule>
  </conditionalFormatting>
  <conditionalFormatting sqref="I37">
    <cfRule type="containsText" dxfId="533" priority="6" operator="containsText" text="onvoldoende">
      <formula>NOT(ISERROR(SEARCH("onvoldoende",I37)))</formula>
    </cfRule>
  </conditionalFormatting>
  <conditionalFormatting sqref="C39">
    <cfRule type="containsText" dxfId="532" priority="5" operator="containsText" text="onvoldoende">
      <formula>NOT(ISERROR(SEARCH("onvoldoende",C39)))</formula>
    </cfRule>
  </conditionalFormatting>
  <conditionalFormatting sqref="F39">
    <cfRule type="containsText" dxfId="531" priority="4" operator="containsText" text="onvoldoende">
      <formula>NOT(ISERROR(SEARCH("onvoldoende",F39)))</formula>
    </cfRule>
  </conditionalFormatting>
  <conditionalFormatting sqref="I39">
    <cfRule type="containsText" dxfId="530" priority="3" operator="containsText" text="onvoldoende">
      <formula>NOT(ISERROR(SEARCH("onvoldoende",I39)))</formula>
    </cfRule>
  </conditionalFormatting>
  <conditionalFormatting sqref="C41">
    <cfRule type="containsText" dxfId="529" priority="2" operator="containsText" text="onvoldoende">
      <formula>NOT(ISERROR(SEARCH("onvoldoende",C41)))</formula>
    </cfRule>
  </conditionalFormatting>
  <dataValidations count="1">
    <dataValidation type="list" errorStyle="warning" allowBlank="1" showErrorMessage="1" error="Voor juiste waarde in. _x000a_" sqref="C3 E59:F59 C40 C36 E53:F53 E57:F57 C34 C32 C30 E51:F51 C28 C26 E49:F49 H17:I17 E55:F55 C13 C11 C9 C7 E63:F63 E11:F11 C5 C38 E34:F34 E40:F40 E44:F44 H44:I44 H3:I3 C15 C19 E36:F36 E32:F32 E30:F30 E21:F21 C17 H28:I28 E26:F26 C21 E19:F19 H21:I21 I15 E13:F13 I38 E9:F9 H19:I19 E7:F7 E5:F5 H5:I5 E3:F3 H13:I13 H36:I36 H63:I63 H59:I59 H57:I57 F38 H34:I34 H32:I32 H51:I51 H55:I55 H26:I26 E28:F28 H42:I42 H49:I49 H30:I30 E17:F17 F15 H40:I40 H11:I11 H53:I53 H9:I9 H7:I7 E82:F82 H84:I84 E80:F80 E78:F78 E76:F76 E74:F74 E72:F72 E65:F65 E42:F42 H65:I65 H74:I74 H72:I72 H80:I80 H78:I78 H76:I76 E67:F67 H82:I82 H67:I67 E84:F84 C42 C44 C49 C51 C53 C55 C57 C59 C61 F61 I61 C63 C65 C67 C72 C74 C76 C78 C80 C82 C84" xr:uid="{00000000-0002-0000-0100-000000000000}">
      <formula1>SCORE</formula1>
    </dataValidation>
  </dataValidations>
  <pageMargins left="0.7" right="0.7" top="0.75" bottom="0.75" header="0.3" footer="0.3"/>
  <pageSetup paperSize="8"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6"/>
  <sheetViews>
    <sheetView showGridLines="0" workbookViewId="0">
      <pane xSplit="2" ySplit="1" topLeftCell="C83" activePane="bottomRight" state="frozen"/>
      <selection pane="topRight" activeCell="B1" sqref="B1"/>
      <selection pane="bottomLeft" activeCell="A2" sqref="A2"/>
      <selection pane="bottomRight" sqref="A1:XFD1048576"/>
    </sheetView>
  </sheetViews>
  <sheetFormatPr baseColWidth="10" defaultColWidth="8.83203125" defaultRowHeight="35" customHeight="1" x14ac:dyDescent="0.2"/>
  <cols>
    <col min="1" max="1" width="65.83203125" style="36" customWidth="1"/>
    <col min="2" max="2" width="2.6640625" style="37" customWidth="1"/>
    <col min="3" max="3" width="10.6640625" style="36" customWidth="1"/>
    <col min="4" max="4" width="14.6640625" style="36" customWidth="1"/>
    <col min="5" max="5" width="2.6640625" style="31" customWidth="1"/>
    <col min="6" max="6" width="10.6640625" style="36" customWidth="1"/>
    <col min="7" max="7" width="14.6640625" style="36" customWidth="1"/>
    <col min="8" max="8" width="2.6640625" style="31" customWidth="1"/>
    <col min="9" max="9" width="10.6640625" style="36" customWidth="1"/>
    <col min="10" max="10" width="14.6640625" style="36" customWidth="1"/>
    <col min="11" max="16384" width="8.83203125" style="27"/>
  </cols>
  <sheetData>
    <row r="1" spans="1:10" ht="42" customHeight="1" x14ac:dyDescent="0.2">
      <c r="A1" s="38" t="s">
        <v>46</v>
      </c>
      <c r="B1" s="39"/>
      <c r="C1" s="90" t="s">
        <v>2</v>
      </c>
      <c r="D1" s="91"/>
      <c r="E1" s="40"/>
      <c r="F1" s="90" t="s">
        <v>2</v>
      </c>
      <c r="G1" s="91"/>
      <c r="H1" s="40"/>
      <c r="I1" s="90" t="s">
        <v>2</v>
      </c>
      <c r="J1" s="91"/>
    </row>
    <row r="2" spans="1:10" ht="19" x14ac:dyDescent="0.2">
      <c r="A2" s="41" t="s">
        <v>14</v>
      </c>
      <c r="B2" s="29"/>
      <c r="C2" s="92" t="s">
        <v>44</v>
      </c>
      <c r="D2" s="93"/>
      <c r="E2" s="30"/>
      <c r="F2" s="92" t="s">
        <v>44</v>
      </c>
      <c r="G2" s="93"/>
      <c r="H2" s="30"/>
      <c r="I2" s="92" t="s">
        <v>44</v>
      </c>
      <c r="J2" s="93"/>
    </row>
    <row r="3" spans="1:10" ht="15" customHeight="1" x14ac:dyDescent="0.2">
      <c r="A3" s="86" t="str">
        <f>'Beoordelen gebruiksvriendelijk'!B2</f>
        <v xml:space="preserve">De mate van helderheid van het display </v>
      </c>
      <c r="B3" s="33"/>
      <c r="C3" s="83" t="s">
        <v>8</v>
      </c>
      <c r="D3" s="84"/>
      <c r="E3" s="26"/>
      <c r="F3" s="83" t="s">
        <v>8</v>
      </c>
      <c r="G3" s="84"/>
      <c r="H3" s="26"/>
      <c r="I3" s="83" t="s">
        <v>8</v>
      </c>
      <c r="J3" s="84"/>
    </row>
    <row r="4" spans="1:10" ht="80" customHeight="1" x14ac:dyDescent="0.2">
      <c r="A4" s="87"/>
      <c r="B4" s="33"/>
      <c r="C4" s="88" t="s">
        <v>1</v>
      </c>
      <c r="D4" s="89"/>
      <c r="E4" s="34"/>
      <c r="F4" s="88" t="s">
        <v>1</v>
      </c>
      <c r="G4" s="89"/>
      <c r="H4" s="34"/>
      <c r="I4" s="82" t="s">
        <v>1</v>
      </c>
      <c r="J4" s="82"/>
    </row>
    <row r="5" spans="1:10" ht="16.5" customHeight="1" x14ac:dyDescent="0.2">
      <c r="A5" s="86" t="str">
        <f>'Beoordelen gebruiksvriendelijk'!B3</f>
        <v>De mate van de eenvoud van het doorverbinden (aantal handelingen).</v>
      </c>
      <c r="B5" s="33"/>
      <c r="C5" s="83" t="s">
        <v>8</v>
      </c>
      <c r="D5" s="84"/>
      <c r="E5" s="26"/>
      <c r="F5" s="83" t="s">
        <v>8</v>
      </c>
      <c r="G5" s="84"/>
      <c r="H5" s="26"/>
      <c r="I5" s="85" t="s">
        <v>8</v>
      </c>
      <c r="J5" s="85"/>
    </row>
    <row r="6" spans="1:10" ht="80" customHeight="1" x14ac:dyDescent="0.2">
      <c r="A6" s="87"/>
      <c r="B6" s="33"/>
      <c r="C6" s="88" t="s">
        <v>1</v>
      </c>
      <c r="D6" s="89"/>
      <c r="E6" s="34"/>
      <c r="F6" s="88" t="s">
        <v>1</v>
      </c>
      <c r="G6" s="89"/>
      <c r="H6" s="34"/>
      <c r="I6" s="82" t="s">
        <v>1</v>
      </c>
      <c r="J6" s="82"/>
    </row>
    <row r="7" spans="1:10" ht="15" customHeight="1" x14ac:dyDescent="0.2">
      <c r="A7" s="86" t="str">
        <f>'Beoordelen gebruiksvriendelijk'!B4</f>
        <v>De mate van leesbaarheid van de toetsen</v>
      </c>
      <c r="B7" s="33"/>
      <c r="C7" s="83" t="s">
        <v>8</v>
      </c>
      <c r="D7" s="84"/>
      <c r="E7" s="26"/>
      <c r="F7" s="83" t="s">
        <v>8</v>
      </c>
      <c r="G7" s="84"/>
      <c r="H7" s="26"/>
      <c r="I7" s="85" t="s">
        <v>8</v>
      </c>
      <c r="J7" s="85"/>
    </row>
    <row r="8" spans="1:10" ht="80" customHeight="1" x14ac:dyDescent="0.2">
      <c r="A8" s="87"/>
      <c r="B8" s="33"/>
      <c r="C8" s="88" t="s">
        <v>1</v>
      </c>
      <c r="D8" s="89"/>
      <c r="E8" s="34"/>
      <c r="F8" s="88" t="s">
        <v>1</v>
      </c>
      <c r="G8" s="89"/>
      <c r="H8" s="34"/>
      <c r="I8" s="82" t="s">
        <v>1</v>
      </c>
      <c r="J8" s="82"/>
    </row>
    <row r="9" spans="1:10" ht="15" customHeight="1" x14ac:dyDescent="0.2">
      <c r="A9" s="86" t="str">
        <f>'Beoordelen gebruiksvriendelijk'!B5</f>
        <v>De mate van verstaanbaarheid tijdens gesprekken</v>
      </c>
      <c r="B9" s="33"/>
      <c r="C9" s="83" t="s">
        <v>8</v>
      </c>
      <c r="D9" s="84"/>
      <c r="E9" s="26"/>
      <c r="F9" s="83" t="s">
        <v>8</v>
      </c>
      <c r="G9" s="84"/>
      <c r="H9" s="26"/>
      <c r="I9" s="85" t="s">
        <v>8</v>
      </c>
      <c r="J9" s="85"/>
    </row>
    <row r="10" spans="1:10" ht="80" customHeight="1" x14ac:dyDescent="0.2">
      <c r="A10" s="87"/>
      <c r="B10" s="33"/>
      <c r="C10" s="88" t="s">
        <v>1</v>
      </c>
      <c r="D10" s="89"/>
      <c r="E10" s="34"/>
      <c r="F10" s="88" t="s">
        <v>1</v>
      </c>
      <c r="G10" s="89"/>
      <c r="H10" s="34"/>
      <c r="I10" s="82" t="s">
        <v>1</v>
      </c>
      <c r="J10" s="82"/>
    </row>
    <row r="11" spans="1:10" ht="14" x14ac:dyDescent="0.2">
      <c r="A11" s="86" t="str">
        <f>'Beoordelen gebruiksvriendelijk'!B6</f>
        <v>Het opslaan van telefoonnummers (eenvoud redial)</v>
      </c>
      <c r="B11" s="33"/>
      <c r="C11" s="83" t="s">
        <v>8</v>
      </c>
      <c r="D11" s="84"/>
      <c r="E11" s="26"/>
      <c r="F11" s="83" t="s">
        <v>8</v>
      </c>
      <c r="G11" s="84"/>
      <c r="H11" s="26"/>
      <c r="I11" s="85" t="s">
        <v>8</v>
      </c>
      <c r="J11" s="85"/>
    </row>
    <row r="12" spans="1:10" ht="80" customHeight="1" x14ac:dyDescent="0.2">
      <c r="A12" s="87"/>
      <c r="B12" s="33"/>
      <c r="C12" s="88" t="s">
        <v>1</v>
      </c>
      <c r="D12" s="89"/>
      <c r="E12" s="34"/>
      <c r="F12" s="88" t="s">
        <v>1</v>
      </c>
      <c r="G12" s="89"/>
      <c r="H12" s="34"/>
      <c r="I12" s="82" t="s">
        <v>1</v>
      </c>
      <c r="J12" s="82"/>
    </row>
    <row r="13" spans="1:10" ht="15" customHeight="1" x14ac:dyDescent="0.2">
      <c r="A13" s="86" t="str">
        <f>'Beoordelen gebruiksvriendelijk'!B7</f>
        <v>De mate van eenvoud van instellen van voorkeuzetoetsen</v>
      </c>
      <c r="B13" s="33"/>
      <c r="C13" s="83" t="s">
        <v>8</v>
      </c>
      <c r="D13" s="84"/>
      <c r="E13" s="26"/>
      <c r="F13" s="83" t="s">
        <v>8</v>
      </c>
      <c r="G13" s="84"/>
      <c r="H13" s="26"/>
      <c r="I13" s="85" t="s">
        <v>8</v>
      </c>
      <c r="J13" s="85"/>
    </row>
    <row r="14" spans="1:10" ht="80" customHeight="1" x14ac:dyDescent="0.2">
      <c r="A14" s="87"/>
      <c r="B14" s="33"/>
      <c r="C14" s="88" t="s">
        <v>1</v>
      </c>
      <c r="D14" s="89"/>
      <c r="E14" s="34"/>
      <c r="F14" s="88" t="s">
        <v>1</v>
      </c>
      <c r="G14" s="89"/>
      <c r="H14" s="34"/>
      <c r="I14" s="82" t="s">
        <v>1</v>
      </c>
      <c r="J14" s="82"/>
    </row>
    <row r="15" spans="1:10" ht="15.75" customHeight="1" x14ac:dyDescent="0.2">
      <c r="A15" s="94" t="str">
        <f>'Beoordelen gebruiksvriendelijk'!B8</f>
        <v>De mate van eenvoud het in de wachtzetten en terugnemen van gesprekken</v>
      </c>
      <c r="B15" s="33"/>
      <c r="C15" s="83" t="s">
        <v>8</v>
      </c>
      <c r="D15" s="84"/>
      <c r="E15" s="26"/>
      <c r="F15" s="83" t="s">
        <v>8</v>
      </c>
      <c r="G15" s="84"/>
      <c r="H15" s="26"/>
      <c r="I15" s="85" t="s">
        <v>8</v>
      </c>
      <c r="J15" s="85"/>
    </row>
    <row r="16" spans="1:10" ht="80" customHeight="1" x14ac:dyDescent="0.2">
      <c r="A16" s="95"/>
      <c r="B16" s="33"/>
      <c r="C16" s="88" t="s">
        <v>1</v>
      </c>
      <c r="D16" s="89"/>
      <c r="E16" s="34"/>
      <c r="F16" s="88" t="s">
        <v>1</v>
      </c>
      <c r="G16" s="89"/>
      <c r="H16" s="34"/>
      <c r="I16" s="82" t="s">
        <v>1</v>
      </c>
      <c r="J16" s="82"/>
    </row>
    <row r="17" spans="1:10" ht="15.75" customHeight="1" x14ac:dyDescent="0.2">
      <c r="A17" s="94" t="str">
        <f>'Beoordelen gebruiksvriendelijk'!B9</f>
        <v>De mate van stabiliteit van het toestel op het bureau</v>
      </c>
      <c r="B17" s="33"/>
      <c r="C17" s="83" t="s">
        <v>8</v>
      </c>
      <c r="D17" s="84"/>
      <c r="E17" s="26"/>
      <c r="F17" s="83" t="s">
        <v>8</v>
      </c>
      <c r="G17" s="84"/>
      <c r="H17" s="26"/>
      <c r="I17" s="85" t="s">
        <v>8</v>
      </c>
      <c r="J17" s="85"/>
    </row>
    <row r="18" spans="1:10" ht="80" customHeight="1" x14ac:dyDescent="0.2">
      <c r="A18" s="95"/>
      <c r="B18" s="33"/>
      <c r="C18" s="88" t="s">
        <v>1</v>
      </c>
      <c r="D18" s="89"/>
      <c r="E18" s="34"/>
      <c r="F18" s="88" t="s">
        <v>1</v>
      </c>
      <c r="G18" s="89"/>
      <c r="H18" s="34"/>
      <c r="I18" s="82" t="s">
        <v>1</v>
      </c>
      <c r="J18" s="82"/>
    </row>
    <row r="19" spans="1:10" ht="15.75" customHeight="1" x14ac:dyDescent="0.2">
      <c r="A19" s="94" t="str">
        <f>'Beoordelen gebruiksvriendelijk'!B10</f>
        <v>De mate van greepvastheid van de hoorn.</v>
      </c>
      <c r="B19" s="33"/>
      <c r="C19" s="83" t="s">
        <v>8</v>
      </c>
      <c r="D19" s="84"/>
      <c r="E19" s="26"/>
      <c r="F19" s="83" t="s">
        <v>8</v>
      </c>
      <c r="G19" s="84"/>
      <c r="H19" s="26"/>
      <c r="I19" s="85" t="s">
        <v>8</v>
      </c>
      <c r="J19" s="85"/>
    </row>
    <row r="20" spans="1:10" ht="80" customHeight="1" x14ac:dyDescent="0.2">
      <c r="A20" s="95"/>
      <c r="B20" s="33"/>
      <c r="C20" s="88" t="s">
        <v>1</v>
      </c>
      <c r="D20" s="89"/>
      <c r="E20" s="34"/>
      <c r="F20" s="88" t="s">
        <v>1</v>
      </c>
      <c r="G20" s="89"/>
      <c r="H20" s="34"/>
      <c r="I20" s="82" t="s">
        <v>1</v>
      </c>
      <c r="J20" s="82"/>
    </row>
    <row r="21" spans="1:10" ht="15.75" customHeight="1" x14ac:dyDescent="0.2">
      <c r="A21" s="94" t="str">
        <f>'Beoordelen gebruiksvriendelijk'!B11</f>
        <v>Algemene indruk, aspecten waar de voorgaande items niet in voorzien,
maar wel van wezenlijke relevantie blijken.</v>
      </c>
      <c r="B21" s="33"/>
      <c r="C21" s="83" t="s">
        <v>8</v>
      </c>
      <c r="D21" s="84"/>
      <c r="E21" s="26"/>
      <c r="F21" s="83" t="s">
        <v>8</v>
      </c>
      <c r="G21" s="84"/>
      <c r="H21" s="26"/>
      <c r="I21" s="85" t="s">
        <v>8</v>
      </c>
      <c r="J21" s="85"/>
    </row>
    <row r="22" spans="1:10" ht="80" customHeight="1" x14ac:dyDescent="0.2">
      <c r="A22" s="95"/>
      <c r="B22" s="33"/>
      <c r="C22" s="88" t="s">
        <v>1</v>
      </c>
      <c r="D22" s="89"/>
      <c r="E22" s="34"/>
      <c r="F22" s="88" t="s">
        <v>1</v>
      </c>
      <c r="G22" s="89"/>
      <c r="H22" s="34"/>
      <c r="I22" s="82" t="s">
        <v>1</v>
      </c>
      <c r="J22" s="82"/>
    </row>
    <row r="23" spans="1:10" ht="15" customHeight="1" x14ac:dyDescent="0.2">
      <c r="A23" s="42"/>
      <c r="B23" s="35"/>
      <c r="C23" s="43"/>
      <c r="D23" s="43"/>
      <c r="E23" s="35"/>
      <c r="F23" s="43"/>
      <c r="G23" s="43"/>
      <c r="H23" s="35"/>
      <c r="I23" s="44"/>
      <c r="J23" s="45"/>
    </row>
    <row r="24" spans="1:10" s="31" customFormat="1" ht="10.25" customHeight="1" x14ac:dyDescent="0.2">
      <c r="A24" s="28"/>
      <c r="B24" s="29"/>
      <c r="C24" s="29"/>
      <c r="D24" s="29"/>
      <c r="E24" s="30"/>
      <c r="F24" s="29"/>
      <c r="G24" s="29"/>
      <c r="H24" s="30"/>
      <c r="I24" s="29"/>
      <c r="J24" s="29"/>
    </row>
    <row r="25" spans="1:10" ht="19" x14ac:dyDescent="0.2">
      <c r="A25" s="41" t="s">
        <v>15</v>
      </c>
      <c r="B25" s="29"/>
      <c r="C25" s="104" t="s">
        <v>44</v>
      </c>
      <c r="D25" s="104"/>
      <c r="E25" s="30"/>
      <c r="F25" s="92" t="s">
        <v>44</v>
      </c>
      <c r="G25" s="93"/>
      <c r="H25" s="30"/>
      <c r="I25" s="92" t="s">
        <v>44</v>
      </c>
      <c r="J25" s="93"/>
    </row>
    <row r="26" spans="1:10" ht="15" customHeight="1" x14ac:dyDescent="0.2">
      <c r="A26" s="94" t="str">
        <f>'Beoordelen gebruiksvriendelijk'!B2</f>
        <v xml:space="preserve">De mate van helderheid van het display </v>
      </c>
      <c r="B26" s="33"/>
      <c r="C26" s="83" t="s">
        <v>8</v>
      </c>
      <c r="D26" s="84"/>
      <c r="E26" s="26"/>
      <c r="F26" s="83" t="s">
        <v>8</v>
      </c>
      <c r="G26" s="84"/>
      <c r="H26" s="26"/>
      <c r="I26" s="85" t="s">
        <v>8</v>
      </c>
      <c r="J26" s="85"/>
    </row>
    <row r="27" spans="1:10" ht="80" customHeight="1" x14ac:dyDescent="0.2">
      <c r="A27" s="95"/>
      <c r="B27" s="33"/>
      <c r="C27" s="88" t="s">
        <v>1</v>
      </c>
      <c r="D27" s="89"/>
      <c r="E27" s="34"/>
      <c r="F27" s="88" t="s">
        <v>1</v>
      </c>
      <c r="G27" s="89"/>
      <c r="H27" s="34"/>
      <c r="I27" s="82" t="s">
        <v>1</v>
      </c>
      <c r="J27" s="82"/>
    </row>
    <row r="28" spans="1:10" ht="15" customHeight="1" x14ac:dyDescent="0.2">
      <c r="A28" s="94" t="str">
        <f>'Beoordelen gebruiksvriendelijk'!B3</f>
        <v>De mate van de eenvoud van het doorverbinden (aantal handelingen).</v>
      </c>
      <c r="B28" s="33"/>
      <c r="C28" s="83" t="s">
        <v>8</v>
      </c>
      <c r="D28" s="84"/>
      <c r="E28" s="26"/>
      <c r="F28" s="83" t="s">
        <v>8</v>
      </c>
      <c r="G28" s="84"/>
      <c r="H28" s="26"/>
      <c r="I28" s="85" t="s">
        <v>8</v>
      </c>
      <c r="J28" s="85"/>
    </row>
    <row r="29" spans="1:10" ht="80" customHeight="1" x14ac:dyDescent="0.2">
      <c r="A29" s="95"/>
      <c r="B29" s="33"/>
      <c r="C29" s="88" t="s">
        <v>1</v>
      </c>
      <c r="D29" s="89"/>
      <c r="E29" s="34"/>
      <c r="F29" s="88" t="s">
        <v>1</v>
      </c>
      <c r="G29" s="89"/>
      <c r="H29" s="34"/>
      <c r="I29" s="82" t="s">
        <v>1</v>
      </c>
      <c r="J29" s="82"/>
    </row>
    <row r="30" spans="1:10" ht="15" customHeight="1" x14ac:dyDescent="0.2">
      <c r="A30" s="94" t="str">
        <f>'Beoordelen gebruiksvriendelijk'!B4</f>
        <v>De mate van leesbaarheid van de toetsen</v>
      </c>
      <c r="B30" s="33"/>
      <c r="C30" s="85" t="s">
        <v>8</v>
      </c>
      <c r="D30" s="85"/>
      <c r="E30" s="26"/>
      <c r="F30" s="85" t="s">
        <v>8</v>
      </c>
      <c r="G30" s="85"/>
      <c r="H30" s="26"/>
      <c r="I30" s="85" t="s">
        <v>8</v>
      </c>
      <c r="J30" s="85"/>
    </row>
    <row r="31" spans="1:10" ht="80" customHeight="1" x14ac:dyDescent="0.2">
      <c r="A31" s="95"/>
      <c r="B31" s="33"/>
      <c r="C31" s="82" t="s">
        <v>1</v>
      </c>
      <c r="D31" s="82"/>
      <c r="E31" s="34"/>
      <c r="F31" s="82" t="s">
        <v>1</v>
      </c>
      <c r="G31" s="82"/>
      <c r="H31" s="34"/>
      <c r="I31" s="82" t="s">
        <v>1</v>
      </c>
      <c r="J31" s="82"/>
    </row>
    <row r="32" spans="1:10" ht="15" customHeight="1" x14ac:dyDescent="0.2">
      <c r="A32" s="94" t="str">
        <f>'Beoordelen gebruiksvriendelijk'!B5</f>
        <v>De mate van verstaanbaarheid tijdens gesprekken</v>
      </c>
      <c r="B32" s="33"/>
      <c r="C32" s="85" t="s">
        <v>8</v>
      </c>
      <c r="D32" s="85"/>
      <c r="E32" s="26"/>
      <c r="F32" s="85" t="s">
        <v>8</v>
      </c>
      <c r="G32" s="85"/>
      <c r="H32" s="26"/>
      <c r="I32" s="85" t="s">
        <v>8</v>
      </c>
      <c r="J32" s="85"/>
    </row>
    <row r="33" spans="1:10" ht="80" customHeight="1" x14ac:dyDescent="0.2">
      <c r="A33" s="95"/>
      <c r="B33" s="33"/>
      <c r="C33" s="82" t="s">
        <v>1</v>
      </c>
      <c r="D33" s="82"/>
      <c r="E33" s="34"/>
      <c r="F33" s="82" t="s">
        <v>1</v>
      </c>
      <c r="G33" s="82"/>
      <c r="H33" s="34"/>
      <c r="I33" s="82" t="s">
        <v>1</v>
      </c>
      <c r="J33" s="82"/>
    </row>
    <row r="34" spans="1:10" ht="14" customHeight="1" x14ac:dyDescent="0.2">
      <c r="A34" s="94" t="str">
        <f>'Beoordelen gebruiksvriendelijk'!B6</f>
        <v>Het opslaan van telefoonnummers (eenvoud redial)</v>
      </c>
      <c r="B34" s="33"/>
      <c r="C34" s="85" t="s">
        <v>8</v>
      </c>
      <c r="D34" s="85"/>
      <c r="E34" s="26"/>
      <c r="F34" s="85" t="s">
        <v>8</v>
      </c>
      <c r="G34" s="85"/>
      <c r="H34" s="26"/>
      <c r="I34" s="85" t="s">
        <v>8</v>
      </c>
      <c r="J34" s="85"/>
    </row>
    <row r="35" spans="1:10" ht="80" customHeight="1" x14ac:dyDescent="0.2">
      <c r="A35" s="95"/>
      <c r="B35" s="33"/>
      <c r="C35" s="82" t="s">
        <v>1</v>
      </c>
      <c r="D35" s="82"/>
      <c r="E35" s="34"/>
      <c r="F35" s="82" t="s">
        <v>1</v>
      </c>
      <c r="G35" s="82"/>
      <c r="H35" s="34"/>
      <c r="I35" s="82" t="s">
        <v>1</v>
      </c>
      <c r="J35" s="82"/>
    </row>
    <row r="36" spans="1:10" ht="14.25" customHeight="1" x14ac:dyDescent="0.2">
      <c r="A36" s="94" t="str">
        <f>'Beoordelen gebruiksvriendelijk'!B7</f>
        <v>De mate van eenvoud van instellen van voorkeuzetoetsen</v>
      </c>
      <c r="B36" s="33"/>
      <c r="C36" s="85" t="s">
        <v>8</v>
      </c>
      <c r="D36" s="85"/>
      <c r="E36" s="26"/>
      <c r="F36" s="85" t="s">
        <v>8</v>
      </c>
      <c r="G36" s="85"/>
      <c r="H36" s="26"/>
      <c r="I36" s="85" t="s">
        <v>8</v>
      </c>
      <c r="J36" s="85"/>
    </row>
    <row r="37" spans="1:10" ht="80" customHeight="1" x14ac:dyDescent="0.2">
      <c r="A37" s="95"/>
      <c r="B37" s="33"/>
      <c r="C37" s="82" t="s">
        <v>1</v>
      </c>
      <c r="D37" s="82"/>
      <c r="E37" s="34"/>
      <c r="F37" s="82" t="s">
        <v>1</v>
      </c>
      <c r="G37" s="82"/>
      <c r="H37" s="34"/>
      <c r="I37" s="82" t="s">
        <v>1</v>
      </c>
      <c r="J37" s="82"/>
    </row>
    <row r="38" spans="1:10" ht="15" customHeight="1" x14ac:dyDescent="0.2">
      <c r="A38" s="94" t="str">
        <f>'Beoordelen gebruiksvriendelijk'!B8</f>
        <v>De mate van eenvoud het in de wachtzetten en terugnemen van gesprekken</v>
      </c>
      <c r="B38" s="33"/>
      <c r="C38" s="85" t="s">
        <v>8</v>
      </c>
      <c r="D38" s="85"/>
      <c r="E38" s="26"/>
      <c r="F38" s="85" t="s">
        <v>8</v>
      </c>
      <c r="G38" s="85"/>
      <c r="H38" s="26"/>
      <c r="I38" s="85" t="s">
        <v>8</v>
      </c>
      <c r="J38" s="85"/>
    </row>
    <row r="39" spans="1:10" ht="80" customHeight="1" x14ac:dyDescent="0.2">
      <c r="A39" s="95"/>
      <c r="B39" s="33"/>
      <c r="C39" s="82" t="s">
        <v>1</v>
      </c>
      <c r="D39" s="82"/>
      <c r="E39" s="34"/>
      <c r="F39" s="82" t="s">
        <v>1</v>
      </c>
      <c r="G39" s="82"/>
      <c r="H39" s="34"/>
      <c r="I39" s="82" t="s">
        <v>1</v>
      </c>
      <c r="J39" s="82"/>
    </row>
    <row r="40" spans="1:10" ht="15" customHeight="1" x14ac:dyDescent="0.2">
      <c r="A40" s="94" t="str">
        <f>'Beoordelen gebruiksvriendelijk'!B9</f>
        <v>De mate van stabiliteit van het toestel op het bureau</v>
      </c>
      <c r="B40" s="33"/>
      <c r="C40" s="85" t="s">
        <v>8</v>
      </c>
      <c r="D40" s="85"/>
      <c r="E40" s="26"/>
      <c r="F40" s="85" t="s">
        <v>8</v>
      </c>
      <c r="G40" s="85"/>
      <c r="H40" s="26"/>
      <c r="I40" s="85" t="s">
        <v>8</v>
      </c>
      <c r="J40" s="85"/>
    </row>
    <row r="41" spans="1:10" ht="80" customHeight="1" x14ac:dyDescent="0.2">
      <c r="A41" s="95"/>
      <c r="B41" s="33"/>
      <c r="C41" s="82" t="s">
        <v>1</v>
      </c>
      <c r="D41" s="82"/>
      <c r="E41" s="34"/>
      <c r="F41" s="82" t="s">
        <v>1</v>
      </c>
      <c r="G41" s="82"/>
      <c r="H41" s="34"/>
      <c r="I41" s="102" t="s">
        <v>1</v>
      </c>
      <c r="J41" s="103"/>
    </row>
    <row r="42" spans="1:10" ht="15" customHeight="1" x14ac:dyDescent="0.2">
      <c r="A42" s="94" t="str">
        <f>'Beoordelen gebruiksvriendelijk'!B10</f>
        <v>De mate van greepvastheid van de hoorn.</v>
      </c>
      <c r="B42" s="33"/>
      <c r="C42" s="85" t="s">
        <v>8</v>
      </c>
      <c r="D42" s="85"/>
      <c r="E42" s="26"/>
      <c r="F42" s="85" t="s">
        <v>8</v>
      </c>
      <c r="G42" s="85"/>
      <c r="H42" s="26"/>
      <c r="I42" s="85" t="s">
        <v>8</v>
      </c>
      <c r="J42" s="85"/>
    </row>
    <row r="43" spans="1:10" ht="80" customHeight="1" x14ac:dyDescent="0.2">
      <c r="A43" s="95"/>
      <c r="B43" s="33"/>
      <c r="C43" s="102" t="s">
        <v>1</v>
      </c>
      <c r="D43" s="103"/>
      <c r="E43" s="34"/>
      <c r="F43" s="102" t="s">
        <v>1</v>
      </c>
      <c r="G43" s="103"/>
      <c r="H43" s="34"/>
      <c r="I43" s="102" t="s">
        <v>1</v>
      </c>
      <c r="J43" s="103"/>
    </row>
    <row r="44" spans="1:10" ht="15" customHeight="1" x14ac:dyDescent="0.2">
      <c r="A44" s="94" t="str">
        <f>'Beoordelen gebruiksvriendelijk'!B11</f>
        <v>Algemene indruk, aspecten waar de voorgaande items niet in voorzien,
maar wel van wezenlijke relevantie blijken.</v>
      </c>
      <c r="B44" s="33"/>
      <c r="C44" s="85" t="s">
        <v>8</v>
      </c>
      <c r="D44" s="85"/>
      <c r="E44" s="26"/>
      <c r="F44" s="85" t="s">
        <v>8</v>
      </c>
      <c r="G44" s="85"/>
      <c r="H44" s="26"/>
      <c r="I44" s="85" t="s">
        <v>8</v>
      </c>
      <c r="J44" s="85"/>
    </row>
    <row r="45" spans="1:10" ht="80" customHeight="1" x14ac:dyDescent="0.2">
      <c r="A45" s="95"/>
      <c r="B45" s="33"/>
      <c r="C45" s="96" t="s">
        <v>1</v>
      </c>
      <c r="D45" s="97"/>
      <c r="E45" s="34"/>
      <c r="F45" s="96" t="s">
        <v>1</v>
      </c>
      <c r="G45" s="97"/>
      <c r="H45" s="34"/>
      <c r="I45" s="96" t="s">
        <v>1</v>
      </c>
      <c r="J45" s="97"/>
    </row>
    <row r="46" spans="1:10" ht="15" customHeight="1" x14ac:dyDescent="0.2">
      <c r="A46" s="46"/>
      <c r="B46" s="35"/>
      <c r="C46" s="43"/>
      <c r="D46" s="43"/>
      <c r="E46" s="35"/>
      <c r="F46" s="43"/>
      <c r="G46" s="43"/>
      <c r="H46" s="35"/>
      <c r="I46" s="47"/>
      <c r="J46" s="48"/>
    </row>
    <row r="47" spans="1:10" s="31" customFormat="1" ht="10.25" customHeight="1" x14ac:dyDescent="0.2">
      <c r="A47" s="28"/>
      <c r="B47" s="29"/>
      <c r="C47" s="29"/>
      <c r="D47" s="29"/>
      <c r="E47" s="30"/>
      <c r="F47" s="29"/>
      <c r="G47" s="29"/>
      <c r="H47" s="30"/>
      <c r="I47" s="29"/>
      <c r="J47" s="29"/>
    </row>
    <row r="48" spans="1:10" ht="19" x14ac:dyDescent="0.2">
      <c r="A48" s="41" t="s">
        <v>16</v>
      </c>
      <c r="B48" s="29"/>
      <c r="C48" s="104" t="s">
        <v>44</v>
      </c>
      <c r="D48" s="104"/>
      <c r="E48" s="30"/>
      <c r="F48" s="104" t="s">
        <v>44</v>
      </c>
      <c r="G48" s="104"/>
      <c r="H48" s="30"/>
      <c r="I48" s="104" t="s">
        <v>44</v>
      </c>
      <c r="J48" s="104"/>
    </row>
    <row r="49" spans="1:10" ht="15" customHeight="1" x14ac:dyDescent="0.2">
      <c r="A49" s="86" t="str">
        <f>'Beoordelen gebruiksvriendelijk'!B2</f>
        <v xml:space="preserve">De mate van helderheid van het display </v>
      </c>
      <c r="B49" s="33"/>
      <c r="C49" s="85" t="s">
        <v>8</v>
      </c>
      <c r="D49" s="85"/>
      <c r="E49" s="26"/>
      <c r="F49" s="85" t="s">
        <v>8</v>
      </c>
      <c r="G49" s="85"/>
      <c r="H49" s="26"/>
      <c r="I49" s="85" t="s">
        <v>8</v>
      </c>
      <c r="J49" s="85"/>
    </row>
    <row r="50" spans="1:10" ht="80" customHeight="1" x14ac:dyDescent="0.2">
      <c r="A50" s="87"/>
      <c r="B50" s="33"/>
      <c r="C50" s="96" t="s">
        <v>1</v>
      </c>
      <c r="D50" s="97"/>
      <c r="E50" s="34"/>
      <c r="F50" s="96" t="s">
        <v>1</v>
      </c>
      <c r="G50" s="97"/>
      <c r="H50" s="34"/>
      <c r="I50" s="96" t="s">
        <v>1</v>
      </c>
      <c r="J50" s="97"/>
    </row>
    <row r="51" spans="1:10" ht="15" customHeight="1" x14ac:dyDescent="0.2">
      <c r="A51" s="86" t="str">
        <f>'Beoordelen gebruiksvriendelijk'!B3</f>
        <v>De mate van de eenvoud van het doorverbinden (aantal handelingen).</v>
      </c>
      <c r="B51" s="33"/>
      <c r="C51" s="85" t="s">
        <v>8</v>
      </c>
      <c r="D51" s="85"/>
      <c r="E51" s="26"/>
      <c r="F51" s="85" t="s">
        <v>8</v>
      </c>
      <c r="G51" s="85"/>
      <c r="H51" s="26"/>
      <c r="I51" s="85" t="s">
        <v>8</v>
      </c>
      <c r="J51" s="85"/>
    </row>
    <row r="52" spans="1:10" ht="80" customHeight="1" x14ac:dyDescent="0.2">
      <c r="A52" s="87"/>
      <c r="B52" s="33"/>
      <c r="C52" s="96" t="s">
        <v>1</v>
      </c>
      <c r="D52" s="97"/>
      <c r="E52" s="34"/>
      <c r="F52" s="96" t="s">
        <v>1</v>
      </c>
      <c r="G52" s="97"/>
      <c r="H52" s="34"/>
      <c r="I52" s="96" t="s">
        <v>1</v>
      </c>
      <c r="J52" s="97"/>
    </row>
    <row r="53" spans="1:10" ht="15" customHeight="1" x14ac:dyDescent="0.2">
      <c r="A53" s="86" t="str">
        <f>'Beoordelen gebruiksvriendelijk'!B4</f>
        <v>De mate van leesbaarheid van de toetsen</v>
      </c>
      <c r="B53" s="33"/>
      <c r="C53" s="85" t="s">
        <v>8</v>
      </c>
      <c r="D53" s="85"/>
      <c r="E53" s="26"/>
      <c r="F53" s="85" t="s">
        <v>8</v>
      </c>
      <c r="G53" s="85"/>
      <c r="H53" s="26"/>
      <c r="I53" s="85" t="s">
        <v>8</v>
      </c>
      <c r="J53" s="85"/>
    </row>
    <row r="54" spans="1:10" ht="80" customHeight="1" x14ac:dyDescent="0.2">
      <c r="A54" s="87"/>
      <c r="B54" s="33"/>
      <c r="C54" s="96" t="s">
        <v>1</v>
      </c>
      <c r="D54" s="97"/>
      <c r="E54" s="34"/>
      <c r="F54" s="96" t="s">
        <v>1</v>
      </c>
      <c r="G54" s="97"/>
      <c r="H54" s="34"/>
      <c r="I54" s="96" t="s">
        <v>1</v>
      </c>
      <c r="J54" s="97"/>
    </row>
    <row r="55" spans="1:10" ht="15" customHeight="1" x14ac:dyDescent="0.2">
      <c r="A55" s="86" t="str">
        <f>'Beoordelen gebruiksvriendelijk'!B5</f>
        <v>De mate van verstaanbaarheid tijdens gesprekken</v>
      </c>
      <c r="B55" s="33"/>
      <c r="C55" s="85" t="s">
        <v>8</v>
      </c>
      <c r="D55" s="85"/>
      <c r="E55" s="26"/>
      <c r="F55" s="85" t="s">
        <v>8</v>
      </c>
      <c r="G55" s="85"/>
      <c r="H55" s="26"/>
      <c r="I55" s="85" t="s">
        <v>8</v>
      </c>
      <c r="J55" s="85"/>
    </row>
    <row r="56" spans="1:10" ht="80" customHeight="1" x14ac:dyDescent="0.2">
      <c r="A56" s="87"/>
      <c r="B56" s="33"/>
      <c r="C56" s="96" t="s">
        <v>1</v>
      </c>
      <c r="D56" s="97"/>
      <c r="E56" s="34"/>
      <c r="F56" s="96" t="s">
        <v>1</v>
      </c>
      <c r="G56" s="97"/>
      <c r="H56" s="34"/>
      <c r="I56" s="96" t="s">
        <v>1</v>
      </c>
      <c r="J56" s="97"/>
    </row>
    <row r="57" spans="1:10" ht="15" customHeight="1" x14ac:dyDescent="0.2">
      <c r="A57" s="86" t="str">
        <f>'Beoordelen gebruiksvriendelijk'!B6</f>
        <v>Het opslaan van telefoonnummers (eenvoud redial)</v>
      </c>
      <c r="B57" s="33"/>
      <c r="C57" s="85" t="s">
        <v>8</v>
      </c>
      <c r="D57" s="85"/>
      <c r="E57" s="26"/>
      <c r="F57" s="85" t="s">
        <v>8</v>
      </c>
      <c r="G57" s="85"/>
      <c r="H57" s="26"/>
      <c r="I57" s="85" t="s">
        <v>8</v>
      </c>
      <c r="J57" s="85"/>
    </row>
    <row r="58" spans="1:10" ht="80" customHeight="1" x14ac:dyDescent="0.2">
      <c r="A58" s="87"/>
      <c r="B58" s="33"/>
      <c r="C58" s="96" t="s">
        <v>1</v>
      </c>
      <c r="D58" s="97"/>
      <c r="E58" s="34"/>
      <c r="F58" s="96" t="s">
        <v>1</v>
      </c>
      <c r="G58" s="97"/>
      <c r="H58" s="34"/>
      <c r="I58" s="96" t="s">
        <v>1</v>
      </c>
      <c r="J58" s="97"/>
    </row>
    <row r="59" spans="1:10" ht="15" customHeight="1" x14ac:dyDescent="0.2">
      <c r="A59" s="86" t="str">
        <f>'Beoordelen gebruiksvriendelijk'!B7</f>
        <v>De mate van eenvoud van instellen van voorkeuzetoetsen</v>
      </c>
      <c r="B59" s="33"/>
      <c r="C59" s="85" t="s">
        <v>8</v>
      </c>
      <c r="D59" s="85"/>
      <c r="E59" s="26"/>
      <c r="F59" s="85" t="s">
        <v>8</v>
      </c>
      <c r="G59" s="85"/>
      <c r="H59" s="26"/>
      <c r="I59" s="85" t="s">
        <v>8</v>
      </c>
      <c r="J59" s="85"/>
    </row>
    <row r="60" spans="1:10" ht="80" customHeight="1" x14ac:dyDescent="0.2">
      <c r="A60" s="87"/>
      <c r="B60" s="33"/>
      <c r="C60" s="96" t="s">
        <v>1</v>
      </c>
      <c r="D60" s="97"/>
      <c r="E60" s="34"/>
      <c r="F60" s="96" t="s">
        <v>1</v>
      </c>
      <c r="G60" s="97"/>
      <c r="H60" s="34"/>
      <c r="I60" s="96" t="s">
        <v>1</v>
      </c>
      <c r="J60" s="97"/>
    </row>
    <row r="61" spans="1:10" ht="15" customHeight="1" x14ac:dyDescent="0.2">
      <c r="A61" s="86" t="str">
        <f>'Beoordelen gebruiksvriendelijk'!B8</f>
        <v>De mate van eenvoud het in de wachtzetten en terugnemen van gesprekken</v>
      </c>
      <c r="B61" s="33"/>
      <c r="C61" s="85" t="s">
        <v>8</v>
      </c>
      <c r="D61" s="85"/>
      <c r="E61" s="26"/>
      <c r="F61" s="85" t="s">
        <v>8</v>
      </c>
      <c r="G61" s="85"/>
      <c r="H61" s="26"/>
      <c r="I61" s="85" t="s">
        <v>8</v>
      </c>
      <c r="J61" s="85"/>
    </row>
    <row r="62" spans="1:10" ht="80" customHeight="1" x14ac:dyDescent="0.2">
      <c r="A62" s="87"/>
      <c r="B62" s="33"/>
      <c r="C62" s="96" t="s">
        <v>1</v>
      </c>
      <c r="D62" s="97"/>
      <c r="E62" s="34"/>
      <c r="F62" s="96" t="s">
        <v>1</v>
      </c>
      <c r="G62" s="97"/>
      <c r="H62" s="34"/>
      <c r="I62" s="96" t="s">
        <v>1</v>
      </c>
      <c r="J62" s="97"/>
    </row>
    <row r="63" spans="1:10" ht="15" customHeight="1" x14ac:dyDescent="0.2">
      <c r="A63" s="86" t="str">
        <f>'Beoordelen gebruiksvriendelijk'!B9</f>
        <v>De mate van stabiliteit van het toestel op het bureau</v>
      </c>
      <c r="B63" s="33"/>
      <c r="C63" s="85" t="s">
        <v>8</v>
      </c>
      <c r="D63" s="85"/>
      <c r="E63" s="26"/>
      <c r="F63" s="85" t="s">
        <v>8</v>
      </c>
      <c r="G63" s="85"/>
      <c r="H63" s="26"/>
      <c r="I63" s="85" t="s">
        <v>8</v>
      </c>
      <c r="J63" s="85"/>
    </row>
    <row r="64" spans="1:10" ht="80" customHeight="1" x14ac:dyDescent="0.2">
      <c r="A64" s="87"/>
      <c r="B64" s="33"/>
      <c r="C64" s="96" t="s">
        <v>1</v>
      </c>
      <c r="D64" s="97"/>
      <c r="E64" s="34"/>
      <c r="F64" s="96" t="s">
        <v>1</v>
      </c>
      <c r="G64" s="97"/>
      <c r="H64" s="34"/>
      <c r="I64" s="96" t="s">
        <v>1</v>
      </c>
      <c r="J64" s="97"/>
    </row>
    <row r="65" spans="1:10" ht="15" customHeight="1" x14ac:dyDescent="0.2">
      <c r="A65" s="86" t="str">
        <f>'Beoordelen gebruiksvriendelijk'!B10</f>
        <v>De mate van greepvastheid van de hoorn.</v>
      </c>
      <c r="B65" s="33"/>
      <c r="C65" s="85" t="s">
        <v>8</v>
      </c>
      <c r="D65" s="85"/>
      <c r="E65" s="26"/>
      <c r="F65" s="85" t="s">
        <v>8</v>
      </c>
      <c r="G65" s="85"/>
      <c r="H65" s="26"/>
      <c r="I65" s="85" t="s">
        <v>8</v>
      </c>
      <c r="J65" s="85"/>
    </row>
    <row r="66" spans="1:10" ht="80" customHeight="1" x14ac:dyDescent="0.2">
      <c r="A66" s="87"/>
      <c r="B66" s="33"/>
      <c r="C66" s="96" t="s">
        <v>1</v>
      </c>
      <c r="D66" s="97"/>
      <c r="E66" s="34"/>
      <c r="F66" s="96" t="s">
        <v>1</v>
      </c>
      <c r="G66" s="97"/>
      <c r="H66" s="34"/>
      <c r="I66" s="96" t="s">
        <v>1</v>
      </c>
      <c r="J66" s="97"/>
    </row>
    <row r="67" spans="1:10" ht="15" customHeight="1" x14ac:dyDescent="0.2">
      <c r="A67" s="86" t="str">
        <f>'Beoordelen gebruiksvriendelijk'!B11</f>
        <v>Algemene indruk, aspecten waar de voorgaande items niet in voorzien,
maar wel van wezenlijke relevantie blijken.</v>
      </c>
      <c r="B67" s="33"/>
      <c r="C67" s="85" t="s">
        <v>8</v>
      </c>
      <c r="D67" s="85"/>
      <c r="E67" s="26"/>
      <c r="F67" s="85" t="s">
        <v>8</v>
      </c>
      <c r="G67" s="85"/>
      <c r="H67" s="26"/>
      <c r="I67" s="85" t="s">
        <v>8</v>
      </c>
      <c r="J67" s="85"/>
    </row>
    <row r="68" spans="1:10" ht="80" customHeight="1" x14ac:dyDescent="0.2">
      <c r="A68" s="87"/>
      <c r="B68" s="33"/>
      <c r="C68" s="96" t="s">
        <v>1</v>
      </c>
      <c r="D68" s="97"/>
      <c r="E68" s="34"/>
      <c r="F68" s="96" t="s">
        <v>1</v>
      </c>
      <c r="G68" s="97"/>
      <c r="H68" s="34"/>
      <c r="I68" s="96" t="s">
        <v>1</v>
      </c>
      <c r="J68" s="97"/>
    </row>
    <row r="69" spans="1:10" ht="15" customHeight="1" x14ac:dyDescent="0.2">
      <c r="A69" s="46"/>
      <c r="B69" s="35"/>
      <c r="C69" s="43"/>
      <c r="D69" s="43"/>
      <c r="E69" s="35"/>
      <c r="F69" s="43"/>
      <c r="G69" s="43"/>
      <c r="H69" s="35"/>
      <c r="I69" s="47"/>
      <c r="J69" s="48"/>
    </row>
    <row r="70" spans="1:10" ht="16" customHeight="1" x14ac:dyDescent="0.2">
      <c r="A70" s="28"/>
      <c r="B70" s="29"/>
      <c r="C70" s="29"/>
      <c r="D70" s="29"/>
      <c r="E70" s="30"/>
      <c r="F70" s="29"/>
      <c r="G70" s="29"/>
      <c r="H70" s="30"/>
      <c r="I70" s="29"/>
      <c r="J70" s="29"/>
    </row>
    <row r="71" spans="1:10" ht="19" customHeight="1" x14ac:dyDescent="0.2">
      <c r="A71" s="41" t="s">
        <v>17</v>
      </c>
      <c r="B71" s="29"/>
      <c r="C71" s="104" t="s">
        <v>44</v>
      </c>
      <c r="D71" s="104"/>
      <c r="E71" s="30"/>
      <c r="F71" s="104" t="s">
        <v>44</v>
      </c>
      <c r="G71" s="104"/>
      <c r="H71" s="30"/>
      <c r="I71" s="104" t="s">
        <v>44</v>
      </c>
      <c r="J71" s="104"/>
    </row>
    <row r="72" spans="1:10" ht="15" customHeight="1" x14ac:dyDescent="0.2">
      <c r="A72" s="86" t="str">
        <f>'Beoordelen gebruiksvriendelijk'!B12</f>
        <v>De mate van eenvoud het inschakelen van de headset.</v>
      </c>
      <c r="B72" s="33"/>
      <c r="C72" s="85" t="s">
        <v>8</v>
      </c>
      <c r="D72" s="85"/>
      <c r="E72" s="26"/>
      <c r="F72" s="85" t="s">
        <v>8</v>
      </c>
      <c r="G72" s="85"/>
      <c r="H72" s="26"/>
      <c r="I72" s="85" t="s">
        <v>8</v>
      </c>
      <c r="J72" s="85"/>
    </row>
    <row r="73" spans="1:10" ht="60" customHeight="1" x14ac:dyDescent="0.2">
      <c r="A73" s="87"/>
      <c r="B73" s="33"/>
      <c r="C73" s="96" t="s">
        <v>1</v>
      </c>
      <c r="D73" s="97"/>
      <c r="E73" s="34"/>
      <c r="F73" s="96" t="s">
        <v>1</v>
      </c>
      <c r="G73" s="97"/>
      <c r="H73" s="34"/>
      <c r="I73" s="96" t="s">
        <v>1</v>
      </c>
      <c r="J73" s="97"/>
    </row>
    <row r="74" spans="1:10" ht="15" customHeight="1" x14ac:dyDescent="0.2">
      <c r="A74" s="86" t="str">
        <f>'Beoordelen gebruiksvriendelijk'!B13</f>
        <v>De mate van eenvoud van het opnemen.</v>
      </c>
      <c r="B74" s="33"/>
      <c r="C74" s="85" t="s">
        <v>8</v>
      </c>
      <c r="D74" s="85"/>
      <c r="E74" s="26"/>
      <c r="F74" s="85" t="s">
        <v>8</v>
      </c>
      <c r="G74" s="85"/>
      <c r="H74" s="26"/>
      <c r="I74" s="85" t="s">
        <v>8</v>
      </c>
      <c r="J74" s="85"/>
    </row>
    <row r="75" spans="1:10" ht="68" customHeight="1" x14ac:dyDescent="0.2">
      <c r="A75" s="87"/>
      <c r="B75" s="33"/>
      <c r="C75" s="96" t="s">
        <v>1</v>
      </c>
      <c r="D75" s="97"/>
      <c r="E75" s="34"/>
      <c r="F75" s="96" t="s">
        <v>1</v>
      </c>
      <c r="G75" s="97"/>
      <c r="H75" s="34"/>
      <c r="I75" s="96" t="s">
        <v>1</v>
      </c>
      <c r="J75" s="97"/>
    </row>
    <row r="76" spans="1:10" ht="15" customHeight="1" x14ac:dyDescent="0.2">
      <c r="A76" s="86" t="str">
        <f>'Beoordelen gebruiksvriendelijk'!B14</f>
        <v>De mate van eenvoud van het in de wachtzetten en terugnemen van gesprekken.</v>
      </c>
      <c r="B76" s="33"/>
      <c r="C76" s="85" t="s">
        <v>8</v>
      </c>
      <c r="D76" s="85"/>
      <c r="E76" s="26"/>
      <c r="F76" s="85" t="s">
        <v>8</v>
      </c>
      <c r="G76" s="85"/>
      <c r="H76" s="26"/>
      <c r="I76" s="85" t="s">
        <v>8</v>
      </c>
      <c r="J76" s="85"/>
    </row>
    <row r="77" spans="1:10" ht="68" customHeight="1" x14ac:dyDescent="0.2">
      <c r="A77" s="87"/>
      <c r="B77" s="33"/>
      <c r="C77" s="96" t="s">
        <v>1</v>
      </c>
      <c r="D77" s="97"/>
      <c r="E77" s="34"/>
      <c r="F77" s="96" t="s">
        <v>1</v>
      </c>
      <c r="G77" s="97"/>
      <c r="H77" s="34"/>
      <c r="I77" s="96" t="s">
        <v>1</v>
      </c>
      <c r="J77" s="97"/>
    </row>
    <row r="78" spans="1:10" ht="15" customHeight="1" x14ac:dyDescent="0.2">
      <c r="A78" s="86" t="str">
        <f>'Beoordelen gebruiksvriendelijk'!B15</f>
        <v>De mate van verstaanbaarheid tijdens gesprekken.</v>
      </c>
      <c r="B78" s="33"/>
      <c r="C78" s="85" t="s">
        <v>8</v>
      </c>
      <c r="D78" s="85"/>
      <c r="E78" s="26"/>
      <c r="F78" s="85" t="s">
        <v>8</v>
      </c>
      <c r="G78" s="85"/>
      <c r="H78" s="26"/>
      <c r="I78" s="85" t="s">
        <v>8</v>
      </c>
      <c r="J78" s="85"/>
    </row>
    <row r="79" spans="1:10" ht="69" customHeight="1" x14ac:dyDescent="0.2">
      <c r="A79" s="87"/>
      <c r="B79" s="33"/>
      <c r="C79" s="96" t="s">
        <v>1</v>
      </c>
      <c r="D79" s="97"/>
      <c r="E79" s="34"/>
      <c r="F79" s="96" t="s">
        <v>1</v>
      </c>
      <c r="G79" s="97"/>
      <c r="H79" s="34"/>
      <c r="I79" s="96" t="s">
        <v>1</v>
      </c>
      <c r="J79" s="97"/>
    </row>
    <row r="80" spans="1:10" ht="15" customHeight="1" x14ac:dyDescent="0.2">
      <c r="A80" s="86" t="str">
        <f>'Beoordelen gebruiksvriendelijk'!B16</f>
        <v>De mate van draagcomform van de headset.</v>
      </c>
      <c r="B80" s="33"/>
      <c r="C80" s="85" t="s">
        <v>8</v>
      </c>
      <c r="D80" s="85"/>
      <c r="E80" s="26"/>
      <c r="F80" s="85" t="s">
        <v>8</v>
      </c>
      <c r="G80" s="85"/>
      <c r="H80" s="26"/>
      <c r="I80" s="85" t="s">
        <v>8</v>
      </c>
      <c r="J80" s="85"/>
    </row>
    <row r="81" spans="1:10" ht="66" customHeight="1" x14ac:dyDescent="0.2">
      <c r="A81" s="87"/>
      <c r="B81" s="33"/>
      <c r="C81" s="96" t="s">
        <v>1</v>
      </c>
      <c r="D81" s="97"/>
      <c r="E81" s="34"/>
      <c r="F81" s="96" t="s">
        <v>1</v>
      </c>
      <c r="G81" s="97"/>
      <c r="H81" s="34"/>
      <c r="I81" s="96" t="s">
        <v>1</v>
      </c>
      <c r="J81" s="97"/>
    </row>
    <row r="82" spans="1:10" ht="15" customHeight="1" x14ac:dyDescent="0.2">
      <c r="A82" s="86" t="str">
        <f>'Beoordelen gebruiksvriendelijk'!B17</f>
        <v>De kwaliteit van de microfoon.</v>
      </c>
      <c r="B82" s="33"/>
      <c r="C82" s="85" t="s">
        <v>8</v>
      </c>
      <c r="D82" s="85"/>
      <c r="E82" s="26"/>
      <c r="F82" s="85" t="s">
        <v>8</v>
      </c>
      <c r="G82" s="85"/>
      <c r="H82" s="26"/>
      <c r="I82" s="85" t="s">
        <v>8</v>
      </c>
      <c r="J82" s="85"/>
    </row>
    <row r="83" spans="1:10" ht="66" customHeight="1" x14ac:dyDescent="0.2">
      <c r="A83" s="87"/>
      <c r="B83" s="33"/>
      <c r="C83" s="96" t="s">
        <v>1</v>
      </c>
      <c r="D83" s="97"/>
      <c r="E83" s="34"/>
      <c r="F83" s="96" t="s">
        <v>1</v>
      </c>
      <c r="G83" s="97"/>
      <c r="H83" s="34"/>
      <c r="I83" s="96" t="s">
        <v>1</v>
      </c>
      <c r="J83" s="97"/>
    </row>
    <row r="84" spans="1:10" ht="15" customHeight="1" x14ac:dyDescent="0.2">
      <c r="A84" s="86" t="str">
        <f>'Beoordelen gebruiksvriendelijk'!B18</f>
        <v>De mate van het in de weg zitten van de headset tijdens het uitvoeren van andere werkzaamheden.</v>
      </c>
      <c r="B84" s="33"/>
      <c r="C84" s="85" t="s">
        <v>8</v>
      </c>
      <c r="D84" s="85"/>
      <c r="E84" s="26"/>
      <c r="F84" s="85" t="s">
        <v>8</v>
      </c>
      <c r="G84" s="85"/>
      <c r="H84" s="26"/>
      <c r="I84" s="85" t="s">
        <v>8</v>
      </c>
      <c r="J84" s="85"/>
    </row>
    <row r="85" spans="1:10" ht="66" customHeight="1" x14ac:dyDescent="0.2">
      <c r="A85" s="87"/>
      <c r="B85" s="33"/>
      <c r="C85" s="96" t="s">
        <v>1</v>
      </c>
      <c r="D85" s="97"/>
      <c r="E85" s="34"/>
      <c r="F85" s="96" t="s">
        <v>1</v>
      </c>
      <c r="G85" s="97"/>
      <c r="H85" s="34"/>
      <c r="I85" s="96" t="s">
        <v>1</v>
      </c>
      <c r="J85" s="97"/>
    </row>
    <row r="86" spans="1:10" ht="15" customHeight="1" x14ac:dyDescent="0.2">
      <c r="A86" s="49"/>
      <c r="B86" s="32"/>
      <c r="C86" s="98"/>
      <c r="D86" s="99"/>
      <c r="E86" s="26"/>
      <c r="F86" s="98"/>
      <c r="G86" s="99"/>
      <c r="H86" s="26"/>
      <c r="I86" s="100"/>
      <c r="J86" s="101"/>
    </row>
  </sheetData>
  <sheetProtection algorithmName="SHA-512" hashValue="Q9mIp61iVWiKYk47v/5/5rNrP4wwjE+z2MnMyIUZgO95N48fJzieskZaf9zLFx1eztWRKYIrEEcfYV/jp1dc7g==" saltValue="GCXZ2zu44O7AMnYo6sKR0g==" spinCount="100000" sheet="1" objects="1" scenarios="1"/>
  <mergeCells count="277">
    <mergeCell ref="A84:A85"/>
    <mergeCell ref="C84:D84"/>
    <mergeCell ref="F84:G84"/>
    <mergeCell ref="I84:J84"/>
    <mergeCell ref="C85:D85"/>
    <mergeCell ref="F85:G85"/>
    <mergeCell ref="I85:J85"/>
    <mergeCell ref="C86:D86"/>
    <mergeCell ref="F86:G86"/>
    <mergeCell ref="I86:J86"/>
    <mergeCell ref="A80:A81"/>
    <mergeCell ref="C80:D80"/>
    <mergeCell ref="F80:G80"/>
    <mergeCell ref="I80:J80"/>
    <mergeCell ref="C81:D81"/>
    <mergeCell ref="F81:G81"/>
    <mergeCell ref="I81:J81"/>
    <mergeCell ref="A82:A83"/>
    <mergeCell ref="C82:D82"/>
    <mergeCell ref="F82:G82"/>
    <mergeCell ref="I82:J82"/>
    <mergeCell ref="C83:D83"/>
    <mergeCell ref="F83:G83"/>
    <mergeCell ref="I83:J83"/>
    <mergeCell ref="A76:A77"/>
    <mergeCell ref="C76:D76"/>
    <mergeCell ref="F76:G76"/>
    <mergeCell ref="I76:J76"/>
    <mergeCell ref="C77:D77"/>
    <mergeCell ref="F77:G77"/>
    <mergeCell ref="I77:J77"/>
    <mergeCell ref="A78:A79"/>
    <mergeCell ref="C78:D78"/>
    <mergeCell ref="F78:G78"/>
    <mergeCell ref="I78:J78"/>
    <mergeCell ref="C79:D79"/>
    <mergeCell ref="F79:G79"/>
    <mergeCell ref="I79:J79"/>
    <mergeCell ref="A72:A73"/>
    <mergeCell ref="C72:D72"/>
    <mergeCell ref="F72:G72"/>
    <mergeCell ref="I72:J72"/>
    <mergeCell ref="C73:D73"/>
    <mergeCell ref="F73:G73"/>
    <mergeCell ref="I73:J73"/>
    <mergeCell ref="A74:A75"/>
    <mergeCell ref="C74:D74"/>
    <mergeCell ref="F74:G74"/>
    <mergeCell ref="I74:J74"/>
    <mergeCell ref="C75:D75"/>
    <mergeCell ref="F75:G75"/>
    <mergeCell ref="I75:J75"/>
    <mergeCell ref="A65:A66"/>
    <mergeCell ref="C65:D65"/>
    <mergeCell ref="F65:G65"/>
    <mergeCell ref="I65:J65"/>
    <mergeCell ref="C66:D66"/>
    <mergeCell ref="F66:G66"/>
    <mergeCell ref="I66:J66"/>
    <mergeCell ref="A67:A68"/>
    <mergeCell ref="C67:D67"/>
    <mergeCell ref="F67:G67"/>
    <mergeCell ref="I67:J67"/>
    <mergeCell ref="C68:D68"/>
    <mergeCell ref="F68:G68"/>
    <mergeCell ref="I68:J68"/>
    <mergeCell ref="A61:A62"/>
    <mergeCell ref="C61:D61"/>
    <mergeCell ref="F61:G61"/>
    <mergeCell ref="I61:J61"/>
    <mergeCell ref="C62:D62"/>
    <mergeCell ref="F62:G62"/>
    <mergeCell ref="I62:J62"/>
    <mergeCell ref="A63:A64"/>
    <mergeCell ref="C63:D63"/>
    <mergeCell ref="F63:G63"/>
    <mergeCell ref="I63:J63"/>
    <mergeCell ref="C64:D64"/>
    <mergeCell ref="F64:G64"/>
    <mergeCell ref="I64:J64"/>
    <mergeCell ref="A57:A58"/>
    <mergeCell ref="C57:D57"/>
    <mergeCell ref="F57:G57"/>
    <mergeCell ref="I57:J57"/>
    <mergeCell ref="C58:D58"/>
    <mergeCell ref="F58:G58"/>
    <mergeCell ref="I58:J58"/>
    <mergeCell ref="A59:A60"/>
    <mergeCell ref="C59:D59"/>
    <mergeCell ref="F59:G59"/>
    <mergeCell ref="I59:J59"/>
    <mergeCell ref="C60:D60"/>
    <mergeCell ref="F60:G60"/>
    <mergeCell ref="I60:J60"/>
    <mergeCell ref="A53:A54"/>
    <mergeCell ref="C53:D53"/>
    <mergeCell ref="F53:G53"/>
    <mergeCell ref="I53:J53"/>
    <mergeCell ref="C54:D54"/>
    <mergeCell ref="F54:G54"/>
    <mergeCell ref="I54:J54"/>
    <mergeCell ref="A55:A56"/>
    <mergeCell ref="C55:D55"/>
    <mergeCell ref="F55:G55"/>
    <mergeCell ref="I55:J55"/>
    <mergeCell ref="C56:D56"/>
    <mergeCell ref="F56:G56"/>
    <mergeCell ref="I56:J56"/>
    <mergeCell ref="A49:A50"/>
    <mergeCell ref="C49:D49"/>
    <mergeCell ref="F49:G49"/>
    <mergeCell ref="I49:J49"/>
    <mergeCell ref="C50:D50"/>
    <mergeCell ref="F50:G50"/>
    <mergeCell ref="I50:J50"/>
    <mergeCell ref="A51:A52"/>
    <mergeCell ref="C51:D51"/>
    <mergeCell ref="F51:G51"/>
    <mergeCell ref="I51:J51"/>
    <mergeCell ref="C52:D52"/>
    <mergeCell ref="F52:G52"/>
    <mergeCell ref="I52:J52"/>
    <mergeCell ref="A42:A43"/>
    <mergeCell ref="C42:D42"/>
    <mergeCell ref="F42:G42"/>
    <mergeCell ref="I42:J42"/>
    <mergeCell ref="C43:D43"/>
    <mergeCell ref="F43:G43"/>
    <mergeCell ref="I43:J43"/>
    <mergeCell ref="A44:A45"/>
    <mergeCell ref="C44:D44"/>
    <mergeCell ref="F44:G44"/>
    <mergeCell ref="I44:J44"/>
    <mergeCell ref="C45:D45"/>
    <mergeCell ref="F45:G45"/>
    <mergeCell ref="I45:J45"/>
    <mergeCell ref="A38:A39"/>
    <mergeCell ref="C38:D38"/>
    <mergeCell ref="F38:G38"/>
    <mergeCell ref="I38:J38"/>
    <mergeCell ref="C39:D39"/>
    <mergeCell ref="F39:G39"/>
    <mergeCell ref="I39:J39"/>
    <mergeCell ref="A40:A41"/>
    <mergeCell ref="C40:D40"/>
    <mergeCell ref="F40:G40"/>
    <mergeCell ref="I40:J40"/>
    <mergeCell ref="C41:D41"/>
    <mergeCell ref="F41:G41"/>
    <mergeCell ref="I41:J41"/>
    <mergeCell ref="A34:A35"/>
    <mergeCell ref="C34:D34"/>
    <mergeCell ref="F34:G34"/>
    <mergeCell ref="I34:J34"/>
    <mergeCell ref="C35:D35"/>
    <mergeCell ref="F35:G35"/>
    <mergeCell ref="I35:J35"/>
    <mergeCell ref="A36:A37"/>
    <mergeCell ref="C36:D36"/>
    <mergeCell ref="F36:G36"/>
    <mergeCell ref="I36:J36"/>
    <mergeCell ref="C37:D37"/>
    <mergeCell ref="F37:G37"/>
    <mergeCell ref="I37:J37"/>
    <mergeCell ref="A30:A31"/>
    <mergeCell ref="C30:D30"/>
    <mergeCell ref="F30:G30"/>
    <mergeCell ref="I30:J30"/>
    <mergeCell ref="C31:D31"/>
    <mergeCell ref="F31:G31"/>
    <mergeCell ref="I31:J31"/>
    <mergeCell ref="A32:A33"/>
    <mergeCell ref="C32:D32"/>
    <mergeCell ref="F32:G32"/>
    <mergeCell ref="I32:J32"/>
    <mergeCell ref="C33:D33"/>
    <mergeCell ref="F33:G33"/>
    <mergeCell ref="I33:J33"/>
    <mergeCell ref="A26:A27"/>
    <mergeCell ref="C26:D26"/>
    <mergeCell ref="F26:G26"/>
    <mergeCell ref="I26:J26"/>
    <mergeCell ref="C27:D27"/>
    <mergeCell ref="F27:G27"/>
    <mergeCell ref="I27:J27"/>
    <mergeCell ref="A28:A29"/>
    <mergeCell ref="C28:D28"/>
    <mergeCell ref="F28:G28"/>
    <mergeCell ref="I28:J28"/>
    <mergeCell ref="C29:D29"/>
    <mergeCell ref="F29:G29"/>
    <mergeCell ref="I29:J29"/>
    <mergeCell ref="A19:A20"/>
    <mergeCell ref="C19:D19"/>
    <mergeCell ref="F19:G19"/>
    <mergeCell ref="I19:J19"/>
    <mergeCell ref="C20:D20"/>
    <mergeCell ref="F20:G20"/>
    <mergeCell ref="I20:J20"/>
    <mergeCell ref="A21:A22"/>
    <mergeCell ref="C21:D21"/>
    <mergeCell ref="F21:G21"/>
    <mergeCell ref="I21:J21"/>
    <mergeCell ref="C22:D22"/>
    <mergeCell ref="F22:G22"/>
    <mergeCell ref="I22:J22"/>
    <mergeCell ref="A15:A16"/>
    <mergeCell ref="C15:D15"/>
    <mergeCell ref="F15:G15"/>
    <mergeCell ref="I15:J15"/>
    <mergeCell ref="C16:D16"/>
    <mergeCell ref="F16:G16"/>
    <mergeCell ref="I16:J16"/>
    <mergeCell ref="A17:A18"/>
    <mergeCell ref="C17:D17"/>
    <mergeCell ref="F17:G17"/>
    <mergeCell ref="I17:J17"/>
    <mergeCell ref="C18:D18"/>
    <mergeCell ref="F18:G18"/>
    <mergeCell ref="I18:J18"/>
    <mergeCell ref="A11:A12"/>
    <mergeCell ref="C11:D11"/>
    <mergeCell ref="F11:G11"/>
    <mergeCell ref="I11:J11"/>
    <mergeCell ref="C12:D12"/>
    <mergeCell ref="F12:G12"/>
    <mergeCell ref="I12:J12"/>
    <mergeCell ref="A13:A14"/>
    <mergeCell ref="C13:D13"/>
    <mergeCell ref="F13:G13"/>
    <mergeCell ref="I13:J13"/>
    <mergeCell ref="C14:D14"/>
    <mergeCell ref="F14:G14"/>
    <mergeCell ref="I14:J14"/>
    <mergeCell ref="A7:A8"/>
    <mergeCell ref="C7:D7"/>
    <mergeCell ref="F7:G7"/>
    <mergeCell ref="I7:J7"/>
    <mergeCell ref="C8:D8"/>
    <mergeCell ref="F8:G8"/>
    <mergeCell ref="I8:J8"/>
    <mergeCell ref="A9:A10"/>
    <mergeCell ref="C9:D9"/>
    <mergeCell ref="F9:G9"/>
    <mergeCell ref="I9:J9"/>
    <mergeCell ref="C10:D10"/>
    <mergeCell ref="F10:G10"/>
    <mergeCell ref="I10:J10"/>
    <mergeCell ref="A3:A4"/>
    <mergeCell ref="C3:D3"/>
    <mergeCell ref="F3:G3"/>
    <mergeCell ref="I3:J3"/>
    <mergeCell ref="C4:D4"/>
    <mergeCell ref="F4:G4"/>
    <mergeCell ref="I4:J4"/>
    <mergeCell ref="A5:A6"/>
    <mergeCell ref="C5:D5"/>
    <mergeCell ref="F5:G5"/>
    <mergeCell ref="I5:J5"/>
    <mergeCell ref="C6:D6"/>
    <mergeCell ref="F6:G6"/>
    <mergeCell ref="I6:J6"/>
    <mergeCell ref="C71:D71"/>
    <mergeCell ref="F71:G71"/>
    <mergeCell ref="I71:J71"/>
    <mergeCell ref="C48:D48"/>
    <mergeCell ref="F48:G48"/>
    <mergeCell ref="I48:J48"/>
    <mergeCell ref="C1:D1"/>
    <mergeCell ref="F1:G1"/>
    <mergeCell ref="I1:J1"/>
    <mergeCell ref="C2:D2"/>
    <mergeCell ref="F2:G2"/>
    <mergeCell ref="I2:J2"/>
    <mergeCell ref="C25:D25"/>
    <mergeCell ref="F25:G25"/>
    <mergeCell ref="I25:J25"/>
  </mergeCells>
  <conditionalFormatting sqref="C4">
    <cfRule type="containsText" dxfId="528" priority="53" operator="containsText" text="onvoldoende">
      <formula>NOT(ISERROR(SEARCH("onvoldoende",C4)))</formula>
    </cfRule>
  </conditionalFormatting>
  <conditionalFormatting sqref="F4">
    <cfRule type="containsText" dxfId="527" priority="52" operator="containsText" text="onvoldoende">
      <formula>NOT(ISERROR(SEARCH("onvoldoende",F4)))</formula>
    </cfRule>
  </conditionalFormatting>
  <conditionalFormatting sqref="I4">
    <cfRule type="containsText" dxfId="526" priority="51" operator="containsText" text="onvoldoende">
      <formula>NOT(ISERROR(SEARCH("onvoldoende",I4)))</formula>
    </cfRule>
  </conditionalFormatting>
  <conditionalFormatting sqref="I20">
    <cfRule type="containsText" dxfId="525" priority="27" operator="containsText" text="onvoldoende">
      <formula>NOT(ISERROR(SEARCH("onvoldoende",I20)))</formula>
    </cfRule>
  </conditionalFormatting>
  <conditionalFormatting sqref="F20">
    <cfRule type="containsText" dxfId="524" priority="28" operator="containsText" text="onvoldoende">
      <formula>NOT(ISERROR(SEARCH("onvoldoende",F20)))</formula>
    </cfRule>
  </conditionalFormatting>
  <conditionalFormatting sqref="C22">
    <cfRule type="containsText" dxfId="523" priority="26" operator="containsText" text="onvoldoende">
      <formula>NOT(ISERROR(SEARCH("onvoldoende",C22)))</formula>
    </cfRule>
  </conditionalFormatting>
  <conditionalFormatting sqref="C6">
    <cfRule type="containsText" dxfId="522" priority="50" operator="containsText" text="onvoldoende">
      <formula>NOT(ISERROR(SEARCH("onvoldoende",C6)))</formula>
    </cfRule>
  </conditionalFormatting>
  <conditionalFormatting sqref="F6">
    <cfRule type="containsText" dxfId="521" priority="49" operator="containsText" text="onvoldoende">
      <formula>NOT(ISERROR(SEARCH("onvoldoende",F6)))</formula>
    </cfRule>
  </conditionalFormatting>
  <conditionalFormatting sqref="I6">
    <cfRule type="containsText" dxfId="520" priority="48" operator="containsText" text="onvoldoende">
      <formula>NOT(ISERROR(SEARCH("onvoldoende",I6)))</formula>
    </cfRule>
  </conditionalFormatting>
  <conditionalFormatting sqref="C8">
    <cfRule type="containsText" dxfId="519" priority="47" operator="containsText" text="onvoldoende">
      <formula>NOT(ISERROR(SEARCH("onvoldoende",C8)))</formula>
    </cfRule>
  </conditionalFormatting>
  <conditionalFormatting sqref="F8">
    <cfRule type="containsText" dxfId="518" priority="46" operator="containsText" text="onvoldoende">
      <formula>NOT(ISERROR(SEARCH("onvoldoende",F8)))</formula>
    </cfRule>
  </conditionalFormatting>
  <conditionalFormatting sqref="I8">
    <cfRule type="containsText" dxfId="517" priority="45" operator="containsText" text="onvoldoende">
      <formula>NOT(ISERROR(SEARCH("onvoldoende",I8)))</formula>
    </cfRule>
  </conditionalFormatting>
  <conditionalFormatting sqref="C10">
    <cfRule type="containsText" dxfId="516" priority="44" operator="containsText" text="onvoldoende">
      <formula>NOT(ISERROR(SEARCH("onvoldoende",C10)))</formula>
    </cfRule>
  </conditionalFormatting>
  <conditionalFormatting sqref="F10">
    <cfRule type="containsText" dxfId="515" priority="43" operator="containsText" text="onvoldoende">
      <formula>NOT(ISERROR(SEARCH("onvoldoende",F10)))</formula>
    </cfRule>
  </conditionalFormatting>
  <conditionalFormatting sqref="I10">
    <cfRule type="containsText" dxfId="514" priority="42" operator="containsText" text="onvoldoende">
      <formula>NOT(ISERROR(SEARCH("onvoldoende",I10)))</formula>
    </cfRule>
  </conditionalFormatting>
  <conditionalFormatting sqref="C12">
    <cfRule type="containsText" dxfId="513" priority="41" operator="containsText" text="onvoldoende">
      <formula>NOT(ISERROR(SEARCH("onvoldoende",C12)))</formula>
    </cfRule>
  </conditionalFormatting>
  <conditionalFormatting sqref="F12">
    <cfRule type="containsText" dxfId="512" priority="40" operator="containsText" text="onvoldoende">
      <formula>NOT(ISERROR(SEARCH("onvoldoende",F12)))</formula>
    </cfRule>
  </conditionalFormatting>
  <conditionalFormatting sqref="I12">
    <cfRule type="containsText" dxfId="511" priority="39" operator="containsText" text="onvoldoende">
      <formula>NOT(ISERROR(SEARCH("onvoldoende",I12)))</formula>
    </cfRule>
  </conditionalFormatting>
  <conditionalFormatting sqref="C14">
    <cfRule type="containsText" dxfId="510" priority="38" operator="containsText" text="onvoldoende">
      <formula>NOT(ISERROR(SEARCH("onvoldoende",C14)))</formula>
    </cfRule>
  </conditionalFormatting>
  <conditionalFormatting sqref="F14">
    <cfRule type="containsText" dxfId="509" priority="37" operator="containsText" text="onvoldoende">
      <formula>NOT(ISERROR(SEARCH("onvoldoende",F14)))</formula>
    </cfRule>
  </conditionalFormatting>
  <conditionalFormatting sqref="I14">
    <cfRule type="containsText" dxfId="508" priority="36" operator="containsText" text="onvoldoende">
      <formula>NOT(ISERROR(SEARCH("onvoldoende",I14)))</formula>
    </cfRule>
  </conditionalFormatting>
  <conditionalFormatting sqref="C16">
    <cfRule type="containsText" dxfId="507" priority="35" operator="containsText" text="onvoldoende">
      <formula>NOT(ISERROR(SEARCH("onvoldoende",C16)))</formula>
    </cfRule>
  </conditionalFormatting>
  <conditionalFormatting sqref="F16">
    <cfRule type="containsText" dxfId="506" priority="34" operator="containsText" text="onvoldoende">
      <formula>NOT(ISERROR(SEARCH("onvoldoende",F16)))</formula>
    </cfRule>
  </conditionalFormatting>
  <conditionalFormatting sqref="I16">
    <cfRule type="containsText" dxfId="505" priority="33" operator="containsText" text="onvoldoende">
      <formula>NOT(ISERROR(SEARCH("onvoldoende",I16)))</formula>
    </cfRule>
  </conditionalFormatting>
  <conditionalFormatting sqref="F22">
    <cfRule type="containsText" dxfId="504" priority="24" operator="containsText" text="onvoldoende">
      <formula>NOT(ISERROR(SEARCH("onvoldoende",F22)))</formula>
    </cfRule>
  </conditionalFormatting>
  <conditionalFormatting sqref="C18">
    <cfRule type="containsText" dxfId="503" priority="32" operator="containsText" text="onvoldoende">
      <formula>NOT(ISERROR(SEARCH("onvoldoende",C18)))</formula>
    </cfRule>
  </conditionalFormatting>
  <conditionalFormatting sqref="F18">
    <cfRule type="containsText" dxfId="502" priority="31" operator="containsText" text="onvoldoende">
      <formula>NOT(ISERROR(SEARCH("onvoldoende",F18)))</formula>
    </cfRule>
  </conditionalFormatting>
  <conditionalFormatting sqref="I18">
    <cfRule type="containsText" dxfId="501" priority="30" operator="containsText" text="onvoldoende">
      <formula>NOT(ISERROR(SEARCH("onvoldoende",I18)))</formula>
    </cfRule>
  </conditionalFormatting>
  <conditionalFormatting sqref="C20">
    <cfRule type="containsText" dxfId="500" priority="29" operator="containsText" text="onvoldoende">
      <formula>NOT(ISERROR(SEARCH("onvoldoende",C20)))</formula>
    </cfRule>
  </conditionalFormatting>
  <conditionalFormatting sqref="I22">
    <cfRule type="containsText" dxfId="499" priority="25" operator="containsText" text="onvoldoende">
      <formula>NOT(ISERROR(SEARCH("onvoldoende",I22)))</formula>
    </cfRule>
  </conditionalFormatting>
  <conditionalFormatting sqref="F41">
    <cfRule type="containsText" dxfId="498" priority="1" operator="containsText" text="onvoldoende">
      <formula>NOT(ISERROR(SEARCH("onvoldoende",F41)))</formula>
    </cfRule>
  </conditionalFormatting>
  <conditionalFormatting sqref="C27">
    <cfRule type="containsText" dxfId="497" priority="23" operator="containsText" text="onvoldoende">
      <formula>NOT(ISERROR(SEARCH("onvoldoende",C27)))</formula>
    </cfRule>
  </conditionalFormatting>
  <conditionalFormatting sqref="F27">
    <cfRule type="containsText" dxfId="496" priority="22" operator="containsText" text="onvoldoende">
      <formula>NOT(ISERROR(SEARCH("onvoldoende",F27)))</formula>
    </cfRule>
  </conditionalFormatting>
  <conditionalFormatting sqref="F37">
    <cfRule type="containsText" dxfId="495" priority="7" operator="containsText" text="onvoldoende">
      <formula>NOT(ISERROR(SEARCH("onvoldoende",F37)))</formula>
    </cfRule>
  </conditionalFormatting>
  <conditionalFormatting sqref="C29">
    <cfRule type="containsText" dxfId="494" priority="21" operator="containsText" text="onvoldoende">
      <formula>NOT(ISERROR(SEARCH("onvoldoende",C29)))</formula>
    </cfRule>
  </conditionalFormatting>
  <conditionalFormatting sqref="F29">
    <cfRule type="containsText" dxfId="493" priority="20" operator="containsText" text="onvoldoende">
      <formula>NOT(ISERROR(SEARCH("onvoldoende",F29)))</formula>
    </cfRule>
  </conditionalFormatting>
  <conditionalFormatting sqref="I29">
    <cfRule type="containsText" dxfId="492" priority="19" operator="containsText" text="onvoldoende">
      <formula>NOT(ISERROR(SEARCH("onvoldoende",I29)))</formula>
    </cfRule>
  </conditionalFormatting>
  <conditionalFormatting sqref="C31">
    <cfRule type="containsText" dxfId="491" priority="18" operator="containsText" text="onvoldoende">
      <formula>NOT(ISERROR(SEARCH("onvoldoende",C31)))</formula>
    </cfRule>
  </conditionalFormatting>
  <conditionalFormatting sqref="F31">
    <cfRule type="containsText" dxfId="490" priority="17" operator="containsText" text="onvoldoende">
      <formula>NOT(ISERROR(SEARCH("onvoldoende",F31)))</formula>
    </cfRule>
  </conditionalFormatting>
  <conditionalFormatting sqref="I27">
    <cfRule type="containsText" dxfId="489" priority="16" operator="containsText" text="onvoldoende">
      <formula>NOT(ISERROR(SEARCH("onvoldoende",I27)))</formula>
    </cfRule>
  </conditionalFormatting>
  <conditionalFormatting sqref="I31">
    <cfRule type="containsText" dxfId="488" priority="15" operator="containsText" text="onvoldoende">
      <formula>NOT(ISERROR(SEARCH("onvoldoende",I31)))</formula>
    </cfRule>
  </conditionalFormatting>
  <conditionalFormatting sqref="C33">
    <cfRule type="containsText" dxfId="487" priority="14" operator="containsText" text="onvoldoende">
      <formula>NOT(ISERROR(SEARCH("onvoldoende",C33)))</formula>
    </cfRule>
  </conditionalFormatting>
  <conditionalFormatting sqref="F33">
    <cfRule type="containsText" dxfId="486" priority="13" operator="containsText" text="onvoldoende">
      <formula>NOT(ISERROR(SEARCH("onvoldoende",F33)))</formula>
    </cfRule>
  </conditionalFormatting>
  <conditionalFormatting sqref="I33">
    <cfRule type="containsText" dxfId="485" priority="12" operator="containsText" text="onvoldoende">
      <formula>NOT(ISERROR(SEARCH("onvoldoende",I33)))</formula>
    </cfRule>
  </conditionalFormatting>
  <conditionalFormatting sqref="C35">
    <cfRule type="containsText" dxfId="484" priority="11" operator="containsText" text="onvoldoende">
      <formula>NOT(ISERROR(SEARCH("onvoldoende",C35)))</formula>
    </cfRule>
  </conditionalFormatting>
  <conditionalFormatting sqref="F35">
    <cfRule type="containsText" dxfId="483" priority="10" operator="containsText" text="onvoldoende">
      <formula>NOT(ISERROR(SEARCH("onvoldoende",F35)))</formula>
    </cfRule>
  </conditionalFormatting>
  <conditionalFormatting sqref="I35">
    <cfRule type="containsText" dxfId="482" priority="9" operator="containsText" text="onvoldoende">
      <formula>NOT(ISERROR(SEARCH("onvoldoende",I35)))</formula>
    </cfRule>
  </conditionalFormatting>
  <conditionalFormatting sqref="C37">
    <cfRule type="containsText" dxfId="481" priority="8" operator="containsText" text="onvoldoende">
      <formula>NOT(ISERROR(SEARCH("onvoldoende",C37)))</formula>
    </cfRule>
  </conditionalFormatting>
  <conditionalFormatting sqref="I37">
    <cfRule type="containsText" dxfId="480" priority="6" operator="containsText" text="onvoldoende">
      <formula>NOT(ISERROR(SEARCH("onvoldoende",I37)))</formula>
    </cfRule>
  </conditionalFormatting>
  <conditionalFormatting sqref="C39">
    <cfRule type="containsText" dxfId="479" priority="5" operator="containsText" text="onvoldoende">
      <formula>NOT(ISERROR(SEARCH("onvoldoende",C39)))</formula>
    </cfRule>
  </conditionalFormatting>
  <conditionalFormatting sqref="F39">
    <cfRule type="containsText" dxfId="478" priority="4" operator="containsText" text="onvoldoende">
      <formula>NOT(ISERROR(SEARCH("onvoldoende",F39)))</formula>
    </cfRule>
  </conditionalFormatting>
  <conditionalFormatting sqref="I39">
    <cfRule type="containsText" dxfId="477" priority="3" operator="containsText" text="onvoldoende">
      <formula>NOT(ISERROR(SEARCH("onvoldoende",I39)))</formula>
    </cfRule>
  </conditionalFormatting>
  <conditionalFormatting sqref="C41">
    <cfRule type="containsText" dxfId="476" priority="2" operator="containsText" text="onvoldoende">
      <formula>NOT(ISERROR(SEARCH("onvoldoende",C41)))</formula>
    </cfRule>
  </conditionalFormatting>
  <dataValidations count="1">
    <dataValidation type="list" errorStyle="warning" allowBlank="1" showErrorMessage="1" error="Voor juiste waarde in. _x000a_" sqref="C3 E59:F59 C40 C36 E53:F53 E57:F57 C34 C32 C30 E51:F51 C28 C26 E49:F49 H17:I17 E55:F55 C13 C11 C9 C7 E63:F63 E11:F11 C5 C38 E34:F34 E40:F40 E44:F44 H44:I44 H3:I3 C15 C19 E36:F36 E32:F32 E30:F30 E21:F21 C17 H28:I28 E26:F26 C21 E19:F19 H21:I21 I15 E13:F13 I38 E9:F9 H19:I19 E7:F7 E5:F5 H5:I5 E3:F3 H13:I13 H36:I36 H63:I63 H59:I59 H57:I57 F38 H34:I34 H32:I32 H51:I51 H55:I55 H26:I26 E28:F28 H42:I42 H49:I49 H30:I30 E17:F17 F15 H40:I40 H11:I11 H53:I53 H9:I9 H7:I7 E82:F82 H84:I84 E80:F80 E78:F78 E76:F76 E74:F74 E72:F72 E65:F65 E42:F42 H65:I65 H74:I74 H72:I72 H80:I80 H78:I78 H76:I76 E67:F67 H82:I82 H67:I67 E84:F84 C42 C44 C49 C51 C53 C55 C57 C59 C61 F61 I61 C63 C65 C67 C72 C74 C76 C78 C80 C82 C84" xr:uid="{C6D176D8-52FD-1541-8B63-4971E4EC9989}">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86"/>
  <sheetViews>
    <sheetView showGridLines="0" workbookViewId="0">
      <pane xSplit="2" ySplit="1" topLeftCell="C85" activePane="bottomRight" state="frozen"/>
      <selection pane="topRight" activeCell="B1" sqref="B1"/>
      <selection pane="bottomLeft" activeCell="A2" sqref="A2"/>
      <selection pane="bottomRight" activeCell="F49" sqref="F49:G49"/>
    </sheetView>
  </sheetViews>
  <sheetFormatPr baseColWidth="10" defaultColWidth="8.83203125" defaultRowHeight="35" customHeight="1" x14ac:dyDescent="0.2"/>
  <cols>
    <col min="1" max="1" width="65.83203125" style="36" customWidth="1"/>
    <col min="2" max="2" width="2.6640625" style="37" customWidth="1"/>
    <col min="3" max="3" width="10.6640625" style="36" customWidth="1"/>
    <col min="4" max="4" width="14.6640625" style="36" customWidth="1"/>
    <col min="5" max="5" width="2.6640625" style="31" customWidth="1"/>
    <col min="6" max="6" width="10.6640625" style="36" customWidth="1"/>
    <col min="7" max="7" width="14.6640625" style="36" customWidth="1"/>
    <col min="8" max="8" width="2.6640625" style="31" customWidth="1"/>
    <col min="9" max="9" width="10.6640625" style="36" customWidth="1"/>
    <col min="10" max="10" width="14.6640625" style="36" customWidth="1"/>
    <col min="11" max="16384" width="8.83203125" style="27"/>
  </cols>
  <sheetData>
    <row r="1" spans="1:10" ht="42" customHeight="1" x14ac:dyDescent="0.2">
      <c r="A1" s="38" t="s">
        <v>45</v>
      </c>
      <c r="B1" s="39"/>
      <c r="C1" s="90" t="s">
        <v>2</v>
      </c>
      <c r="D1" s="91"/>
      <c r="E1" s="40"/>
      <c r="F1" s="90" t="s">
        <v>2</v>
      </c>
      <c r="G1" s="91"/>
      <c r="H1" s="40"/>
      <c r="I1" s="90" t="s">
        <v>2</v>
      </c>
      <c r="J1" s="91"/>
    </row>
    <row r="2" spans="1:10" ht="19" x14ac:dyDescent="0.2">
      <c r="A2" s="41" t="s">
        <v>14</v>
      </c>
      <c r="B2" s="29"/>
      <c r="C2" s="92" t="s">
        <v>44</v>
      </c>
      <c r="D2" s="93"/>
      <c r="E2" s="30"/>
      <c r="F2" s="92" t="s">
        <v>44</v>
      </c>
      <c r="G2" s="93"/>
      <c r="H2" s="30"/>
      <c r="I2" s="92" t="s">
        <v>44</v>
      </c>
      <c r="J2" s="93"/>
    </row>
    <row r="3" spans="1:10" ht="15" customHeight="1" x14ac:dyDescent="0.2">
      <c r="A3" s="86" t="str">
        <f>'Beoordelen gebruiksvriendelijk'!B2</f>
        <v xml:space="preserve">De mate van helderheid van het display </v>
      </c>
      <c r="B3" s="33"/>
      <c r="C3" s="83" t="s">
        <v>8</v>
      </c>
      <c r="D3" s="84"/>
      <c r="E3" s="26"/>
      <c r="F3" s="83" t="s">
        <v>8</v>
      </c>
      <c r="G3" s="84"/>
      <c r="H3" s="26"/>
      <c r="I3" s="83" t="s">
        <v>8</v>
      </c>
      <c r="J3" s="84"/>
    </row>
    <row r="4" spans="1:10" ht="80" customHeight="1" x14ac:dyDescent="0.2">
      <c r="A4" s="87"/>
      <c r="B4" s="33"/>
      <c r="C4" s="88" t="s">
        <v>1</v>
      </c>
      <c r="D4" s="89"/>
      <c r="E4" s="34"/>
      <c r="F4" s="88" t="s">
        <v>1</v>
      </c>
      <c r="G4" s="89"/>
      <c r="H4" s="34"/>
      <c r="I4" s="82" t="s">
        <v>1</v>
      </c>
      <c r="J4" s="82"/>
    </row>
    <row r="5" spans="1:10" ht="16.5" customHeight="1" x14ac:dyDescent="0.2">
      <c r="A5" s="86" t="str">
        <f>'Beoordelen gebruiksvriendelijk'!B3</f>
        <v>De mate van de eenvoud van het doorverbinden (aantal handelingen).</v>
      </c>
      <c r="B5" s="33"/>
      <c r="C5" s="83" t="s">
        <v>8</v>
      </c>
      <c r="D5" s="84"/>
      <c r="E5" s="26"/>
      <c r="F5" s="83" t="s">
        <v>8</v>
      </c>
      <c r="G5" s="84"/>
      <c r="H5" s="26"/>
      <c r="I5" s="85" t="s">
        <v>8</v>
      </c>
      <c r="J5" s="85"/>
    </row>
    <row r="6" spans="1:10" ht="80" customHeight="1" x14ac:dyDescent="0.2">
      <c r="A6" s="87"/>
      <c r="B6" s="33"/>
      <c r="C6" s="88" t="s">
        <v>1</v>
      </c>
      <c r="D6" s="89"/>
      <c r="E6" s="34"/>
      <c r="F6" s="88" t="s">
        <v>1</v>
      </c>
      <c r="G6" s="89"/>
      <c r="H6" s="34"/>
      <c r="I6" s="82" t="s">
        <v>1</v>
      </c>
      <c r="J6" s="82"/>
    </row>
    <row r="7" spans="1:10" ht="15" customHeight="1" x14ac:dyDescent="0.2">
      <c r="A7" s="86" t="str">
        <f>'Beoordelen gebruiksvriendelijk'!B4</f>
        <v>De mate van leesbaarheid van de toetsen</v>
      </c>
      <c r="B7" s="33"/>
      <c r="C7" s="83" t="s">
        <v>8</v>
      </c>
      <c r="D7" s="84"/>
      <c r="E7" s="26"/>
      <c r="F7" s="83" t="s">
        <v>8</v>
      </c>
      <c r="G7" s="84"/>
      <c r="H7" s="26"/>
      <c r="I7" s="85" t="s">
        <v>8</v>
      </c>
      <c r="J7" s="85"/>
    </row>
    <row r="8" spans="1:10" ht="80" customHeight="1" x14ac:dyDescent="0.2">
      <c r="A8" s="87"/>
      <c r="B8" s="33"/>
      <c r="C8" s="88" t="s">
        <v>1</v>
      </c>
      <c r="D8" s="89"/>
      <c r="E8" s="34"/>
      <c r="F8" s="88" t="s">
        <v>1</v>
      </c>
      <c r="G8" s="89"/>
      <c r="H8" s="34"/>
      <c r="I8" s="82" t="s">
        <v>1</v>
      </c>
      <c r="J8" s="82"/>
    </row>
    <row r="9" spans="1:10" ht="15" customHeight="1" x14ac:dyDescent="0.2">
      <c r="A9" s="86" t="str">
        <f>'Beoordelen gebruiksvriendelijk'!B5</f>
        <v>De mate van verstaanbaarheid tijdens gesprekken</v>
      </c>
      <c r="B9" s="33"/>
      <c r="C9" s="83" t="s">
        <v>8</v>
      </c>
      <c r="D9" s="84"/>
      <c r="E9" s="26"/>
      <c r="F9" s="83" t="s">
        <v>8</v>
      </c>
      <c r="G9" s="84"/>
      <c r="H9" s="26"/>
      <c r="I9" s="85" t="s">
        <v>8</v>
      </c>
      <c r="J9" s="85"/>
    </row>
    <row r="10" spans="1:10" ht="80" customHeight="1" x14ac:dyDescent="0.2">
      <c r="A10" s="87"/>
      <c r="B10" s="33"/>
      <c r="C10" s="88" t="s">
        <v>1</v>
      </c>
      <c r="D10" s="89"/>
      <c r="E10" s="34"/>
      <c r="F10" s="88" t="s">
        <v>1</v>
      </c>
      <c r="G10" s="89"/>
      <c r="H10" s="34"/>
      <c r="I10" s="82" t="s">
        <v>1</v>
      </c>
      <c r="J10" s="82"/>
    </row>
    <row r="11" spans="1:10" ht="14" x14ac:dyDescent="0.2">
      <c r="A11" s="86" t="str">
        <f>'Beoordelen gebruiksvriendelijk'!B6</f>
        <v>Het opslaan van telefoonnummers (eenvoud redial)</v>
      </c>
      <c r="B11" s="33"/>
      <c r="C11" s="83" t="s">
        <v>8</v>
      </c>
      <c r="D11" s="84"/>
      <c r="E11" s="26"/>
      <c r="F11" s="83" t="s">
        <v>8</v>
      </c>
      <c r="G11" s="84"/>
      <c r="H11" s="26"/>
      <c r="I11" s="85" t="s">
        <v>8</v>
      </c>
      <c r="J11" s="85"/>
    </row>
    <row r="12" spans="1:10" ht="80" customHeight="1" x14ac:dyDescent="0.2">
      <c r="A12" s="87"/>
      <c r="B12" s="33"/>
      <c r="C12" s="88" t="s">
        <v>1</v>
      </c>
      <c r="D12" s="89"/>
      <c r="E12" s="34"/>
      <c r="F12" s="88" t="s">
        <v>1</v>
      </c>
      <c r="G12" s="89"/>
      <c r="H12" s="34"/>
      <c r="I12" s="82" t="s">
        <v>1</v>
      </c>
      <c r="J12" s="82"/>
    </row>
    <row r="13" spans="1:10" ht="15" customHeight="1" x14ac:dyDescent="0.2">
      <c r="A13" s="86" t="str">
        <f>'Beoordelen gebruiksvriendelijk'!B7</f>
        <v>De mate van eenvoud van instellen van voorkeuzetoetsen</v>
      </c>
      <c r="B13" s="33"/>
      <c r="C13" s="83" t="s">
        <v>8</v>
      </c>
      <c r="D13" s="84"/>
      <c r="E13" s="26"/>
      <c r="F13" s="83" t="s">
        <v>8</v>
      </c>
      <c r="G13" s="84"/>
      <c r="H13" s="26"/>
      <c r="I13" s="85" t="s">
        <v>8</v>
      </c>
      <c r="J13" s="85"/>
    </row>
    <row r="14" spans="1:10" ht="80" customHeight="1" x14ac:dyDescent="0.2">
      <c r="A14" s="87"/>
      <c r="B14" s="33"/>
      <c r="C14" s="88" t="s">
        <v>1</v>
      </c>
      <c r="D14" s="89"/>
      <c r="E14" s="34"/>
      <c r="F14" s="88" t="s">
        <v>1</v>
      </c>
      <c r="G14" s="89"/>
      <c r="H14" s="34"/>
      <c r="I14" s="82" t="s">
        <v>1</v>
      </c>
      <c r="J14" s="82"/>
    </row>
    <row r="15" spans="1:10" ht="15.75" customHeight="1" x14ac:dyDescent="0.2">
      <c r="A15" s="94" t="str">
        <f>'Beoordelen gebruiksvriendelijk'!B8</f>
        <v>De mate van eenvoud het in de wachtzetten en terugnemen van gesprekken</v>
      </c>
      <c r="B15" s="33"/>
      <c r="C15" s="83" t="s">
        <v>8</v>
      </c>
      <c r="D15" s="84"/>
      <c r="E15" s="26"/>
      <c r="F15" s="83" t="s">
        <v>8</v>
      </c>
      <c r="G15" s="84"/>
      <c r="H15" s="26"/>
      <c r="I15" s="85" t="s">
        <v>8</v>
      </c>
      <c r="J15" s="85"/>
    </row>
    <row r="16" spans="1:10" ht="80" customHeight="1" x14ac:dyDescent="0.2">
      <c r="A16" s="95"/>
      <c r="B16" s="33"/>
      <c r="C16" s="88" t="s">
        <v>1</v>
      </c>
      <c r="D16" s="89"/>
      <c r="E16" s="34"/>
      <c r="F16" s="88" t="s">
        <v>1</v>
      </c>
      <c r="G16" s="89"/>
      <c r="H16" s="34"/>
      <c r="I16" s="82" t="s">
        <v>1</v>
      </c>
      <c r="J16" s="82"/>
    </row>
    <row r="17" spans="1:10" ht="15.75" customHeight="1" x14ac:dyDescent="0.2">
      <c r="A17" s="94" t="str">
        <f>'Beoordelen gebruiksvriendelijk'!B9</f>
        <v>De mate van stabiliteit van het toestel op het bureau</v>
      </c>
      <c r="B17" s="33"/>
      <c r="C17" s="83" t="s">
        <v>8</v>
      </c>
      <c r="D17" s="84"/>
      <c r="E17" s="26"/>
      <c r="F17" s="83" t="s">
        <v>8</v>
      </c>
      <c r="G17" s="84"/>
      <c r="H17" s="26"/>
      <c r="I17" s="85" t="s">
        <v>8</v>
      </c>
      <c r="J17" s="85"/>
    </row>
    <row r="18" spans="1:10" ht="80" customHeight="1" x14ac:dyDescent="0.2">
      <c r="A18" s="95"/>
      <c r="B18" s="33"/>
      <c r="C18" s="88" t="s">
        <v>1</v>
      </c>
      <c r="D18" s="89"/>
      <c r="E18" s="34"/>
      <c r="F18" s="88" t="s">
        <v>1</v>
      </c>
      <c r="G18" s="89"/>
      <c r="H18" s="34"/>
      <c r="I18" s="82" t="s">
        <v>1</v>
      </c>
      <c r="J18" s="82"/>
    </row>
    <row r="19" spans="1:10" ht="15.75" customHeight="1" x14ac:dyDescent="0.2">
      <c r="A19" s="94" t="str">
        <f>'Beoordelen gebruiksvriendelijk'!B10</f>
        <v>De mate van greepvastheid van de hoorn.</v>
      </c>
      <c r="B19" s="33"/>
      <c r="C19" s="83" t="s">
        <v>8</v>
      </c>
      <c r="D19" s="84"/>
      <c r="E19" s="26"/>
      <c r="F19" s="83" t="s">
        <v>8</v>
      </c>
      <c r="G19" s="84"/>
      <c r="H19" s="26"/>
      <c r="I19" s="85" t="s">
        <v>8</v>
      </c>
      <c r="J19" s="85"/>
    </row>
    <row r="20" spans="1:10" ht="80" customHeight="1" x14ac:dyDescent="0.2">
      <c r="A20" s="95"/>
      <c r="B20" s="33"/>
      <c r="C20" s="88" t="s">
        <v>1</v>
      </c>
      <c r="D20" s="89"/>
      <c r="E20" s="34"/>
      <c r="F20" s="88" t="s">
        <v>1</v>
      </c>
      <c r="G20" s="89"/>
      <c r="H20" s="34"/>
      <c r="I20" s="82" t="s">
        <v>1</v>
      </c>
      <c r="J20" s="82"/>
    </row>
    <row r="21" spans="1:10" ht="15.75" customHeight="1" x14ac:dyDescent="0.2">
      <c r="A21" s="94" t="str">
        <f>'Beoordelen gebruiksvriendelijk'!B11</f>
        <v>Algemene indruk, aspecten waar de voorgaande items niet in voorzien,
maar wel van wezenlijke relevantie blijken.</v>
      </c>
      <c r="B21" s="33"/>
      <c r="C21" s="83" t="s">
        <v>8</v>
      </c>
      <c r="D21" s="84"/>
      <c r="E21" s="26"/>
      <c r="F21" s="83" t="s">
        <v>8</v>
      </c>
      <c r="G21" s="84"/>
      <c r="H21" s="26"/>
      <c r="I21" s="85" t="s">
        <v>8</v>
      </c>
      <c r="J21" s="85"/>
    </row>
    <row r="22" spans="1:10" ht="80" customHeight="1" x14ac:dyDescent="0.2">
      <c r="A22" s="95"/>
      <c r="B22" s="33"/>
      <c r="C22" s="88" t="s">
        <v>1</v>
      </c>
      <c r="D22" s="89"/>
      <c r="E22" s="34"/>
      <c r="F22" s="88" t="s">
        <v>1</v>
      </c>
      <c r="G22" s="89"/>
      <c r="H22" s="34"/>
      <c r="I22" s="82" t="s">
        <v>1</v>
      </c>
      <c r="J22" s="82"/>
    </row>
    <row r="23" spans="1:10" ht="15" customHeight="1" x14ac:dyDescent="0.2">
      <c r="A23" s="42"/>
      <c r="B23" s="35"/>
      <c r="C23" s="43"/>
      <c r="D23" s="43"/>
      <c r="E23" s="35"/>
      <c r="F23" s="43"/>
      <c r="G23" s="43"/>
      <c r="H23" s="35"/>
      <c r="I23" s="44"/>
      <c r="J23" s="45"/>
    </row>
    <row r="24" spans="1:10" s="31" customFormat="1" ht="10.25" customHeight="1" x14ac:dyDescent="0.2">
      <c r="A24" s="28"/>
      <c r="B24" s="29"/>
      <c r="C24" s="29"/>
      <c r="D24" s="29"/>
      <c r="E24" s="30"/>
      <c r="F24" s="29"/>
      <c r="G24" s="29"/>
      <c r="H24" s="30"/>
      <c r="I24" s="29"/>
      <c r="J24" s="29"/>
    </row>
    <row r="25" spans="1:10" ht="19" x14ac:dyDescent="0.2">
      <c r="A25" s="41" t="s">
        <v>15</v>
      </c>
      <c r="B25" s="29"/>
      <c r="C25" s="104" t="s">
        <v>44</v>
      </c>
      <c r="D25" s="104"/>
      <c r="E25" s="30"/>
      <c r="F25" s="92" t="s">
        <v>44</v>
      </c>
      <c r="G25" s="93"/>
      <c r="H25" s="30"/>
      <c r="I25" s="92" t="s">
        <v>44</v>
      </c>
      <c r="J25" s="93"/>
    </row>
    <row r="26" spans="1:10" ht="15" customHeight="1" x14ac:dyDescent="0.2">
      <c r="A26" s="94" t="str">
        <f>'Beoordelen gebruiksvriendelijk'!B2</f>
        <v xml:space="preserve">De mate van helderheid van het display </v>
      </c>
      <c r="B26" s="33"/>
      <c r="C26" s="83" t="s">
        <v>8</v>
      </c>
      <c r="D26" s="84"/>
      <c r="E26" s="26"/>
      <c r="F26" s="83" t="s">
        <v>8</v>
      </c>
      <c r="G26" s="84"/>
      <c r="H26" s="26"/>
      <c r="I26" s="85" t="s">
        <v>8</v>
      </c>
      <c r="J26" s="85"/>
    </row>
    <row r="27" spans="1:10" ht="80" customHeight="1" x14ac:dyDescent="0.2">
      <c r="A27" s="95"/>
      <c r="B27" s="33"/>
      <c r="C27" s="88" t="s">
        <v>1</v>
      </c>
      <c r="D27" s="89"/>
      <c r="E27" s="34"/>
      <c r="F27" s="88" t="s">
        <v>1</v>
      </c>
      <c r="G27" s="89"/>
      <c r="H27" s="34"/>
      <c r="I27" s="82" t="s">
        <v>1</v>
      </c>
      <c r="J27" s="82"/>
    </row>
    <row r="28" spans="1:10" ht="15" customHeight="1" x14ac:dyDescent="0.2">
      <c r="A28" s="94" t="str">
        <f>'Beoordelen gebruiksvriendelijk'!B3</f>
        <v>De mate van de eenvoud van het doorverbinden (aantal handelingen).</v>
      </c>
      <c r="B28" s="33"/>
      <c r="C28" s="83" t="s">
        <v>8</v>
      </c>
      <c r="D28" s="84"/>
      <c r="E28" s="26"/>
      <c r="F28" s="83" t="s">
        <v>8</v>
      </c>
      <c r="G28" s="84"/>
      <c r="H28" s="26"/>
      <c r="I28" s="85" t="s">
        <v>8</v>
      </c>
      <c r="J28" s="85"/>
    </row>
    <row r="29" spans="1:10" ht="80" customHeight="1" x14ac:dyDescent="0.2">
      <c r="A29" s="95"/>
      <c r="B29" s="33"/>
      <c r="C29" s="88" t="s">
        <v>1</v>
      </c>
      <c r="D29" s="89"/>
      <c r="E29" s="34"/>
      <c r="F29" s="88" t="s">
        <v>1</v>
      </c>
      <c r="G29" s="89"/>
      <c r="H29" s="34"/>
      <c r="I29" s="82" t="s">
        <v>1</v>
      </c>
      <c r="J29" s="82"/>
    </row>
    <row r="30" spans="1:10" ht="15" customHeight="1" x14ac:dyDescent="0.2">
      <c r="A30" s="94" t="str">
        <f>'Beoordelen gebruiksvriendelijk'!B4</f>
        <v>De mate van leesbaarheid van de toetsen</v>
      </c>
      <c r="B30" s="33"/>
      <c r="C30" s="85" t="s">
        <v>8</v>
      </c>
      <c r="D30" s="85"/>
      <c r="E30" s="26"/>
      <c r="F30" s="85" t="s">
        <v>8</v>
      </c>
      <c r="G30" s="85"/>
      <c r="H30" s="26"/>
      <c r="I30" s="85" t="s">
        <v>8</v>
      </c>
      <c r="J30" s="85"/>
    </row>
    <row r="31" spans="1:10" ht="80" customHeight="1" x14ac:dyDescent="0.2">
      <c r="A31" s="95"/>
      <c r="B31" s="33"/>
      <c r="C31" s="82" t="s">
        <v>1</v>
      </c>
      <c r="D31" s="82"/>
      <c r="E31" s="34"/>
      <c r="F31" s="82" t="s">
        <v>1</v>
      </c>
      <c r="G31" s="82"/>
      <c r="H31" s="34"/>
      <c r="I31" s="82" t="s">
        <v>1</v>
      </c>
      <c r="J31" s="82"/>
    </row>
    <row r="32" spans="1:10" ht="15" customHeight="1" x14ac:dyDescent="0.2">
      <c r="A32" s="94" t="str">
        <f>'Beoordelen gebruiksvriendelijk'!B5</f>
        <v>De mate van verstaanbaarheid tijdens gesprekken</v>
      </c>
      <c r="B32" s="33"/>
      <c r="C32" s="85" t="s">
        <v>8</v>
      </c>
      <c r="D32" s="85"/>
      <c r="E32" s="26"/>
      <c r="F32" s="85" t="s">
        <v>8</v>
      </c>
      <c r="G32" s="85"/>
      <c r="H32" s="26"/>
      <c r="I32" s="85" t="s">
        <v>8</v>
      </c>
      <c r="J32" s="85"/>
    </row>
    <row r="33" spans="1:10" ht="80" customHeight="1" x14ac:dyDescent="0.2">
      <c r="A33" s="95"/>
      <c r="B33" s="33"/>
      <c r="C33" s="82" t="s">
        <v>1</v>
      </c>
      <c r="D33" s="82"/>
      <c r="E33" s="34"/>
      <c r="F33" s="82" t="s">
        <v>1</v>
      </c>
      <c r="G33" s="82"/>
      <c r="H33" s="34"/>
      <c r="I33" s="82" t="s">
        <v>1</v>
      </c>
      <c r="J33" s="82"/>
    </row>
    <row r="34" spans="1:10" ht="14" customHeight="1" x14ac:dyDescent="0.2">
      <c r="A34" s="94" t="str">
        <f>'Beoordelen gebruiksvriendelijk'!B6</f>
        <v>Het opslaan van telefoonnummers (eenvoud redial)</v>
      </c>
      <c r="B34" s="33"/>
      <c r="C34" s="85" t="s">
        <v>8</v>
      </c>
      <c r="D34" s="85"/>
      <c r="E34" s="26"/>
      <c r="F34" s="85" t="s">
        <v>8</v>
      </c>
      <c r="G34" s="85"/>
      <c r="H34" s="26"/>
      <c r="I34" s="85" t="s">
        <v>8</v>
      </c>
      <c r="J34" s="85"/>
    </row>
    <row r="35" spans="1:10" ht="80" customHeight="1" x14ac:dyDescent="0.2">
      <c r="A35" s="95"/>
      <c r="B35" s="33"/>
      <c r="C35" s="82" t="s">
        <v>1</v>
      </c>
      <c r="D35" s="82"/>
      <c r="E35" s="34"/>
      <c r="F35" s="82" t="s">
        <v>1</v>
      </c>
      <c r="G35" s="82"/>
      <c r="H35" s="34"/>
      <c r="I35" s="82" t="s">
        <v>1</v>
      </c>
      <c r="J35" s="82"/>
    </row>
    <row r="36" spans="1:10" ht="14.25" customHeight="1" x14ac:dyDescent="0.2">
      <c r="A36" s="94" t="str">
        <f>'Beoordelen gebruiksvriendelijk'!B7</f>
        <v>De mate van eenvoud van instellen van voorkeuzetoetsen</v>
      </c>
      <c r="B36" s="33"/>
      <c r="C36" s="85" t="s">
        <v>8</v>
      </c>
      <c r="D36" s="85"/>
      <c r="E36" s="26"/>
      <c r="F36" s="85" t="s">
        <v>8</v>
      </c>
      <c r="G36" s="85"/>
      <c r="H36" s="26"/>
      <c r="I36" s="85" t="s">
        <v>8</v>
      </c>
      <c r="J36" s="85"/>
    </row>
    <row r="37" spans="1:10" ht="80" customHeight="1" x14ac:dyDescent="0.2">
      <c r="A37" s="95"/>
      <c r="B37" s="33"/>
      <c r="C37" s="82" t="s">
        <v>1</v>
      </c>
      <c r="D37" s="82"/>
      <c r="E37" s="34"/>
      <c r="F37" s="82" t="s">
        <v>1</v>
      </c>
      <c r="G37" s="82"/>
      <c r="H37" s="34"/>
      <c r="I37" s="82" t="s">
        <v>1</v>
      </c>
      <c r="J37" s="82"/>
    </row>
    <row r="38" spans="1:10" ht="15" customHeight="1" x14ac:dyDescent="0.2">
      <c r="A38" s="94" t="str">
        <f>'Beoordelen gebruiksvriendelijk'!B8</f>
        <v>De mate van eenvoud het in de wachtzetten en terugnemen van gesprekken</v>
      </c>
      <c r="B38" s="33"/>
      <c r="C38" s="85" t="s">
        <v>8</v>
      </c>
      <c r="D38" s="85"/>
      <c r="E38" s="26"/>
      <c r="F38" s="85" t="s">
        <v>8</v>
      </c>
      <c r="G38" s="85"/>
      <c r="H38" s="26"/>
      <c r="I38" s="85" t="s">
        <v>8</v>
      </c>
      <c r="J38" s="85"/>
    </row>
    <row r="39" spans="1:10" ht="80" customHeight="1" x14ac:dyDescent="0.2">
      <c r="A39" s="95"/>
      <c r="B39" s="33"/>
      <c r="C39" s="82" t="s">
        <v>1</v>
      </c>
      <c r="D39" s="82"/>
      <c r="E39" s="34"/>
      <c r="F39" s="82" t="s">
        <v>1</v>
      </c>
      <c r="G39" s="82"/>
      <c r="H39" s="34"/>
      <c r="I39" s="82" t="s">
        <v>1</v>
      </c>
      <c r="J39" s="82"/>
    </row>
    <row r="40" spans="1:10" ht="15" customHeight="1" x14ac:dyDescent="0.2">
      <c r="A40" s="94" t="str">
        <f>'Beoordelen gebruiksvriendelijk'!B9</f>
        <v>De mate van stabiliteit van het toestel op het bureau</v>
      </c>
      <c r="B40" s="33"/>
      <c r="C40" s="85" t="s">
        <v>8</v>
      </c>
      <c r="D40" s="85"/>
      <c r="E40" s="26"/>
      <c r="F40" s="85" t="s">
        <v>8</v>
      </c>
      <c r="G40" s="85"/>
      <c r="H40" s="26"/>
      <c r="I40" s="85" t="s">
        <v>8</v>
      </c>
      <c r="J40" s="85"/>
    </row>
    <row r="41" spans="1:10" ht="80" customHeight="1" x14ac:dyDescent="0.2">
      <c r="A41" s="95"/>
      <c r="B41" s="33"/>
      <c r="C41" s="82" t="s">
        <v>1</v>
      </c>
      <c r="D41" s="82"/>
      <c r="E41" s="34"/>
      <c r="F41" s="82" t="s">
        <v>1</v>
      </c>
      <c r="G41" s="82"/>
      <c r="H41" s="34"/>
      <c r="I41" s="102" t="s">
        <v>1</v>
      </c>
      <c r="J41" s="103"/>
    </row>
    <row r="42" spans="1:10" ht="15" customHeight="1" x14ac:dyDescent="0.2">
      <c r="A42" s="94" t="str">
        <f>'Beoordelen gebruiksvriendelijk'!B10</f>
        <v>De mate van greepvastheid van de hoorn.</v>
      </c>
      <c r="B42" s="33"/>
      <c r="C42" s="85" t="s">
        <v>8</v>
      </c>
      <c r="D42" s="85"/>
      <c r="E42" s="26"/>
      <c r="F42" s="85" t="s">
        <v>8</v>
      </c>
      <c r="G42" s="85"/>
      <c r="H42" s="26"/>
      <c r="I42" s="85" t="s">
        <v>8</v>
      </c>
      <c r="J42" s="85"/>
    </row>
    <row r="43" spans="1:10" ht="80" customHeight="1" x14ac:dyDescent="0.2">
      <c r="A43" s="95"/>
      <c r="B43" s="33"/>
      <c r="C43" s="102" t="s">
        <v>1</v>
      </c>
      <c r="D43" s="103"/>
      <c r="E43" s="34"/>
      <c r="F43" s="102" t="s">
        <v>1</v>
      </c>
      <c r="G43" s="103"/>
      <c r="H43" s="34"/>
      <c r="I43" s="102" t="s">
        <v>1</v>
      </c>
      <c r="J43" s="103"/>
    </row>
    <row r="44" spans="1:10" ht="15" customHeight="1" x14ac:dyDescent="0.2">
      <c r="A44" s="94" t="str">
        <f>'Beoordelen gebruiksvriendelijk'!B11</f>
        <v>Algemene indruk, aspecten waar de voorgaande items niet in voorzien,
maar wel van wezenlijke relevantie blijken.</v>
      </c>
      <c r="B44" s="33"/>
      <c r="C44" s="85" t="s">
        <v>8</v>
      </c>
      <c r="D44" s="85"/>
      <c r="E44" s="26"/>
      <c r="F44" s="85" t="s">
        <v>8</v>
      </c>
      <c r="G44" s="85"/>
      <c r="H44" s="26"/>
      <c r="I44" s="85" t="s">
        <v>8</v>
      </c>
      <c r="J44" s="85"/>
    </row>
    <row r="45" spans="1:10" ht="80" customHeight="1" x14ac:dyDescent="0.2">
      <c r="A45" s="95"/>
      <c r="B45" s="33"/>
      <c r="C45" s="96" t="s">
        <v>1</v>
      </c>
      <c r="D45" s="97"/>
      <c r="E45" s="34"/>
      <c r="F45" s="96" t="s">
        <v>1</v>
      </c>
      <c r="G45" s="97"/>
      <c r="H45" s="34"/>
      <c r="I45" s="96" t="s">
        <v>1</v>
      </c>
      <c r="J45" s="97"/>
    </row>
    <row r="46" spans="1:10" ht="15" customHeight="1" x14ac:dyDescent="0.2">
      <c r="A46" s="46"/>
      <c r="B46" s="35"/>
      <c r="C46" s="43"/>
      <c r="D46" s="43"/>
      <c r="E46" s="35"/>
      <c r="F46" s="43"/>
      <c r="G46" s="43"/>
      <c r="H46" s="35"/>
      <c r="I46" s="47"/>
      <c r="J46" s="48"/>
    </row>
    <row r="47" spans="1:10" s="31" customFormat="1" ht="10.25" customHeight="1" x14ac:dyDescent="0.2">
      <c r="A47" s="28"/>
      <c r="B47" s="29"/>
      <c r="C47" s="29"/>
      <c r="D47" s="29"/>
      <c r="E47" s="30"/>
      <c r="F47" s="29"/>
      <c r="G47" s="29"/>
      <c r="H47" s="30"/>
      <c r="I47" s="29"/>
      <c r="J47" s="29"/>
    </row>
    <row r="48" spans="1:10" ht="19" x14ac:dyDescent="0.2">
      <c r="A48" s="41" t="s">
        <v>16</v>
      </c>
      <c r="B48" s="29"/>
      <c r="C48" s="104" t="s">
        <v>44</v>
      </c>
      <c r="D48" s="104"/>
      <c r="E48" s="30"/>
      <c r="F48" s="104" t="s">
        <v>44</v>
      </c>
      <c r="G48" s="104"/>
      <c r="H48" s="30"/>
      <c r="I48" s="104" t="s">
        <v>44</v>
      </c>
      <c r="J48" s="104"/>
    </row>
    <row r="49" spans="1:10" ht="15" customHeight="1" x14ac:dyDescent="0.2">
      <c r="A49" s="86" t="str">
        <f>'Beoordelen gebruiksvriendelijk'!B2</f>
        <v xml:space="preserve">De mate van helderheid van het display </v>
      </c>
      <c r="B49" s="33"/>
      <c r="C49" s="85" t="s">
        <v>8</v>
      </c>
      <c r="D49" s="85"/>
      <c r="E49" s="26"/>
      <c r="F49" s="85" t="s">
        <v>8</v>
      </c>
      <c r="G49" s="85"/>
      <c r="H49" s="26"/>
      <c r="I49" s="85" t="s">
        <v>8</v>
      </c>
      <c r="J49" s="85"/>
    </row>
    <row r="50" spans="1:10" ht="80" customHeight="1" x14ac:dyDescent="0.2">
      <c r="A50" s="87"/>
      <c r="B50" s="33"/>
      <c r="C50" s="96" t="s">
        <v>1</v>
      </c>
      <c r="D50" s="97"/>
      <c r="E50" s="34"/>
      <c r="F50" s="96" t="s">
        <v>1</v>
      </c>
      <c r="G50" s="97"/>
      <c r="H50" s="34"/>
      <c r="I50" s="96" t="s">
        <v>1</v>
      </c>
      <c r="J50" s="97"/>
    </row>
    <row r="51" spans="1:10" ht="15" customHeight="1" x14ac:dyDescent="0.2">
      <c r="A51" s="86" t="str">
        <f>'Beoordelen gebruiksvriendelijk'!B3</f>
        <v>De mate van de eenvoud van het doorverbinden (aantal handelingen).</v>
      </c>
      <c r="B51" s="33"/>
      <c r="C51" s="85" t="s">
        <v>8</v>
      </c>
      <c r="D51" s="85"/>
      <c r="E51" s="26"/>
      <c r="F51" s="85" t="s">
        <v>8</v>
      </c>
      <c r="G51" s="85"/>
      <c r="H51" s="26"/>
      <c r="I51" s="85" t="s">
        <v>8</v>
      </c>
      <c r="J51" s="85"/>
    </row>
    <row r="52" spans="1:10" ht="80" customHeight="1" x14ac:dyDescent="0.2">
      <c r="A52" s="87"/>
      <c r="B52" s="33"/>
      <c r="C52" s="96" t="s">
        <v>1</v>
      </c>
      <c r="D52" s="97"/>
      <c r="E52" s="34"/>
      <c r="F52" s="96" t="s">
        <v>1</v>
      </c>
      <c r="G52" s="97"/>
      <c r="H52" s="34"/>
      <c r="I52" s="96" t="s">
        <v>1</v>
      </c>
      <c r="J52" s="97"/>
    </row>
    <row r="53" spans="1:10" ht="15" customHeight="1" x14ac:dyDescent="0.2">
      <c r="A53" s="86" t="str">
        <f>'Beoordelen gebruiksvriendelijk'!B4</f>
        <v>De mate van leesbaarheid van de toetsen</v>
      </c>
      <c r="B53" s="33"/>
      <c r="C53" s="85" t="s">
        <v>8</v>
      </c>
      <c r="D53" s="85"/>
      <c r="E53" s="26"/>
      <c r="F53" s="85" t="s">
        <v>8</v>
      </c>
      <c r="G53" s="85"/>
      <c r="H53" s="26"/>
      <c r="I53" s="85" t="s">
        <v>8</v>
      </c>
      <c r="J53" s="85"/>
    </row>
    <row r="54" spans="1:10" ht="80" customHeight="1" x14ac:dyDescent="0.2">
      <c r="A54" s="87"/>
      <c r="B54" s="33"/>
      <c r="C54" s="96" t="s">
        <v>1</v>
      </c>
      <c r="D54" s="97"/>
      <c r="E54" s="34"/>
      <c r="F54" s="96" t="s">
        <v>1</v>
      </c>
      <c r="G54" s="97"/>
      <c r="H54" s="34"/>
      <c r="I54" s="96" t="s">
        <v>1</v>
      </c>
      <c r="J54" s="97"/>
    </row>
    <row r="55" spans="1:10" ht="15" customHeight="1" x14ac:dyDescent="0.2">
      <c r="A55" s="86" t="str">
        <f>'Beoordelen gebruiksvriendelijk'!B5</f>
        <v>De mate van verstaanbaarheid tijdens gesprekken</v>
      </c>
      <c r="B55" s="33"/>
      <c r="C55" s="85" t="s">
        <v>8</v>
      </c>
      <c r="D55" s="85"/>
      <c r="E55" s="26"/>
      <c r="F55" s="85" t="s">
        <v>8</v>
      </c>
      <c r="G55" s="85"/>
      <c r="H55" s="26"/>
      <c r="I55" s="85" t="s">
        <v>8</v>
      </c>
      <c r="J55" s="85"/>
    </row>
    <row r="56" spans="1:10" ht="80" customHeight="1" x14ac:dyDescent="0.2">
      <c r="A56" s="87"/>
      <c r="B56" s="33"/>
      <c r="C56" s="96" t="s">
        <v>1</v>
      </c>
      <c r="D56" s="97"/>
      <c r="E56" s="34"/>
      <c r="F56" s="96" t="s">
        <v>1</v>
      </c>
      <c r="G56" s="97"/>
      <c r="H56" s="34"/>
      <c r="I56" s="96" t="s">
        <v>1</v>
      </c>
      <c r="J56" s="97"/>
    </row>
    <row r="57" spans="1:10" ht="15" customHeight="1" x14ac:dyDescent="0.2">
      <c r="A57" s="86" t="str">
        <f>'Beoordelen gebruiksvriendelijk'!B6</f>
        <v>Het opslaan van telefoonnummers (eenvoud redial)</v>
      </c>
      <c r="B57" s="33"/>
      <c r="C57" s="85" t="s">
        <v>8</v>
      </c>
      <c r="D57" s="85"/>
      <c r="E57" s="26"/>
      <c r="F57" s="85" t="s">
        <v>8</v>
      </c>
      <c r="G57" s="85"/>
      <c r="H57" s="26"/>
      <c r="I57" s="85" t="s">
        <v>8</v>
      </c>
      <c r="J57" s="85"/>
    </row>
    <row r="58" spans="1:10" ht="80" customHeight="1" x14ac:dyDescent="0.2">
      <c r="A58" s="87"/>
      <c r="B58" s="33"/>
      <c r="C58" s="96" t="s">
        <v>1</v>
      </c>
      <c r="D58" s="97"/>
      <c r="E58" s="34"/>
      <c r="F58" s="96" t="s">
        <v>1</v>
      </c>
      <c r="G58" s="97"/>
      <c r="H58" s="34"/>
      <c r="I58" s="96" t="s">
        <v>1</v>
      </c>
      <c r="J58" s="97"/>
    </row>
    <row r="59" spans="1:10" ht="15" customHeight="1" x14ac:dyDescent="0.2">
      <c r="A59" s="86" t="str">
        <f>'Beoordelen gebruiksvriendelijk'!B7</f>
        <v>De mate van eenvoud van instellen van voorkeuzetoetsen</v>
      </c>
      <c r="B59" s="33"/>
      <c r="C59" s="85" t="s">
        <v>8</v>
      </c>
      <c r="D59" s="85"/>
      <c r="E59" s="26"/>
      <c r="F59" s="85" t="s">
        <v>8</v>
      </c>
      <c r="G59" s="85"/>
      <c r="H59" s="26"/>
      <c r="I59" s="85" t="s">
        <v>8</v>
      </c>
      <c r="J59" s="85"/>
    </row>
    <row r="60" spans="1:10" ht="80" customHeight="1" x14ac:dyDescent="0.2">
      <c r="A60" s="87"/>
      <c r="B60" s="33"/>
      <c r="C60" s="96" t="s">
        <v>1</v>
      </c>
      <c r="D60" s="97"/>
      <c r="E60" s="34"/>
      <c r="F60" s="96" t="s">
        <v>1</v>
      </c>
      <c r="G60" s="97"/>
      <c r="H60" s="34"/>
      <c r="I60" s="96" t="s">
        <v>1</v>
      </c>
      <c r="J60" s="97"/>
    </row>
    <row r="61" spans="1:10" ht="15" customHeight="1" x14ac:dyDescent="0.2">
      <c r="A61" s="86" t="str">
        <f>'Beoordelen gebruiksvriendelijk'!B8</f>
        <v>De mate van eenvoud het in de wachtzetten en terugnemen van gesprekken</v>
      </c>
      <c r="B61" s="33"/>
      <c r="C61" s="85" t="s">
        <v>8</v>
      </c>
      <c r="D61" s="85"/>
      <c r="E61" s="26"/>
      <c r="F61" s="85" t="s">
        <v>8</v>
      </c>
      <c r="G61" s="85"/>
      <c r="H61" s="26"/>
      <c r="I61" s="85" t="s">
        <v>8</v>
      </c>
      <c r="J61" s="85"/>
    </row>
    <row r="62" spans="1:10" ht="80" customHeight="1" x14ac:dyDescent="0.2">
      <c r="A62" s="87"/>
      <c r="B62" s="33"/>
      <c r="C62" s="96" t="s">
        <v>1</v>
      </c>
      <c r="D62" s="97"/>
      <c r="E62" s="34"/>
      <c r="F62" s="96" t="s">
        <v>1</v>
      </c>
      <c r="G62" s="97"/>
      <c r="H62" s="34"/>
      <c r="I62" s="96" t="s">
        <v>1</v>
      </c>
      <c r="J62" s="97"/>
    </row>
    <row r="63" spans="1:10" ht="15" customHeight="1" x14ac:dyDescent="0.2">
      <c r="A63" s="86" t="str">
        <f>'Beoordelen gebruiksvriendelijk'!B9</f>
        <v>De mate van stabiliteit van het toestel op het bureau</v>
      </c>
      <c r="B63" s="33"/>
      <c r="C63" s="85" t="s">
        <v>8</v>
      </c>
      <c r="D63" s="85"/>
      <c r="E63" s="26"/>
      <c r="F63" s="85" t="s">
        <v>8</v>
      </c>
      <c r="G63" s="85"/>
      <c r="H63" s="26"/>
      <c r="I63" s="85" t="s">
        <v>8</v>
      </c>
      <c r="J63" s="85"/>
    </row>
    <row r="64" spans="1:10" ht="80" customHeight="1" x14ac:dyDescent="0.2">
      <c r="A64" s="87"/>
      <c r="B64" s="33"/>
      <c r="C64" s="96" t="s">
        <v>1</v>
      </c>
      <c r="D64" s="97"/>
      <c r="E64" s="34"/>
      <c r="F64" s="96" t="s">
        <v>1</v>
      </c>
      <c r="G64" s="97"/>
      <c r="H64" s="34"/>
      <c r="I64" s="96" t="s">
        <v>1</v>
      </c>
      <c r="J64" s="97"/>
    </row>
    <row r="65" spans="1:10" ht="15" customHeight="1" x14ac:dyDescent="0.2">
      <c r="A65" s="86" t="str">
        <f>'Beoordelen gebruiksvriendelijk'!B10</f>
        <v>De mate van greepvastheid van de hoorn.</v>
      </c>
      <c r="B65" s="33"/>
      <c r="C65" s="85" t="s">
        <v>8</v>
      </c>
      <c r="D65" s="85"/>
      <c r="E65" s="26"/>
      <c r="F65" s="85" t="s">
        <v>8</v>
      </c>
      <c r="G65" s="85"/>
      <c r="H65" s="26"/>
      <c r="I65" s="85" t="s">
        <v>8</v>
      </c>
      <c r="J65" s="85"/>
    </row>
    <row r="66" spans="1:10" ht="80" customHeight="1" x14ac:dyDescent="0.2">
      <c r="A66" s="87"/>
      <c r="B66" s="33"/>
      <c r="C66" s="96" t="s">
        <v>1</v>
      </c>
      <c r="D66" s="97"/>
      <c r="E66" s="34"/>
      <c r="F66" s="96" t="s">
        <v>1</v>
      </c>
      <c r="G66" s="97"/>
      <c r="H66" s="34"/>
      <c r="I66" s="96" t="s">
        <v>1</v>
      </c>
      <c r="J66" s="97"/>
    </row>
    <row r="67" spans="1:10" ht="15" customHeight="1" x14ac:dyDescent="0.2">
      <c r="A67" s="86" t="str">
        <f>'Beoordelen gebruiksvriendelijk'!B11</f>
        <v>Algemene indruk, aspecten waar de voorgaande items niet in voorzien,
maar wel van wezenlijke relevantie blijken.</v>
      </c>
      <c r="B67" s="33"/>
      <c r="C67" s="85" t="s">
        <v>8</v>
      </c>
      <c r="D67" s="85"/>
      <c r="E67" s="26"/>
      <c r="F67" s="85" t="s">
        <v>8</v>
      </c>
      <c r="G67" s="85"/>
      <c r="H67" s="26"/>
      <c r="I67" s="85" t="s">
        <v>8</v>
      </c>
      <c r="J67" s="85"/>
    </row>
    <row r="68" spans="1:10" ht="80" customHeight="1" x14ac:dyDescent="0.2">
      <c r="A68" s="87"/>
      <c r="B68" s="33"/>
      <c r="C68" s="96" t="s">
        <v>1</v>
      </c>
      <c r="D68" s="97"/>
      <c r="E68" s="34"/>
      <c r="F68" s="96" t="s">
        <v>1</v>
      </c>
      <c r="G68" s="97"/>
      <c r="H68" s="34"/>
      <c r="I68" s="96" t="s">
        <v>1</v>
      </c>
      <c r="J68" s="97"/>
    </row>
    <row r="69" spans="1:10" ht="15" customHeight="1" x14ac:dyDescent="0.2">
      <c r="A69" s="46"/>
      <c r="B69" s="35"/>
      <c r="C69" s="43"/>
      <c r="D69" s="43"/>
      <c r="E69" s="35"/>
      <c r="F69" s="43"/>
      <c r="G69" s="43"/>
      <c r="H69" s="35"/>
      <c r="I69" s="47"/>
      <c r="J69" s="48"/>
    </row>
    <row r="70" spans="1:10" ht="16" customHeight="1" x14ac:dyDescent="0.2">
      <c r="A70" s="28"/>
      <c r="B70" s="29"/>
      <c r="C70" s="29"/>
      <c r="D70" s="29"/>
      <c r="E70" s="30"/>
      <c r="F70" s="29"/>
      <c r="G70" s="29"/>
      <c r="H70" s="30"/>
      <c r="I70" s="29"/>
      <c r="J70" s="29"/>
    </row>
    <row r="71" spans="1:10" ht="19" customHeight="1" x14ac:dyDescent="0.2">
      <c r="A71" s="41" t="s">
        <v>17</v>
      </c>
      <c r="B71" s="29"/>
      <c r="C71" s="104" t="s">
        <v>44</v>
      </c>
      <c r="D71" s="104"/>
      <c r="E71" s="30"/>
      <c r="F71" s="104" t="s">
        <v>44</v>
      </c>
      <c r="G71" s="104"/>
      <c r="H71" s="30"/>
      <c r="I71" s="104" t="s">
        <v>44</v>
      </c>
      <c r="J71" s="104"/>
    </row>
    <row r="72" spans="1:10" ht="15" customHeight="1" x14ac:dyDescent="0.2">
      <c r="A72" s="86" t="str">
        <f>'Beoordelen gebruiksvriendelijk'!B12</f>
        <v>De mate van eenvoud het inschakelen van de headset.</v>
      </c>
      <c r="B72" s="33"/>
      <c r="C72" s="85" t="s">
        <v>8</v>
      </c>
      <c r="D72" s="85"/>
      <c r="E72" s="26"/>
      <c r="F72" s="85" t="s">
        <v>8</v>
      </c>
      <c r="G72" s="85"/>
      <c r="H72" s="26"/>
      <c r="I72" s="85" t="s">
        <v>8</v>
      </c>
      <c r="J72" s="85"/>
    </row>
    <row r="73" spans="1:10" ht="60" customHeight="1" x14ac:dyDescent="0.2">
      <c r="A73" s="87"/>
      <c r="B73" s="33"/>
      <c r="C73" s="96" t="s">
        <v>1</v>
      </c>
      <c r="D73" s="97"/>
      <c r="E73" s="34"/>
      <c r="F73" s="96" t="s">
        <v>1</v>
      </c>
      <c r="G73" s="97"/>
      <c r="H73" s="34"/>
      <c r="I73" s="96" t="s">
        <v>1</v>
      </c>
      <c r="J73" s="97"/>
    </row>
    <row r="74" spans="1:10" ht="15" customHeight="1" x14ac:dyDescent="0.2">
      <c r="A74" s="86" t="str">
        <f>'Beoordelen gebruiksvriendelijk'!B13</f>
        <v>De mate van eenvoud van het opnemen.</v>
      </c>
      <c r="B74" s="33"/>
      <c r="C74" s="85" t="s">
        <v>8</v>
      </c>
      <c r="D74" s="85"/>
      <c r="E74" s="26"/>
      <c r="F74" s="85" t="s">
        <v>8</v>
      </c>
      <c r="G74" s="85"/>
      <c r="H74" s="26"/>
      <c r="I74" s="85" t="s">
        <v>8</v>
      </c>
      <c r="J74" s="85"/>
    </row>
    <row r="75" spans="1:10" ht="68" customHeight="1" x14ac:dyDescent="0.2">
      <c r="A75" s="87"/>
      <c r="B75" s="33"/>
      <c r="C75" s="96" t="s">
        <v>1</v>
      </c>
      <c r="D75" s="97"/>
      <c r="E75" s="34"/>
      <c r="F75" s="96" t="s">
        <v>1</v>
      </c>
      <c r="G75" s="97"/>
      <c r="H75" s="34"/>
      <c r="I75" s="96" t="s">
        <v>1</v>
      </c>
      <c r="J75" s="97"/>
    </row>
    <row r="76" spans="1:10" ht="15" customHeight="1" x14ac:dyDescent="0.2">
      <c r="A76" s="86" t="str">
        <f>'Beoordelen gebruiksvriendelijk'!B14</f>
        <v>De mate van eenvoud van het in de wachtzetten en terugnemen van gesprekken.</v>
      </c>
      <c r="B76" s="33"/>
      <c r="C76" s="85" t="s">
        <v>8</v>
      </c>
      <c r="D76" s="85"/>
      <c r="E76" s="26"/>
      <c r="F76" s="85" t="s">
        <v>8</v>
      </c>
      <c r="G76" s="85"/>
      <c r="H76" s="26"/>
      <c r="I76" s="85" t="s">
        <v>8</v>
      </c>
      <c r="J76" s="85"/>
    </row>
    <row r="77" spans="1:10" ht="68" customHeight="1" x14ac:dyDescent="0.2">
      <c r="A77" s="87"/>
      <c r="B77" s="33"/>
      <c r="C77" s="96" t="s">
        <v>1</v>
      </c>
      <c r="D77" s="97"/>
      <c r="E77" s="34"/>
      <c r="F77" s="96" t="s">
        <v>1</v>
      </c>
      <c r="G77" s="97"/>
      <c r="H77" s="34"/>
      <c r="I77" s="96" t="s">
        <v>1</v>
      </c>
      <c r="J77" s="97"/>
    </row>
    <row r="78" spans="1:10" ht="15" customHeight="1" x14ac:dyDescent="0.2">
      <c r="A78" s="86" t="str">
        <f>'Beoordelen gebruiksvriendelijk'!B15</f>
        <v>De mate van verstaanbaarheid tijdens gesprekken.</v>
      </c>
      <c r="B78" s="33"/>
      <c r="C78" s="85" t="s">
        <v>8</v>
      </c>
      <c r="D78" s="85"/>
      <c r="E78" s="26"/>
      <c r="F78" s="85" t="s">
        <v>8</v>
      </c>
      <c r="G78" s="85"/>
      <c r="H78" s="26"/>
      <c r="I78" s="85" t="s">
        <v>8</v>
      </c>
      <c r="J78" s="85"/>
    </row>
    <row r="79" spans="1:10" ht="69" customHeight="1" x14ac:dyDescent="0.2">
      <c r="A79" s="87"/>
      <c r="B79" s="33"/>
      <c r="C79" s="96" t="s">
        <v>1</v>
      </c>
      <c r="D79" s="97"/>
      <c r="E79" s="34"/>
      <c r="F79" s="96" t="s">
        <v>1</v>
      </c>
      <c r="G79" s="97"/>
      <c r="H79" s="34"/>
      <c r="I79" s="96" t="s">
        <v>1</v>
      </c>
      <c r="J79" s="97"/>
    </row>
    <row r="80" spans="1:10" ht="15" customHeight="1" x14ac:dyDescent="0.2">
      <c r="A80" s="86" t="str">
        <f>'Beoordelen gebruiksvriendelijk'!B16</f>
        <v>De mate van draagcomform van de headset.</v>
      </c>
      <c r="B80" s="33"/>
      <c r="C80" s="85" t="s">
        <v>8</v>
      </c>
      <c r="D80" s="85"/>
      <c r="E80" s="26"/>
      <c r="F80" s="85" t="s">
        <v>8</v>
      </c>
      <c r="G80" s="85"/>
      <c r="H80" s="26"/>
      <c r="I80" s="85" t="s">
        <v>8</v>
      </c>
      <c r="J80" s="85"/>
    </row>
    <row r="81" spans="1:10" ht="66" customHeight="1" x14ac:dyDescent="0.2">
      <c r="A81" s="87"/>
      <c r="B81" s="33"/>
      <c r="C81" s="96" t="s">
        <v>1</v>
      </c>
      <c r="D81" s="97"/>
      <c r="E81" s="34"/>
      <c r="F81" s="96" t="s">
        <v>1</v>
      </c>
      <c r="G81" s="97"/>
      <c r="H81" s="34"/>
      <c r="I81" s="96" t="s">
        <v>1</v>
      </c>
      <c r="J81" s="97"/>
    </row>
    <row r="82" spans="1:10" ht="15" customHeight="1" x14ac:dyDescent="0.2">
      <c r="A82" s="86" t="str">
        <f>'Beoordelen gebruiksvriendelijk'!B17</f>
        <v>De kwaliteit van de microfoon.</v>
      </c>
      <c r="B82" s="33"/>
      <c r="C82" s="85" t="s">
        <v>8</v>
      </c>
      <c r="D82" s="85"/>
      <c r="E82" s="26"/>
      <c r="F82" s="85" t="s">
        <v>8</v>
      </c>
      <c r="G82" s="85"/>
      <c r="H82" s="26"/>
      <c r="I82" s="85" t="s">
        <v>8</v>
      </c>
      <c r="J82" s="85"/>
    </row>
    <row r="83" spans="1:10" ht="66" customHeight="1" x14ac:dyDescent="0.2">
      <c r="A83" s="87"/>
      <c r="B83" s="33"/>
      <c r="C83" s="96" t="s">
        <v>1</v>
      </c>
      <c r="D83" s="97"/>
      <c r="E83" s="34"/>
      <c r="F83" s="96" t="s">
        <v>1</v>
      </c>
      <c r="G83" s="97"/>
      <c r="H83" s="34"/>
      <c r="I83" s="96" t="s">
        <v>1</v>
      </c>
      <c r="J83" s="97"/>
    </row>
    <row r="84" spans="1:10" ht="15" customHeight="1" x14ac:dyDescent="0.2">
      <c r="A84" s="86" t="str">
        <f>'Beoordelen gebruiksvriendelijk'!B18</f>
        <v>De mate van het in de weg zitten van de headset tijdens het uitvoeren van andere werkzaamheden.</v>
      </c>
      <c r="B84" s="33"/>
      <c r="C84" s="85" t="s">
        <v>8</v>
      </c>
      <c r="D84" s="85"/>
      <c r="E84" s="26"/>
      <c r="F84" s="85" t="s">
        <v>8</v>
      </c>
      <c r="G84" s="85"/>
      <c r="H84" s="26"/>
      <c r="I84" s="85" t="s">
        <v>8</v>
      </c>
      <c r="J84" s="85"/>
    </row>
    <row r="85" spans="1:10" ht="66" customHeight="1" x14ac:dyDescent="0.2">
      <c r="A85" s="87"/>
      <c r="B85" s="33"/>
      <c r="C85" s="96" t="s">
        <v>1</v>
      </c>
      <c r="D85" s="97"/>
      <c r="E85" s="34"/>
      <c r="F85" s="96" t="s">
        <v>1</v>
      </c>
      <c r="G85" s="97"/>
      <c r="H85" s="34"/>
      <c r="I85" s="96" t="s">
        <v>1</v>
      </c>
      <c r="J85" s="97"/>
    </row>
    <row r="86" spans="1:10" ht="15" customHeight="1" x14ac:dyDescent="0.2">
      <c r="A86" s="49"/>
      <c r="B86" s="32"/>
      <c r="C86" s="98"/>
      <c r="D86" s="99"/>
      <c r="E86" s="26"/>
      <c r="F86" s="98"/>
      <c r="G86" s="99"/>
      <c r="H86" s="26"/>
      <c r="I86" s="100"/>
      <c r="J86" s="101"/>
    </row>
  </sheetData>
  <sheetProtection algorithmName="SHA-512" hashValue="YeRJuEnhIvQIYLGoLCkMysNDwdPI9VVlwlr7QW4LTQwZhAd33GuGn3cA1iuSUFcARXJKSX5ealRLrdbi6tDLFw==" saltValue="LvLXFv4lSOMNDJ42qf1FBw==" spinCount="100000" sheet="1" objects="1" scenarios="1"/>
  <mergeCells count="277">
    <mergeCell ref="C86:D86"/>
    <mergeCell ref="F86:G86"/>
    <mergeCell ref="I86:J86"/>
    <mergeCell ref="A82:A83"/>
    <mergeCell ref="C82:D82"/>
    <mergeCell ref="F82:G82"/>
    <mergeCell ref="I82:J82"/>
    <mergeCell ref="C83:D83"/>
    <mergeCell ref="F83:G83"/>
    <mergeCell ref="I83:J83"/>
    <mergeCell ref="A84:A85"/>
    <mergeCell ref="C84:D84"/>
    <mergeCell ref="F84:G84"/>
    <mergeCell ref="I84:J84"/>
    <mergeCell ref="C85:D85"/>
    <mergeCell ref="F85:G85"/>
    <mergeCell ref="I85:J85"/>
    <mergeCell ref="A78:A79"/>
    <mergeCell ref="C78:D78"/>
    <mergeCell ref="F78:G78"/>
    <mergeCell ref="I78:J78"/>
    <mergeCell ref="C79:D79"/>
    <mergeCell ref="F79:G79"/>
    <mergeCell ref="I79:J79"/>
    <mergeCell ref="A80:A81"/>
    <mergeCell ref="C80:D80"/>
    <mergeCell ref="F80:G80"/>
    <mergeCell ref="I80:J80"/>
    <mergeCell ref="C81:D81"/>
    <mergeCell ref="F81:G81"/>
    <mergeCell ref="I81:J81"/>
    <mergeCell ref="A74:A75"/>
    <mergeCell ref="C74:D74"/>
    <mergeCell ref="F74:G74"/>
    <mergeCell ref="I74:J74"/>
    <mergeCell ref="C75:D75"/>
    <mergeCell ref="F75:G75"/>
    <mergeCell ref="I75:J75"/>
    <mergeCell ref="A76:A77"/>
    <mergeCell ref="C76:D76"/>
    <mergeCell ref="F76:G76"/>
    <mergeCell ref="I76:J76"/>
    <mergeCell ref="C77:D77"/>
    <mergeCell ref="F77:G77"/>
    <mergeCell ref="I77:J77"/>
    <mergeCell ref="A67:A68"/>
    <mergeCell ref="C67:D67"/>
    <mergeCell ref="F67:G67"/>
    <mergeCell ref="I67:J67"/>
    <mergeCell ref="C68:D68"/>
    <mergeCell ref="F68:G68"/>
    <mergeCell ref="I68:J68"/>
    <mergeCell ref="A72:A73"/>
    <mergeCell ref="C72:D72"/>
    <mergeCell ref="F72:G72"/>
    <mergeCell ref="I72:J72"/>
    <mergeCell ref="C73:D73"/>
    <mergeCell ref="F73:G73"/>
    <mergeCell ref="I73:J73"/>
    <mergeCell ref="C71:D71"/>
    <mergeCell ref="F71:G71"/>
    <mergeCell ref="I71:J71"/>
    <mergeCell ref="A63:A64"/>
    <mergeCell ref="C63:D63"/>
    <mergeCell ref="F63:G63"/>
    <mergeCell ref="I63:J63"/>
    <mergeCell ref="C64:D64"/>
    <mergeCell ref="F64:G64"/>
    <mergeCell ref="I64:J64"/>
    <mergeCell ref="A65:A66"/>
    <mergeCell ref="C65:D65"/>
    <mergeCell ref="F65:G65"/>
    <mergeCell ref="I65:J65"/>
    <mergeCell ref="C66:D66"/>
    <mergeCell ref="F66:G66"/>
    <mergeCell ref="I66:J66"/>
    <mergeCell ref="A59:A60"/>
    <mergeCell ref="C59:D59"/>
    <mergeCell ref="F59:G59"/>
    <mergeCell ref="I59:J59"/>
    <mergeCell ref="C60:D60"/>
    <mergeCell ref="F60:G60"/>
    <mergeCell ref="I60:J60"/>
    <mergeCell ref="A61:A62"/>
    <mergeCell ref="C61:D61"/>
    <mergeCell ref="F61:G61"/>
    <mergeCell ref="I61:J61"/>
    <mergeCell ref="C62:D62"/>
    <mergeCell ref="F62:G62"/>
    <mergeCell ref="I62:J62"/>
    <mergeCell ref="A55:A56"/>
    <mergeCell ref="C55:D55"/>
    <mergeCell ref="F55:G55"/>
    <mergeCell ref="I55:J55"/>
    <mergeCell ref="C56:D56"/>
    <mergeCell ref="F56:G56"/>
    <mergeCell ref="I56:J56"/>
    <mergeCell ref="A57:A58"/>
    <mergeCell ref="C57:D57"/>
    <mergeCell ref="F57:G57"/>
    <mergeCell ref="I57:J57"/>
    <mergeCell ref="C58:D58"/>
    <mergeCell ref="F58:G58"/>
    <mergeCell ref="I58:J58"/>
    <mergeCell ref="A51:A52"/>
    <mergeCell ref="C51:D51"/>
    <mergeCell ref="F51:G51"/>
    <mergeCell ref="I51:J51"/>
    <mergeCell ref="C52:D52"/>
    <mergeCell ref="F52:G52"/>
    <mergeCell ref="I52:J52"/>
    <mergeCell ref="A53:A54"/>
    <mergeCell ref="C53:D53"/>
    <mergeCell ref="F53:G53"/>
    <mergeCell ref="I53:J53"/>
    <mergeCell ref="C54:D54"/>
    <mergeCell ref="F54:G54"/>
    <mergeCell ref="I54:J54"/>
    <mergeCell ref="A44:A45"/>
    <mergeCell ref="C44:D44"/>
    <mergeCell ref="F44:G44"/>
    <mergeCell ref="I44:J44"/>
    <mergeCell ref="C45:D45"/>
    <mergeCell ref="F45:G45"/>
    <mergeCell ref="I45:J45"/>
    <mergeCell ref="A49:A50"/>
    <mergeCell ref="C49:D49"/>
    <mergeCell ref="F49:G49"/>
    <mergeCell ref="I49:J49"/>
    <mergeCell ref="C50:D50"/>
    <mergeCell ref="F50:G50"/>
    <mergeCell ref="I50:J50"/>
    <mergeCell ref="C48:D48"/>
    <mergeCell ref="F48:G48"/>
    <mergeCell ref="I48:J48"/>
    <mergeCell ref="A40:A41"/>
    <mergeCell ref="C40:D40"/>
    <mergeCell ref="F40:G40"/>
    <mergeCell ref="I40:J40"/>
    <mergeCell ref="C41:D41"/>
    <mergeCell ref="F41:G41"/>
    <mergeCell ref="I41:J41"/>
    <mergeCell ref="A42:A43"/>
    <mergeCell ref="C42:D42"/>
    <mergeCell ref="F42:G42"/>
    <mergeCell ref="I42:J42"/>
    <mergeCell ref="C43:D43"/>
    <mergeCell ref="F43:G43"/>
    <mergeCell ref="I43:J43"/>
    <mergeCell ref="A36:A37"/>
    <mergeCell ref="C36:D36"/>
    <mergeCell ref="F36:G36"/>
    <mergeCell ref="I36:J36"/>
    <mergeCell ref="C37:D37"/>
    <mergeCell ref="F37:G37"/>
    <mergeCell ref="I37:J37"/>
    <mergeCell ref="A38:A39"/>
    <mergeCell ref="C38:D38"/>
    <mergeCell ref="F38:G38"/>
    <mergeCell ref="I38:J38"/>
    <mergeCell ref="C39:D39"/>
    <mergeCell ref="F39:G39"/>
    <mergeCell ref="I39:J39"/>
    <mergeCell ref="A32:A33"/>
    <mergeCell ref="C32:D32"/>
    <mergeCell ref="F32:G32"/>
    <mergeCell ref="I32:J32"/>
    <mergeCell ref="C33:D33"/>
    <mergeCell ref="F33:G33"/>
    <mergeCell ref="I33:J33"/>
    <mergeCell ref="A34:A35"/>
    <mergeCell ref="C34:D34"/>
    <mergeCell ref="F34:G34"/>
    <mergeCell ref="I34:J34"/>
    <mergeCell ref="C35:D35"/>
    <mergeCell ref="F35:G35"/>
    <mergeCell ref="I35:J35"/>
    <mergeCell ref="A28:A29"/>
    <mergeCell ref="C28:D28"/>
    <mergeCell ref="F28:G28"/>
    <mergeCell ref="I28:J28"/>
    <mergeCell ref="C29:D29"/>
    <mergeCell ref="F29:G29"/>
    <mergeCell ref="I29:J29"/>
    <mergeCell ref="A30:A31"/>
    <mergeCell ref="C30:D30"/>
    <mergeCell ref="F30:G30"/>
    <mergeCell ref="I30:J30"/>
    <mergeCell ref="C31:D31"/>
    <mergeCell ref="F31:G31"/>
    <mergeCell ref="I31:J31"/>
    <mergeCell ref="A21:A22"/>
    <mergeCell ref="C21:D21"/>
    <mergeCell ref="F21:G21"/>
    <mergeCell ref="I21:J21"/>
    <mergeCell ref="C22:D22"/>
    <mergeCell ref="F22:G22"/>
    <mergeCell ref="I22:J22"/>
    <mergeCell ref="A26:A27"/>
    <mergeCell ref="C26:D26"/>
    <mergeCell ref="F26:G26"/>
    <mergeCell ref="I26:J26"/>
    <mergeCell ref="C27:D27"/>
    <mergeCell ref="F27:G27"/>
    <mergeCell ref="I27:J27"/>
    <mergeCell ref="C25:D25"/>
    <mergeCell ref="F25:G25"/>
    <mergeCell ref="I25:J25"/>
    <mergeCell ref="A17:A18"/>
    <mergeCell ref="C17:D17"/>
    <mergeCell ref="F17:G17"/>
    <mergeCell ref="I17:J17"/>
    <mergeCell ref="C18:D18"/>
    <mergeCell ref="F18:G18"/>
    <mergeCell ref="I18:J18"/>
    <mergeCell ref="A19:A20"/>
    <mergeCell ref="C19:D19"/>
    <mergeCell ref="F19:G19"/>
    <mergeCell ref="I19:J19"/>
    <mergeCell ref="C20:D20"/>
    <mergeCell ref="F20:G20"/>
    <mergeCell ref="I20:J20"/>
    <mergeCell ref="A13:A14"/>
    <mergeCell ref="C13:D13"/>
    <mergeCell ref="F13:G13"/>
    <mergeCell ref="I13:J13"/>
    <mergeCell ref="C14:D14"/>
    <mergeCell ref="F14:G14"/>
    <mergeCell ref="I14:J14"/>
    <mergeCell ref="A15:A16"/>
    <mergeCell ref="C15:D15"/>
    <mergeCell ref="F15:G15"/>
    <mergeCell ref="I15:J15"/>
    <mergeCell ref="C16:D16"/>
    <mergeCell ref="F16:G16"/>
    <mergeCell ref="I16:J16"/>
    <mergeCell ref="A9:A10"/>
    <mergeCell ref="C9:D9"/>
    <mergeCell ref="F9:G9"/>
    <mergeCell ref="I9:J9"/>
    <mergeCell ref="C10:D10"/>
    <mergeCell ref="F10:G10"/>
    <mergeCell ref="I10:J10"/>
    <mergeCell ref="A11:A12"/>
    <mergeCell ref="C11:D11"/>
    <mergeCell ref="F11:G11"/>
    <mergeCell ref="I11:J11"/>
    <mergeCell ref="C12:D12"/>
    <mergeCell ref="F12:G12"/>
    <mergeCell ref="I12:J12"/>
    <mergeCell ref="A5:A6"/>
    <mergeCell ref="C5:D5"/>
    <mergeCell ref="F5:G5"/>
    <mergeCell ref="I5:J5"/>
    <mergeCell ref="C6:D6"/>
    <mergeCell ref="F6:G6"/>
    <mergeCell ref="I6:J6"/>
    <mergeCell ref="A7:A8"/>
    <mergeCell ref="C7:D7"/>
    <mergeCell ref="F7:G7"/>
    <mergeCell ref="I7:J7"/>
    <mergeCell ref="C8:D8"/>
    <mergeCell ref="F8:G8"/>
    <mergeCell ref="I8:J8"/>
    <mergeCell ref="C1:D1"/>
    <mergeCell ref="F1:G1"/>
    <mergeCell ref="I1:J1"/>
    <mergeCell ref="C2:D2"/>
    <mergeCell ref="F2:G2"/>
    <mergeCell ref="I2:J2"/>
    <mergeCell ref="A3:A4"/>
    <mergeCell ref="C3:D3"/>
    <mergeCell ref="F3:G3"/>
    <mergeCell ref="I3:J3"/>
    <mergeCell ref="C4:D4"/>
    <mergeCell ref="F4:G4"/>
    <mergeCell ref="I4:J4"/>
  </mergeCells>
  <conditionalFormatting sqref="C4">
    <cfRule type="containsText" dxfId="475" priority="53" operator="containsText" text="onvoldoende">
      <formula>NOT(ISERROR(SEARCH("onvoldoende",C4)))</formula>
    </cfRule>
  </conditionalFormatting>
  <conditionalFormatting sqref="F4">
    <cfRule type="containsText" dxfId="474" priority="52" operator="containsText" text="onvoldoende">
      <formula>NOT(ISERROR(SEARCH("onvoldoende",F4)))</formula>
    </cfRule>
  </conditionalFormatting>
  <conditionalFormatting sqref="I4">
    <cfRule type="containsText" dxfId="473" priority="51" operator="containsText" text="onvoldoende">
      <formula>NOT(ISERROR(SEARCH("onvoldoende",I4)))</formula>
    </cfRule>
  </conditionalFormatting>
  <conditionalFormatting sqref="I20">
    <cfRule type="containsText" dxfId="472" priority="27" operator="containsText" text="onvoldoende">
      <formula>NOT(ISERROR(SEARCH("onvoldoende",I20)))</formula>
    </cfRule>
  </conditionalFormatting>
  <conditionalFormatting sqref="F20">
    <cfRule type="containsText" dxfId="471" priority="28" operator="containsText" text="onvoldoende">
      <formula>NOT(ISERROR(SEARCH("onvoldoende",F20)))</formula>
    </cfRule>
  </conditionalFormatting>
  <conditionalFormatting sqref="C22">
    <cfRule type="containsText" dxfId="470" priority="26" operator="containsText" text="onvoldoende">
      <formula>NOT(ISERROR(SEARCH("onvoldoende",C22)))</formula>
    </cfRule>
  </conditionalFormatting>
  <conditionalFormatting sqref="C6">
    <cfRule type="containsText" dxfId="469" priority="50" operator="containsText" text="onvoldoende">
      <formula>NOT(ISERROR(SEARCH("onvoldoende",C6)))</formula>
    </cfRule>
  </conditionalFormatting>
  <conditionalFormatting sqref="F6">
    <cfRule type="containsText" dxfId="468" priority="49" operator="containsText" text="onvoldoende">
      <formula>NOT(ISERROR(SEARCH("onvoldoende",F6)))</formula>
    </cfRule>
  </conditionalFormatting>
  <conditionalFormatting sqref="I6">
    <cfRule type="containsText" dxfId="467" priority="48" operator="containsText" text="onvoldoende">
      <formula>NOT(ISERROR(SEARCH("onvoldoende",I6)))</formula>
    </cfRule>
  </conditionalFormatting>
  <conditionalFormatting sqref="C8">
    <cfRule type="containsText" dxfId="466" priority="47" operator="containsText" text="onvoldoende">
      <formula>NOT(ISERROR(SEARCH("onvoldoende",C8)))</formula>
    </cfRule>
  </conditionalFormatting>
  <conditionalFormatting sqref="F8">
    <cfRule type="containsText" dxfId="465" priority="46" operator="containsText" text="onvoldoende">
      <formula>NOT(ISERROR(SEARCH("onvoldoende",F8)))</formula>
    </cfRule>
  </conditionalFormatting>
  <conditionalFormatting sqref="I8">
    <cfRule type="containsText" dxfId="464" priority="45" operator="containsText" text="onvoldoende">
      <formula>NOT(ISERROR(SEARCH("onvoldoende",I8)))</formula>
    </cfRule>
  </conditionalFormatting>
  <conditionalFormatting sqref="C10">
    <cfRule type="containsText" dxfId="463" priority="44" operator="containsText" text="onvoldoende">
      <formula>NOT(ISERROR(SEARCH("onvoldoende",C10)))</formula>
    </cfRule>
  </conditionalFormatting>
  <conditionalFormatting sqref="F10">
    <cfRule type="containsText" dxfId="462" priority="43" operator="containsText" text="onvoldoende">
      <formula>NOT(ISERROR(SEARCH("onvoldoende",F10)))</formula>
    </cfRule>
  </conditionalFormatting>
  <conditionalFormatting sqref="I10">
    <cfRule type="containsText" dxfId="461" priority="42" operator="containsText" text="onvoldoende">
      <formula>NOT(ISERROR(SEARCH("onvoldoende",I10)))</formula>
    </cfRule>
  </conditionalFormatting>
  <conditionalFormatting sqref="C12">
    <cfRule type="containsText" dxfId="460" priority="41" operator="containsText" text="onvoldoende">
      <formula>NOT(ISERROR(SEARCH("onvoldoende",C12)))</formula>
    </cfRule>
  </conditionalFormatting>
  <conditionalFormatting sqref="F12">
    <cfRule type="containsText" dxfId="459" priority="40" operator="containsText" text="onvoldoende">
      <formula>NOT(ISERROR(SEARCH("onvoldoende",F12)))</formula>
    </cfRule>
  </conditionalFormatting>
  <conditionalFormatting sqref="I12">
    <cfRule type="containsText" dxfId="458" priority="39" operator="containsText" text="onvoldoende">
      <formula>NOT(ISERROR(SEARCH("onvoldoende",I12)))</formula>
    </cfRule>
  </conditionalFormatting>
  <conditionalFormatting sqref="C14">
    <cfRule type="containsText" dxfId="457" priority="38" operator="containsText" text="onvoldoende">
      <formula>NOT(ISERROR(SEARCH("onvoldoende",C14)))</formula>
    </cfRule>
  </conditionalFormatting>
  <conditionalFormatting sqref="F14">
    <cfRule type="containsText" dxfId="456" priority="37" operator="containsText" text="onvoldoende">
      <formula>NOT(ISERROR(SEARCH("onvoldoende",F14)))</formula>
    </cfRule>
  </conditionalFormatting>
  <conditionalFormatting sqref="I14">
    <cfRule type="containsText" dxfId="455" priority="36" operator="containsText" text="onvoldoende">
      <formula>NOT(ISERROR(SEARCH("onvoldoende",I14)))</formula>
    </cfRule>
  </conditionalFormatting>
  <conditionalFormatting sqref="C16">
    <cfRule type="containsText" dxfId="454" priority="35" operator="containsText" text="onvoldoende">
      <formula>NOT(ISERROR(SEARCH("onvoldoende",C16)))</formula>
    </cfRule>
  </conditionalFormatting>
  <conditionalFormatting sqref="F16">
    <cfRule type="containsText" dxfId="453" priority="34" operator="containsText" text="onvoldoende">
      <formula>NOT(ISERROR(SEARCH("onvoldoende",F16)))</formula>
    </cfRule>
  </conditionalFormatting>
  <conditionalFormatting sqref="I16">
    <cfRule type="containsText" dxfId="452" priority="33" operator="containsText" text="onvoldoende">
      <formula>NOT(ISERROR(SEARCH("onvoldoende",I16)))</formula>
    </cfRule>
  </conditionalFormatting>
  <conditionalFormatting sqref="F22">
    <cfRule type="containsText" dxfId="451" priority="24" operator="containsText" text="onvoldoende">
      <formula>NOT(ISERROR(SEARCH("onvoldoende",F22)))</formula>
    </cfRule>
  </conditionalFormatting>
  <conditionalFormatting sqref="C18">
    <cfRule type="containsText" dxfId="450" priority="32" operator="containsText" text="onvoldoende">
      <formula>NOT(ISERROR(SEARCH("onvoldoende",C18)))</formula>
    </cfRule>
  </conditionalFormatting>
  <conditionalFormatting sqref="F18">
    <cfRule type="containsText" dxfId="449" priority="31" operator="containsText" text="onvoldoende">
      <formula>NOT(ISERROR(SEARCH("onvoldoende",F18)))</formula>
    </cfRule>
  </conditionalFormatting>
  <conditionalFormatting sqref="I18">
    <cfRule type="containsText" dxfId="448" priority="30" operator="containsText" text="onvoldoende">
      <formula>NOT(ISERROR(SEARCH("onvoldoende",I18)))</formula>
    </cfRule>
  </conditionalFormatting>
  <conditionalFormatting sqref="C20">
    <cfRule type="containsText" dxfId="447" priority="29" operator="containsText" text="onvoldoende">
      <formula>NOT(ISERROR(SEARCH("onvoldoende",C20)))</formula>
    </cfRule>
  </conditionalFormatting>
  <conditionalFormatting sqref="I22">
    <cfRule type="containsText" dxfId="446" priority="25" operator="containsText" text="onvoldoende">
      <formula>NOT(ISERROR(SEARCH("onvoldoende",I22)))</formula>
    </cfRule>
  </conditionalFormatting>
  <conditionalFormatting sqref="F41">
    <cfRule type="containsText" dxfId="445" priority="1" operator="containsText" text="onvoldoende">
      <formula>NOT(ISERROR(SEARCH("onvoldoende",F41)))</formula>
    </cfRule>
  </conditionalFormatting>
  <conditionalFormatting sqref="C27">
    <cfRule type="containsText" dxfId="444" priority="23" operator="containsText" text="onvoldoende">
      <formula>NOT(ISERROR(SEARCH("onvoldoende",C27)))</formula>
    </cfRule>
  </conditionalFormatting>
  <conditionalFormatting sqref="F27">
    <cfRule type="containsText" dxfId="443" priority="22" operator="containsText" text="onvoldoende">
      <formula>NOT(ISERROR(SEARCH("onvoldoende",F27)))</formula>
    </cfRule>
  </conditionalFormatting>
  <conditionalFormatting sqref="F37">
    <cfRule type="containsText" dxfId="442" priority="7" operator="containsText" text="onvoldoende">
      <formula>NOT(ISERROR(SEARCH("onvoldoende",F37)))</formula>
    </cfRule>
  </conditionalFormatting>
  <conditionalFormatting sqref="C29">
    <cfRule type="containsText" dxfId="441" priority="21" operator="containsText" text="onvoldoende">
      <formula>NOT(ISERROR(SEARCH("onvoldoende",C29)))</formula>
    </cfRule>
  </conditionalFormatting>
  <conditionalFormatting sqref="F29">
    <cfRule type="containsText" dxfId="440" priority="20" operator="containsText" text="onvoldoende">
      <formula>NOT(ISERROR(SEARCH("onvoldoende",F29)))</formula>
    </cfRule>
  </conditionalFormatting>
  <conditionalFormatting sqref="I29">
    <cfRule type="containsText" dxfId="439" priority="19" operator="containsText" text="onvoldoende">
      <formula>NOT(ISERROR(SEARCH("onvoldoende",I29)))</formula>
    </cfRule>
  </conditionalFormatting>
  <conditionalFormatting sqref="C31">
    <cfRule type="containsText" dxfId="438" priority="18" operator="containsText" text="onvoldoende">
      <formula>NOT(ISERROR(SEARCH("onvoldoende",C31)))</formula>
    </cfRule>
  </conditionalFormatting>
  <conditionalFormatting sqref="F31">
    <cfRule type="containsText" dxfId="437" priority="17" operator="containsText" text="onvoldoende">
      <formula>NOT(ISERROR(SEARCH("onvoldoende",F31)))</formula>
    </cfRule>
  </conditionalFormatting>
  <conditionalFormatting sqref="I27">
    <cfRule type="containsText" dxfId="436" priority="16" operator="containsText" text="onvoldoende">
      <formula>NOT(ISERROR(SEARCH("onvoldoende",I27)))</formula>
    </cfRule>
  </conditionalFormatting>
  <conditionalFormatting sqref="I31">
    <cfRule type="containsText" dxfId="435" priority="15" operator="containsText" text="onvoldoende">
      <formula>NOT(ISERROR(SEARCH("onvoldoende",I31)))</formula>
    </cfRule>
  </conditionalFormatting>
  <conditionalFormatting sqref="C33">
    <cfRule type="containsText" dxfId="434" priority="14" operator="containsText" text="onvoldoende">
      <formula>NOT(ISERROR(SEARCH("onvoldoende",C33)))</formula>
    </cfRule>
  </conditionalFormatting>
  <conditionalFormatting sqref="F33">
    <cfRule type="containsText" dxfId="433" priority="13" operator="containsText" text="onvoldoende">
      <formula>NOT(ISERROR(SEARCH("onvoldoende",F33)))</formula>
    </cfRule>
  </conditionalFormatting>
  <conditionalFormatting sqref="I33">
    <cfRule type="containsText" dxfId="432" priority="12" operator="containsText" text="onvoldoende">
      <formula>NOT(ISERROR(SEARCH("onvoldoende",I33)))</formula>
    </cfRule>
  </conditionalFormatting>
  <conditionalFormatting sqref="C35">
    <cfRule type="containsText" dxfId="431" priority="11" operator="containsText" text="onvoldoende">
      <formula>NOT(ISERROR(SEARCH("onvoldoende",C35)))</formula>
    </cfRule>
  </conditionalFormatting>
  <conditionalFormatting sqref="F35">
    <cfRule type="containsText" dxfId="430" priority="10" operator="containsText" text="onvoldoende">
      <formula>NOT(ISERROR(SEARCH("onvoldoende",F35)))</formula>
    </cfRule>
  </conditionalFormatting>
  <conditionalFormatting sqref="I35">
    <cfRule type="containsText" dxfId="429" priority="9" operator="containsText" text="onvoldoende">
      <formula>NOT(ISERROR(SEARCH("onvoldoende",I35)))</formula>
    </cfRule>
  </conditionalFormatting>
  <conditionalFormatting sqref="C37">
    <cfRule type="containsText" dxfId="428" priority="8" operator="containsText" text="onvoldoende">
      <formula>NOT(ISERROR(SEARCH("onvoldoende",C37)))</formula>
    </cfRule>
  </conditionalFormatting>
  <conditionalFormatting sqref="I37">
    <cfRule type="containsText" dxfId="427" priority="6" operator="containsText" text="onvoldoende">
      <formula>NOT(ISERROR(SEARCH("onvoldoende",I37)))</formula>
    </cfRule>
  </conditionalFormatting>
  <conditionalFormatting sqref="C39">
    <cfRule type="containsText" dxfId="426" priority="5" operator="containsText" text="onvoldoende">
      <formula>NOT(ISERROR(SEARCH("onvoldoende",C39)))</formula>
    </cfRule>
  </conditionalFormatting>
  <conditionalFormatting sqref="F39">
    <cfRule type="containsText" dxfId="425" priority="4" operator="containsText" text="onvoldoende">
      <formula>NOT(ISERROR(SEARCH("onvoldoende",F39)))</formula>
    </cfRule>
  </conditionalFormatting>
  <conditionalFormatting sqref="I39">
    <cfRule type="containsText" dxfId="424" priority="3" operator="containsText" text="onvoldoende">
      <formula>NOT(ISERROR(SEARCH("onvoldoende",I39)))</formula>
    </cfRule>
  </conditionalFormatting>
  <conditionalFormatting sqref="C41">
    <cfRule type="containsText" dxfId="423" priority="2" operator="containsText" text="onvoldoende">
      <formula>NOT(ISERROR(SEARCH("onvoldoende",C41)))</formula>
    </cfRule>
  </conditionalFormatting>
  <dataValidations count="1">
    <dataValidation type="list" errorStyle="warning" allowBlank="1" showErrorMessage="1" error="Voor juiste waarde in. _x000a_" sqref="C3 E59:F59 C40 C36 E53:F53 E57:F57 C34 C32 C30 E51:F51 C28 C26 E49:F49 H17:I17 E55:F55 C13 C11 C9 C7 E63:F63 E11:F11 C5 C38 E34:F34 E40:F40 E44:F44 H44:I44 H3:I3 C15 C19 E36:F36 E32:F32 E30:F30 E21:F21 C17 H28:I28 E26:F26 C21 E19:F19 H21:I21 I15 E13:F13 I38 E9:F9 H19:I19 E7:F7 E5:F5 H5:I5 E3:F3 H13:I13 H36:I36 H63:I63 H59:I59 H57:I57 F38 H34:I34 H32:I32 H51:I51 H55:I55 H26:I26 E28:F28 H42:I42 H49:I49 H30:I30 E17:F17 F15 H40:I40 H11:I11 H53:I53 H9:I9 H7:I7 E82:F82 H84:I84 E80:F80 E78:F78 E76:F76 E74:F74 E72:F72 E65:F65 E42:F42 H65:I65 H74:I74 H72:I72 H80:I80 H78:I78 H76:I76 E67:F67 H82:I82 H67:I67 E84:F84 C42 C44 C49 C51 C53 C55 C57 C59 C61 F61 I61 C63 C65 C67 C72 C74 C76 C78 C80 C82 C84" xr:uid="{11D10BD7-5285-1140-B600-06D7321FF04D}">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98"/>
  <sheetViews>
    <sheetView showGridLines="0" tabSelected="1" zoomScale="115" zoomScaleNormal="115" workbookViewId="0">
      <pane xSplit="1" ySplit="1" topLeftCell="B167" activePane="bottomRight" state="frozen"/>
      <selection pane="topRight" activeCell="B1" sqref="B1"/>
      <selection pane="bottomLeft" activeCell="A3" sqref="A3"/>
      <selection pane="bottomRight" activeCell="A173" sqref="A173:A175"/>
    </sheetView>
  </sheetViews>
  <sheetFormatPr baseColWidth="10" defaultColWidth="8.83203125" defaultRowHeight="35" customHeight="1" x14ac:dyDescent="0.2"/>
  <cols>
    <col min="1" max="1" width="53.83203125" style="2" customWidth="1"/>
    <col min="2" max="2" width="21" style="10" customWidth="1"/>
    <col min="3" max="3" width="2.6640625" style="3" customWidth="1"/>
    <col min="4" max="4" width="16.6640625" customWidth="1"/>
    <col min="5" max="5" width="16.6640625" style="17" customWidth="1"/>
    <col min="6" max="6" width="2.6640625" style="3" customWidth="1"/>
    <col min="7" max="7" width="16.6640625" customWidth="1"/>
    <col min="8" max="8" width="16.6640625" style="17" customWidth="1"/>
    <col min="9" max="9" width="2.6640625" style="3" customWidth="1"/>
    <col min="10" max="10" width="16.6640625" customWidth="1"/>
    <col min="11" max="11" width="16.6640625" style="17" customWidth="1"/>
  </cols>
  <sheetData>
    <row r="1" spans="1:11" ht="20" customHeight="1" x14ac:dyDescent="0.2">
      <c r="A1" s="90"/>
      <c r="B1" s="91"/>
      <c r="C1" s="5"/>
      <c r="D1" s="90" t="s">
        <v>2</v>
      </c>
      <c r="E1" s="91"/>
      <c r="F1" s="5"/>
      <c r="G1" s="90" t="s">
        <v>2</v>
      </c>
      <c r="H1" s="91"/>
      <c r="I1" s="5"/>
      <c r="J1" s="90" t="s">
        <v>2</v>
      </c>
      <c r="K1" s="91"/>
    </row>
    <row r="2" spans="1:11" s="8" customFormat="1" ht="10.25" customHeight="1" x14ac:dyDescent="0.2">
      <c r="A2" s="6"/>
      <c r="B2" s="9"/>
      <c r="C2" s="5"/>
      <c r="D2" s="50"/>
      <c r="E2" s="15"/>
      <c r="F2" s="5"/>
      <c r="G2" s="7"/>
      <c r="H2" s="15"/>
      <c r="I2" s="5"/>
      <c r="J2" s="7"/>
      <c r="K2" s="15"/>
    </row>
    <row r="3" spans="1:11" ht="19" customHeight="1" x14ac:dyDescent="0.2">
      <c r="A3" s="106" t="s">
        <v>14</v>
      </c>
      <c r="B3" s="107"/>
      <c r="C3" s="4"/>
      <c r="D3" s="113"/>
      <c r="E3" s="113"/>
      <c r="F3" s="12"/>
      <c r="G3" s="113"/>
      <c r="H3" s="113"/>
      <c r="I3" s="12"/>
      <c r="J3" s="113"/>
      <c r="K3" s="113"/>
    </row>
    <row r="4" spans="1:11" ht="20" customHeight="1" x14ac:dyDescent="0.2">
      <c r="A4" s="105" t="str">
        <f>'Beoordelen gebruiksvriendelijk'!B2</f>
        <v xml:space="preserve">De mate van helderheid van het display </v>
      </c>
      <c r="B4" s="51" t="s">
        <v>47</v>
      </c>
      <c r="C4" s="14"/>
      <c r="D4" s="52" t="str">
        <f>'Beoordelaar 1'!C3</f>
        <v>SCORE:</v>
      </c>
      <c r="E4" s="109" t="s">
        <v>1</v>
      </c>
      <c r="F4" s="14"/>
      <c r="G4" s="52" t="str">
        <f>'Beoordelaar 1'!F3</f>
        <v>SCORE:</v>
      </c>
      <c r="H4" s="109" t="s">
        <v>1</v>
      </c>
      <c r="I4" s="14"/>
      <c r="J4" s="52" t="str">
        <f>'Beoordelaar 1'!I3</f>
        <v>SCORE:</v>
      </c>
      <c r="K4" s="109" t="s">
        <v>1</v>
      </c>
    </row>
    <row r="5" spans="1:11" ht="20" customHeight="1" x14ac:dyDescent="0.2">
      <c r="A5" s="105"/>
      <c r="B5" s="51" t="s">
        <v>48</v>
      </c>
      <c r="C5" s="14"/>
      <c r="D5" s="53" t="str">
        <f>'Beoordelaar 2'!C3</f>
        <v>SCORE:</v>
      </c>
      <c r="E5" s="109"/>
      <c r="F5" s="14"/>
      <c r="G5" s="53" t="str">
        <f>'Beoordelaar 2'!F3</f>
        <v>SCORE:</v>
      </c>
      <c r="H5" s="109"/>
      <c r="I5" s="14"/>
      <c r="J5" s="53" t="str">
        <f>'Beoordelaar 2'!I3</f>
        <v>SCORE:</v>
      </c>
      <c r="K5" s="109"/>
    </row>
    <row r="6" spans="1:11" ht="20" customHeight="1" x14ac:dyDescent="0.2">
      <c r="A6" s="105"/>
      <c r="B6" s="51" t="s">
        <v>49</v>
      </c>
      <c r="C6" s="14"/>
      <c r="D6" s="53" t="str">
        <f>'Beoordelaar 3'!C3</f>
        <v>SCORE:</v>
      </c>
      <c r="E6" s="109"/>
      <c r="F6" s="14"/>
      <c r="G6" s="53" t="str">
        <f>'Beoordelaar 3'!F3</f>
        <v>SCORE:</v>
      </c>
      <c r="H6" s="109"/>
      <c r="I6" s="14"/>
      <c r="J6" s="53" t="str">
        <f>'Beoordelaar 3'!I3</f>
        <v>SCORE:</v>
      </c>
      <c r="K6" s="109"/>
    </row>
    <row r="7" spans="1:11" ht="20" customHeight="1" x14ac:dyDescent="0.2">
      <c r="A7" s="58"/>
      <c r="B7" s="56" t="s">
        <v>3</v>
      </c>
      <c r="C7" s="5"/>
      <c r="D7" s="55" t="s">
        <v>8</v>
      </c>
      <c r="E7" s="109"/>
      <c r="F7" s="5"/>
      <c r="G7" s="55" t="s">
        <v>8</v>
      </c>
      <c r="H7" s="109"/>
      <c r="I7" s="5"/>
      <c r="J7" s="55" t="s">
        <v>8</v>
      </c>
      <c r="K7" s="109"/>
    </row>
    <row r="8" spans="1:11" ht="20" customHeight="1" x14ac:dyDescent="0.2">
      <c r="A8" s="59"/>
      <c r="B8" s="57"/>
      <c r="C8" s="5"/>
      <c r="D8" s="54" t="str">
        <f>IF(D7="Beter","10",IF(D7="Vergelijkbaar","0",IF(D7="matig","-10",IF(D7="Onacceptabel","KO"," "))))</f>
        <v xml:space="preserve"> </v>
      </c>
      <c r="E8" s="109"/>
      <c r="F8" s="14"/>
      <c r="G8" s="54" t="str">
        <f>IF(G7="Beter","10",IF(G7="Vergelijkbaar","0",IF(G7="matig","-10",IF(G7="Onacceptabel","KO"," "))))</f>
        <v xml:space="preserve"> </v>
      </c>
      <c r="H8" s="109"/>
      <c r="I8" s="14"/>
      <c r="J8" s="54" t="str">
        <f>IF(J7="Beter","10",IF(J7="Vergelijkbaar","0",IF(J7="matig","-10",IF(J7="Onacceptabel","KO"," "))))</f>
        <v xml:space="preserve"> </v>
      </c>
      <c r="K8" s="109"/>
    </row>
    <row r="9" spans="1:11" ht="20" customHeight="1" x14ac:dyDescent="0.2">
      <c r="A9" s="105" t="str">
        <f>'Beoordelen gebruiksvriendelijk'!B3</f>
        <v>De mate van de eenvoud van het doorverbinden (aantal handelingen).</v>
      </c>
      <c r="B9" s="51" t="str">
        <f>B4</f>
        <v>Beoordelaar 1</v>
      </c>
      <c r="C9" s="14"/>
      <c r="D9" s="52" t="str">
        <f>'Beoordelaar 1'!C5</f>
        <v>SCORE:</v>
      </c>
      <c r="E9" s="109" t="s">
        <v>1</v>
      </c>
      <c r="F9" s="14"/>
      <c r="G9" s="52" t="str">
        <f>'Beoordelaar 1'!F5</f>
        <v>SCORE:</v>
      </c>
      <c r="H9" s="109" t="s">
        <v>1</v>
      </c>
      <c r="I9" s="14"/>
      <c r="J9" s="53" t="str">
        <f>'Beoordelaar 1'!I5</f>
        <v>SCORE:</v>
      </c>
      <c r="K9" s="109" t="s">
        <v>1</v>
      </c>
    </row>
    <row r="10" spans="1:11" ht="20" customHeight="1" x14ac:dyDescent="0.2">
      <c r="A10" s="105"/>
      <c r="B10" s="51" t="str">
        <f>B5</f>
        <v>Beoordelaar 2</v>
      </c>
      <c r="C10" s="14"/>
      <c r="D10" s="53" t="str">
        <f>'Beoordelaar 2'!C5</f>
        <v>SCORE:</v>
      </c>
      <c r="E10" s="109"/>
      <c r="F10" s="14"/>
      <c r="G10" s="53" t="str">
        <f>'Beoordelaar 2'!F5</f>
        <v>SCORE:</v>
      </c>
      <c r="H10" s="109"/>
      <c r="I10" s="14"/>
      <c r="J10" s="53" t="str">
        <f>'Beoordelaar 2'!I5</f>
        <v>SCORE:</v>
      </c>
      <c r="K10" s="109"/>
    </row>
    <row r="11" spans="1:11" ht="20" customHeight="1" x14ac:dyDescent="0.2">
      <c r="A11" s="105"/>
      <c r="B11" s="51" t="str">
        <f>B6</f>
        <v>Beoordelaar 3</v>
      </c>
      <c r="C11" s="14"/>
      <c r="D11" s="53" t="str">
        <f>'Beoordelaar 3'!C5</f>
        <v>SCORE:</v>
      </c>
      <c r="E11" s="109"/>
      <c r="F11" s="14"/>
      <c r="G11" s="53" t="str">
        <f>'Beoordelaar 3'!F5</f>
        <v>SCORE:</v>
      </c>
      <c r="H11" s="109"/>
      <c r="I11" s="14"/>
      <c r="J11" s="53" t="str">
        <f>'Beoordelaar 3'!I5</f>
        <v>SCORE:</v>
      </c>
      <c r="K11" s="109"/>
    </row>
    <row r="12" spans="1:11" ht="20" customHeight="1" x14ac:dyDescent="0.2">
      <c r="A12" s="58"/>
      <c r="B12" s="56" t="s">
        <v>3</v>
      </c>
      <c r="C12" s="5"/>
      <c r="D12" s="55" t="s">
        <v>8</v>
      </c>
      <c r="E12" s="109"/>
      <c r="F12" s="5"/>
      <c r="G12" s="55" t="s">
        <v>8</v>
      </c>
      <c r="H12" s="109"/>
      <c r="I12" s="5"/>
      <c r="J12" s="55" t="s">
        <v>8</v>
      </c>
      <c r="K12" s="109"/>
    </row>
    <row r="13" spans="1:11" ht="20" customHeight="1" x14ac:dyDescent="0.2">
      <c r="A13" s="59"/>
      <c r="B13" s="57"/>
      <c r="C13" s="5"/>
      <c r="D13" s="54" t="str">
        <f>IF(D12="Beter","10",IF(D12="Vergelijkbaar","0",IF(D12="matig","-10",IF(D12="Onacceptabel","KO"," "))))</f>
        <v xml:space="preserve"> </v>
      </c>
      <c r="E13" s="109"/>
      <c r="F13" s="14"/>
      <c r="G13" s="54" t="str">
        <f>IF(G12="Beter","10",IF(G12="Vergelijkbaar","0",IF(G12="matig","-10",IF(G12="Onacceptabel","KO"," "))))</f>
        <v xml:space="preserve"> </v>
      </c>
      <c r="H13" s="109"/>
      <c r="I13" s="14"/>
      <c r="J13" s="54" t="str">
        <f>IF(J12="Beter","10",IF(J12="Vergelijkbaar","0",IF(J12="matig","-10",IF(J12="Onacceptabel","KO"," "))))</f>
        <v xml:space="preserve"> </v>
      </c>
      <c r="K13" s="109"/>
    </row>
    <row r="14" spans="1:11" ht="20" customHeight="1" x14ac:dyDescent="0.2">
      <c r="A14" s="105" t="str">
        <f>'Beoordelen gebruiksvriendelijk'!B4</f>
        <v>De mate van leesbaarheid van de toetsen</v>
      </c>
      <c r="B14" s="51" t="str">
        <f>B9</f>
        <v>Beoordelaar 1</v>
      </c>
      <c r="C14" s="14"/>
      <c r="D14" s="53" t="str">
        <f>'Beoordelaar 1'!C7</f>
        <v>SCORE:</v>
      </c>
      <c r="E14" s="109" t="s">
        <v>1</v>
      </c>
      <c r="F14" s="14"/>
      <c r="G14" s="53" t="str">
        <f>'Beoordelaar 1'!F7</f>
        <v>SCORE:</v>
      </c>
      <c r="H14" s="109" t="s">
        <v>1</v>
      </c>
      <c r="I14" s="14"/>
      <c r="J14" s="53" t="str">
        <f>'Beoordelaar 1'!I7</f>
        <v>SCORE:</v>
      </c>
      <c r="K14" s="109" t="s">
        <v>1</v>
      </c>
    </row>
    <row r="15" spans="1:11" ht="20" customHeight="1" x14ac:dyDescent="0.2">
      <c r="A15" s="105"/>
      <c r="B15" s="51" t="str">
        <f>B10</f>
        <v>Beoordelaar 2</v>
      </c>
      <c r="C15" s="14"/>
      <c r="D15" s="53" t="str">
        <f>'Beoordelaar 2'!C7</f>
        <v>SCORE:</v>
      </c>
      <c r="E15" s="109"/>
      <c r="F15" s="14"/>
      <c r="G15" s="53" t="str">
        <f>'Beoordelaar 2'!F7</f>
        <v>SCORE:</v>
      </c>
      <c r="H15" s="109"/>
      <c r="I15" s="14"/>
      <c r="J15" s="53" t="str">
        <f>'Beoordelaar 2'!I7</f>
        <v>SCORE:</v>
      </c>
      <c r="K15" s="109"/>
    </row>
    <row r="16" spans="1:11" ht="20" customHeight="1" x14ac:dyDescent="0.2">
      <c r="A16" s="105"/>
      <c r="B16" s="51" t="str">
        <f>B11</f>
        <v>Beoordelaar 3</v>
      </c>
      <c r="C16" s="14"/>
      <c r="D16" s="53" t="str">
        <f>'Beoordelaar 3'!C7</f>
        <v>SCORE:</v>
      </c>
      <c r="E16" s="109"/>
      <c r="F16" s="14"/>
      <c r="G16" s="53" t="str">
        <f>'Beoordelaar 3'!F7</f>
        <v>SCORE:</v>
      </c>
      <c r="H16" s="109"/>
      <c r="I16" s="14"/>
      <c r="J16" s="53" t="str">
        <f>'Beoordelaar 3'!I7</f>
        <v>SCORE:</v>
      </c>
      <c r="K16" s="109"/>
    </row>
    <row r="17" spans="1:11" ht="20" customHeight="1" x14ac:dyDescent="0.2">
      <c r="A17" s="58"/>
      <c r="B17" s="56" t="s">
        <v>3</v>
      </c>
      <c r="C17" s="5"/>
      <c r="D17" s="55" t="s">
        <v>8</v>
      </c>
      <c r="E17" s="109"/>
      <c r="F17" s="5"/>
      <c r="G17" s="55" t="s">
        <v>8</v>
      </c>
      <c r="H17" s="109"/>
      <c r="I17" s="5"/>
      <c r="J17" s="55" t="s">
        <v>8</v>
      </c>
      <c r="K17" s="109"/>
    </row>
    <row r="18" spans="1:11" ht="20" customHeight="1" x14ac:dyDescent="0.2">
      <c r="A18" s="59"/>
      <c r="B18" s="57"/>
      <c r="C18" s="5"/>
      <c r="D18" s="54" t="str">
        <f>IF(D17="Beter","10",IF(D17="Vergelijkbaar","0",IF(D17="matig","-10",IF(D17="Onacceptabel","KO"," "))))</f>
        <v xml:space="preserve"> </v>
      </c>
      <c r="E18" s="109"/>
      <c r="F18" s="14"/>
      <c r="G18" s="54" t="str">
        <f>IF(G17="Beter","10",IF(G17="Vergelijkbaar","0",IF(G17="matig","-10",IF(G17="Onacceptabel","KO"," "))))</f>
        <v xml:space="preserve"> </v>
      </c>
      <c r="H18" s="109"/>
      <c r="I18" s="14"/>
      <c r="J18" s="54" t="str">
        <f>IF(J17="Beter","10",IF(J17="Vergelijkbaar","0",IF(J17="matig","-10",IF(J17="Onacceptabel","KO"," "))))</f>
        <v xml:space="preserve"> </v>
      </c>
      <c r="K18" s="109"/>
    </row>
    <row r="19" spans="1:11" ht="20" customHeight="1" x14ac:dyDescent="0.2">
      <c r="A19" s="105" t="str">
        <f>'Beoordelen gebruiksvriendelijk'!B5</f>
        <v>De mate van verstaanbaarheid tijdens gesprekken</v>
      </c>
      <c r="B19" s="51" t="str">
        <f>B14</f>
        <v>Beoordelaar 1</v>
      </c>
      <c r="C19" s="14"/>
      <c r="D19" s="53" t="str">
        <f>'Beoordelaar 1'!C9</f>
        <v>SCORE:</v>
      </c>
      <c r="E19" s="109" t="s">
        <v>1</v>
      </c>
      <c r="F19" s="14"/>
      <c r="G19" s="53" t="str">
        <f>'Beoordelaar 1'!F9</f>
        <v>SCORE:</v>
      </c>
      <c r="H19" s="109" t="s">
        <v>1</v>
      </c>
      <c r="I19" s="14"/>
      <c r="J19" s="53" t="str">
        <f>'Beoordelaar 1'!I9</f>
        <v>SCORE:</v>
      </c>
      <c r="K19" s="109" t="s">
        <v>1</v>
      </c>
    </row>
    <row r="20" spans="1:11" ht="20" customHeight="1" x14ac:dyDescent="0.2">
      <c r="A20" s="105"/>
      <c r="B20" s="51" t="str">
        <f>B15</f>
        <v>Beoordelaar 2</v>
      </c>
      <c r="C20" s="14"/>
      <c r="D20" s="53" t="str">
        <f>'Beoordelaar 2'!C9</f>
        <v>SCORE:</v>
      </c>
      <c r="E20" s="109"/>
      <c r="F20" s="14"/>
      <c r="G20" s="53" t="str">
        <f>'Beoordelaar 2'!F9</f>
        <v>SCORE:</v>
      </c>
      <c r="H20" s="109"/>
      <c r="I20" s="14"/>
      <c r="J20" s="53" t="str">
        <f>'Beoordelaar 2'!I9</f>
        <v>SCORE:</v>
      </c>
      <c r="K20" s="109"/>
    </row>
    <row r="21" spans="1:11" ht="20" customHeight="1" x14ac:dyDescent="0.2">
      <c r="A21" s="105"/>
      <c r="B21" s="51" t="str">
        <f>B16</f>
        <v>Beoordelaar 3</v>
      </c>
      <c r="C21" s="14"/>
      <c r="D21" s="53" t="str">
        <f>'Beoordelaar 3'!C9</f>
        <v>SCORE:</v>
      </c>
      <c r="E21" s="109"/>
      <c r="F21" s="14"/>
      <c r="G21" s="53" t="str">
        <f>'Beoordelaar 3'!F9</f>
        <v>SCORE:</v>
      </c>
      <c r="H21" s="109"/>
      <c r="I21" s="14"/>
      <c r="J21" s="53" t="str">
        <f>'Beoordelaar 3'!I9</f>
        <v>SCORE:</v>
      </c>
      <c r="K21" s="109"/>
    </row>
    <row r="22" spans="1:11" ht="20" customHeight="1" x14ac:dyDescent="0.2">
      <c r="A22" s="58"/>
      <c r="B22" s="56" t="s">
        <v>3</v>
      </c>
      <c r="C22" s="5"/>
      <c r="D22" s="55" t="s">
        <v>8</v>
      </c>
      <c r="E22" s="109"/>
      <c r="F22" s="5"/>
      <c r="G22" s="55" t="s">
        <v>8</v>
      </c>
      <c r="H22" s="109"/>
      <c r="I22" s="5"/>
      <c r="J22" s="55" t="s">
        <v>8</v>
      </c>
      <c r="K22" s="109"/>
    </row>
    <row r="23" spans="1:11" ht="20" customHeight="1" x14ac:dyDescent="0.2">
      <c r="A23" s="59"/>
      <c r="B23" s="57"/>
      <c r="C23" s="5"/>
      <c r="D23" s="54" t="str">
        <f>IF(D22="Beter","10",IF(D22="Vergelijkbaar","0",IF(D22="matig","-10",IF(D22="Onacceptabel","KO"," "))))</f>
        <v xml:space="preserve"> </v>
      </c>
      <c r="E23" s="109"/>
      <c r="F23" s="14"/>
      <c r="G23" s="54" t="str">
        <f>IF(G22="Beter","10",IF(G22="Vergelijkbaar","0",IF(G22="matig","-10",IF(G22="Onacceptabel","KO"," "))))</f>
        <v xml:space="preserve"> </v>
      </c>
      <c r="H23" s="109"/>
      <c r="I23" s="14"/>
      <c r="J23" s="54" t="str">
        <f>IF(J22="Beter","10",IF(J22="Vergelijkbaar","0",IF(J22="matig","-10",IF(J22="Onacceptabel","KO"," "))))</f>
        <v xml:space="preserve"> </v>
      </c>
      <c r="K23" s="109"/>
    </row>
    <row r="24" spans="1:11" ht="20" customHeight="1" x14ac:dyDescent="0.2">
      <c r="A24" s="105" t="str">
        <f>'Beoordelen gebruiksvriendelijk'!B6</f>
        <v>Het opslaan van telefoonnummers (eenvoud redial)</v>
      </c>
      <c r="B24" s="51" t="str">
        <f>B19</f>
        <v>Beoordelaar 1</v>
      </c>
      <c r="C24" s="14"/>
      <c r="D24" s="53" t="str">
        <f>'Beoordelaar 1'!C11</f>
        <v>SCORE:</v>
      </c>
      <c r="E24" s="109" t="s">
        <v>1</v>
      </c>
      <c r="F24" s="14"/>
      <c r="G24" s="53" t="str">
        <f>'Beoordelaar 1'!F11</f>
        <v>SCORE:</v>
      </c>
      <c r="H24" s="109" t="s">
        <v>1</v>
      </c>
      <c r="I24" s="14"/>
      <c r="J24" s="53" t="str">
        <f>'Beoordelaar 1'!I11</f>
        <v>SCORE:</v>
      </c>
      <c r="K24" s="109" t="s">
        <v>1</v>
      </c>
    </row>
    <row r="25" spans="1:11" ht="20" customHeight="1" x14ac:dyDescent="0.2">
      <c r="A25" s="105"/>
      <c r="B25" s="51" t="str">
        <f>B20</f>
        <v>Beoordelaar 2</v>
      </c>
      <c r="C25" s="14"/>
      <c r="D25" s="53" t="str">
        <f>'Beoordelaar 2'!C11</f>
        <v>SCORE:</v>
      </c>
      <c r="E25" s="109"/>
      <c r="F25" s="14"/>
      <c r="G25" s="53" t="str">
        <f>'Beoordelaar 2'!F11</f>
        <v>SCORE:</v>
      </c>
      <c r="H25" s="109"/>
      <c r="I25" s="14"/>
      <c r="J25" s="53" t="str">
        <f>'Beoordelaar 2'!I11</f>
        <v>SCORE:</v>
      </c>
      <c r="K25" s="109"/>
    </row>
    <row r="26" spans="1:11" ht="20" customHeight="1" x14ac:dyDescent="0.2">
      <c r="A26" s="105"/>
      <c r="B26" s="51" t="str">
        <f>B21</f>
        <v>Beoordelaar 3</v>
      </c>
      <c r="C26" s="14"/>
      <c r="D26" s="53" t="str">
        <f>'Beoordelaar 3'!C11</f>
        <v>SCORE:</v>
      </c>
      <c r="E26" s="109"/>
      <c r="F26" s="14"/>
      <c r="G26" s="53" t="str">
        <f>'Beoordelaar 3'!F11</f>
        <v>SCORE:</v>
      </c>
      <c r="H26" s="109"/>
      <c r="I26" s="14"/>
      <c r="J26" s="53" t="str">
        <f>'Beoordelaar 3'!I11</f>
        <v>SCORE:</v>
      </c>
      <c r="K26" s="109"/>
    </row>
    <row r="27" spans="1:11" ht="20" customHeight="1" x14ac:dyDescent="0.2">
      <c r="A27" s="58"/>
      <c r="B27" s="56" t="s">
        <v>3</v>
      </c>
      <c r="C27" s="5"/>
      <c r="D27" s="55" t="s">
        <v>8</v>
      </c>
      <c r="E27" s="109"/>
      <c r="F27" s="5"/>
      <c r="G27" s="55" t="s">
        <v>8</v>
      </c>
      <c r="H27" s="109"/>
      <c r="I27" s="5"/>
      <c r="J27" s="55" t="s">
        <v>8</v>
      </c>
      <c r="K27" s="109"/>
    </row>
    <row r="28" spans="1:11" ht="20" customHeight="1" x14ac:dyDescent="0.2">
      <c r="A28" s="59"/>
      <c r="B28" s="57"/>
      <c r="C28" s="5"/>
      <c r="D28" s="54" t="str">
        <f>IF(D27="Beter","10",IF(D27="Vergelijkbaar","0",IF(D27="matig","-10",IF(D27="Onacceptabel","KO"," "))))</f>
        <v xml:space="preserve"> </v>
      </c>
      <c r="E28" s="109"/>
      <c r="F28" s="14"/>
      <c r="G28" s="54" t="str">
        <f>IF(G27="Beter","10",IF(G27="Vergelijkbaar","0",IF(G27="matig","-10",IF(G27="Onacceptabel","KO"," "))))</f>
        <v xml:space="preserve"> </v>
      </c>
      <c r="H28" s="109"/>
      <c r="I28" s="14"/>
      <c r="J28" s="54" t="str">
        <f>IF(J27="Beter","10",IF(J27="Vergelijkbaar","0",IF(J27="matig","-10",IF(J27="Onacceptabel","KO"," "))))</f>
        <v xml:space="preserve"> </v>
      </c>
      <c r="K28" s="109"/>
    </row>
    <row r="29" spans="1:11" ht="22" customHeight="1" x14ac:dyDescent="0.2">
      <c r="A29" s="105" t="str">
        <f>'Beoordelen gebruiksvriendelijk'!B7</f>
        <v>De mate van eenvoud van instellen van voorkeuzetoetsen</v>
      </c>
      <c r="B29" s="51" t="str">
        <f>B24</f>
        <v>Beoordelaar 1</v>
      </c>
      <c r="C29" s="14"/>
      <c r="D29" s="53" t="str">
        <f>'Beoordelaar 1'!C13</f>
        <v>SCORE:</v>
      </c>
      <c r="E29" s="109" t="s">
        <v>1</v>
      </c>
      <c r="F29" s="14"/>
      <c r="G29" s="53" t="str">
        <f>'Beoordelaar 1'!F13</f>
        <v>SCORE:</v>
      </c>
      <c r="H29" s="109" t="s">
        <v>1</v>
      </c>
      <c r="I29" s="14"/>
      <c r="J29" s="53" t="str">
        <f>'Beoordelaar 1'!I13</f>
        <v>SCORE:</v>
      </c>
      <c r="K29" s="109" t="s">
        <v>1</v>
      </c>
    </row>
    <row r="30" spans="1:11" ht="22" customHeight="1" x14ac:dyDescent="0.2">
      <c r="A30" s="105"/>
      <c r="B30" s="51" t="str">
        <f>B25</f>
        <v>Beoordelaar 2</v>
      </c>
      <c r="C30" s="14"/>
      <c r="D30" s="53" t="str">
        <f>'Beoordelaar 2'!C13</f>
        <v>SCORE:</v>
      </c>
      <c r="E30" s="109"/>
      <c r="F30" s="14"/>
      <c r="G30" s="53" t="str">
        <f>'Beoordelaar 2'!F13</f>
        <v>SCORE:</v>
      </c>
      <c r="H30" s="109"/>
      <c r="I30" s="14"/>
      <c r="J30" s="53" t="str">
        <f>'Beoordelaar 2'!I13</f>
        <v>SCORE:</v>
      </c>
      <c r="K30" s="109"/>
    </row>
    <row r="31" spans="1:11" ht="22" customHeight="1" x14ac:dyDescent="0.2">
      <c r="A31" s="105"/>
      <c r="B31" s="51" t="str">
        <f>B26</f>
        <v>Beoordelaar 3</v>
      </c>
      <c r="C31" s="14"/>
      <c r="D31" s="53" t="str">
        <f>'Beoordelaar 3'!C13</f>
        <v>SCORE:</v>
      </c>
      <c r="E31" s="109"/>
      <c r="F31" s="14"/>
      <c r="G31" s="53" t="str">
        <f>'Beoordelaar 3'!F13</f>
        <v>SCORE:</v>
      </c>
      <c r="H31" s="109"/>
      <c r="I31" s="14"/>
      <c r="J31" s="53" t="str">
        <f>'Beoordelaar 3'!I13</f>
        <v>SCORE:</v>
      </c>
      <c r="K31" s="109"/>
    </row>
    <row r="32" spans="1:11" ht="20" customHeight="1" x14ac:dyDescent="0.2">
      <c r="A32" s="58"/>
      <c r="B32" s="56" t="s">
        <v>3</v>
      </c>
      <c r="C32" s="5"/>
      <c r="D32" s="55" t="s">
        <v>8</v>
      </c>
      <c r="E32" s="109"/>
      <c r="F32" s="5"/>
      <c r="G32" s="55" t="s">
        <v>8</v>
      </c>
      <c r="H32" s="109"/>
      <c r="I32" s="5"/>
      <c r="J32" s="55" t="s">
        <v>8</v>
      </c>
      <c r="K32" s="109"/>
    </row>
    <row r="33" spans="1:11" ht="22" customHeight="1" x14ac:dyDescent="0.2">
      <c r="A33" s="59"/>
      <c r="B33" s="57"/>
      <c r="C33" s="5"/>
      <c r="D33" s="54" t="str">
        <f>IF(D32="Beter","10",IF(D32="Vergelijkbaar","0",IF(D32="matig","-10",IF(D32="Onacceptabel","KO"," "))))</f>
        <v xml:space="preserve"> </v>
      </c>
      <c r="E33" s="109"/>
      <c r="F33" s="14"/>
      <c r="G33" s="54" t="str">
        <f>IF(G32="Beter","10",IF(G32="Vergelijkbaar","0",IF(G32="matig","-10",IF(G32="Onacceptabel","KO"," "))))</f>
        <v xml:space="preserve"> </v>
      </c>
      <c r="H33" s="109"/>
      <c r="I33" s="14"/>
      <c r="J33" s="54" t="str">
        <f>IF(J32="Beter","10",IF(J32="Vergelijkbaar","0",IF(J32="matig","-10",IF(J32="Onacceptabel","KO"," "))))</f>
        <v xml:space="preserve"> </v>
      </c>
      <c r="K33" s="109"/>
    </row>
    <row r="34" spans="1:11" ht="22" customHeight="1" x14ac:dyDescent="0.2">
      <c r="A34" s="105" t="str">
        <f>'Beoordelen gebruiksvriendelijk'!B8</f>
        <v>De mate van eenvoud het in de wachtzetten en terugnemen van gesprekken</v>
      </c>
      <c r="B34" s="51" t="str">
        <f>B29</f>
        <v>Beoordelaar 1</v>
      </c>
      <c r="C34" s="14"/>
      <c r="D34" s="53" t="str">
        <f>'Beoordelaar 1'!C15</f>
        <v>SCORE:</v>
      </c>
      <c r="E34" s="109" t="s">
        <v>1</v>
      </c>
      <c r="F34" s="14"/>
      <c r="G34" s="53" t="str">
        <f>'Beoordelaar 1'!F15</f>
        <v>SCORE:</v>
      </c>
      <c r="H34" s="109" t="s">
        <v>1</v>
      </c>
      <c r="I34" s="14"/>
      <c r="J34" s="53" t="str">
        <f>'Beoordelaar 1'!I15</f>
        <v>SCORE:</v>
      </c>
      <c r="K34" s="109" t="s">
        <v>1</v>
      </c>
    </row>
    <row r="35" spans="1:11" ht="22" customHeight="1" x14ac:dyDescent="0.2">
      <c r="A35" s="105"/>
      <c r="B35" s="51" t="str">
        <f>B30</f>
        <v>Beoordelaar 2</v>
      </c>
      <c r="C35" s="14"/>
      <c r="D35" s="53" t="str">
        <f>'Beoordelaar 2'!C15</f>
        <v>SCORE:</v>
      </c>
      <c r="E35" s="109"/>
      <c r="F35" s="14"/>
      <c r="G35" s="53" t="str">
        <f>'Beoordelaar 2'!F15</f>
        <v>SCORE:</v>
      </c>
      <c r="H35" s="109"/>
      <c r="I35" s="14"/>
      <c r="J35" s="53" t="str">
        <f>'Beoordelaar 2'!I15</f>
        <v>SCORE:</v>
      </c>
      <c r="K35" s="109"/>
    </row>
    <row r="36" spans="1:11" ht="22" customHeight="1" x14ac:dyDescent="0.2">
      <c r="A36" s="105"/>
      <c r="B36" s="51" t="str">
        <f>B31</f>
        <v>Beoordelaar 3</v>
      </c>
      <c r="C36" s="14"/>
      <c r="D36" s="53" t="str">
        <f>'Beoordelaar 3'!C15</f>
        <v>SCORE:</v>
      </c>
      <c r="E36" s="109"/>
      <c r="F36" s="14"/>
      <c r="G36" s="53" t="str">
        <f>'Beoordelaar 3'!F15</f>
        <v>SCORE:</v>
      </c>
      <c r="H36" s="109"/>
      <c r="I36" s="14"/>
      <c r="J36" s="53" t="str">
        <f>'Beoordelaar 3'!I15</f>
        <v>SCORE:</v>
      </c>
      <c r="K36" s="109"/>
    </row>
    <row r="37" spans="1:11" ht="20" customHeight="1" x14ac:dyDescent="0.2">
      <c r="A37" s="58"/>
      <c r="B37" s="56" t="s">
        <v>3</v>
      </c>
      <c r="C37" s="5"/>
      <c r="D37" s="55" t="s">
        <v>8</v>
      </c>
      <c r="E37" s="109"/>
      <c r="F37" s="5"/>
      <c r="G37" s="55" t="s">
        <v>8</v>
      </c>
      <c r="H37" s="109"/>
      <c r="I37" s="5"/>
      <c r="J37" s="55" t="s">
        <v>8</v>
      </c>
      <c r="K37" s="109"/>
    </row>
    <row r="38" spans="1:11" ht="20" customHeight="1" x14ac:dyDescent="0.2">
      <c r="A38" s="59"/>
      <c r="B38" s="57"/>
      <c r="C38" s="5"/>
      <c r="D38" s="54" t="str">
        <f>IF(D37="Beter","10",IF(D37="Vergelijkbaar","0",IF(D37="matig","-10",IF(D37="Onacceptabel","KO"," "))))</f>
        <v xml:space="preserve"> </v>
      </c>
      <c r="E38" s="109"/>
      <c r="F38" s="14"/>
      <c r="G38" s="54" t="str">
        <f>IF(G37="Beter","10",IF(G37="Vergelijkbaar","0",IF(G37="matig","-10",IF(G37="Onacceptabel","KO"," "))))</f>
        <v xml:space="preserve"> </v>
      </c>
      <c r="H38" s="109"/>
      <c r="I38" s="14"/>
      <c r="J38" s="54" t="str">
        <f>IF(J37="Beter","10",IF(J37="Vergelijkbaar","0",IF(J37="matig","-10",IF(J37="Onacceptabel","KO"," "))))</f>
        <v xml:space="preserve"> </v>
      </c>
      <c r="K38" s="109"/>
    </row>
    <row r="39" spans="1:11" ht="22" customHeight="1" x14ac:dyDescent="0.2">
      <c r="A39" s="105" t="str">
        <f>'Beoordelen gebruiksvriendelijk'!B9</f>
        <v>De mate van stabiliteit van het toestel op het bureau</v>
      </c>
      <c r="B39" s="51" t="str">
        <f>B34</f>
        <v>Beoordelaar 1</v>
      </c>
      <c r="C39" s="14"/>
      <c r="D39" s="53" t="str">
        <f>'Beoordelaar 1'!C17</f>
        <v>SCORE:</v>
      </c>
      <c r="E39" s="109" t="s">
        <v>1</v>
      </c>
      <c r="F39" s="14"/>
      <c r="G39" s="53" t="str">
        <f>'Beoordelaar 1'!F17</f>
        <v>SCORE:</v>
      </c>
      <c r="H39" s="109" t="s">
        <v>1</v>
      </c>
      <c r="I39" s="14"/>
      <c r="J39" s="53" t="str">
        <f>'Beoordelaar 1'!I17</f>
        <v>SCORE:</v>
      </c>
      <c r="K39" s="110" t="s">
        <v>1</v>
      </c>
    </row>
    <row r="40" spans="1:11" ht="22" customHeight="1" x14ac:dyDescent="0.2">
      <c r="A40" s="105"/>
      <c r="B40" s="51" t="str">
        <f>B35</f>
        <v>Beoordelaar 2</v>
      </c>
      <c r="C40" s="14"/>
      <c r="D40" s="53" t="str">
        <f>'Beoordelaar 2'!C17</f>
        <v>SCORE:</v>
      </c>
      <c r="E40" s="109"/>
      <c r="F40" s="14"/>
      <c r="G40" s="53" t="str">
        <f>'Beoordelaar 2'!F17</f>
        <v>SCORE:</v>
      </c>
      <c r="H40" s="109"/>
      <c r="I40" s="14"/>
      <c r="J40" s="53" t="str">
        <f>'Beoordelaar 2'!I17</f>
        <v>SCORE:</v>
      </c>
      <c r="K40" s="111"/>
    </row>
    <row r="41" spans="1:11" ht="22" customHeight="1" x14ac:dyDescent="0.2">
      <c r="A41" s="105"/>
      <c r="B41" s="51" t="str">
        <f>B36</f>
        <v>Beoordelaar 3</v>
      </c>
      <c r="C41" s="14"/>
      <c r="D41" s="53" t="str">
        <f>'Beoordelaar 3'!C17</f>
        <v>SCORE:</v>
      </c>
      <c r="E41" s="109"/>
      <c r="F41" s="14"/>
      <c r="G41" s="53" t="str">
        <f>'Beoordelaar 3'!F17</f>
        <v>SCORE:</v>
      </c>
      <c r="H41" s="109"/>
      <c r="I41" s="14"/>
      <c r="J41" s="53" t="str">
        <f>'Beoordelaar 3'!I17</f>
        <v>SCORE:</v>
      </c>
      <c r="K41" s="111"/>
    </row>
    <row r="42" spans="1:11" ht="20" customHeight="1" x14ac:dyDescent="0.2">
      <c r="A42" s="58"/>
      <c r="B42" s="56" t="s">
        <v>3</v>
      </c>
      <c r="C42" s="5"/>
      <c r="D42" s="55" t="s">
        <v>8</v>
      </c>
      <c r="E42" s="109"/>
      <c r="F42" s="5"/>
      <c r="G42" s="55" t="s">
        <v>8</v>
      </c>
      <c r="H42" s="109"/>
      <c r="I42" s="5"/>
      <c r="J42" s="55" t="s">
        <v>8</v>
      </c>
      <c r="K42" s="111"/>
    </row>
    <row r="43" spans="1:11" ht="20" customHeight="1" x14ac:dyDescent="0.2">
      <c r="A43" s="59"/>
      <c r="B43" s="57"/>
      <c r="C43" s="5"/>
      <c r="D43" s="54" t="str">
        <f>IF(D42="Beter","10",IF(D42="Vergelijkbaar","0",IF(D42="matig","-10",IF(D42="Onacceptabel","KO"," "))))</f>
        <v xml:space="preserve"> </v>
      </c>
      <c r="E43" s="109"/>
      <c r="F43" s="14"/>
      <c r="G43" s="54" t="str">
        <f>IF(G42="Beter","10",IF(G42="Vergelijkbaar","0",IF(G42="matig","-10",IF(G42="Onacceptabel","KO"," "))))</f>
        <v xml:space="preserve"> </v>
      </c>
      <c r="H43" s="109"/>
      <c r="I43" s="14"/>
      <c r="J43" s="54" t="str">
        <f>IF(J42="Beter","10",IF(J42="Vergelijkbaar","0",IF(J42="matig","-10",IF(J42="Onacceptabel","KO"," "))))</f>
        <v xml:space="preserve"> </v>
      </c>
      <c r="K43" s="112"/>
    </row>
    <row r="44" spans="1:11" ht="22" customHeight="1" x14ac:dyDescent="0.2">
      <c r="A44" s="105" t="str">
        <f>'Beoordelen gebruiksvriendelijk'!B10</f>
        <v>De mate van greepvastheid van de hoorn.</v>
      </c>
      <c r="B44" s="51" t="str">
        <f>B39</f>
        <v>Beoordelaar 1</v>
      </c>
      <c r="C44" s="14"/>
      <c r="D44" s="53" t="str">
        <f>'Beoordelaar 1'!C19</f>
        <v>SCORE:</v>
      </c>
      <c r="E44" s="110" t="s">
        <v>1</v>
      </c>
      <c r="F44" s="14"/>
      <c r="G44" s="53" t="str">
        <f>'Beoordelaar 1'!F19</f>
        <v>SCORE:</v>
      </c>
      <c r="H44" s="110" t="s">
        <v>1</v>
      </c>
      <c r="I44" s="14"/>
      <c r="J44" s="53" t="str">
        <f>'Beoordelaar 1'!I19</f>
        <v>SCORE:</v>
      </c>
      <c r="K44" s="110" t="s">
        <v>1</v>
      </c>
    </row>
    <row r="45" spans="1:11" ht="22" customHeight="1" x14ac:dyDescent="0.2">
      <c r="A45" s="105"/>
      <c r="B45" s="51" t="str">
        <f>B40</f>
        <v>Beoordelaar 2</v>
      </c>
      <c r="C45" s="14"/>
      <c r="D45" s="53" t="str">
        <f>'Beoordelaar 2'!C19</f>
        <v>SCORE:</v>
      </c>
      <c r="E45" s="111"/>
      <c r="F45" s="14"/>
      <c r="G45" s="53" t="str">
        <f>'Beoordelaar 2'!F19</f>
        <v>SCORE:</v>
      </c>
      <c r="H45" s="111"/>
      <c r="I45" s="14"/>
      <c r="J45" s="53" t="str">
        <f>'Beoordelaar 2'!I19</f>
        <v>SCORE:</v>
      </c>
      <c r="K45" s="111"/>
    </row>
    <row r="46" spans="1:11" ht="22" customHeight="1" x14ac:dyDescent="0.2">
      <c r="A46" s="105"/>
      <c r="B46" s="51" t="str">
        <f>B41</f>
        <v>Beoordelaar 3</v>
      </c>
      <c r="C46" s="14"/>
      <c r="D46" s="53" t="str">
        <f>'Beoordelaar 3'!C19</f>
        <v>SCORE:</v>
      </c>
      <c r="E46" s="111"/>
      <c r="F46" s="14"/>
      <c r="G46" s="53" t="str">
        <f>'Beoordelaar 3'!F19</f>
        <v>SCORE:</v>
      </c>
      <c r="H46" s="111"/>
      <c r="I46" s="14"/>
      <c r="J46" s="53" t="str">
        <f>'Beoordelaar 3'!I19</f>
        <v>SCORE:</v>
      </c>
      <c r="K46" s="111"/>
    </row>
    <row r="47" spans="1:11" ht="20" customHeight="1" x14ac:dyDescent="0.2">
      <c r="A47" s="58"/>
      <c r="B47" s="56" t="s">
        <v>3</v>
      </c>
      <c r="C47" s="5"/>
      <c r="D47" s="55" t="s">
        <v>8</v>
      </c>
      <c r="E47" s="111"/>
      <c r="F47" s="5"/>
      <c r="G47" s="55" t="s">
        <v>8</v>
      </c>
      <c r="H47" s="111"/>
      <c r="I47" s="5"/>
      <c r="J47" s="55" t="s">
        <v>8</v>
      </c>
      <c r="K47" s="111"/>
    </row>
    <row r="48" spans="1:11" ht="20" customHeight="1" x14ac:dyDescent="0.2">
      <c r="A48" s="59"/>
      <c r="B48" s="57"/>
      <c r="C48" s="5"/>
      <c r="D48" s="54" t="str">
        <f>IF(D47="Beter","10",IF(D47="Vergelijkbaar","0",IF(D47="matig","-10",IF(D47="Onacceptabel","KO"," "))))</f>
        <v xml:space="preserve"> </v>
      </c>
      <c r="E48" s="112"/>
      <c r="F48" s="14"/>
      <c r="G48" s="54" t="str">
        <f>IF(G47="Beter","10",IF(G47="Vergelijkbaar","0",IF(G47="matig","-10",IF(G47="Onacceptabel","KO"," "))))</f>
        <v xml:space="preserve"> </v>
      </c>
      <c r="H48" s="112"/>
      <c r="I48" s="14"/>
      <c r="J48" s="54" t="str">
        <f>IF(J47="Beter","10",IF(J47="Vergelijkbaar","0",IF(J47="matig","-10",IF(J47="Onacceptabel","KO"," "))))</f>
        <v xml:space="preserve"> </v>
      </c>
      <c r="K48" s="112"/>
    </row>
    <row r="49" spans="1:11" ht="22" customHeight="1" x14ac:dyDescent="0.2">
      <c r="A49" s="105" t="str">
        <f>'Beoordelen gebruiksvriendelijk'!B11</f>
        <v>Algemene indruk, aspecten waar de voorgaande items niet in voorzien,
maar wel van wezenlijke relevantie blijken.</v>
      </c>
      <c r="B49" s="51" t="str">
        <f>B44</f>
        <v>Beoordelaar 1</v>
      </c>
      <c r="C49" s="14"/>
      <c r="D49" s="53" t="str">
        <f>'Beoordelaar 1'!C21</f>
        <v>SCORE:</v>
      </c>
      <c r="E49" s="110" t="s">
        <v>1</v>
      </c>
      <c r="F49" s="14"/>
      <c r="G49" s="53" t="str">
        <f>'Beoordelaar 1'!F21</f>
        <v>SCORE:</v>
      </c>
      <c r="H49" s="110" t="s">
        <v>1</v>
      </c>
      <c r="I49" s="14"/>
      <c r="J49" s="53" t="str">
        <f>'Beoordelaar 1'!I21</f>
        <v>SCORE:</v>
      </c>
      <c r="K49" s="110" t="s">
        <v>1</v>
      </c>
    </row>
    <row r="50" spans="1:11" ht="22" customHeight="1" x14ac:dyDescent="0.2">
      <c r="A50" s="105"/>
      <c r="B50" s="51" t="str">
        <f>B45</f>
        <v>Beoordelaar 2</v>
      </c>
      <c r="C50" s="14"/>
      <c r="D50" s="53" t="str">
        <f>'Beoordelaar 2'!C21</f>
        <v>SCORE:</v>
      </c>
      <c r="E50" s="111"/>
      <c r="F50" s="14"/>
      <c r="G50" s="53" t="str">
        <f>'Beoordelaar 2'!F21</f>
        <v>SCORE:</v>
      </c>
      <c r="H50" s="111"/>
      <c r="I50" s="14"/>
      <c r="J50" s="53" t="str">
        <f>'Beoordelaar 2'!I21</f>
        <v>SCORE:</v>
      </c>
      <c r="K50" s="111"/>
    </row>
    <row r="51" spans="1:11" ht="22" customHeight="1" x14ac:dyDescent="0.2">
      <c r="A51" s="105"/>
      <c r="B51" s="51" t="str">
        <f>B46</f>
        <v>Beoordelaar 3</v>
      </c>
      <c r="C51" s="14"/>
      <c r="D51" s="53" t="str">
        <f>'Beoordelaar 3'!C21</f>
        <v>SCORE:</v>
      </c>
      <c r="E51" s="111"/>
      <c r="F51" s="14"/>
      <c r="G51" s="53" t="str">
        <f>'Beoordelaar 3'!F21</f>
        <v>SCORE:</v>
      </c>
      <c r="H51" s="111"/>
      <c r="I51" s="14"/>
      <c r="J51" s="53" t="str">
        <f>'Beoordelaar 3'!I21</f>
        <v>SCORE:</v>
      </c>
      <c r="K51" s="111"/>
    </row>
    <row r="52" spans="1:11" ht="20" customHeight="1" x14ac:dyDescent="0.2">
      <c r="A52" s="58"/>
      <c r="B52" s="56" t="s">
        <v>3</v>
      </c>
      <c r="C52" s="5"/>
      <c r="D52" s="55" t="s">
        <v>8</v>
      </c>
      <c r="E52" s="111"/>
      <c r="F52" s="5"/>
      <c r="G52" s="55" t="s">
        <v>8</v>
      </c>
      <c r="H52" s="111"/>
      <c r="I52" s="5"/>
      <c r="J52" s="55" t="s">
        <v>8</v>
      </c>
      <c r="K52" s="111"/>
    </row>
    <row r="53" spans="1:11" ht="20" customHeight="1" x14ac:dyDescent="0.2">
      <c r="A53" s="59"/>
      <c r="B53" s="57"/>
      <c r="C53" s="5"/>
      <c r="D53" s="54" t="str">
        <f>IF(D52="Beter","10",IF(D52="Vergelijkbaar","0",IF(D52="matig","-10",IF(D52="Onacceptabel","KO"," "))))</f>
        <v xml:space="preserve"> </v>
      </c>
      <c r="E53" s="112"/>
      <c r="F53" s="64"/>
      <c r="G53" s="54" t="str">
        <f>IF(G52="Beter","10",IF(G52="Vergelijkbaar","0",IF(G52="matig","-10",IF(G52="Onacceptabel","KO"," "))))</f>
        <v xml:space="preserve"> </v>
      </c>
      <c r="H53" s="112"/>
      <c r="I53" s="64"/>
      <c r="J53" s="54" t="str">
        <f>IF(J52="Beter","10",IF(J52="Vergelijkbaar","0",IF(J52="matig","-10",IF(J52="Onacceptabel","KO"," "))))</f>
        <v xml:space="preserve"> </v>
      </c>
      <c r="K53" s="112"/>
    </row>
    <row r="54" spans="1:11" ht="24" customHeight="1" x14ac:dyDescent="0.2">
      <c r="A54" s="60" t="s">
        <v>50</v>
      </c>
      <c r="B54" s="61"/>
      <c r="C54" s="5"/>
      <c r="D54" s="62" t="e">
        <f>D8+D13+D18+D23+D28+D33+D38+D43+D48+D53</f>
        <v>#VALUE!</v>
      </c>
      <c r="E54" s="63"/>
      <c r="F54" s="65"/>
      <c r="G54" s="62" t="e">
        <f>G8+G13+G18+G23+G28+G33+G38+G43+G48+G53</f>
        <v>#VALUE!</v>
      </c>
      <c r="H54" s="63"/>
      <c r="I54" s="65"/>
      <c r="J54" s="62" t="e">
        <f>J8+J13+J18+J23+J28+J33+J38+J43+J48+J53</f>
        <v>#VALUE!</v>
      </c>
      <c r="K54" s="63"/>
    </row>
    <row r="55" spans="1:11" s="8" customFormat="1" ht="10.25" customHeight="1" x14ac:dyDescent="0.2">
      <c r="A55" s="6"/>
      <c r="B55" s="9"/>
      <c r="C55" s="5"/>
      <c r="D55" s="7"/>
      <c r="E55" s="15"/>
      <c r="F55" s="5"/>
      <c r="G55" s="7"/>
      <c r="H55" s="15"/>
      <c r="I55" s="5"/>
      <c r="J55" s="7"/>
      <c r="K55" s="15"/>
    </row>
    <row r="56" spans="1:11" ht="19" customHeight="1" x14ac:dyDescent="0.2">
      <c r="A56" s="106" t="s">
        <v>15</v>
      </c>
      <c r="B56" s="107"/>
      <c r="C56" s="4"/>
      <c r="D56" s="113"/>
      <c r="E56" s="113"/>
      <c r="F56" s="12"/>
      <c r="G56" s="113"/>
      <c r="H56" s="113"/>
      <c r="I56" s="12"/>
      <c r="J56" s="113"/>
      <c r="K56" s="113"/>
    </row>
    <row r="57" spans="1:11" ht="22" customHeight="1" x14ac:dyDescent="0.2">
      <c r="A57" s="105" t="str">
        <f>'Beoordelen gebruiksvriendelijk'!B2</f>
        <v xml:space="preserve">De mate van helderheid van het display </v>
      </c>
      <c r="B57" s="51" t="s">
        <v>47</v>
      </c>
      <c r="C57" s="14"/>
      <c r="D57" s="52" t="str">
        <f>'Beoordelaar 1'!C26</f>
        <v>SCORE:</v>
      </c>
      <c r="E57" s="109" t="s">
        <v>1</v>
      </c>
      <c r="F57" s="14"/>
      <c r="G57" s="52" t="str">
        <f>'Beoordelaar 1'!F26</f>
        <v>SCORE:</v>
      </c>
      <c r="H57" s="109" t="s">
        <v>1</v>
      </c>
      <c r="I57" s="14"/>
      <c r="J57" s="52" t="str">
        <f>'Beoordelaar 1'!I26</f>
        <v>SCORE:</v>
      </c>
      <c r="K57" s="109" t="s">
        <v>1</v>
      </c>
    </row>
    <row r="58" spans="1:11" ht="22" customHeight="1" x14ac:dyDescent="0.2">
      <c r="A58" s="105"/>
      <c r="B58" s="51" t="s">
        <v>48</v>
      </c>
      <c r="C58" s="14"/>
      <c r="D58" s="53" t="str">
        <f>'Beoordelaar 2'!C26</f>
        <v>SCORE:</v>
      </c>
      <c r="E58" s="109"/>
      <c r="F58" s="14"/>
      <c r="G58" s="53" t="str">
        <f>'Beoordelaar 2'!F26</f>
        <v>SCORE:</v>
      </c>
      <c r="H58" s="109"/>
      <c r="I58" s="14"/>
      <c r="J58" s="53" t="str">
        <f>'Beoordelaar 2'!I26</f>
        <v>SCORE:</v>
      </c>
      <c r="K58" s="109"/>
    </row>
    <row r="59" spans="1:11" ht="22" customHeight="1" x14ac:dyDescent="0.2">
      <c r="A59" s="105"/>
      <c r="B59" s="51" t="s">
        <v>49</v>
      </c>
      <c r="C59" s="14"/>
      <c r="D59" s="53" t="str">
        <f>'Beoordelaar 3'!C26</f>
        <v>SCORE:</v>
      </c>
      <c r="E59" s="109"/>
      <c r="F59" s="14"/>
      <c r="G59" s="53" t="str">
        <f>'Beoordelaar 3'!F26</f>
        <v>SCORE:</v>
      </c>
      <c r="H59" s="109"/>
      <c r="I59" s="14"/>
      <c r="J59" s="53" t="str">
        <f>'Beoordelaar 3'!I26</f>
        <v>SCORE:</v>
      </c>
      <c r="K59" s="109"/>
    </row>
    <row r="60" spans="1:11" ht="20" customHeight="1" x14ac:dyDescent="0.2">
      <c r="A60" s="58"/>
      <c r="B60" s="56" t="s">
        <v>3</v>
      </c>
      <c r="C60" s="5"/>
      <c r="D60" s="55" t="s">
        <v>8</v>
      </c>
      <c r="E60" s="109"/>
      <c r="F60" s="5"/>
      <c r="G60" s="55" t="s">
        <v>8</v>
      </c>
      <c r="H60" s="109"/>
      <c r="I60" s="5"/>
      <c r="J60" s="55" t="s">
        <v>8</v>
      </c>
      <c r="K60" s="109"/>
    </row>
    <row r="61" spans="1:11" ht="20" customHeight="1" x14ac:dyDescent="0.2">
      <c r="A61" s="59"/>
      <c r="B61" s="57"/>
      <c r="C61" s="5"/>
      <c r="D61" s="54" t="str">
        <f>IF(D60="Beter","10",IF(D60="Vergelijkbaar","0",IF(D60="matig","-10",IF(D60="Onacceptabel","KO"," "))))</f>
        <v xml:space="preserve"> </v>
      </c>
      <c r="E61" s="109"/>
      <c r="F61" s="14"/>
      <c r="G61" s="54" t="str">
        <f>IF(G60="Beter","10",IF(G60="Vergelijkbaar","0",IF(G60="matig","-10",IF(G60="Onacceptabel","KO"," "))))</f>
        <v xml:space="preserve"> </v>
      </c>
      <c r="H61" s="109"/>
      <c r="I61" s="14"/>
      <c r="J61" s="54" t="str">
        <f>IF(J60="Beter","10",IF(J60="Vergelijkbaar","0",IF(J60="matig","-10",IF(J60="Onacceptabel","KO"," "))))</f>
        <v xml:space="preserve"> </v>
      </c>
      <c r="K61" s="109"/>
    </row>
    <row r="62" spans="1:11" ht="22" customHeight="1" x14ac:dyDescent="0.2">
      <c r="A62" s="105" t="str">
        <f>'Beoordelen gebruiksvriendelijk'!B3</f>
        <v>De mate van de eenvoud van het doorverbinden (aantal handelingen).</v>
      </c>
      <c r="B62" s="51" t="str">
        <f>B57</f>
        <v>Beoordelaar 1</v>
      </c>
      <c r="C62" s="14"/>
      <c r="D62" s="52" t="str">
        <f>'Beoordelaar 1'!C28</f>
        <v>SCORE:</v>
      </c>
      <c r="E62" s="109" t="s">
        <v>1</v>
      </c>
      <c r="F62" s="14"/>
      <c r="G62" s="52" t="str">
        <f>'Beoordelaar 1'!F28</f>
        <v>SCORE:</v>
      </c>
      <c r="H62" s="109" t="s">
        <v>1</v>
      </c>
      <c r="I62" s="14"/>
      <c r="J62" s="53" t="str">
        <f>'Beoordelaar 1'!I28</f>
        <v>SCORE:</v>
      </c>
      <c r="K62" s="109" t="s">
        <v>1</v>
      </c>
    </row>
    <row r="63" spans="1:11" ht="22" customHeight="1" x14ac:dyDescent="0.2">
      <c r="A63" s="105"/>
      <c r="B63" s="51" t="str">
        <f>B58</f>
        <v>Beoordelaar 2</v>
      </c>
      <c r="C63" s="14"/>
      <c r="D63" s="53" t="str">
        <f>'Beoordelaar 2'!C28</f>
        <v>SCORE:</v>
      </c>
      <c r="E63" s="109"/>
      <c r="F63" s="14"/>
      <c r="G63" s="53" t="str">
        <f>'Beoordelaar 2'!F28</f>
        <v>SCORE:</v>
      </c>
      <c r="H63" s="109"/>
      <c r="I63" s="14"/>
      <c r="J63" s="53" t="str">
        <f>'Beoordelaar 2'!I28</f>
        <v>SCORE:</v>
      </c>
      <c r="K63" s="109"/>
    </row>
    <row r="64" spans="1:11" ht="22" customHeight="1" x14ac:dyDescent="0.2">
      <c r="A64" s="105"/>
      <c r="B64" s="51" t="str">
        <f>B59</f>
        <v>Beoordelaar 3</v>
      </c>
      <c r="C64" s="14"/>
      <c r="D64" s="53" t="str">
        <f>'Beoordelaar 3'!C28</f>
        <v>SCORE:</v>
      </c>
      <c r="E64" s="109"/>
      <c r="F64" s="14"/>
      <c r="G64" s="53" t="str">
        <f>'Beoordelaar 3'!F28</f>
        <v>SCORE:</v>
      </c>
      <c r="H64" s="109"/>
      <c r="I64" s="14"/>
      <c r="J64" s="53" t="str">
        <f>'Beoordelaar 3'!I28</f>
        <v>SCORE:</v>
      </c>
      <c r="K64" s="109"/>
    </row>
    <row r="65" spans="1:11" ht="20" customHeight="1" x14ac:dyDescent="0.2">
      <c r="A65" s="58"/>
      <c r="B65" s="56" t="s">
        <v>3</v>
      </c>
      <c r="C65" s="5"/>
      <c r="D65" s="55" t="s">
        <v>8</v>
      </c>
      <c r="E65" s="109"/>
      <c r="F65" s="5"/>
      <c r="G65" s="55" t="s">
        <v>8</v>
      </c>
      <c r="H65" s="109"/>
      <c r="I65" s="5"/>
      <c r="J65" s="55" t="s">
        <v>8</v>
      </c>
      <c r="K65" s="109"/>
    </row>
    <row r="66" spans="1:11" ht="20" customHeight="1" x14ac:dyDescent="0.2">
      <c r="A66" s="59"/>
      <c r="B66" s="57"/>
      <c r="C66" s="5"/>
      <c r="D66" s="54" t="str">
        <f>IF(D65="Beter","10",IF(D65="Vergelijkbaar","0",IF(D65="matig","-10",IF(D65="Onacceptabel","KO"," "))))</f>
        <v xml:space="preserve"> </v>
      </c>
      <c r="E66" s="109"/>
      <c r="F66" s="14"/>
      <c r="G66" s="54" t="str">
        <f>IF(G65="Beter","10",IF(G65="Vergelijkbaar","0",IF(G65="matig","-10",IF(G65="Onacceptabel","KO"," "))))</f>
        <v xml:space="preserve"> </v>
      </c>
      <c r="H66" s="109"/>
      <c r="I66" s="14"/>
      <c r="J66" s="54" t="str">
        <f>IF(J65="Beter","10",IF(J65="Vergelijkbaar","0",IF(J65="matig","-10",IF(J65="Onacceptabel","KO"," "))))</f>
        <v xml:space="preserve"> </v>
      </c>
      <c r="K66" s="109"/>
    </row>
    <row r="67" spans="1:11" ht="22" customHeight="1" x14ac:dyDescent="0.2">
      <c r="A67" s="105" t="str">
        <f>'Beoordelen gebruiksvriendelijk'!B4</f>
        <v>De mate van leesbaarheid van de toetsen</v>
      </c>
      <c r="B67" s="51" t="str">
        <f>B62</f>
        <v>Beoordelaar 1</v>
      </c>
      <c r="C67" s="14"/>
      <c r="D67" s="53" t="str">
        <f>'Beoordelaar 1'!C30</f>
        <v>SCORE:</v>
      </c>
      <c r="E67" s="109" t="s">
        <v>1</v>
      </c>
      <c r="F67" s="14"/>
      <c r="G67" s="53" t="str">
        <f>'Beoordelaar 1'!F30</f>
        <v>SCORE:</v>
      </c>
      <c r="H67" s="109" t="s">
        <v>1</v>
      </c>
      <c r="I67" s="14"/>
      <c r="J67" s="53" t="str">
        <f>'Beoordelaar 1'!I30</f>
        <v>SCORE:</v>
      </c>
      <c r="K67" s="109" t="s">
        <v>1</v>
      </c>
    </row>
    <row r="68" spans="1:11" ht="22" customHeight="1" x14ac:dyDescent="0.2">
      <c r="A68" s="105"/>
      <c r="B68" s="51" t="str">
        <f>B63</f>
        <v>Beoordelaar 2</v>
      </c>
      <c r="C68" s="14"/>
      <c r="D68" s="53" t="str">
        <f>'Beoordelaar 2'!C30</f>
        <v>SCORE:</v>
      </c>
      <c r="E68" s="109"/>
      <c r="F68" s="14"/>
      <c r="G68" s="53" t="str">
        <f>'Beoordelaar 2'!F30</f>
        <v>SCORE:</v>
      </c>
      <c r="H68" s="109"/>
      <c r="I68" s="14"/>
      <c r="J68" s="53" t="str">
        <f>'Beoordelaar 2'!I30</f>
        <v>SCORE:</v>
      </c>
      <c r="K68" s="109"/>
    </row>
    <row r="69" spans="1:11" ht="22" customHeight="1" x14ac:dyDescent="0.2">
      <c r="A69" s="105"/>
      <c r="B69" s="51" t="str">
        <f>B64</f>
        <v>Beoordelaar 3</v>
      </c>
      <c r="C69" s="14"/>
      <c r="D69" s="53" t="str">
        <f>'Beoordelaar 3'!C30</f>
        <v>SCORE:</v>
      </c>
      <c r="E69" s="109"/>
      <c r="F69" s="14"/>
      <c r="G69" s="53" t="str">
        <f>'Beoordelaar 3'!F30</f>
        <v>SCORE:</v>
      </c>
      <c r="H69" s="109"/>
      <c r="I69" s="14"/>
      <c r="J69" s="53" t="str">
        <f>'Beoordelaar 3'!I30</f>
        <v>SCORE:</v>
      </c>
      <c r="K69" s="109"/>
    </row>
    <row r="70" spans="1:11" ht="20" customHeight="1" x14ac:dyDescent="0.2">
      <c r="A70" s="58"/>
      <c r="B70" s="56" t="s">
        <v>3</v>
      </c>
      <c r="C70" s="5"/>
      <c r="D70" s="55" t="s">
        <v>8</v>
      </c>
      <c r="E70" s="109"/>
      <c r="F70" s="5"/>
      <c r="G70" s="55" t="s">
        <v>8</v>
      </c>
      <c r="H70" s="109"/>
      <c r="I70" s="5"/>
      <c r="J70" s="55" t="s">
        <v>8</v>
      </c>
      <c r="K70" s="109"/>
    </row>
    <row r="71" spans="1:11" ht="20" customHeight="1" x14ac:dyDescent="0.2">
      <c r="A71" s="59"/>
      <c r="B71" s="57"/>
      <c r="C71" s="5"/>
      <c r="D71" s="54" t="str">
        <f>IF(D70="Beter","10",IF(D70="Vergelijkbaar","0",IF(D70="matig","-10",IF(D70="Onacceptabel","KO"," "))))</f>
        <v xml:space="preserve"> </v>
      </c>
      <c r="E71" s="109"/>
      <c r="F71" s="14"/>
      <c r="G71" s="54" t="str">
        <f>IF(G70="Beter","10",IF(G70="Vergelijkbaar","0",IF(G70="matig","-10",IF(G70="Onacceptabel","KO"," "))))</f>
        <v xml:space="preserve"> </v>
      </c>
      <c r="H71" s="109"/>
      <c r="I71" s="14"/>
      <c r="J71" s="54" t="str">
        <f>IF(J70="Beter","10",IF(J70="Vergelijkbaar","0",IF(J70="matig","-10",IF(J70="Onacceptabel","KO"," "))))</f>
        <v xml:space="preserve"> </v>
      </c>
      <c r="K71" s="109"/>
    </row>
    <row r="72" spans="1:11" ht="22" customHeight="1" x14ac:dyDescent="0.2">
      <c r="A72" s="105" t="str">
        <f>'Beoordelen gebruiksvriendelijk'!B5</f>
        <v>De mate van verstaanbaarheid tijdens gesprekken</v>
      </c>
      <c r="B72" s="51" t="str">
        <f>B67</f>
        <v>Beoordelaar 1</v>
      </c>
      <c r="C72" s="14"/>
      <c r="D72" s="53" t="str">
        <f>'Beoordelaar 1'!C32</f>
        <v>SCORE:</v>
      </c>
      <c r="E72" s="109" t="s">
        <v>1</v>
      </c>
      <c r="F72" s="14"/>
      <c r="G72" s="53" t="str">
        <f>'Beoordelaar 1'!F32</f>
        <v>SCORE:</v>
      </c>
      <c r="H72" s="109" t="s">
        <v>1</v>
      </c>
      <c r="I72" s="14"/>
      <c r="J72" s="53" t="str">
        <f>'Beoordelaar 1'!I32</f>
        <v>SCORE:</v>
      </c>
      <c r="K72" s="109" t="s">
        <v>1</v>
      </c>
    </row>
    <row r="73" spans="1:11" ht="22" customHeight="1" x14ac:dyDescent="0.2">
      <c r="A73" s="105"/>
      <c r="B73" s="51" t="str">
        <f>B68</f>
        <v>Beoordelaar 2</v>
      </c>
      <c r="C73" s="14"/>
      <c r="D73" s="53" t="str">
        <f>'Beoordelaar 2'!C32</f>
        <v>SCORE:</v>
      </c>
      <c r="E73" s="109"/>
      <c r="F73" s="14"/>
      <c r="G73" s="53" t="str">
        <f>'Beoordelaar 2'!F32</f>
        <v>SCORE:</v>
      </c>
      <c r="H73" s="109"/>
      <c r="I73" s="14"/>
      <c r="J73" s="53" t="str">
        <f>'Beoordelaar 2'!I32</f>
        <v>SCORE:</v>
      </c>
      <c r="K73" s="109"/>
    </row>
    <row r="74" spans="1:11" ht="22" customHeight="1" x14ac:dyDescent="0.2">
      <c r="A74" s="105"/>
      <c r="B74" s="51" t="str">
        <f>B69</f>
        <v>Beoordelaar 3</v>
      </c>
      <c r="C74" s="14"/>
      <c r="D74" s="53" t="str">
        <f>'Beoordelaar 3'!C32</f>
        <v>SCORE:</v>
      </c>
      <c r="E74" s="109"/>
      <c r="F74" s="14"/>
      <c r="G74" s="53" t="str">
        <f>'Beoordelaar 3'!F32</f>
        <v>SCORE:</v>
      </c>
      <c r="H74" s="109"/>
      <c r="I74" s="14"/>
      <c r="J74" s="53" t="str">
        <f>'Beoordelaar 3'!I32</f>
        <v>SCORE:</v>
      </c>
      <c r="K74" s="109"/>
    </row>
    <row r="75" spans="1:11" ht="20" customHeight="1" x14ac:dyDescent="0.2">
      <c r="A75" s="58"/>
      <c r="B75" s="56" t="s">
        <v>3</v>
      </c>
      <c r="C75" s="5"/>
      <c r="D75" s="55" t="s">
        <v>8</v>
      </c>
      <c r="E75" s="109"/>
      <c r="F75" s="5"/>
      <c r="G75" s="55" t="s">
        <v>8</v>
      </c>
      <c r="H75" s="109"/>
      <c r="I75" s="5"/>
      <c r="J75" s="55" t="s">
        <v>8</v>
      </c>
      <c r="K75" s="109"/>
    </row>
    <row r="76" spans="1:11" ht="20" customHeight="1" x14ac:dyDescent="0.2">
      <c r="A76" s="59"/>
      <c r="B76" s="57"/>
      <c r="C76" s="5"/>
      <c r="D76" s="54" t="str">
        <f>IF(D75="Beter","10",IF(D75="Vergelijkbaar","0",IF(D75="matig","-10",IF(D75="Onacceptabel","KO"," "))))</f>
        <v xml:space="preserve"> </v>
      </c>
      <c r="E76" s="109"/>
      <c r="F76" s="14"/>
      <c r="G76" s="54" t="str">
        <f>IF(G75="Beter","10",IF(G75="Vergelijkbaar","0",IF(G75="matig","-10",IF(G75="Onacceptabel","KO"," "))))</f>
        <v xml:space="preserve"> </v>
      </c>
      <c r="H76" s="109"/>
      <c r="I76" s="14"/>
      <c r="J76" s="54" t="str">
        <f>IF(J75="Beter","10",IF(J75="Vergelijkbaar","0",IF(J75="matig","-10",IF(J75="Onacceptabel","KO"," "))))</f>
        <v xml:space="preserve"> </v>
      </c>
      <c r="K76" s="109"/>
    </row>
    <row r="77" spans="1:11" ht="22" customHeight="1" x14ac:dyDescent="0.2">
      <c r="A77" s="105" t="str">
        <f>'Beoordelen gebruiksvriendelijk'!B6</f>
        <v>Het opslaan van telefoonnummers (eenvoud redial)</v>
      </c>
      <c r="B77" s="51" t="str">
        <f>B72</f>
        <v>Beoordelaar 1</v>
      </c>
      <c r="C77" s="14"/>
      <c r="D77" s="53" t="str">
        <f>'Beoordelaar 1'!C34</f>
        <v>SCORE:</v>
      </c>
      <c r="E77" s="109" t="s">
        <v>1</v>
      </c>
      <c r="F77" s="14"/>
      <c r="G77" s="53" t="str">
        <f>'Beoordelaar 1'!F34</f>
        <v>SCORE:</v>
      </c>
      <c r="H77" s="109" t="s">
        <v>1</v>
      </c>
      <c r="I77" s="14"/>
      <c r="J77" s="53" t="str">
        <f>'Beoordelaar 1'!I34</f>
        <v>SCORE:</v>
      </c>
      <c r="K77" s="109" t="s">
        <v>1</v>
      </c>
    </row>
    <row r="78" spans="1:11" ht="22" customHeight="1" x14ac:dyDescent="0.2">
      <c r="A78" s="105"/>
      <c r="B78" s="51" t="str">
        <f>B73</f>
        <v>Beoordelaar 2</v>
      </c>
      <c r="C78" s="14"/>
      <c r="D78" s="53" t="str">
        <f>'Beoordelaar 2'!C34</f>
        <v>SCORE:</v>
      </c>
      <c r="E78" s="109"/>
      <c r="F78" s="14"/>
      <c r="G78" s="53" t="str">
        <f>'Beoordelaar 2'!F34</f>
        <v>SCORE:</v>
      </c>
      <c r="H78" s="109"/>
      <c r="I78" s="14"/>
      <c r="J78" s="53" t="str">
        <f>'Beoordelaar 2'!I34</f>
        <v>SCORE:</v>
      </c>
      <c r="K78" s="109"/>
    </row>
    <row r="79" spans="1:11" ht="22" customHeight="1" x14ac:dyDescent="0.2">
      <c r="A79" s="105"/>
      <c r="B79" s="51" t="str">
        <f>B74</f>
        <v>Beoordelaar 3</v>
      </c>
      <c r="C79" s="14"/>
      <c r="D79" s="53" t="str">
        <f>'Beoordelaar 3'!C34</f>
        <v>SCORE:</v>
      </c>
      <c r="E79" s="109"/>
      <c r="F79" s="14"/>
      <c r="G79" s="53" t="str">
        <f>'Beoordelaar 3'!F34</f>
        <v>SCORE:</v>
      </c>
      <c r="H79" s="109"/>
      <c r="I79" s="14"/>
      <c r="J79" s="53" t="str">
        <f>'Beoordelaar 3'!I34</f>
        <v>SCORE:</v>
      </c>
      <c r="K79" s="109"/>
    </row>
    <row r="80" spans="1:11" ht="20" customHeight="1" x14ac:dyDescent="0.2">
      <c r="A80" s="58"/>
      <c r="B80" s="56" t="s">
        <v>3</v>
      </c>
      <c r="C80" s="5"/>
      <c r="D80" s="55" t="s">
        <v>8</v>
      </c>
      <c r="E80" s="109"/>
      <c r="F80" s="5"/>
      <c r="G80" s="55" t="s">
        <v>8</v>
      </c>
      <c r="H80" s="109"/>
      <c r="I80" s="5"/>
      <c r="J80" s="55" t="s">
        <v>8</v>
      </c>
      <c r="K80" s="109"/>
    </row>
    <row r="81" spans="1:11" ht="20" customHeight="1" x14ac:dyDescent="0.2">
      <c r="A81" s="59"/>
      <c r="B81" s="57"/>
      <c r="C81" s="5"/>
      <c r="D81" s="54" t="str">
        <f>IF(D80="Beter","10",IF(D80="Vergelijkbaar","0",IF(D80="matig","-10",IF(D80="Onacceptabel","KO"," "))))</f>
        <v xml:space="preserve"> </v>
      </c>
      <c r="E81" s="109"/>
      <c r="F81" s="14"/>
      <c r="G81" s="54" t="str">
        <f>IF(G80="Beter","10",IF(G80="Vergelijkbaar","0",IF(G80="matig","-10",IF(G80="Onacceptabel","KO"," "))))</f>
        <v xml:space="preserve"> </v>
      </c>
      <c r="H81" s="109"/>
      <c r="I81" s="14"/>
      <c r="J81" s="54" t="str">
        <f>IF(J80="Beter","10",IF(J80="Vergelijkbaar","0",IF(J80="matig","-10",IF(J80="Onacceptabel","KO"," "))))</f>
        <v xml:space="preserve"> </v>
      </c>
      <c r="K81" s="109"/>
    </row>
    <row r="82" spans="1:11" ht="22" customHeight="1" x14ac:dyDescent="0.2">
      <c r="A82" s="105" t="str">
        <f>'Beoordelen gebruiksvriendelijk'!B7</f>
        <v>De mate van eenvoud van instellen van voorkeuzetoetsen</v>
      </c>
      <c r="B82" s="51" t="str">
        <f>B77</f>
        <v>Beoordelaar 1</v>
      </c>
      <c r="C82" s="14"/>
      <c r="D82" s="53" t="str">
        <f>'Beoordelaar 1'!C36</f>
        <v>SCORE:</v>
      </c>
      <c r="E82" s="109" t="s">
        <v>1</v>
      </c>
      <c r="F82" s="14"/>
      <c r="G82" s="53" t="str">
        <f>'Beoordelaar 1'!F36</f>
        <v>SCORE:</v>
      </c>
      <c r="H82" s="109" t="s">
        <v>1</v>
      </c>
      <c r="I82" s="14"/>
      <c r="J82" s="53" t="str">
        <f>'Beoordelaar 1'!I36</f>
        <v>SCORE:</v>
      </c>
      <c r="K82" s="109" t="s">
        <v>1</v>
      </c>
    </row>
    <row r="83" spans="1:11" ht="22" customHeight="1" x14ac:dyDescent="0.2">
      <c r="A83" s="105"/>
      <c r="B83" s="51" t="str">
        <f>B78</f>
        <v>Beoordelaar 2</v>
      </c>
      <c r="C83" s="14"/>
      <c r="D83" s="53" t="str">
        <f>'Beoordelaar 2'!C36</f>
        <v>SCORE:</v>
      </c>
      <c r="E83" s="109"/>
      <c r="F83" s="14"/>
      <c r="G83" s="53" t="str">
        <f>'Beoordelaar 2'!F36</f>
        <v>SCORE:</v>
      </c>
      <c r="H83" s="109"/>
      <c r="I83" s="14"/>
      <c r="J83" s="53" t="str">
        <f>'Beoordelaar 2'!I36</f>
        <v>SCORE:</v>
      </c>
      <c r="K83" s="109"/>
    </row>
    <row r="84" spans="1:11" ht="22" customHeight="1" x14ac:dyDescent="0.2">
      <c r="A84" s="105"/>
      <c r="B84" s="51" t="str">
        <f>B79</f>
        <v>Beoordelaar 3</v>
      </c>
      <c r="C84" s="14"/>
      <c r="D84" s="53" t="str">
        <f>'Beoordelaar 3'!C36</f>
        <v>SCORE:</v>
      </c>
      <c r="E84" s="109"/>
      <c r="F84" s="14"/>
      <c r="G84" s="53" t="str">
        <f>'Beoordelaar 3'!F36</f>
        <v>SCORE:</v>
      </c>
      <c r="H84" s="109"/>
      <c r="I84" s="14"/>
      <c r="J84" s="53" t="str">
        <f>'Beoordelaar 3'!I36</f>
        <v>SCORE:</v>
      </c>
      <c r="K84" s="109"/>
    </row>
    <row r="85" spans="1:11" ht="22" customHeight="1" x14ac:dyDescent="0.2">
      <c r="A85" s="58"/>
      <c r="B85" s="56" t="s">
        <v>3</v>
      </c>
      <c r="C85" s="5"/>
      <c r="D85" s="55" t="s">
        <v>8</v>
      </c>
      <c r="E85" s="109"/>
      <c r="F85" s="5"/>
      <c r="G85" s="55" t="s">
        <v>8</v>
      </c>
      <c r="H85" s="109"/>
      <c r="I85" s="5"/>
      <c r="J85" s="55" t="s">
        <v>8</v>
      </c>
      <c r="K85" s="109"/>
    </row>
    <row r="86" spans="1:11" ht="18.75" customHeight="1" x14ac:dyDescent="0.2">
      <c r="A86" s="59"/>
      <c r="B86" s="57"/>
      <c r="C86" s="5"/>
      <c r="D86" s="54" t="str">
        <f>IF(D85="Beter","10",IF(D85="Vergelijkbaar","0",IF(D85="matig","-10",IF(D85="Onacceptabel","KO"," "))))</f>
        <v xml:space="preserve"> </v>
      </c>
      <c r="E86" s="109"/>
      <c r="F86" s="14"/>
      <c r="G86" s="54" t="str">
        <f>IF(G85="Beter","10",IF(G85="Vergelijkbaar","0",IF(G85="matig","-10",IF(G85="Onacceptabel","KO"," "))))</f>
        <v xml:space="preserve"> </v>
      </c>
      <c r="H86" s="109"/>
      <c r="I86" s="14"/>
      <c r="J86" s="54" t="str">
        <f>IF(J85="Beter","10",IF(J85="Vergelijkbaar","0",IF(J85="matig","-10",IF(J85="Onacceptabel","KO"," "))))</f>
        <v xml:space="preserve"> </v>
      </c>
      <c r="K86" s="109"/>
    </row>
    <row r="87" spans="1:11" ht="22" customHeight="1" x14ac:dyDescent="0.2">
      <c r="A87" s="105" t="str">
        <f>'Beoordelen gebruiksvriendelijk'!B8</f>
        <v>De mate van eenvoud het in de wachtzetten en terugnemen van gesprekken</v>
      </c>
      <c r="B87" s="51" t="str">
        <f>B82</f>
        <v>Beoordelaar 1</v>
      </c>
      <c r="C87" s="14"/>
      <c r="D87" s="53" t="str">
        <f>'Beoordelaar 1'!C38</f>
        <v>SCORE:</v>
      </c>
      <c r="E87" s="109" t="s">
        <v>1</v>
      </c>
      <c r="F87" s="14"/>
      <c r="G87" s="53" t="str">
        <f>'Beoordelaar 1'!F38</f>
        <v>SCORE:</v>
      </c>
      <c r="H87" s="109" t="s">
        <v>1</v>
      </c>
      <c r="I87" s="14"/>
      <c r="J87" s="53" t="str">
        <f>'Beoordelaar 1'!I38</f>
        <v>SCORE:</v>
      </c>
      <c r="K87" s="109" t="s">
        <v>1</v>
      </c>
    </row>
    <row r="88" spans="1:11" ht="22" customHeight="1" x14ac:dyDescent="0.2">
      <c r="A88" s="105"/>
      <c r="B88" s="51" t="str">
        <f>B83</f>
        <v>Beoordelaar 2</v>
      </c>
      <c r="C88" s="14"/>
      <c r="D88" s="53" t="str">
        <f>'Beoordelaar 2'!C38</f>
        <v>SCORE:</v>
      </c>
      <c r="E88" s="109"/>
      <c r="F88" s="14"/>
      <c r="G88" s="53" t="str">
        <f>'Beoordelaar 2'!F38</f>
        <v>SCORE:</v>
      </c>
      <c r="H88" s="109"/>
      <c r="I88" s="14"/>
      <c r="J88" s="53" t="str">
        <f>'Beoordelaar 2'!I38</f>
        <v>SCORE:</v>
      </c>
      <c r="K88" s="109"/>
    </row>
    <row r="89" spans="1:11" ht="22" customHeight="1" x14ac:dyDescent="0.2">
      <c r="A89" s="105"/>
      <c r="B89" s="51" t="str">
        <f>B84</f>
        <v>Beoordelaar 3</v>
      </c>
      <c r="C89" s="14"/>
      <c r="D89" s="53" t="str">
        <f>'Beoordelaar 3'!C38</f>
        <v>SCORE:</v>
      </c>
      <c r="E89" s="109"/>
      <c r="F89" s="14"/>
      <c r="G89" s="53" t="str">
        <f>'Beoordelaar 3'!F38</f>
        <v>SCORE:</v>
      </c>
      <c r="H89" s="109"/>
      <c r="I89" s="14"/>
      <c r="J89" s="53" t="str">
        <f>'Beoordelaar 3'!I38</f>
        <v>SCORE:</v>
      </c>
      <c r="K89" s="109"/>
    </row>
    <row r="90" spans="1:11" ht="20" customHeight="1" x14ac:dyDescent="0.2">
      <c r="A90" s="58"/>
      <c r="B90" s="56" t="s">
        <v>3</v>
      </c>
      <c r="C90" s="5"/>
      <c r="D90" s="55" t="s">
        <v>8</v>
      </c>
      <c r="E90" s="109"/>
      <c r="F90" s="5"/>
      <c r="G90" s="55" t="s">
        <v>8</v>
      </c>
      <c r="H90" s="109"/>
      <c r="I90" s="5"/>
      <c r="J90" s="55" t="s">
        <v>8</v>
      </c>
      <c r="K90" s="109"/>
    </row>
    <row r="91" spans="1:11" ht="20" customHeight="1" x14ac:dyDescent="0.2">
      <c r="A91" s="59"/>
      <c r="B91" s="57"/>
      <c r="C91" s="5"/>
      <c r="D91" s="54" t="str">
        <f>IF(D90="Beter","10",IF(D90="Vergelijkbaar","0",IF(D90="matig","-10",IF(D90="Onacceptabel","KO"," "))))</f>
        <v xml:space="preserve"> </v>
      </c>
      <c r="E91" s="109"/>
      <c r="F91" s="14"/>
      <c r="G91" s="54" t="str">
        <f>IF(G90="Beter","10",IF(G90="Vergelijkbaar","0",IF(G90="matig","-10",IF(G90="Onacceptabel","KO"," "))))</f>
        <v xml:space="preserve"> </v>
      </c>
      <c r="H91" s="109"/>
      <c r="I91" s="14"/>
      <c r="J91" s="54" t="str">
        <f>IF(J90="Beter","10",IF(J90="Vergelijkbaar","0",IF(J90="matig","-10",IF(J90="Onacceptabel","KO"," "))))</f>
        <v xml:space="preserve"> </v>
      </c>
      <c r="K91" s="109"/>
    </row>
    <row r="92" spans="1:11" ht="22" customHeight="1" x14ac:dyDescent="0.2">
      <c r="A92" s="105" t="str">
        <f>'Beoordelen gebruiksvriendelijk'!B9</f>
        <v>De mate van stabiliteit van het toestel op het bureau</v>
      </c>
      <c r="B92" s="51" t="str">
        <f>B87</f>
        <v>Beoordelaar 1</v>
      </c>
      <c r="C92" s="14"/>
      <c r="D92" s="53" t="str">
        <f>'Beoordelaar 1'!C40</f>
        <v>SCORE:</v>
      </c>
      <c r="E92" s="109" t="s">
        <v>1</v>
      </c>
      <c r="F92" s="14"/>
      <c r="G92" s="53" t="str">
        <f>'Beoordelaar 1'!F40</f>
        <v>SCORE:</v>
      </c>
      <c r="H92" s="109" t="s">
        <v>1</v>
      </c>
      <c r="I92" s="14"/>
      <c r="J92" s="53" t="str">
        <f>'Beoordelaar 1'!I40</f>
        <v>SCORE:</v>
      </c>
      <c r="K92" s="110" t="s">
        <v>1</v>
      </c>
    </row>
    <row r="93" spans="1:11" ht="22" customHeight="1" x14ac:dyDescent="0.2">
      <c r="A93" s="105"/>
      <c r="B93" s="51" t="str">
        <f>B88</f>
        <v>Beoordelaar 2</v>
      </c>
      <c r="C93" s="14"/>
      <c r="D93" s="53" t="str">
        <f>'Beoordelaar 2'!C40</f>
        <v>SCORE:</v>
      </c>
      <c r="E93" s="109"/>
      <c r="F93" s="14"/>
      <c r="G93" s="53" t="str">
        <f>'Beoordelaar 2'!F40</f>
        <v>SCORE:</v>
      </c>
      <c r="H93" s="109"/>
      <c r="I93" s="14"/>
      <c r="J93" s="53" t="str">
        <f>'Beoordelaar 2'!I40</f>
        <v>SCORE:</v>
      </c>
      <c r="K93" s="111"/>
    </row>
    <row r="94" spans="1:11" ht="22" customHeight="1" x14ac:dyDescent="0.2">
      <c r="A94" s="105"/>
      <c r="B94" s="51" t="str">
        <f>B89</f>
        <v>Beoordelaar 3</v>
      </c>
      <c r="C94" s="14"/>
      <c r="D94" s="53" t="str">
        <f>'Beoordelaar 3'!C40</f>
        <v>SCORE:</v>
      </c>
      <c r="E94" s="109"/>
      <c r="F94" s="14"/>
      <c r="G94" s="53" t="str">
        <f>'Beoordelaar 3'!F40</f>
        <v>SCORE:</v>
      </c>
      <c r="H94" s="109"/>
      <c r="I94" s="14"/>
      <c r="J94" s="53" t="str">
        <f>'Beoordelaar 3'!I40</f>
        <v>SCORE:</v>
      </c>
      <c r="K94" s="111"/>
    </row>
    <row r="95" spans="1:11" ht="20" customHeight="1" x14ac:dyDescent="0.2">
      <c r="A95" s="58"/>
      <c r="B95" s="56" t="s">
        <v>3</v>
      </c>
      <c r="C95" s="5"/>
      <c r="D95" s="55" t="s">
        <v>8</v>
      </c>
      <c r="E95" s="109"/>
      <c r="F95" s="5"/>
      <c r="G95" s="55" t="s">
        <v>8</v>
      </c>
      <c r="H95" s="109"/>
      <c r="I95" s="5"/>
      <c r="J95" s="55" t="s">
        <v>8</v>
      </c>
      <c r="K95" s="111"/>
    </row>
    <row r="96" spans="1:11" ht="20" customHeight="1" x14ac:dyDescent="0.2">
      <c r="A96" s="59"/>
      <c r="B96" s="57"/>
      <c r="C96" s="5"/>
      <c r="D96" s="54" t="str">
        <f>IF(D95="Beter","10",IF(D95="Vergelijkbaar","0",IF(D95="matig","-10",IF(D95="Onacceptabel","KO"," "))))</f>
        <v xml:space="preserve"> </v>
      </c>
      <c r="E96" s="109"/>
      <c r="F96" s="14"/>
      <c r="G96" s="54" t="str">
        <f>IF(G95="Beter","10",IF(G95="Vergelijkbaar","0",IF(G95="matig","-10",IF(G95="Onacceptabel","KO"," "))))</f>
        <v xml:space="preserve"> </v>
      </c>
      <c r="H96" s="109"/>
      <c r="I96" s="14"/>
      <c r="J96" s="54" t="str">
        <f>IF(J95="Beter","10",IF(J95="Vergelijkbaar","0",IF(J95="matig","-10",IF(J95="Onacceptabel","KO"," "))))</f>
        <v xml:space="preserve"> </v>
      </c>
      <c r="K96" s="112"/>
    </row>
    <row r="97" spans="1:11" ht="22" customHeight="1" x14ac:dyDescent="0.2">
      <c r="A97" s="105" t="str">
        <f>'Beoordelen gebruiksvriendelijk'!B10</f>
        <v>De mate van greepvastheid van de hoorn.</v>
      </c>
      <c r="B97" s="51" t="str">
        <f>B92</f>
        <v>Beoordelaar 1</v>
      </c>
      <c r="C97" s="14"/>
      <c r="D97" s="53" t="str">
        <f>'Beoordelaar 1'!C42</f>
        <v>SCORE:</v>
      </c>
      <c r="E97" s="110" t="s">
        <v>1</v>
      </c>
      <c r="F97" s="14"/>
      <c r="G97" s="53" t="str">
        <f>'Beoordelaar 1'!F42</f>
        <v>SCORE:</v>
      </c>
      <c r="H97" s="110" t="s">
        <v>1</v>
      </c>
      <c r="I97" s="14"/>
      <c r="J97" s="53" t="str">
        <f>'Beoordelaar 1'!I42</f>
        <v>SCORE:</v>
      </c>
      <c r="K97" s="110" t="s">
        <v>1</v>
      </c>
    </row>
    <row r="98" spans="1:11" ht="22" customHeight="1" x14ac:dyDescent="0.2">
      <c r="A98" s="105"/>
      <c r="B98" s="51" t="str">
        <f>B93</f>
        <v>Beoordelaar 2</v>
      </c>
      <c r="C98" s="14"/>
      <c r="D98" s="53" t="str">
        <f>'Beoordelaar 2'!C42</f>
        <v>SCORE:</v>
      </c>
      <c r="E98" s="111"/>
      <c r="F98" s="14"/>
      <c r="G98" s="53" t="str">
        <f>'Beoordelaar 2'!F42</f>
        <v>SCORE:</v>
      </c>
      <c r="H98" s="111"/>
      <c r="I98" s="14"/>
      <c r="J98" s="53" t="str">
        <f>'Beoordelaar 2'!I42</f>
        <v>SCORE:</v>
      </c>
      <c r="K98" s="111"/>
    </row>
    <row r="99" spans="1:11" ht="22" customHeight="1" x14ac:dyDescent="0.2">
      <c r="A99" s="105"/>
      <c r="B99" s="51" t="str">
        <f>B94</f>
        <v>Beoordelaar 3</v>
      </c>
      <c r="C99" s="14"/>
      <c r="D99" s="53" t="str">
        <f>'Beoordelaar 3'!C42</f>
        <v>SCORE:</v>
      </c>
      <c r="E99" s="111"/>
      <c r="F99" s="14"/>
      <c r="G99" s="53" t="str">
        <f>'Beoordelaar 3'!F42</f>
        <v>SCORE:</v>
      </c>
      <c r="H99" s="111"/>
      <c r="I99" s="14"/>
      <c r="J99" s="53" t="str">
        <f>'Beoordelaar 3'!I42</f>
        <v>SCORE:</v>
      </c>
      <c r="K99" s="111"/>
    </row>
    <row r="100" spans="1:11" ht="20" customHeight="1" x14ac:dyDescent="0.2">
      <c r="A100" s="58"/>
      <c r="B100" s="56" t="s">
        <v>3</v>
      </c>
      <c r="C100" s="5"/>
      <c r="D100" s="55" t="s">
        <v>8</v>
      </c>
      <c r="E100" s="111"/>
      <c r="F100" s="5"/>
      <c r="G100" s="55" t="s">
        <v>8</v>
      </c>
      <c r="H100" s="111"/>
      <c r="I100" s="5"/>
      <c r="J100" s="55" t="s">
        <v>8</v>
      </c>
      <c r="K100" s="111"/>
    </row>
    <row r="101" spans="1:11" ht="20" customHeight="1" x14ac:dyDescent="0.2">
      <c r="A101" s="59"/>
      <c r="B101" s="57"/>
      <c r="C101" s="5"/>
      <c r="D101" s="54" t="str">
        <f>IF(D100="Beter","10",IF(D100="Vergelijkbaar","0",IF(D100="matig","-10",IF(D100="Onacceptabel","KO"," "))))</f>
        <v xml:space="preserve"> </v>
      </c>
      <c r="E101" s="112"/>
      <c r="F101" s="14"/>
      <c r="G101" s="54" t="str">
        <f>IF(G100="Beter","10",IF(G100="Vergelijkbaar","0",IF(G100="matig","-10",IF(G100="Onacceptabel","KO"," "))))</f>
        <v xml:space="preserve"> </v>
      </c>
      <c r="H101" s="112"/>
      <c r="I101" s="14"/>
      <c r="J101" s="54" t="str">
        <f>IF(J100="Beter","10",IF(J100="Vergelijkbaar","0",IF(J100="matig","-10",IF(J100="Onacceptabel","KO"," "))))</f>
        <v xml:space="preserve"> </v>
      </c>
      <c r="K101" s="112"/>
    </row>
    <row r="102" spans="1:11" ht="22" customHeight="1" x14ac:dyDescent="0.2">
      <c r="A102" s="105" t="str">
        <f>'Beoordelen gebruiksvriendelijk'!B11</f>
        <v>Algemene indruk, aspecten waar de voorgaande items niet in voorzien,
maar wel van wezenlijke relevantie blijken.</v>
      </c>
      <c r="B102" s="51" t="str">
        <f>B97</f>
        <v>Beoordelaar 1</v>
      </c>
      <c r="C102" s="14"/>
      <c r="D102" s="53" t="str">
        <f>'Beoordelaar 1'!C44</f>
        <v>SCORE:</v>
      </c>
      <c r="E102" s="110" t="s">
        <v>1</v>
      </c>
      <c r="F102" s="14"/>
      <c r="G102" s="53" t="str">
        <f>'Beoordelaar 1'!F44</f>
        <v>SCORE:</v>
      </c>
      <c r="H102" s="110" t="s">
        <v>1</v>
      </c>
      <c r="I102" s="14"/>
      <c r="J102" s="53" t="str">
        <f>'Beoordelaar 1'!I44</f>
        <v>SCORE:</v>
      </c>
      <c r="K102" s="110" t="s">
        <v>1</v>
      </c>
    </row>
    <row r="103" spans="1:11" ht="22" customHeight="1" x14ac:dyDescent="0.2">
      <c r="A103" s="105"/>
      <c r="B103" s="51" t="str">
        <f>B98</f>
        <v>Beoordelaar 2</v>
      </c>
      <c r="C103" s="14"/>
      <c r="D103" s="53" t="str">
        <f>'Beoordelaar 2'!C44</f>
        <v>SCORE:</v>
      </c>
      <c r="E103" s="111"/>
      <c r="F103" s="14"/>
      <c r="G103" s="53" t="str">
        <f>'Beoordelaar 2'!F44</f>
        <v>SCORE:</v>
      </c>
      <c r="H103" s="111"/>
      <c r="I103" s="14"/>
      <c r="J103" s="53" t="str">
        <f>'Beoordelaar 2'!I44</f>
        <v>SCORE:</v>
      </c>
      <c r="K103" s="111"/>
    </row>
    <row r="104" spans="1:11" ht="22" customHeight="1" x14ac:dyDescent="0.2">
      <c r="A104" s="105"/>
      <c r="B104" s="51" t="str">
        <f>B99</f>
        <v>Beoordelaar 3</v>
      </c>
      <c r="C104" s="14"/>
      <c r="D104" s="53" t="str">
        <f>'Beoordelaar 3'!C44</f>
        <v>SCORE:</v>
      </c>
      <c r="E104" s="111"/>
      <c r="F104" s="14"/>
      <c r="G104" s="53" t="str">
        <f>'Beoordelaar 3'!F44</f>
        <v>SCORE:</v>
      </c>
      <c r="H104" s="111"/>
      <c r="I104" s="14"/>
      <c r="J104" s="53" t="str">
        <f>'Beoordelaar 3'!I44</f>
        <v>SCORE:</v>
      </c>
      <c r="K104" s="111"/>
    </row>
    <row r="105" spans="1:11" ht="20" customHeight="1" x14ac:dyDescent="0.2">
      <c r="A105" s="58"/>
      <c r="B105" s="56" t="s">
        <v>3</v>
      </c>
      <c r="C105" s="5"/>
      <c r="D105" s="55" t="s">
        <v>8</v>
      </c>
      <c r="E105" s="111"/>
      <c r="F105" s="5"/>
      <c r="G105" s="55" t="s">
        <v>8</v>
      </c>
      <c r="H105" s="111"/>
      <c r="I105" s="5"/>
      <c r="J105" s="55" t="s">
        <v>8</v>
      </c>
      <c r="K105" s="111"/>
    </row>
    <row r="106" spans="1:11" ht="20" customHeight="1" x14ac:dyDescent="0.2">
      <c r="A106" s="59"/>
      <c r="B106" s="57"/>
      <c r="C106" s="5"/>
      <c r="D106" s="54" t="str">
        <f>IF(D105="Beter","10",IF(D105="Vergelijkbaar","0",IF(D105="matig","-10",IF(D105="Onacceptabel","KO"," "))))</f>
        <v xml:space="preserve"> </v>
      </c>
      <c r="E106" s="112"/>
      <c r="F106" s="64"/>
      <c r="G106" s="54" t="str">
        <f>IF(G105="Beter","10",IF(G105="Vergelijkbaar","0",IF(G105="matig","-10",IF(G105="Onacceptabel","KO"," "))))</f>
        <v xml:space="preserve"> </v>
      </c>
      <c r="H106" s="112"/>
      <c r="I106" s="64"/>
      <c r="J106" s="54" t="str">
        <f>IF(J105="Beter","10",IF(J105="Vergelijkbaar","0",IF(J105="matig","-10",IF(J105="Onacceptabel","KO"," "))))</f>
        <v xml:space="preserve"> </v>
      </c>
      <c r="K106" s="112"/>
    </row>
    <row r="107" spans="1:11" ht="23" customHeight="1" x14ac:dyDescent="0.2">
      <c r="A107" s="60" t="s">
        <v>51</v>
      </c>
      <c r="B107" s="61"/>
      <c r="C107" s="5"/>
      <c r="D107" s="62" t="e">
        <f>D61+D66+D71+D76+D81+D86+D91+D96+D101+D106</f>
        <v>#VALUE!</v>
      </c>
      <c r="E107" s="63"/>
      <c r="F107" s="65"/>
      <c r="G107" s="62" t="e">
        <f>G61+G66+G71+G76+G81+G86+G91+G96+G101+G106</f>
        <v>#VALUE!</v>
      </c>
      <c r="H107" s="63"/>
      <c r="I107" s="65"/>
      <c r="J107" s="62" t="e">
        <f>J61+J66+J71+J76+J81+J86+J91+J96+J101+J106</f>
        <v>#VALUE!</v>
      </c>
      <c r="K107" s="63"/>
    </row>
    <row r="108" spans="1:11" s="8" customFormat="1" ht="10.25" customHeight="1" x14ac:dyDescent="0.2">
      <c r="A108" s="6"/>
      <c r="B108" s="9"/>
      <c r="C108" s="5"/>
      <c r="D108" s="7"/>
      <c r="E108" s="15"/>
      <c r="F108" s="5"/>
      <c r="G108" s="7"/>
      <c r="H108" s="15"/>
      <c r="I108" s="5"/>
      <c r="J108" s="7"/>
      <c r="K108" s="15"/>
    </row>
    <row r="109" spans="1:11" ht="19" customHeight="1" x14ac:dyDescent="0.2">
      <c r="A109" s="106" t="s">
        <v>16</v>
      </c>
      <c r="B109" s="107"/>
      <c r="C109" s="4"/>
      <c r="D109" s="113"/>
      <c r="E109" s="113"/>
      <c r="F109" s="12"/>
      <c r="G109" s="113"/>
      <c r="H109" s="113"/>
      <c r="I109" s="12"/>
      <c r="J109" s="113"/>
      <c r="K109" s="113"/>
    </row>
    <row r="110" spans="1:11" ht="22" customHeight="1" x14ac:dyDescent="0.2">
      <c r="A110" s="105" t="str">
        <f>'Beoordelen gebruiksvriendelijk'!B2</f>
        <v xml:space="preserve">De mate van helderheid van het display </v>
      </c>
      <c r="B110" s="51" t="s">
        <v>47</v>
      </c>
      <c r="C110" s="14"/>
      <c r="D110" s="52" t="str">
        <f>'Beoordelaar 1'!C49</f>
        <v>SCORE:</v>
      </c>
      <c r="E110" s="109" t="s">
        <v>1</v>
      </c>
      <c r="F110" s="14"/>
      <c r="G110" s="52" t="str">
        <f>'Beoordelaar 1'!F49</f>
        <v>SCORE:</v>
      </c>
      <c r="H110" s="109" t="s">
        <v>1</v>
      </c>
      <c r="I110" s="14"/>
      <c r="J110" s="52" t="str">
        <f>'Beoordelaar 1'!I49</f>
        <v>SCORE:</v>
      </c>
      <c r="K110" s="109" t="s">
        <v>1</v>
      </c>
    </row>
    <row r="111" spans="1:11" ht="22" customHeight="1" x14ac:dyDescent="0.2">
      <c r="A111" s="105"/>
      <c r="B111" s="51" t="s">
        <v>48</v>
      </c>
      <c r="C111" s="14"/>
      <c r="D111" s="53" t="str">
        <f>'Beoordelaar 2'!C49</f>
        <v>SCORE:</v>
      </c>
      <c r="E111" s="109"/>
      <c r="F111" s="14"/>
      <c r="G111" s="53" t="str">
        <f>'Beoordelaar 2'!F49</f>
        <v>SCORE:</v>
      </c>
      <c r="H111" s="109"/>
      <c r="I111" s="14"/>
      <c r="J111" s="53" t="str">
        <f>'Beoordelaar 2'!I49</f>
        <v>SCORE:</v>
      </c>
      <c r="K111" s="109"/>
    </row>
    <row r="112" spans="1:11" ht="22" customHeight="1" x14ac:dyDescent="0.2">
      <c r="A112" s="105"/>
      <c r="B112" s="51" t="s">
        <v>49</v>
      </c>
      <c r="C112" s="14"/>
      <c r="D112" s="53" t="str">
        <f>'Beoordelaar 3'!C49</f>
        <v>SCORE:</v>
      </c>
      <c r="E112" s="109"/>
      <c r="F112" s="14"/>
      <c r="G112" s="53" t="str">
        <f>'Beoordelaar 3'!F49</f>
        <v>SCORE:</v>
      </c>
      <c r="H112" s="109"/>
      <c r="I112" s="14"/>
      <c r="J112" s="53" t="str">
        <f>'Beoordelaar 3'!I49</f>
        <v>SCORE:</v>
      </c>
      <c r="K112" s="109"/>
    </row>
    <row r="113" spans="1:11" ht="20" customHeight="1" x14ac:dyDescent="0.2">
      <c r="A113" s="58"/>
      <c r="B113" s="56" t="s">
        <v>3</v>
      </c>
      <c r="C113" s="5"/>
      <c r="D113" s="55" t="s">
        <v>8</v>
      </c>
      <c r="E113" s="109"/>
      <c r="F113" s="5"/>
      <c r="G113" s="55" t="s">
        <v>8</v>
      </c>
      <c r="H113" s="109"/>
      <c r="I113" s="5"/>
      <c r="J113" s="55" t="s">
        <v>8</v>
      </c>
      <c r="K113" s="109"/>
    </row>
    <row r="114" spans="1:11" ht="20" customHeight="1" x14ac:dyDescent="0.2">
      <c r="A114" s="59"/>
      <c r="B114" s="57"/>
      <c r="C114" s="5"/>
      <c r="D114" s="54" t="str">
        <f>IF(D113="Beter","10",IF(D113="Vergelijkbaar","0",IF(D113="matig","-10",IF(D113="Onacceptabel","KO"," "))))</f>
        <v xml:space="preserve"> </v>
      </c>
      <c r="E114" s="109"/>
      <c r="F114" s="14"/>
      <c r="G114" s="54" t="str">
        <f>IF(G113="Beter","10",IF(G113="Vergelijkbaar","0",IF(G113="matig","-10",IF(G113="Onacceptabel","KO"," "))))</f>
        <v xml:space="preserve"> </v>
      </c>
      <c r="H114" s="109"/>
      <c r="I114" s="14"/>
      <c r="J114" s="54" t="str">
        <f>IF(J113="Beter","10",IF(J113="Vergelijkbaar","0",IF(J113="matig","-10",IF(J113="Onacceptabel","KO"," "))))</f>
        <v xml:space="preserve"> </v>
      </c>
      <c r="K114" s="109"/>
    </row>
    <row r="115" spans="1:11" ht="22" customHeight="1" x14ac:dyDescent="0.2">
      <c r="A115" s="105" t="str">
        <f>'Beoordelen gebruiksvriendelijk'!B3</f>
        <v>De mate van de eenvoud van het doorverbinden (aantal handelingen).</v>
      </c>
      <c r="B115" s="51" t="str">
        <f>B110</f>
        <v>Beoordelaar 1</v>
      </c>
      <c r="C115" s="14"/>
      <c r="D115" s="52" t="str">
        <f>'Beoordelaar 1'!C51</f>
        <v>SCORE:</v>
      </c>
      <c r="E115" s="109" t="s">
        <v>1</v>
      </c>
      <c r="F115" s="14"/>
      <c r="G115" s="52" t="str">
        <f>'Beoordelaar 1'!F51</f>
        <v>SCORE:</v>
      </c>
      <c r="H115" s="109" t="s">
        <v>1</v>
      </c>
      <c r="I115" s="14"/>
      <c r="J115" s="53" t="str">
        <f>'Beoordelaar 1'!I51</f>
        <v>SCORE:</v>
      </c>
      <c r="K115" s="109" t="s">
        <v>1</v>
      </c>
    </row>
    <row r="116" spans="1:11" ht="22" customHeight="1" x14ac:dyDescent="0.2">
      <c r="A116" s="105"/>
      <c r="B116" s="51" t="str">
        <f>B111</f>
        <v>Beoordelaar 2</v>
      </c>
      <c r="C116" s="14"/>
      <c r="D116" s="53" t="str">
        <f>'Beoordelaar 2'!C51</f>
        <v>SCORE:</v>
      </c>
      <c r="E116" s="109"/>
      <c r="F116" s="14"/>
      <c r="G116" s="53" t="str">
        <f>'Beoordelaar 2'!F51</f>
        <v>SCORE:</v>
      </c>
      <c r="H116" s="109"/>
      <c r="I116" s="14"/>
      <c r="J116" s="53" t="str">
        <f>'Beoordelaar 2'!I51</f>
        <v>SCORE:</v>
      </c>
      <c r="K116" s="109"/>
    </row>
    <row r="117" spans="1:11" ht="22" customHeight="1" x14ac:dyDescent="0.2">
      <c r="A117" s="105"/>
      <c r="B117" s="51" t="str">
        <f>B112</f>
        <v>Beoordelaar 3</v>
      </c>
      <c r="C117" s="14"/>
      <c r="D117" s="53" t="str">
        <f>'Beoordelaar 3'!C51</f>
        <v>SCORE:</v>
      </c>
      <c r="E117" s="109"/>
      <c r="F117" s="14"/>
      <c r="G117" s="53" t="str">
        <f>'Beoordelaar 3'!F51</f>
        <v>SCORE:</v>
      </c>
      <c r="H117" s="109"/>
      <c r="I117" s="14"/>
      <c r="J117" s="53" t="str">
        <f>'Beoordelaar 3'!I51</f>
        <v>SCORE:</v>
      </c>
      <c r="K117" s="109"/>
    </row>
    <row r="118" spans="1:11" ht="20" customHeight="1" x14ac:dyDescent="0.2">
      <c r="A118" s="58"/>
      <c r="B118" s="56" t="s">
        <v>3</v>
      </c>
      <c r="C118" s="5"/>
      <c r="D118" s="55" t="s">
        <v>8</v>
      </c>
      <c r="E118" s="109"/>
      <c r="F118" s="5"/>
      <c r="G118" s="55" t="s">
        <v>8</v>
      </c>
      <c r="H118" s="109"/>
      <c r="I118" s="5"/>
      <c r="J118" s="55" t="s">
        <v>8</v>
      </c>
      <c r="K118" s="109"/>
    </row>
    <row r="119" spans="1:11" ht="20" customHeight="1" x14ac:dyDescent="0.2">
      <c r="A119" s="59"/>
      <c r="B119" s="57"/>
      <c r="C119" s="5"/>
      <c r="D119" s="54" t="str">
        <f>IF(D118="Beter","10",IF(D118="Vergelijkbaar","0",IF(D118="matig","-10",IF(D118="Onacceptabel","KO"," "))))</f>
        <v xml:space="preserve"> </v>
      </c>
      <c r="E119" s="109"/>
      <c r="F119" s="14"/>
      <c r="G119" s="54" t="str">
        <f>IF(G118="Beter","10",IF(G118="Vergelijkbaar","0",IF(G118="matig","-10",IF(G118="Onacceptabel","KO"," "))))</f>
        <v xml:space="preserve"> </v>
      </c>
      <c r="H119" s="109"/>
      <c r="I119" s="14"/>
      <c r="J119" s="54" t="str">
        <f>IF(J118="Beter","10",IF(J118="Vergelijkbaar","0",IF(J118="matig","-10",IF(J118="Onacceptabel","KO"," "))))</f>
        <v xml:space="preserve"> </v>
      </c>
      <c r="K119" s="109"/>
    </row>
    <row r="120" spans="1:11" ht="22" customHeight="1" x14ac:dyDescent="0.2">
      <c r="A120" s="105" t="str">
        <f>'Beoordelen gebruiksvriendelijk'!B4</f>
        <v>De mate van leesbaarheid van de toetsen</v>
      </c>
      <c r="B120" s="51" t="str">
        <f>B115</f>
        <v>Beoordelaar 1</v>
      </c>
      <c r="C120" s="14"/>
      <c r="D120" s="53" t="str">
        <f>'Beoordelaar 1'!C53</f>
        <v>SCORE:</v>
      </c>
      <c r="E120" s="109" t="s">
        <v>1</v>
      </c>
      <c r="F120" s="14"/>
      <c r="G120" s="53" t="str">
        <f>'Beoordelaar 1'!F53</f>
        <v>SCORE:</v>
      </c>
      <c r="H120" s="109" t="s">
        <v>1</v>
      </c>
      <c r="I120" s="14"/>
      <c r="J120" s="53" t="str">
        <f>'Beoordelaar 1'!I53</f>
        <v>SCORE:</v>
      </c>
      <c r="K120" s="109" t="s">
        <v>1</v>
      </c>
    </row>
    <row r="121" spans="1:11" ht="22" customHeight="1" x14ac:dyDescent="0.2">
      <c r="A121" s="105"/>
      <c r="B121" s="51" t="str">
        <f>B116</f>
        <v>Beoordelaar 2</v>
      </c>
      <c r="C121" s="14"/>
      <c r="D121" s="53" t="str">
        <f>'Beoordelaar 2'!C53</f>
        <v>SCORE:</v>
      </c>
      <c r="E121" s="109"/>
      <c r="F121" s="14"/>
      <c r="G121" s="53" t="str">
        <f>'Beoordelaar 2'!F53</f>
        <v>SCORE:</v>
      </c>
      <c r="H121" s="109"/>
      <c r="I121" s="14"/>
      <c r="J121" s="53" t="str">
        <f>'Beoordelaar 2'!I53</f>
        <v>SCORE:</v>
      </c>
      <c r="K121" s="109"/>
    </row>
    <row r="122" spans="1:11" ht="22" customHeight="1" x14ac:dyDescent="0.2">
      <c r="A122" s="105"/>
      <c r="B122" s="51" t="str">
        <f>B117</f>
        <v>Beoordelaar 3</v>
      </c>
      <c r="C122" s="14"/>
      <c r="D122" s="53" t="str">
        <f>'Beoordelaar 3'!C53</f>
        <v>SCORE:</v>
      </c>
      <c r="E122" s="109"/>
      <c r="F122" s="14"/>
      <c r="G122" s="53" t="str">
        <f>'Beoordelaar 3'!F53</f>
        <v>SCORE:</v>
      </c>
      <c r="H122" s="109"/>
      <c r="I122" s="14"/>
      <c r="J122" s="53" t="str">
        <f>'Beoordelaar 3'!I53</f>
        <v>SCORE:</v>
      </c>
      <c r="K122" s="109"/>
    </row>
    <row r="123" spans="1:11" ht="20" customHeight="1" x14ac:dyDescent="0.2">
      <c r="A123" s="58"/>
      <c r="B123" s="56" t="s">
        <v>3</v>
      </c>
      <c r="C123" s="5"/>
      <c r="D123" s="55" t="s">
        <v>8</v>
      </c>
      <c r="E123" s="109"/>
      <c r="F123" s="5"/>
      <c r="G123" s="55" t="s">
        <v>8</v>
      </c>
      <c r="H123" s="109"/>
      <c r="I123" s="5"/>
      <c r="J123" s="55" t="s">
        <v>8</v>
      </c>
      <c r="K123" s="109"/>
    </row>
    <row r="124" spans="1:11" ht="20" customHeight="1" x14ac:dyDescent="0.2">
      <c r="A124" s="59"/>
      <c r="B124" s="57"/>
      <c r="C124" s="5"/>
      <c r="D124" s="54" t="str">
        <f>IF(D123="Beter","10",IF(D123="Vergelijkbaar","0",IF(D123="matig","-10",IF(D123="Onacceptabel","KO"," "))))</f>
        <v xml:space="preserve"> </v>
      </c>
      <c r="E124" s="109"/>
      <c r="F124" s="14"/>
      <c r="G124" s="54" t="str">
        <f>IF(G123="Beter","10",IF(G123="Vergelijkbaar","0",IF(G123="matig","-10",IF(G123="Onacceptabel","KO"," "))))</f>
        <v xml:space="preserve"> </v>
      </c>
      <c r="H124" s="109"/>
      <c r="I124" s="14"/>
      <c r="J124" s="54" t="str">
        <f>IF(J123="Beter","10",IF(J123="Vergelijkbaar","0",IF(J123="matig","-10",IF(J123="Onacceptabel","KO"," "))))</f>
        <v xml:space="preserve"> </v>
      </c>
      <c r="K124" s="109"/>
    </row>
    <row r="125" spans="1:11" ht="22" customHeight="1" x14ac:dyDescent="0.2">
      <c r="A125" s="105" t="str">
        <f>'Beoordelen gebruiksvriendelijk'!B5</f>
        <v>De mate van verstaanbaarheid tijdens gesprekken</v>
      </c>
      <c r="B125" s="51" t="str">
        <f>B120</f>
        <v>Beoordelaar 1</v>
      </c>
      <c r="C125" s="14"/>
      <c r="D125" s="53" t="str">
        <f>'Beoordelaar 1'!C55</f>
        <v>SCORE:</v>
      </c>
      <c r="E125" s="109" t="s">
        <v>1</v>
      </c>
      <c r="F125" s="14"/>
      <c r="G125" s="53" t="str">
        <f>'Beoordelaar 1'!F55</f>
        <v>SCORE:</v>
      </c>
      <c r="H125" s="109" t="s">
        <v>1</v>
      </c>
      <c r="I125" s="14"/>
      <c r="J125" s="53" t="str">
        <f>'Beoordelaar 1'!I55</f>
        <v>SCORE:</v>
      </c>
      <c r="K125" s="109" t="s">
        <v>1</v>
      </c>
    </row>
    <row r="126" spans="1:11" ht="22" customHeight="1" x14ac:dyDescent="0.2">
      <c r="A126" s="105"/>
      <c r="B126" s="51" t="str">
        <f>B121</f>
        <v>Beoordelaar 2</v>
      </c>
      <c r="C126" s="14"/>
      <c r="D126" s="53" t="str">
        <f>'Beoordelaar 2'!C55</f>
        <v>SCORE:</v>
      </c>
      <c r="E126" s="109"/>
      <c r="F126" s="14"/>
      <c r="G126" s="53" t="str">
        <f>'Beoordelaar 2'!F55</f>
        <v>SCORE:</v>
      </c>
      <c r="H126" s="109"/>
      <c r="I126" s="14"/>
      <c r="J126" s="53" t="str">
        <f>'Beoordelaar 2'!I55</f>
        <v>SCORE:</v>
      </c>
      <c r="K126" s="109"/>
    </row>
    <row r="127" spans="1:11" ht="22" customHeight="1" x14ac:dyDescent="0.2">
      <c r="A127" s="105"/>
      <c r="B127" s="51" t="str">
        <f>B122</f>
        <v>Beoordelaar 3</v>
      </c>
      <c r="C127" s="14"/>
      <c r="D127" s="53" t="str">
        <f>'Beoordelaar 3'!C55</f>
        <v>SCORE:</v>
      </c>
      <c r="E127" s="109"/>
      <c r="F127" s="14"/>
      <c r="G127" s="53" t="str">
        <f>'Beoordelaar 3'!F55</f>
        <v>SCORE:</v>
      </c>
      <c r="H127" s="109"/>
      <c r="I127" s="14"/>
      <c r="J127" s="53" t="str">
        <f>'Beoordelaar 3'!I55</f>
        <v>SCORE:</v>
      </c>
      <c r="K127" s="109"/>
    </row>
    <row r="128" spans="1:11" ht="20" customHeight="1" x14ac:dyDescent="0.2">
      <c r="A128" s="58"/>
      <c r="B128" s="56" t="s">
        <v>3</v>
      </c>
      <c r="C128" s="5"/>
      <c r="D128" s="55" t="s">
        <v>8</v>
      </c>
      <c r="E128" s="109"/>
      <c r="F128" s="5"/>
      <c r="G128" s="55" t="s">
        <v>8</v>
      </c>
      <c r="H128" s="109"/>
      <c r="I128" s="5"/>
      <c r="J128" s="55" t="s">
        <v>8</v>
      </c>
      <c r="K128" s="109"/>
    </row>
    <row r="129" spans="1:11" ht="20" customHeight="1" x14ac:dyDescent="0.2">
      <c r="A129" s="59"/>
      <c r="B129" s="57"/>
      <c r="C129" s="5"/>
      <c r="D129" s="54" t="str">
        <f>IF(D128="Beter","10",IF(D128="Vergelijkbaar","0",IF(D128="matig","-10",IF(D128="Onacceptabel","KO"," "))))</f>
        <v xml:space="preserve"> </v>
      </c>
      <c r="E129" s="109"/>
      <c r="F129" s="14"/>
      <c r="G129" s="54" t="str">
        <f>IF(G128="Beter","10",IF(G128="Vergelijkbaar","0",IF(G128="matig","-10",IF(G128="Onacceptabel","KO"," "))))</f>
        <v xml:space="preserve"> </v>
      </c>
      <c r="H129" s="109"/>
      <c r="I129" s="14"/>
      <c r="J129" s="54" t="str">
        <f>IF(J128="Beter","10",IF(J128="Vergelijkbaar","0",IF(J128="matig","-10",IF(J128="Onacceptabel","KO"," "))))</f>
        <v xml:space="preserve"> </v>
      </c>
      <c r="K129" s="109"/>
    </row>
    <row r="130" spans="1:11" ht="22" customHeight="1" x14ac:dyDescent="0.2">
      <c r="A130" s="105" t="str">
        <f>'Beoordelen gebruiksvriendelijk'!B6</f>
        <v>Het opslaan van telefoonnummers (eenvoud redial)</v>
      </c>
      <c r="B130" s="51" t="str">
        <f>B125</f>
        <v>Beoordelaar 1</v>
      </c>
      <c r="C130" s="14"/>
      <c r="D130" s="53" t="str">
        <f>'Beoordelaar 1'!C57</f>
        <v>SCORE:</v>
      </c>
      <c r="E130" s="109" t="s">
        <v>1</v>
      </c>
      <c r="F130" s="14"/>
      <c r="G130" s="53" t="str">
        <f>'Beoordelaar 1'!F57</f>
        <v>SCORE:</v>
      </c>
      <c r="H130" s="109" t="s">
        <v>1</v>
      </c>
      <c r="I130" s="14"/>
      <c r="J130" s="53" t="str">
        <f>'Beoordelaar 1'!I57</f>
        <v>SCORE:</v>
      </c>
      <c r="K130" s="109" t="s">
        <v>1</v>
      </c>
    </row>
    <row r="131" spans="1:11" ht="22" customHeight="1" x14ac:dyDescent="0.2">
      <c r="A131" s="105"/>
      <c r="B131" s="51" t="str">
        <f>B126</f>
        <v>Beoordelaar 2</v>
      </c>
      <c r="C131" s="14"/>
      <c r="D131" s="53" t="str">
        <f>'Beoordelaar 2'!C57</f>
        <v>SCORE:</v>
      </c>
      <c r="E131" s="109"/>
      <c r="F131" s="14"/>
      <c r="G131" s="53" t="str">
        <f>'Beoordelaar 2'!F57</f>
        <v>SCORE:</v>
      </c>
      <c r="H131" s="109"/>
      <c r="I131" s="14"/>
      <c r="J131" s="53" t="str">
        <f>'Beoordelaar 2'!I57</f>
        <v>SCORE:</v>
      </c>
      <c r="K131" s="109"/>
    </row>
    <row r="132" spans="1:11" ht="22" customHeight="1" x14ac:dyDescent="0.2">
      <c r="A132" s="105"/>
      <c r="B132" s="51" t="str">
        <f>B127</f>
        <v>Beoordelaar 3</v>
      </c>
      <c r="C132" s="14"/>
      <c r="D132" s="53" t="str">
        <f>'Beoordelaar 3'!C57</f>
        <v>SCORE:</v>
      </c>
      <c r="E132" s="109"/>
      <c r="F132" s="14"/>
      <c r="G132" s="53" t="str">
        <f>'Beoordelaar 3'!F57</f>
        <v>SCORE:</v>
      </c>
      <c r="H132" s="109"/>
      <c r="I132" s="14"/>
      <c r="J132" s="53" t="str">
        <f>'Beoordelaar 3'!I57</f>
        <v>SCORE:</v>
      </c>
      <c r="K132" s="109"/>
    </row>
    <row r="133" spans="1:11" ht="20" customHeight="1" x14ac:dyDescent="0.2">
      <c r="A133" s="58"/>
      <c r="B133" s="56" t="s">
        <v>3</v>
      </c>
      <c r="C133" s="5"/>
      <c r="D133" s="55" t="s">
        <v>8</v>
      </c>
      <c r="E133" s="109"/>
      <c r="F133" s="5"/>
      <c r="G133" s="55" t="s">
        <v>8</v>
      </c>
      <c r="H133" s="109"/>
      <c r="I133" s="5"/>
      <c r="J133" s="55" t="s">
        <v>8</v>
      </c>
      <c r="K133" s="109"/>
    </row>
    <row r="134" spans="1:11" ht="20" customHeight="1" x14ac:dyDescent="0.2">
      <c r="A134" s="59"/>
      <c r="B134" s="57"/>
      <c r="C134" s="5"/>
      <c r="D134" s="54" t="str">
        <f>IF(D133="Beter","10",IF(D133="Vergelijkbaar","0",IF(D133="matig","-10",IF(D133="Onacceptabel","KO"," "))))</f>
        <v xml:space="preserve"> </v>
      </c>
      <c r="E134" s="109"/>
      <c r="F134" s="14"/>
      <c r="G134" s="54" t="str">
        <f>IF(G133="Beter","10",IF(G133="Vergelijkbaar","0",IF(G133="matig","-10",IF(G133="Onacceptabel","KO"," "))))</f>
        <v xml:space="preserve"> </v>
      </c>
      <c r="H134" s="109"/>
      <c r="I134" s="14"/>
      <c r="J134" s="54" t="str">
        <f>IF(J133="Beter","10",IF(J133="Vergelijkbaar","0",IF(J133="matig","-10",IF(J133="Onacceptabel","KO"," "))))</f>
        <v xml:space="preserve"> </v>
      </c>
      <c r="K134" s="109"/>
    </row>
    <row r="135" spans="1:11" ht="22" customHeight="1" x14ac:dyDescent="0.2">
      <c r="A135" s="105" t="str">
        <f>'Beoordelen gebruiksvriendelijk'!B7</f>
        <v>De mate van eenvoud van instellen van voorkeuzetoetsen</v>
      </c>
      <c r="B135" s="51" t="str">
        <f>B130</f>
        <v>Beoordelaar 1</v>
      </c>
      <c r="C135" s="14"/>
      <c r="D135" s="53" t="str">
        <f>'Beoordelaar 1'!C59</f>
        <v>SCORE:</v>
      </c>
      <c r="E135" s="109" t="s">
        <v>1</v>
      </c>
      <c r="F135" s="14"/>
      <c r="G135" s="53" t="str">
        <f>'Beoordelaar 1'!F59</f>
        <v>SCORE:</v>
      </c>
      <c r="H135" s="109" t="s">
        <v>1</v>
      </c>
      <c r="I135" s="14"/>
      <c r="J135" s="53" t="str">
        <f>'Beoordelaar 1'!I59</f>
        <v>SCORE:</v>
      </c>
      <c r="K135" s="109" t="s">
        <v>1</v>
      </c>
    </row>
    <row r="136" spans="1:11" ht="22" customHeight="1" x14ac:dyDescent="0.2">
      <c r="A136" s="105"/>
      <c r="B136" s="51" t="str">
        <f>B131</f>
        <v>Beoordelaar 2</v>
      </c>
      <c r="C136" s="14"/>
      <c r="D136" s="53" t="str">
        <f>'Beoordelaar 2'!C59</f>
        <v>SCORE:</v>
      </c>
      <c r="E136" s="109"/>
      <c r="F136" s="14"/>
      <c r="G136" s="53" t="str">
        <f>'Beoordelaar 2'!F59</f>
        <v>SCORE:</v>
      </c>
      <c r="H136" s="109"/>
      <c r="I136" s="14"/>
      <c r="J136" s="53" t="str">
        <f>'Beoordelaar 2'!I59</f>
        <v>SCORE:</v>
      </c>
      <c r="K136" s="109"/>
    </row>
    <row r="137" spans="1:11" ht="22" customHeight="1" x14ac:dyDescent="0.2">
      <c r="A137" s="105"/>
      <c r="B137" s="51" t="str">
        <f>B132</f>
        <v>Beoordelaar 3</v>
      </c>
      <c r="C137" s="14"/>
      <c r="D137" s="53" t="str">
        <f>'Beoordelaar 3'!C59</f>
        <v>SCORE:</v>
      </c>
      <c r="E137" s="109"/>
      <c r="F137" s="14"/>
      <c r="G137" s="53" t="str">
        <f>'Beoordelaar 3'!F59</f>
        <v>SCORE:</v>
      </c>
      <c r="H137" s="109"/>
      <c r="I137" s="14"/>
      <c r="J137" s="53" t="str">
        <f>'Beoordelaar 3'!I59</f>
        <v>SCORE:</v>
      </c>
      <c r="K137" s="109"/>
    </row>
    <row r="138" spans="1:11" ht="20" customHeight="1" x14ac:dyDescent="0.2">
      <c r="A138" s="58"/>
      <c r="B138" s="56" t="s">
        <v>3</v>
      </c>
      <c r="C138" s="5"/>
      <c r="D138" s="55" t="s">
        <v>8</v>
      </c>
      <c r="E138" s="109"/>
      <c r="F138" s="5"/>
      <c r="G138" s="55" t="s">
        <v>8</v>
      </c>
      <c r="H138" s="109"/>
      <c r="I138" s="5"/>
      <c r="J138" s="55" t="s">
        <v>8</v>
      </c>
      <c r="K138" s="109"/>
    </row>
    <row r="139" spans="1:11" ht="20" customHeight="1" x14ac:dyDescent="0.2">
      <c r="A139" s="59"/>
      <c r="B139" s="57"/>
      <c r="C139" s="5"/>
      <c r="D139" s="54" t="str">
        <f>IF(D138="Beter","10",IF(D138="Vergelijkbaar","0",IF(D138="matig","-10",IF(D138="Onacceptabel","KO"," "))))</f>
        <v xml:space="preserve"> </v>
      </c>
      <c r="E139" s="109"/>
      <c r="F139" s="14"/>
      <c r="G139" s="54" t="str">
        <f>IF(G138="Beter","10",IF(G138="Vergelijkbaar","0",IF(G138="matig","-10",IF(G138="Onacceptabel","KO"," "))))</f>
        <v xml:space="preserve"> </v>
      </c>
      <c r="H139" s="109"/>
      <c r="I139" s="14"/>
      <c r="J139" s="54" t="str">
        <f>IF(J138="Beter","10",IF(J138="Vergelijkbaar","0",IF(J138="matig","-10",IF(J138="Onacceptabel","KO"," "))))</f>
        <v xml:space="preserve"> </v>
      </c>
      <c r="K139" s="109"/>
    </row>
    <row r="140" spans="1:11" ht="22" customHeight="1" x14ac:dyDescent="0.2">
      <c r="A140" s="105" t="str">
        <f>'Beoordelen gebruiksvriendelijk'!B8</f>
        <v>De mate van eenvoud het in de wachtzetten en terugnemen van gesprekken</v>
      </c>
      <c r="B140" s="51" t="str">
        <f>B135</f>
        <v>Beoordelaar 1</v>
      </c>
      <c r="C140" s="14"/>
      <c r="D140" s="53" t="str">
        <f>'Beoordelaar 1'!C61</f>
        <v>SCORE:</v>
      </c>
      <c r="E140" s="109" t="s">
        <v>1</v>
      </c>
      <c r="F140" s="14"/>
      <c r="G140" s="53" t="str">
        <f>'Beoordelaar 1'!F61</f>
        <v>SCORE:</v>
      </c>
      <c r="H140" s="109" t="s">
        <v>1</v>
      </c>
      <c r="I140" s="14"/>
      <c r="J140" s="53" t="str">
        <f>'Beoordelaar 1'!I61</f>
        <v>SCORE:</v>
      </c>
      <c r="K140" s="109" t="s">
        <v>1</v>
      </c>
    </row>
    <row r="141" spans="1:11" ht="22" customHeight="1" x14ac:dyDescent="0.2">
      <c r="A141" s="105"/>
      <c r="B141" s="51" t="str">
        <f>B136</f>
        <v>Beoordelaar 2</v>
      </c>
      <c r="C141" s="14"/>
      <c r="D141" s="53" t="str">
        <f>'Beoordelaar 2'!C61</f>
        <v>SCORE:</v>
      </c>
      <c r="E141" s="109"/>
      <c r="F141" s="14"/>
      <c r="G141" s="53" t="str">
        <f>'Beoordelaar 2'!F61</f>
        <v>SCORE:</v>
      </c>
      <c r="H141" s="109"/>
      <c r="I141" s="14"/>
      <c r="J141" s="53" t="str">
        <f>'Beoordelaar 2'!I61</f>
        <v>SCORE:</v>
      </c>
      <c r="K141" s="109"/>
    </row>
    <row r="142" spans="1:11" ht="22" customHeight="1" x14ac:dyDescent="0.2">
      <c r="A142" s="105"/>
      <c r="B142" s="51" t="str">
        <f>B137</f>
        <v>Beoordelaar 3</v>
      </c>
      <c r="C142" s="14"/>
      <c r="D142" s="53" t="str">
        <f>'Beoordelaar 3'!C61</f>
        <v>SCORE:</v>
      </c>
      <c r="E142" s="109"/>
      <c r="F142" s="14"/>
      <c r="G142" s="53" t="str">
        <f>'Beoordelaar 3'!F61</f>
        <v>SCORE:</v>
      </c>
      <c r="H142" s="109"/>
      <c r="I142" s="14"/>
      <c r="J142" s="53" t="str">
        <f>'Beoordelaar 3'!I61</f>
        <v>SCORE:</v>
      </c>
      <c r="K142" s="109"/>
    </row>
    <row r="143" spans="1:11" ht="20" customHeight="1" x14ac:dyDescent="0.2">
      <c r="A143" s="58"/>
      <c r="B143" s="56" t="s">
        <v>3</v>
      </c>
      <c r="C143" s="5"/>
      <c r="D143" s="55" t="s">
        <v>8</v>
      </c>
      <c r="E143" s="109"/>
      <c r="F143" s="5"/>
      <c r="G143" s="55" t="s">
        <v>8</v>
      </c>
      <c r="H143" s="109"/>
      <c r="I143" s="5"/>
      <c r="J143" s="55" t="s">
        <v>8</v>
      </c>
      <c r="K143" s="109"/>
    </row>
    <row r="144" spans="1:11" ht="20" customHeight="1" x14ac:dyDescent="0.2">
      <c r="A144" s="59"/>
      <c r="B144" s="57"/>
      <c r="C144" s="5"/>
      <c r="D144" s="54" t="str">
        <f>IF(D143="Beter","10",IF(D143="Vergelijkbaar","0",IF(D143="matig","-10",IF(D143="Onacceptabel","KO"," "))))</f>
        <v xml:space="preserve"> </v>
      </c>
      <c r="E144" s="109"/>
      <c r="F144" s="14"/>
      <c r="G144" s="54" t="str">
        <f>IF(G143="Beter","10",IF(G143="Vergelijkbaar","0",IF(G143="matig","-10",IF(G143="Onacceptabel","KO"," "))))</f>
        <v xml:space="preserve"> </v>
      </c>
      <c r="H144" s="109"/>
      <c r="I144" s="14"/>
      <c r="J144" s="54" t="str">
        <f>IF(J143="Beter","10",IF(J143="Vergelijkbaar","0",IF(J143="matig","-10",IF(J143="Onacceptabel","KO"," "))))</f>
        <v xml:space="preserve"> </v>
      </c>
      <c r="K144" s="109"/>
    </row>
    <row r="145" spans="1:11" ht="22" customHeight="1" x14ac:dyDescent="0.2">
      <c r="A145" s="105" t="str">
        <f>'Beoordelen gebruiksvriendelijk'!B9</f>
        <v>De mate van stabiliteit van het toestel op het bureau</v>
      </c>
      <c r="B145" s="51" t="str">
        <f>B140</f>
        <v>Beoordelaar 1</v>
      </c>
      <c r="C145" s="14"/>
      <c r="D145" s="53" t="str">
        <f>'Beoordelaar 1'!C63</f>
        <v>SCORE:</v>
      </c>
      <c r="E145" s="109" t="s">
        <v>1</v>
      </c>
      <c r="F145" s="14"/>
      <c r="G145" s="53" t="str">
        <f>'Beoordelaar 1'!F63</f>
        <v>SCORE:</v>
      </c>
      <c r="H145" s="109" t="s">
        <v>1</v>
      </c>
      <c r="I145" s="14"/>
      <c r="J145" s="53" t="str">
        <f>'Beoordelaar 1'!I63</f>
        <v>SCORE:</v>
      </c>
      <c r="K145" s="110" t="s">
        <v>1</v>
      </c>
    </row>
    <row r="146" spans="1:11" ht="22" customHeight="1" x14ac:dyDescent="0.2">
      <c r="A146" s="105"/>
      <c r="B146" s="51" t="str">
        <f>B141</f>
        <v>Beoordelaar 2</v>
      </c>
      <c r="C146" s="14"/>
      <c r="D146" s="53" t="str">
        <f>'Beoordelaar 2'!C63</f>
        <v>SCORE:</v>
      </c>
      <c r="E146" s="109"/>
      <c r="F146" s="14"/>
      <c r="G146" s="53" t="str">
        <f>'Beoordelaar 2'!F63</f>
        <v>SCORE:</v>
      </c>
      <c r="H146" s="109"/>
      <c r="I146" s="14"/>
      <c r="J146" s="53" t="str">
        <f>'Beoordelaar 2'!I63</f>
        <v>SCORE:</v>
      </c>
      <c r="K146" s="111"/>
    </row>
    <row r="147" spans="1:11" ht="22" customHeight="1" x14ac:dyDescent="0.2">
      <c r="A147" s="105"/>
      <c r="B147" s="51" t="str">
        <f>B142</f>
        <v>Beoordelaar 3</v>
      </c>
      <c r="C147" s="14"/>
      <c r="D147" s="53" t="str">
        <f>'Beoordelaar 3'!C63</f>
        <v>SCORE:</v>
      </c>
      <c r="E147" s="109"/>
      <c r="F147" s="14"/>
      <c r="G147" s="53" t="str">
        <f>'Beoordelaar 3'!F63</f>
        <v>SCORE:</v>
      </c>
      <c r="H147" s="109"/>
      <c r="I147" s="14"/>
      <c r="J147" s="53" t="str">
        <f>'Beoordelaar 3'!I63</f>
        <v>SCORE:</v>
      </c>
      <c r="K147" s="111"/>
    </row>
    <row r="148" spans="1:11" ht="20" customHeight="1" x14ac:dyDescent="0.2">
      <c r="A148" s="58"/>
      <c r="B148" s="56" t="s">
        <v>3</v>
      </c>
      <c r="C148" s="5"/>
      <c r="D148" s="55" t="s">
        <v>8</v>
      </c>
      <c r="E148" s="109"/>
      <c r="F148" s="5"/>
      <c r="G148" s="55" t="s">
        <v>8</v>
      </c>
      <c r="H148" s="109"/>
      <c r="I148" s="5"/>
      <c r="J148" s="55" t="s">
        <v>8</v>
      </c>
      <c r="K148" s="111"/>
    </row>
    <row r="149" spans="1:11" ht="20" customHeight="1" x14ac:dyDescent="0.2">
      <c r="A149" s="59"/>
      <c r="B149" s="57"/>
      <c r="C149" s="5"/>
      <c r="D149" s="54" t="str">
        <f>IF(D148="Beter","10",IF(D148="Vergelijkbaar","0",IF(D148="matig","-10",IF(D148="Onacceptabel","KO"," "))))</f>
        <v xml:space="preserve"> </v>
      </c>
      <c r="E149" s="109"/>
      <c r="F149" s="14"/>
      <c r="G149" s="54" t="str">
        <f>IF(G148="Beter","10",IF(G148="Vergelijkbaar","0",IF(G148="matig","-10",IF(G148="Onacceptabel","KO"," "))))</f>
        <v xml:space="preserve"> </v>
      </c>
      <c r="H149" s="109"/>
      <c r="I149" s="14"/>
      <c r="J149" s="54" t="str">
        <f>IF(J148="Beter","10",IF(J148="Vergelijkbaar","0",IF(J148="matig","-10",IF(J148="Onacceptabel","KO"," "))))</f>
        <v xml:space="preserve"> </v>
      </c>
      <c r="K149" s="112"/>
    </row>
    <row r="150" spans="1:11" ht="22" customHeight="1" x14ac:dyDescent="0.2">
      <c r="A150" s="105" t="str">
        <f>'Beoordelen gebruiksvriendelijk'!B10</f>
        <v>De mate van greepvastheid van de hoorn.</v>
      </c>
      <c r="B150" s="51" t="str">
        <f>B145</f>
        <v>Beoordelaar 1</v>
      </c>
      <c r="C150" s="14"/>
      <c r="D150" s="53" t="str">
        <f>'Beoordelaar 1'!C65</f>
        <v>SCORE:</v>
      </c>
      <c r="E150" s="110" t="s">
        <v>1</v>
      </c>
      <c r="F150" s="14"/>
      <c r="G150" s="53" t="str">
        <f>'Beoordelaar 1'!F65</f>
        <v>SCORE:</v>
      </c>
      <c r="H150" s="110" t="s">
        <v>1</v>
      </c>
      <c r="I150" s="14"/>
      <c r="J150" s="53" t="str">
        <f>'Beoordelaar 1'!I65</f>
        <v>SCORE:</v>
      </c>
      <c r="K150" s="110" t="s">
        <v>1</v>
      </c>
    </row>
    <row r="151" spans="1:11" ht="22" customHeight="1" x14ac:dyDescent="0.2">
      <c r="A151" s="105"/>
      <c r="B151" s="51" t="str">
        <f>B146</f>
        <v>Beoordelaar 2</v>
      </c>
      <c r="C151" s="14"/>
      <c r="D151" s="53" t="str">
        <f>'Beoordelaar 2'!C65</f>
        <v>SCORE:</v>
      </c>
      <c r="E151" s="111"/>
      <c r="F151" s="14"/>
      <c r="G151" s="53" t="str">
        <f>'Beoordelaar 2'!F65</f>
        <v>SCORE:</v>
      </c>
      <c r="H151" s="111"/>
      <c r="I151" s="14"/>
      <c r="J151" s="53" t="str">
        <f>'Beoordelaar 2'!I65</f>
        <v>SCORE:</v>
      </c>
      <c r="K151" s="111"/>
    </row>
    <row r="152" spans="1:11" ht="22" customHeight="1" x14ac:dyDescent="0.2">
      <c r="A152" s="105"/>
      <c r="B152" s="51" t="str">
        <f>B147</f>
        <v>Beoordelaar 3</v>
      </c>
      <c r="C152" s="14"/>
      <c r="D152" s="53" t="str">
        <f>'Beoordelaar 3'!C65</f>
        <v>SCORE:</v>
      </c>
      <c r="E152" s="111"/>
      <c r="F152" s="14"/>
      <c r="G152" s="53" t="str">
        <f>'Beoordelaar 3'!F65</f>
        <v>SCORE:</v>
      </c>
      <c r="H152" s="111"/>
      <c r="I152" s="14"/>
      <c r="J152" s="53" t="str">
        <f>'Beoordelaar 3'!I65</f>
        <v>SCORE:</v>
      </c>
      <c r="K152" s="111"/>
    </row>
    <row r="153" spans="1:11" ht="20" customHeight="1" x14ac:dyDescent="0.2">
      <c r="A153" s="58"/>
      <c r="B153" s="56" t="s">
        <v>3</v>
      </c>
      <c r="C153" s="5"/>
      <c r="D153" s="55" t="s">
        <v>8</v>
      </c>
      <c r="E153" s="111"/>
      <c r="F153" s="5"/>
      <c r="G153" s="55" t="s">
        <v>8</v>
      </c>
      <c r="H153" s="111"/>
      <c r="I153" s="5"/>
      <c r="J153" s="55" t="s">
        <v>8</v>
      </c>
      <c r="K153" s="111"/>
    </row>
    <row r="154" spans="1:11" ht="20" customHeight="1" x14ac:dyDescent="0.2">
      <c r="A154" s="59"/>
      <c r="B154" s="57"/>
      <c r="C154" s="5"/>
      <c r="D154" s="54" t="str">
        <f>IF(D153="Beter","10",IF(D153="Vergelijkbaar","0",IF(D153="matig","-10",IF(D153="Onacceptabel","KO"," "))))</f>
        <v xml:space="preserve"> </v>
      </c>
      <c r="E154" s="112"/>
      <c r="F154" s="14"/>
      <c r="G154" s="54" t="str">
        <f>IF(G153="Beter","10",IF(G153="Vergelijkbaar","0",IF(G153="matig","-10",IF(G153="Onacceptabel","KO"," "))))</f>
        <v xml:space="preserve"> </v>
      </c>
      <c r="H154" s="112"/>
      <c r="I154" s="14"/>
      <c r="J154" s="54" t="str">
        <f>IF(J153="Beter","10",IF(J153="Vergelijkbaar","0",IF(J153="matig","-10",IF(J153="Onacceptabel","KO"," "))))</f>
        <v xml:space="preserve"> </v>
      </c>
      <c r="K154" s="112"/>
    </row>
    <row r="155" spans="1:11" ht="22" customHeight="1" x14ac:dyDescent="0.2">
      <c r="A155" s="105" t="str">
        <f>'Beoordelen gebruiksvriendelijk'!B11</f>
        <v>Algemene indruk, aspecten waar de voorgaande items niet in voorzien,
maar wel van wezenlijke relevantie blijken.</v>
      </c>
      <c r="B155" s="51" t="str">
        <f>B150</f>
        <v>Beoordelaar 1</v>
      </c>
      <c r="C155" s="14"/>
      <c r="D155" s="53" t="str">
        <f>'Beoordelaar 1'!C67</f>
        <v>SCORE:</v>
      </c>
      <c r="E155" s="110" t="s">
        <v>1</v>
      </c>
      <c r="F155" s="14"/>
      <c r="G155" s="53" t="str">
        <f>'Beoordelaar 1'!F67</f>
        <v>SCORE:</v>
      </c>
      <c r="H155" s="110" t="s">
        <v>1</v>
      </c>
      <c r="I155" s="14"/>
      <c r="J155" s="53" t="str">
        <f>'Beoordelaar 1'!I67</f>
        <v>SCORE:</v>
      </c>
      <c r="K155" s="110" t="s">
        <v>1</v>
      </c>
    </row>
    <row r="156" spans="1:11" ht="22" customHeight="1" x14ac:dyDescent="0.2">
      <c r="A156" s="105"/>
      <c r="B156" s="51" t="str">
        <f>B151</f>
        <v>Beoordelaar 2</v>
      </c>
      <c r="C156" s="14"/>
      <c r="D156" s="53" t="str">
        <f>'Beoordelaar 2'!C67</f>
        <v>SCORE:</v>
      </c>
      <c r="E156" s="111"/>
      <c r="F156" s="14"/>
      <c r="G156" s="53" t="str">
        <f>'Beoordelaar 2'!F67</f>
        <v>SCORE:</v>
      </c>
      <c r="H156" s="111"/>
      <c r="I156" s="14"/>
      <c r="J156" s="53" t="str">
        <f>'Beoordelaar 2'!I67</f>
        <v>SCORE:</v>
      </c>
      <c r="K156" s="111"/>
    </row>
    <row r="157" spans="1:11" ht="22" customHeight="1" x14ac:dyDescent="0.2">
      <c r="A157" s="105"/>
      <c r="B157" s="51" t="str">
        <f>B152</f>
        <v>Beoordelaar 3</v>
      </c>
      <c r="C157" s="14"/>
      <c r="D157" s="53" t="str">
        <f>'Beoordelaar 3'!C67</f>
        <v>SCORE:</v>
      </c>
      <c r="E157" s="111"/>
      <c r="F157" s="14"/>
      <c r="G157" s="53" t="str">
        <f>'Beoordelaar 3'!F67</f>
        <v>SCORE:</v>
      </c>
      <c r="H157" s="111"/>
      <c r="I157" s="14"/>
      <c r="J157" s="53" t="str">
        <f>'Beoordelaar 3'!I67</f>
        <v>SCORE:</v>
      </c>
      <c r="K157" s="111"/>
    </row>
    <row r="158" spans="1:11" ht="20" customHeight="1" x14ac:dyDescent="0.2">
      <c r="A158" s="58"/>
      <c r="B158" s="56" t="s">
        <v>3</v>
      </c>
      <c r="C158" s="5"/>
      <c r="D158" s="55" t="s">
        <v>8</v>
      </c>
      <c r="E158" s="111"/>
      <c r="F158" s="5"/>
      <c r="G158" s="55" t="s">
        <v>8</v>
      </c>
      <c r="H158" s="111"/>
      <c r="I158" s="5"/>
      <c r="J158" s="55" t="s">
        <v>8</v>
      </c>
      <c r="K158" s="111"/>
    </row>
    <row r="159" spans="1:11" ht="20" customHeight="1" x14ac:dyDescent="0.2">
      <c r="A159" s="59"/>
      <c r="B159" s="57"/>
      <c r="C159" s="5"/>
      <c r="D159" s="54" t="str">
        <f>IF(D158="Beter","10",IF(D158="Vergelijkbaar","0",IF(D158="matig","-10",IF(D158="Onacceptabel","KO"," "))))</f>
        <v xml:space="preserve"> </v>
      </c>
      <c r="E159" s="112"/>
      <c r="F159" s="64"/>
      <c r="G159" s="54" t="str">
        <f>IF(G158="Beter","10",IF(G158="Vergelijkbaar","0",IF(G158="matig","-10",IF(G158="Onacceptabel","KO"," "))))</f>
        <v xml:space="preserve"> </v>
      </c>
      <c r="H159" s="112"/>
      <c r="I159" s="64"/>
      <c r="J159" s="54" t="str">
        <f>IF(J158="Beter","10",IF(J158="Vergelijkbaar","0",IF(J158="matig","-10",IF(J158="Onacceptabel","KO"," "))))</f>
        <v xml:space="preserve"> </v>
      </c>
      <c r="K159" s="112"/>
    </row>
    <row r="160" spans="1:11" ht="26" customHeight="1" x14ac:dyDescent="0.2">
      <c r="A160" s="60" t="s">
        <v>52</v>
      </c>
      <c r="B160" s="61"/>
      <c r="C160" s="5"/>
      <c r="D160" s="62" t="e">
        <f>D114+D119+D124+D129+D134+D139+D144+D149+D154+D159</f>
        <v>#VALUE!</v>
      </c>
      <c r="E160" s="63"/>
      <c r="F160" s="65"/>
      <c r="G160" s="62" t="e">
        <f>G114+G119+G124+G129+G134+G139+G144+G149+G154+G159</f>
        <v>#VALUE!</v>
      </c>
      <c r="H160" s="63"/>
      <c r="I160" s="65"/>
      <c r="J160" s="62" t="e">
        <f>J114+J119+J124+J129+J134+J139+J144+J149+J154+J159</f>
        <v>#VALUE!</v>
      </c>
      <c r="K160" s="63"/>
    </row>
    <row r="161" spans="1:11" ht="12" customHeight="1" x14ac:dyDescent="0.2">
      <c r="D161" s="11"/>
      <c r="E161" s="16"/>
      <c r="F161" s="13"/>
      <c r="G161" s="11"/>
      <c r="H161" s="16"/>
      <c r="I161" s="13"/>
      <c r="J161" s="11"/>
      <c r="K161" s="16"/>
    </row>
    <row r="162" spans="1:11" ht="19" customHeight="1" x14ac:dyDescent="0.2">
      <c r="A162" s="108" t="s">
        <v>17</v>
      </c>
      <c r="B162" s="108"/>
      <c r="C162" s="4"/>
      <c r="D162" s="113"/>
      <c r="E162" s="113"/>
      <c r="F162" s="12"/>
      <c r="G162" s="113"/>
      <c r="H162" s="113"/>
      <c r="I162" s="12"/>
      <c r="J162" s="113"/>
      <c r="K162" s="113"/>
    </row>
    <row r="163" spans="1:11" ht="22" customHeight="1" x14ac:dyDescent="0.2">
      <c r="A163" s="105" t="str">
        <f>'Beoordelen gebruiksvriendelijk'!B12</f>
        <v>De mate van eenvoud het inschakelen van de headset.</v>
      </c>
      <c r="B163" s="51" t="s">
        <v>47</v>
      </c>
      <c r="C163" s="14"/>
      <c r="D163" s="52" t="str">
        <f>'Beoordelaar 1'!C72</f>
        <v>SCORE:</v>
      </c>
      <c r="E163" s="109" t="s">
        <v>1</v>
      </c>
      <c r="F163" s="14"/>
      <c r="G163" s="52" t="str">
        <f>'Beoordelaar 1'!F72</f>
        <v>SCORE:</v>
      </c>
      <c r="H163" s="109" t="s">
        <v>1</v>
      </c>
      <c r="I163" s="14"/>
      <c r="J163" s="52" t="str">
        <f>'Beoordelaar 1'!I72</f>
        <v>SCORE:</v>
      </c>
      <c r="K163" s="109" t="s">
        <v>1</v>
      </c>
    </row>
    <row r="164" spans="1:11" ht="22" customHeight="1" x14ac:dyDescent="0.2">
      <c r="A164" s="105"/>
      <c r="B164" s="51" t="s">
        <v>48</v>
      </c>
      <c r="C164" s="14"/>
      <c r="D164" s="53" t="str">
        <f>'Beoordelaar 2'!C72</f>
        <v>SCORE:</v>
      </c>
      <c r="E164" s="109"/>
      <c r="F164" s="14"/>
      <c r="G164" s="53" t="str">
        <f>'Beoordelaar 2'!F72</f>
        <v>SCORE:</v>
      </c>
      <c r="H164" s="109"/>
      <c r="I164" s="14"/>
      <c r="J164" s="53" t="str">
        <f>'Beoordelaar 2'!I72</f>
        <v>SCORE:</v>
      </c>
      <c r="K164" s="109"/>
    </row>
    <row r="165" spans="1:11" ht="22" customHeight="1" x14ac:dyDescent="0.2">
      <c r="A165" s="105"/>
      <c r="B165" s="51" t="s">
        <v>49</v>
      </c>
      <c r="C165" s="14"/>
      <c r="D165" s="53" t="str">
        <f>'Beoordelaar 3'!C72</f>
        <v>SCORE:</v>
      </c>
      <c r="E165" s="109"/>
      <c r="F165" s="14"/>
      <c r="G165" s="53" t="str">
        <f>'Beoordelaar 3'!F72</f>
        <v>SCORE:</v>
      </c>
      <c r="H165" s="109"/>
      <c r="I165" s="14"/>
      <c r="J165" s="53" t="str">
        <f>'Beoordelaar 3'!I72</f>
        <v>SCORE:</v>
      </c>
      <c r="K165" s="109"/>
    </row>
    <row r="166" spans="1:11" ht="22" customHeight="1" x14ac:dyDescent="0.2">
      <c r="A166" s="58"/>
      <c r="B166" s="56" t="s">
        <v>3</v>
      </c>
      <c r="C166" s="5"/>
      <c r="D166" s="55" t="s">
        <v>8</v>
      </c>
      <c r="E166" s="109"/>
      <c r="F166" s="5"/>
      <c r="G166" s="55" t="s">
        <v>8</v>
      </c>
      <c r="H166" s="109"/>
      <c r="I166" s="5"/>
      <c r="J166" s="55" t="s">
        <v>8</v>
      </c>
      <c r="K166" s="109"/>
    </row>
    <row r="167" spans="1:11" ht="22" customHeight="1" x14ac:dyDescent="0.2">
      <c r="A167" s="59"/>
      <c r="B167" s="57"/>
      <c r="C167" s="5"/>
      <c r="D167" s="54" t="str">
        <f>IF(D166="Beter","10",IF(D166="Vergelijkbaar","0",IF(D166="matig","-10",IF(D166="Onacceptabel","KO"," "))))</f>
        <v xml:space="preserve"> </v>
      </c>
      <c r="E167" s="109"/>
      <c r="F167" s="14"/>
      <c r="G167" s="54" t="str">
        <f>IF(G166="Beter","10",IF(G166="Vergelijkbaar","0",IF(G166="matig","-10",IF(G166="Onacceptabel","KO"," "))))</f>
        <v xml:space="preserve"> </v>
      </c>
      <c r="H167" s="109"/>
      <c r="I167" s="14"/>
      <c r="J167" s="54" t="str">
        <f>IF(J166="Beter","10",IF(J166="Vergelijkbaar","0",IF(J166="matig","-10",IF(J166="Onacceptabel","KO"," "))))</f>
        <v xml:space="preserve"> </v>
      </c>
      <c r="K167" s="109"/>
    </row>
    <row r="168" spans="1:11" ht="22" customHeight="1" x14ac:dyDescent="0.2">
      <c r="A168" s="105" t="str">
        <f>'Beoordelen gebruiksvriendelijk'!B13</f>
        <v>De mate van eenvoud van het opnemen.</v>
      </c>
      <c r="B168" s="51" t="str">
        <f>B163</f>
        <v>Beoordelaar 1</v>
      </c>
      <c r="C168" s="14"/>
      <c r="D168" s="52" t="str">
        <f>'Beoordelaar 1'!C74</f>
        <v>SCORE:</v>
      </c>
      <c r="E168" s="109" t="s">
        <v>1</v>
      </c>
      <c r="F168" s="14"/>
      <c r="G168" s="52" t="str">
        <f>'Beoordelaar 1'!F74</f>
        <v>SCORE:</v>
      </c>
      <c r="H168" s="109" t="s">
        <v>1</v>
      </c>
      <c r="I168" s="14"/>
      <c r="J168" s="53" t="str">
        <f>'Beoordelaar 1'!I74</f>
        <v>SCORE:</v>
      </c>
      <c r="K168" s="109" t="s">
        <v>1</v>
      </c>
    </row>
    <row r="169" spans="1:11" ht="22" customHeight="1" x14ac:dyDescent="0.2">
      <c r="A169" s="105"/>
      <c r="B169" s="51" t="str">
        <f>B164</f>
        <v>Beoordelaar 2</v>
      </c>
      <c r="C169" s="14"/>
      <c r="D169" s="53" t="str">
        <f>'Beoordelaar 2'!C74</f>
        <v>SCORE:</v>
      </c>
      <c r="E169" s="109"/>
      <c r="F169" s="14"/>
      <c r="G169" s="53" t="str">
        <f>'Beoordelaar 2'!F74</f>
        <v>SCORE:</v>
      </c>
      <c r="H169" s="109"/>
      <c r="I169" s="14"/>
      <c r="J169" s="53" t="str">
        <f>'Beoordelaar 2'!I74</f>
        <v>SCORE:</v>
      </c>
      <c r="K169" s="109"/>
    </row>
    <row r="170" spans="1:11" ht="22" customHeight="1" x14ac:dyDescent="0.2">
      <c r="A170" s="105"/>
      <c r="B170" s="51" t="str">
        <f>B165</f>
        <v>Beoordelaar 3</v>
      </c>
      <c r="C170" s="14"/>
      <c r="D170" s="53" t="str">
        <f>'Beoordelaar 3'!C74</f>
        <v>SCORE:</v>
      </c>
      <c r="E170" s="109"/>
      <c r="F170" s="14"/>
      <c r="G170" s="53" t="str">
        <f>'Beoordelaar 3'!F74</f>
        <v>SCORE:</v>
      </c>
      <c r="H170" s="109"/>
      <c r="I170" s="14"/>
      <c r="J170" s="53" t="str">
        <f>'Beoordelaar 3'!I74</f>
        <v>SCORE:</v>
      </c>
      <c r="K170" s="109"/>
    </row>
    <row r="171" spans="1:11" ht="22" customHeight="1" x14ac:dyDescent="0.2">
      <c r="A171" s="58"/>
      <c r="B171" s="56" t="s">
        <v>3</v>
      </c>
      <c r="C171" s="5"/>
      <c r="D171" s="55" t="s">
        <v>8</v>
      </c>
      <c r="E171" s="109"/>
      <c r="F171" s="5"/>
      <c r="G171" s="55" t="s">
        <v>8</v>
      </c>
      <c r="H171" s="109"/>
      <c r="I171" s="5"/>
      <c r="J171" s="55" t="s">
        <v>8</v>
      </c>
      <c r="K171" s="109"/>
    </row>
    <row r="172" spans="1:11" ht="22" customHeight="1" x14ac:dyDescent="0.2">
      <c r="A172" s="59"/>
      <c r="B172" s="57"/>
      <c r="C172" s="5"/>
      <c r="D172" s="54" t="str">
        <f>IF(D171="Beter","10",IF(D171="Vergelijkbaar","0",IF(D171="matig","-10",IF(D171="Onacceptabel","KO"," "))))</f>
        <v xml:space="preserve"> </v>
      </c>
      <c r="E172" s="109"/>
      <c r="F172" s="14"/>
      <c r="G172" s="54" t="str">
        <f>IF(G171="Beter","10",IF(G171="Vergelijkbaar","0",IF(G171="matig","-10",IF(G171="Onacceptabel","KO"," "))))</f>
        <v xml:space="preserve"> </v>
      </c>
      <c r="H172" s="109"/>
      <c r="I172" s="14"/>
      <c r="J172" s="54" t="str">
        <f>IF(J171="Beter","10",IF(J171="Vergelijkbaar","0",IF(J171="matig","-10",IF(J171="Onacceptabel","KO"," "))))</f>
        <v xml:space="preserve"> </v>
      </c>
      <c r="K172" s="109"/>
    </row>
    <row r="173" spans="1:11" ht="22" customHeight="1" x14ac:dyDescent="0.2">
      <c r="A173" s="105" t="str">
        <f>'Beoordelen gebruiksvriendelijk'!B14</f>
        <v>De mate van eenvoud van het in de wachtzetten en terugnemen van gesprekken.</v>
      </c>
      <c r="B173" s="51" t="str">
        <f>B168</f>
        <v>Beoordelaar 1</v>
      </c>
      <c r="C173" s="14"/>
      <c r="D173" s="53" t="str">
        <f>'Beoordelaar 1'!C76</f>
        <v>SCORE:</v>
      </c>
      <c r="E173" s="109" t="s">
        <v>1</v>
      </c>
      <c r="F173" s="14"/>
      <c r="G173" s="53" t="str">
        <f>'Beoordelaar 1'!F76</f>
        <v>SCORE:</v>
      </c>
      <c r="H173" s="109" t="s">
        <v>1</v>
      </c>
      <c r="I173" s="14"/>
      <c r="J173" s="53" t="str">
        <f>'Beoordelaar 1'!I76</f>
        <v>SCORE:</v>
      </c>
      <c r="K173" s="109" t="s">
        <v>1</v>
      </c>
    </row>
    <row r="174" spans="1:11" ht="22" customHeight="1" x14ac:dyDescent="0.2">
      <c r="A174" s="105"/>
      <c r="B174" s="51" t="str">
        <f>B169</f>
        <v>Beoordelaar 2</v>
      </c>
      <c r="C174" s="14"/>
      <c r="D174" s="53" t="str">
        <f>'Beoordelaar 2'!C76</f>
        <v>SCORE:</v>
      </c>
      <c r="E174" s="109"/>
      <c r="F174" s="14"/>
      <c r="G174" s="53" t="str">
        <f>'Beoordelaar 2'!F76</f>
        <v>SCORE:</v>
      </c>
      <c r="H174" s="109"/>
      <c r="I174" s="14"/>
      <c r="J174" s="53" t="str">
        <f>'Beoordelaar 2'!I76</f>
        <v>SCORE:</v>
      </c>
      <c r="K174" s="109"/>
    </row>
    <row r="175" spans="1:11" ht="22" customHeight="1" x14ac:dyDescent="0.2">
      <c r="A175" s="105"/>
      <c r="B175" s="51" t="str">
        <f>B170</f>
        <v>Beoordelaar 3</v>
      </c>
      <c r="C175" s="14"/>
      <c r="D175" s="53" t="str">
        <f>'Beoordelaar 3'!C76</f>
        <v>SCORE:</v>
      </c>
      <c r="E175" s="109"/>
      <c r="F175" s="14"/>
      <c r="G175" s="53" t="str">
        <f>'Beoordelaar 3'!F76</f>
        <v>SCORE:</v>
      </c>
      <c r="H175" s="109"/>
      <c r="I175" s="14"/>
      <c r="J175" s="53" t="str">
        <f>'Beoordelaar 3'!I76</f>
        <v>SCORE:</v>
      </c>
      <c r="K175" s="109"/>
    </row>
    <row r="176" spans="1:11" ht="22" customHeight="1" x14ac:dyDescent="0.2">
      <c r="A176" s="58"/>
      <c r="B176" s="56" t="s">
        <v>3</v>
      </c>
      <c r="C176" s="5"/>
      <c r="D176" s="55" t="s">
        <v>8</v>
      </c>
      <c r="E176" s="109"/>
      <c r="F176" s="5"/>
      <c r="G176" s="55" t="s">
        <v>8</v>
      </c>
      <c r="H176" s="109"/>
      <c r="I176" s="5"/>
      <c r="J176" s="55" t="s">
        <v>8</v>
      </c>
      <c r="K176" s="109"/>
    </row>
    <row r="177" spans="1:11" ht="22" customHeight="1" x14ac:dyDescent="0.2">
      <c r="A177" s="59"/>
      <c r="B177" s="57"/>
      <c r="C177" s="5"/>
      <c r="D177" s="54" t="str">
        <f>IF(D176="Beter","10",IF(D176="Vergelijkbaar","0",IF(D176="matig","-10",IF(D176="Onacceptabel","KO"," "))))</f>
        <v xml:space="preserve"> </v>
      </c>
      <c r="E177" s="109"/>
      <c r="F177" s="14"/>
      <c r="G177" s="54" t="str">
        <f>IF(G176="Beter","10",IF(G176="Vergelijkbaar","0",IF(G176="matig","-10",IF(G176="Onacceptabel","KO"," "))))</f>
        <v xml:space="preserve"> </v>
      </c>
      <c r="H177" s="109"/>
      <c r="I177" s="14"/>
      <c r="J177" s="54" t="str">
        <f>IF(J176="Beter","10",IF(J176="Vergelijkbaar","0",IF(J176="matig","-10",IF(J176="Onacceptabel","KO"," "))))</f>
        <v xml:space="preserve"> </v>
      </c>
      <c r="K177" s="109"/>
    </row>
    <row r="178" spans="1:11" ht="22" customHeight="1" x14ac:dyDescent="0.2">
      <c r="A178" s="105" t="str">
        <f>'Beoordelen gebruiksvriendelijk'!B15</f>
        <v>De mate van verstaanbaarheid tijdens gesprekken.</v>
      </c>
      <c r="B178" s="51" t="str">
        <f>B173</f>
        <v>Beoordelaar 1</v>
      </c>
      <c r="C178" s="14"/>
      <c r="D178" s="53" t="str">
        <f>'Beoordelaar 1'!C78</f>
        <v>SCORE:</v>
      </c>
      <c r="E178" s="109" t="s">
        <v>1</v>
      </c>
      <c r="F178" s="14"/>
      <c r="G178" s="53" t="str">
        <f>'Beoordelaar 1'!F78</f>
        <v>SCORE:</v>
      </c>
      <c r="H178" s="109" t="s">
        <v>1</v>
      </c>
      <c r="I178" s="14"/>
      <c r="J178" s="53" t="str">
        <f>'Beoordelaar 1'!I78</f>
        <v>SCORE:</v>
      </c>
      <c r="K178" s="109" t="s">
        <v>1</v>
      </c>
    </row>
    <row r="179" spans="1:11" ht="22" customHeight="1" x14ac:dyDescent="0.2">
      <c r="A179" s="105"/>
      <c r="B179" s="51" t="str">
        <f>B174</f>
        <v>Beoordelaar 2</v>
      </c>
      <c r="C179" s="14"/>
      <c r="D179" s="53" t="str">
        <f>'Beoordelaar 2'!C78</f>
        <v>SCORE:</v>
      </c>
      <c r="E179" s="109"/>
      <c r="F179" s="14"/>
      <c r="G179" s="53" t="str">
        <f>'Beoordelaar 2'!F78</f>
        <v>SCORE:</v>
      </c>
      <c r="H179" s="109"/>
      <c r="I179" s="14"/>
      <c r="J179" s="53" t="str">
        <f>'Beoordelaar 2'!I78</f>
        <v>SCORE:</v>
      </c>
      <c r="K179" s="109"/>
    </row>
    <row r="180" spans="1:11" ht="22" customHeight="1" x14ac:dyDescent="0.2">
      <c r="A180" s="105"/>
      <c r="B180" s="51" t="str">
        <f>B175</f>
        <v>Beoordelaar 3</v>
      </c>
      <c r="C180" s="14"/>
      <c r="D180" s="53" t="str">
        <f>'Beoordelaar 3'!C78</f>
        <v>SCORE:</v>
      </c>
      <c r="E180" s="109"/>
      <c r="F180" s="14"/>
      <c r="G180" s="53" t="str">
        <f>'Beoordelaar 3'!F78</f>
        <v>SCORE:</v>
      </c>
      <c r="H180" s="109"/>
      <c r="I180" s="14"/>
      <c r="J180" s="53" t="str">
        <f>'Beoordelaar 3'!I78</f>
        <v>SCORE:</v>
      </c>
      <c r="K180" s="109"/>
    </row>
    <row r="181" spans="1:11" ht="22" customHeight="1" x14ac:dyDescent="0.2">
      <c r="A181" s="58"/>
      <c r="B181" s="56" t="s">
        <v>3</v>
      </c>
      <c r="C181" s="5"/>
      <c r="D181" s="55" t="s">
        <v>8</v>
      </c>
      <c r="E181" s="109"/>
      <c r="F181" s="5"/>
      <c r="G181" s="55" t="s">
        <v>8</v>
      </c>
      <c r="H181" s="109"/>
      <c r="I181" s="5"/>
      <c r="J181" s="55" t="s">
        <v>8</v>
      </c>
      <c r="K181" s="109"/>
    </row>
    <row r="182" spans="1:11" ht="22" customHeight="1" x14ac:dyDescent="0.2">
      <c r="A182" s="59"/>
      <c r="B182" s="57"/>
      <c r="C182" s="5"/>
      <c r="D182" s="54" t="str">
        <f>IF(D181="Beter","10",IF(D181="Vergelijkbaar","0",IF(D181="matig","-10",IF(D181="Onacceptabel","KO"," "))))</f>
        <v xml:space="preserve"> </v>
      </c>
      <c r="E182" s="109"/>
      <c r="F182" s="14"/>
      <c r="G182" s="54" t="str">
        <f>IF(G181="Beter","10",IF(G181="Vergelijkbaar","0",IF(G181="matig","-10",IF(G181="Onacceptabel","KO"," "))))</f>
        <v xml:space="preserve"> </v>
      </c>
      <c r="H182" s="109"/>
      <c r="I182" s="14"/>
      <c r="J182" s="54" t="str">
        <f>IF(J181="Beter","10",IF(J181="Vergelijkbaar","0",IF(J181="matig","-10",IF(J181="Onacceptabel","KO"," "))))</f>
        <v xml:space="preserve"> </v>
      </c>
      <c r="K182" s="109"/>
    </row>
    <row r="183" spans="1:11" ht="22" customHeight="1" x14ac:dyDescent="0.2">
      <c r="A183" s="105" t="str">
        <f>'Beoordelen gebruiksvriendelijk'!B16</f>
        <v>De mate van draagcomform van de headset.</v>
      </c>
      <c r="B183" s="51" t="str">
        <f>B178</f>
        <v>Beoordelaar 1</v>
      </c>
      <c r="C183" s="14"/>
      <c r="D183" s="53" t="str">
        <f>'Beoordelaar 1'!C80</f>
        <v>SCORE:</v>
      </c>
      <c r="E183" s="109" t="s">
        <v>1</v>
      </c>
      <c r="F183" s="14"/>
      <c r="G183" s="53" t="str">
        <f>'Beoordelaar 1'!F80</f>
        <v>SCORE:</v>
      </c>
      <c r="H183" s="109" t="s">
        <v>1</v>
      </c>
      <c r="I183" s="14"/>
      <c r="J183" s="53" t="str">
        <f>'Beoordelaar 1'!I80</f>
        <v>SCORE:</v>
      </c>
      <c r="K183" s="109" t="s">
        <v>1</v>
      </c>
    </row>
    <row r="184" spans="1:11" ht="22" customHeight="1" x14ac:dyDescent="0.2">
      <c r="A184" s="105"/>
      <c r="B184" s="51" t="str">
        <f>B179</f>
        <v>Beoordelaar 2</v>
      </c>
      <c r="C184" s="14"/>
      <c r="D184" s="53" t="str">
        <f>'Beoordelaar 2'!C80</f>
        <v>SCORE:</v>
      </c>
      <c r="E184" s="109"/>
      <c r="F184" s="14"/>
      <c r="G184" s="53" t="str">
        <f>'Beoordelaar 2'!F80</f>
        <v>SCORE:</v>
      </c>
      <c r="H184" s="109"/>
      <c r="I184" s="14"/>
      <c r="J184" s="53" t="str">
        <f>'Beoordelaar 2'!I80</f>
        <v>SCORE:</v>
      </c>
      <c r="K184" s="109"/>
    </row>
    <row r="185" spans="1:11" ht="22" customHeight="1" x14ac:dyDescent="0.2">
      <c r="A185" s="105"/>
      <c r="B185" s="51" t="str">
        <f>B180</f>
        <v>Beoordelaar 3</v>
      </c>
      <c r="C185" s="14"/>
      <c r="D185" s="53" t="str">
        <f>'Beoordelaar 3'!C80</f>
        <v>SCORE:</v>
      </c>
      <c r="E185" s="109"/>
      <c r="F185" s="14"/>
      <c r="G185" s="53" t="str">
        <f>'Beoordelaar 3'!F80</f>
        <v>SCORE:</v>
      </c>
      <c r="H185" s="109"/>
      <c r="I185" s="14"/>
      <c r="J185" s="53" t="str">
        <f>'Beoordelaar 3'!I80</f>
        <v>SCORE:</v>
      </c>
      <c r="K185" s="109"/>
    </row>
    <row r="186" spans="1:11" ht="22" customHeight="1" x14ac:dyDescent="0.2">
      <c r="A186" s="58"/>
      <c r="B186" s="56" t="s">
        <v>3</v>
      </c>
      <c r="C186" s="5"/>
      <c r="D186" s="55" t="s">
        <v>8</v>
      </c>
      <c r="E186" s="109"/>
      <c r="F186" s="5"/>
      <c r="G186" s="55" t="s">
        <v>8</v>
      </c>
      <c r="H186" s="109"/>
      <c r="I186" s="5"/>
      <c r="J186" s="55" t="s">
        <v>8</v>
      </c>
      <c r="K186" s="109"/>
    </row>
    <row r="187" spans="1:11" ht="22" customHeight="1" x14ac:dyDescent="0.2">
      <c r="A187" s="59"/>
      <c r="B187" s="57"/>
      <c r="C187" s="5"/>
      <c r="D187" s="54" t="str">
        <f>IF(D186="Beter","10",IF(D186="Vergelijkbaar","0",IF(D186="matig","-10",IF(D186="Onacceptabel","KO"," "))))</f>
        <v xml:space="preserve"> </v>
      </c>
      <c r="E187" s="109"/>
      <c r="F187" s="14"/>
      <c r="G187" s="54" t="str">
        <f>IF(G186="Beter","10",IF(G186="Vergelijkbaar","0",IF(G186="matig","-10",IF(G186="Onacceptabel","KO"," "))))</f>
        <v xml:space="preserve"> </v>
      </c>
      <c r="H187" s="109"/>
      <c r="I187" s="14"/>
      <c r="J187" s="54" t="str">
        <f>IF(J186="Beter","10",IF(J186="Vergelijkbaar","0",IF(J186="matig","-10",IF(J186="Onacceptabel","KO"," "))))</f>
        <v xml:space="preserve"> </v>
      </c>
      <c r="K187" s="109"/>
    </row>
    <row r="188" spans="1:11" ht="22" customHeight="1" x14ac:dyDescent="0.2">
      <c r="A188" s="105" t="str">
        <f>'Beoordelen gebruiksvriendelijk'!B17</f>
        <v>De kwaliteit van de microfoon.</v>
      </c>
      <c r="B188" s="51" t="str">
        <f>B183</f>
        <v>Beoordelaar 1</v>
      </c>
      <c r="C188" s="14"/>
      <c r="D188" s="53" t="str">
        <f>'Beoordelaar 1'!C82</f>
        <v>SCORE:</v>
      </c>
      <c r="E188" s="109" t="s">
        <v>1</v>
      </c>
      <c r="F188" s="14"/>
      <c r="G188" s="53" t="str">
        <f>'Beoordelaar 1'!F82</f>
        <v>SCORE:</v>
      </c>
      <c r="H188" s="109" t="s">
        <v>1</v>
      </c>
      <c r="I188" s="14"/>
      <c r="J188" s="53" t="str">
        <f>'Beoordelaar 1'!I82</f>
        <v>SCORE:</v>
      </c>
      <c r="K188" s="109" t="s">
        <v>1</v>
      </c>
    </row>
    <row r="189" spans="1:11" ht="22" customHeight="1" x14ac:dyDescent="0.2">
      <c r="A189" s="105"/>
      <c r="B189" s="51" t="str">
        <f>B184</f>
        <v>Beoordelaar 2</v>
      </c>
      <c r="C189" s="14"/>
      <c r="D189" s="53" t="str">
        <f>'Beoordelaar 2'!C82</f>
        <v>SCORE:</v>
      </c>
      <c r="E189" s="109"/>
      <c r="F189" s="14"/>
      <c r="G189" s="53" t="str">
        <f>'Beoordelaar 2'!F82</f>
        <v>SCORE:</v>
      </c>
      <c r="H189" s="109"/>
      <c r="I189" s="14"/>
      <c r="J189" s="53" t="str">
        <f>'Beoordelaar 2'!I82</f>
        <v>SCORE:</v>
      </c>
      <c r="K189" s="109"/>
    </row>
    <row r="190" spans="1:11" ht="22" customHeight="1" x14ac:dyDescent="0.2">
      <c r="A190" s="105"/>
      <c r="B190" s="51" t="str">
        <f>B185</f>
        <v>Beoordelaar 3</v>
      </c>
      <c r="C190" s="14"/>
      <c r="D190" s="53" t="str">
        <f>'Beoordelaar 3'!C82</f>
        <v>SCORE:</v>
      </c>
      <c r="E190" s="109"/>
      <c r="F190" s="14"/>
      <c r="G190" s="53" t="str">
        <f>'Beoordelaar 3'!F82</f>
        <v>SCORE:</v>
      </c>
      <c r="H190" s="109"/>
      <c r="I190" s="14"/>
      <c r="J190" s="53" t="str">
        <f>'Beoordelaar 3'!I82</f>
        <v>SCORE:</v>
      </c>
      <c r="K190" s="109"/>
    </row>
    <row r="191" spans="1:11" ht="22" customHeight="1" x14ac:dyDescent="0.2">
      <c r="A191" s="58"/>
      <c r="B191" s="56" t="s">
        <v>3</v>
      </c>
      <c r="C191" s="5"/>
      <c r="D191" s="55" t="s">
        <v>8</v>
      </c>
      <c r="E191" s="109"/>
      <c r="F191" s="5"/>
      <c r="G191" s="55" t="s">
        <v>8</v>
      </c>
      <c r="H191" s="109"/>
      <c r="I191" s="5"/>
      <c r="J191" s="55" t="s">
        <v>8</v>
      </c>
      <c r="K191" s="109"/>
    </row>
    <row r="192" spans="1:11" ht="22" customHeight="1" x14ac:dyDescent="0.2">
      <c r="A192" s="59"/>
      <c r="B192" s="57"/>
      <c r="C192" s="5"/>
      <c r="D192" s="54" t="str">
        <f>IF(D191="Beter","10",IF(D191="Vergelijkbaar","0",IF(D191="matig","-10",IF(D191="Onacceptabel","KO"," "))))</f>
        <v xml:space="preserve"> </v>
      </c>
      <c r="E192" s="109"/>
      <c r="F192" s="14"/>
      <c r="G192" s="54" t="str">
        <f>IF(G191="Beter","10",IF(G191="Vergelijkbaar","0",IF(G191="matig","-10",IF(G191="Onacceptabel","KO"," "))))</f>
        <v xml:space="preserve"> </v>
      </c>
      <c r="H192" s="109"/>
      <c r="I192" s="14"/>
      <c r="J192" s="54" t="str">
        <f>IF(J191="Beter","10",IF(J191="Vergelijkbaar","0",IF(J191="matig","-10",IF(J191="Onacceptabel","KO"," "))))</f>
        <v xml:space="preserve"> </v>
      </c>
      <c r="K192" s="109"/>
    </row>
    <row r="193" spans="1:11" ht="22" customHeight="1" x14ac:dyDescent="0.2">
      <c r="A193" s="105" t="str">
        <f>'Beoordelen gebruiksvriendelijk'!B18</f>
        <v>De mate van het in de weg zitten van de headset tijdens het uitvoeren van andere werkzaamheden.</v>
      </c>
      <c r="B193" s="51" t="str">
        <f>B188</f>
        <v>Beoordelaar 1</v>
      </c>
      <c r="C193" s="14"/>
      <c r="D193" s="53" t="str">
        <f>'Beoordelaar 1'!C84</f>
        <v>SCORE:</v>
      </c>
      <c r="E193" s="109" t="s">
        <v>1</v>
      </c>
      <c r="F193" s="14"/>
      <c r="G193" s="53" t="str">
        <f>'Beoordelaar 1'!F84</f>
        <v>SCORE:</v>
      </c>
      <c r="H193" s="109" t="s">
        <v>1</v>
      </c>
      <c r="I193" s="14"/>
      <c r="J193" s="53" t="str">
        <f>'Beoordelaar 1'!I84</f>
        <v>SCORE:</v>
      </c>
      <c r="K193" s="109" t="s">
        <v>1</v>
      </c>
    </row>
    <row r="194" spans="1:11" ht="22" customHeight="1" x14ac:dyDescent="0.2">
      <c r="A194" s="105"/>
      <c r="B194" s="51" t="str">
        <f>B189</f>
        <v>Beoordelaar 2</v>
      </c>
      <c r="C194" s="14"/>
      <c r="D194" s="53" t="str">
        <f>'Beoordelaar 2'!C84</f>
        <v>SCORE:</v>
      </c>
      <c r="E194" s="109"/>
      <c r="F194" s="14"/>
      <c r="G194" s="53" t="str">
        <f>'Beoordelaar 2'!F84</f>
        <v>SCORE:</v>
      </c>
      <c r="H194" s="109"/>
      <c r="I194" s="14"/>
      <c r="J194" s="53" t="str">
        <f>'Beoordelaar 2'!I84</f>
        <v>SCORE:</v>
      </c>
      <c r="K194" s="109"/>
    </row>
    <row r="195" spans="1:11" ht="22" customHeight="1" x14ac:dyDescent="0.2">
      <c r="A195" s="105"/>
      <c r="B195" s="51" t="str">
        <f>B190</f>
        <v>Beoordelaar 3</v>
      </c>
      <c r="C195" s="14"/>
      <c r="D195" s="53" t="str">
        <f>'Beoordelaar 3'!C84</f>
        <v>SCORE:</v>
      </c>
      <c r="E195" s="109"/>
      <c r="F195" s="14"/>
      <c r="G195" s="53" t="str">
        <f>'Beoordelaar 3'!F84</f>
        <v>SCORE:</v>
      </c>
      <c r="H195" s="109"/>
      <c r="I195" s="14"/>
      <c r="J195" s="53" t="str">
        <f>'Beoordelaar 3'!I84</f>
        <v>SCORE:</v>
      </c>
      <c r="K195" s="109"/>
    </row>
    <row r="196" spans="1:11" ht="22" customHeight="1" x14ac:dyDescent="0.2">
      <c r="A196" s="58"/>
      <c r="B196" s="56" t="s">
        <v>3</v>
      </c>
      <c r="C196" s="5"/>
      <c r="D196" s="55" t="s">
        <v>8</v>
      </c>
      <c r="E196" s="109"/>
      <c r="F196" s="5"/>
      <c r="G196" s="55" t="s">
        <v>8</v>
      </c>
      <c r="H196" s="109"/>
      <c r="I196" s="5"/>
      <c r="J196" s="55" t="s">
        <v>8</v>
      </c>
      <c r="K196" s="109"/>
    </row>
    <row r="197" spans="1:11" ht="22" customHeight="1" x14ac:dyDescent="0.2">
      <c r="A197" s="59"/>
      <c r="B197" s="57"/>
      <c r="C197" s="5"/>
      <c r="D197" s="54" t="str">
        <f>IF(D196="Beter","10",IF(D196="Vergelijkbaar","0",IF(D196="matig","-10",IF(D196="Onacceptabel","KO"," "))))</f>
        <v xml:space="preserve"> </v>
      </c>
      <c r="E197" s="109"/>
      <c r="F197" s="14"/>
      <c r="G197" s="54" t="str">
        <f>IF(G196="Beter","10",IF(G196="Vergelijkbaar","0",IF(G196="matig","-10",IF(G196="Onacceptabel","KO"," "))))</f>
        <v xml:space="preserve"> </v>
      </c>
      <c r="H197" s="109"/>
      <c r="I197" s="14"/>
      <c r="J197" s="54" t="str">
        <f>IF(J196="Beter","10",IF(J196="Vergelijkbaar","0",IF(J196="matig","-10",IF(J196="Onacceptabel","KO"," "))))</f>
        <v xml:space="preserve"> </v>
      </c>
      <c r="K197" s="109"/>
    </row>
    <row r="198" spans="1:11" ht="26" customHeight="1" x14ac:dyDescent="0.2">
      <c r="A198" s="60" t="s">
        <v>53</v>
      </c>
      <c r="B198" s="61"/>
      <c r="C198" s="5"/>
      <c r="D198" s="62" t="e">
        <f>D167+D172+D177+D182+D187+D192+D197</f>
        <v>#VALUE!</v>
      </c>
      <c r="E198" s="63"/>
      <c r="F198" s="65"/>
      <c r="G198" s="62" t="e">
        <f>G167+G172+G177+G182+G187+G192+G197</f>
        <v>#VALUE!</v>
      </c>
      <c r="H198" s="63"/>
      <c r="I198" s="65"/>
      <c r="J198" s="62" t="e">
        <f>J167+J172+J177+J182+J187+J192+J197</f>
        <v>#VALUE!</v>
      </c>
      <c r="K198" s="63"/>
    </row>
  </sheetData>
  <sheetProtection algorithmName="SHA-512" hashValue="dzlBczAPnVKEd9r1YZIcLpO+By2jga+ht31nlrtex7KW5uWRj/bu0Yuj1yx155rI/JMwQq91kyY/dGYyeKFFxA==" saltValue="6GF0M2cGAYSR2SFhNnLY7g==" spinCount="100000" sheet="1" objects="1" scenarios="1"/>
  <mergeCells count="168">
    <mergeCell ref="E193:E197"/>
    <mergeCell ref="H193:H197"/>
    <mergeCell ref="K193:K197"/>
    <mergeCell ref="H173:H177"/>
    <mergeCell ref="K173:K177"/>
    <mergeCell ref="E178:E182"/>
    <mergeCell ref="H178:H182"/>
    <mergeCell ref="K178:K182"/>
    <mergeCell ref="E183:E187"/>
    <mergeCell ref="H183:H187"/>
    <mergeCell ref="K183:K187"/>
    <mergeCell ref="E188:E192"/>
    <mergeCell ref="H188:H192"/>
    <mergeCell ref="K188:K192"/>
    <mergeCell ref="E173:E177"/>
    <mergeCell ref="D162:E162"/>
    <mergeCell ref="G162:H162"/>
    <mergeCell ref="J162:K162"/>
    <mergeCell ref="H163:H167"/>
    <mergeCell ref="K163:K167"/>
    <mergeCell ref="E168:E172"/>
    <mergeCell ref="H168:H172"/>
    <mergeCell ref="K168:K172"/>
    <mergeCell ref="E155:E159"/>
    <mergeCell ref="H140:H144"/>
    <mergeCell ref="K140:K144"/>
    <mergeCell ref="H145:H149"/>
    <mergeCell ref="K145:K149"/>
    <mergeCell ref="E150:E154"/>
    <mergeCell ref="H150:H154"/>
    <mergeCell ref="K150:K154"/>
    <mergeCell ref="E135:E139"/>
    <mergeCell ref="H155:H159"/>
    <mergeCell ref="K155:K159"/>
    <mergeCell ref="H120:H124"/>
    <mergeCell ref="K120:K124"/>
    <mergeCell ref="H125:H129"/>
    <mergeCell ref="K125:K129"/>
    <mergeCell ref="E130:E134"/>
    <mergeCell ref="H130:H134"/>
    <mergeCell ref="K130:K134"/>
    <mergeCell ref="E115:E119"/>
    <mergeCell ref="H135:H139"/>
    <mergeCell ref="K135:K139"/>
    <mergeCell ref="H102:H106"/>
    <mergeCell ref="K102:K106"/>
    <mergeCell ref="G109:H109"/>
    <mergeCell ref="J109:K109"/>
    <mergeCell ref="E110:E114"/>
    <mergeCell ref="H110:H114"/>
    <mergeCell ref="K110:K114"/>
    <mergeCell ref="E97:E101"/>
    <mergeCell ref="H115:H119"/>
    <mergeCell ref="K115:K119"/>
    <mergeCell ref="H82:H86"/>
    <mergeCell ref="K82:K86"/>
    <mergeCell ref="H87:H91"/>
    <mergeCell ref="K87:K91"/>
    <mergeCell ref="E92:E96"/>
    <mergeCell ref="H92:H96"/>
    <mergeCell ref="K92:K96"/>
    <mergeCell ref="H97:H101"/>
    <mergeCell ref="K97:K101"/>
    <mergeCell ref="H62:H66"/>
    <mergeCell ref="K62:K66"/>
    <mergeCell ref="H67:H71"/>
    <mergeCell ref="K67:K71"/>
    <mergeCell ref="E72:E76"/>
    <mergeCell ref="H72:H76"/>
    <mergeCell ref="K72:K76"/>
    <mergeCell ref="E77:E81"/>
    <mergeCell ref="H77:H81"/>
    <mergeCell ref="K77:K81"/>
    <mergeCell ref="H44:H48"/>
    <mergeCell ref="K44:K48"/>
    <mergeCell ref="H49:H53"/>
    <mergeCell ref="K49:K53"/>
    <mergeCell ref="D56:E56"/>
    <mergeCell ref="G56:H56"/>
    <mergeCell ref="J56:K56"/>
    <mergeCell ref="E57:E61"/>
    <mergeCell ref="H57:H61"/>
    <mergeCell ref="K57:K61"/>
    <mergeCell ref="H24:H28"/>
    <mergeCell ref="K24:K28"/>
    <mergeCell ref="H29:H33"/>
    <mergeCell ref="K29:K33"/>
    <mergeCell ref="E34:E38"/>
    <mergeCell ref="H34:H38"/>
    <mergeCell ref="K34:K38"/>
    <mergeCell ref="E39:E43"/>
    <mergeCell ref="H39:H43"/>
    <mergeCell ref="K39:K43"/>
    <mergeCell ref="E163:E167"/>
    <mergeCell ref="A109:B109"/>
    <mergeCell ref="A110:A112"/>
    <mergeCell ref="A115:A117"/>
    <mergeCell ref="A87:A89"/>
    <mergeCell ref="A92:A94"/>
    <mergeCell ref="A67:A69"/>
    <mergeCell ref="G1:H1"/>
    <mergeCell ref="J1:K1"/>
    <mergeCell ref="A1:B1"/>
    <mergeCell ref="D3:E3"/>
    <mergeCell ref="G3:H3"/>
    <mergeCell ref="J3:K3"/>
    <mergeCell ref="E4:E8"/>
    <mergeCell ref="H4:H8"/>
    <mergeCell ref="K4:K8"/>
    <mergeCell ref="H9:H13"/>
    <mergeCell ref="E14:E18"/>
    <mergeCell ref="H14:H18"/>
    <mergeCell ref="K9:K13"/>
    <mergeCell ref="K14:K18"/>
    <mergeCell ref="E19:E23"/>
    <mergeCell ref="H19:H23"/>
    <mergeCell ref="K19:K23"/>
    <mergeCell ref="D1:E1"/>
    <mergeCell ref="E9:E13"/>
    <mergeCell ref="E29:E33"/>
    <mergeCell ref="E49:E53"/>
    <mergeCell ref="E67:E71"/>
    <mergeCell ref="E87:E91"/>
    <mergeCell ref="D109:E109"/>
    <mergeCell ref="E125:E129"/>
    <mergeCell ref="E145:E149"/>
    <mergeCell ref="E24:E28"/>
    <mergeCell ref="E44:E48"/>
    <mergeCell ref="E62:E66"/>
    <mergeCell ref="E82:E86"/>
    <mergeCell ref="E102:E106"/>
    <mergeCell ref="E120:E124"/>
    <mergeCell ref="E140:E144"/>
    <mergeCell ref="A183:A185"/>
    <mergeCell ref="A49:A51"/>
    <mergeCell ref="A120:A122"/>
    <mergeCell ref="A62:A64"/>
    <mergeCell ref="A102:A104"/>
    <mergeCell ref="A163:A165"/>
    <mergeCell ref="A168:A170"/>
    <mergeCell ref="A173:A175"/>
    <mergeCell ref="A178:A180"/>
    <mergeCell ref="A140:A142"/>
    <mergeCell ref="A145:A147"/>
    <mergeCell ref="A125:A127"/>
    <mergeCell ref="A135:A137"/>
    <mergeCell ref="A130:A132"/>
    <mergeCell ref="A72:A74"/>
    <mergeCell ref="A77:A79"/>
    <mergeCell ref="A82:A84"/>
    <mergeCell ref="A193:A195"/>
    <mergeCell ref="A3:B3"/>
    <mergeCell ref="A4:A6"/>
    <mergeCell ref="A9:A11"/>
    <mergeCell ref="A14:A16"/>
    <mergeCell ref="A29:A31"/>
    <mergeCell ref="A34:A36"/>
    <mergeCell ref="A39:A41"/>
    <mergeCell ref="A57:A59"/>
    <mergeCell ref="A19:A21"/>
    <mergeCell ref="A44:A46"/>
    <mergeCell ref="A56:B56"/>
    <mergeCell ref="A24:A26"/>
    <mergeCell ref="A150:A152"/>
    <mergeCell ref="A97:A99"/>
    <mergeCell ref="A162:B162"/>
    <mergeCell ref="A155:A157"/>
    <mergeCell ref="A188:A190"/>
  </mergeCells>
  <conditionalFormatting sqref="D4">
    <cfRule type="containsText" dxfId="422" priority="1975" operator="containsText" text="onvoldoende">
      <formula>NOT(ISERROR(SEARCH("onvoldoende",D4)))</formula>
    </cfRule>
  </conditionalFormatting>
  <conditionalFormatting sqref="D6">
    <cfRule type="containsText" dxfId="421" priority="1963" operator="containsText" text="onvoldoende">
      <formula>NOT(ISERROR(SEARCH("onvoldoende",D6)))</formula>
    </cfRule>
  </conditionalFormatting>
  <conditionalFormatting sqref="D5">
    <cfRule type="containsText" dxfId="420" priority="1969" operator="containsText" text="onvoldoende">
      <formula>NOT(ISERROR(SEARCH("onvoldoende",D5)))</formula>
    </cfRule>
  </conditionalFormatting>
  <conditionalFormatting sqref="J10">
    <cfRule type="containsText" dxfId="419" priority="765" operator="containsText" text="onvoldoende">
      <formula>NOT(ISERROR(SEARCH("onvoldoende",J10)))</formula>
    </cfRule>
  </conditionalFormatting>
  <conditionalFormatting sqref="D16">
    <cfRule type="containsText" dxfId="418" priority="759" operator="containsText" text="onvoldoende">
      <formula>NOT(ISERROR(SEARCH("onvoldoende",D16)))</formula>
    </cfRule>
  </conditionalFormatting>
  <conditionalFormatting sqref="G46">
    <cfRule type="containsText" dxfId="417" priority="352" operator="containsText" text="onvoldoende">
      <formula>NOT(ISERROR(SEARCH("onvoldoende",G46)))</formula>
    </cfRule>
  </conditionalFormatting>
  <conditionalFormatting sqref="G49">
    <cfRule type="containsText" dxfId="416" priority="351" operator="containsText" text="onvoldoende">
      <formula>NOT(ISERROR(SEARCH("onvoldoende",G49)))</formula>
    </cfRule>
  </conditionalFormatting>
  <conditionalFormatting sqref="D14">
    <cfRule type="containsText" dxfId="415" priority="763" operator="containsText" text="onvoldoende">
      <formula>NOT(ISERROR(SEARCH("onvoldoende",D14)))</formula>
    </cfRule>
  </conditionalFormatting>
  <conditionalFormatting sqref="G45">
    <cfRule type="containsText" dxfId="414" priority="353" operator="containsText" text="onvoldoende">
      <formula>NOT(ISERROR(SEARCH("onvoldoende",G45)))</formula>
    </cfRule>
  </conditionalFormatting>
  <conditionalFormatting sqref="G51">
    <cfRule type="containsText" dxfId="413" priority="349" operator="containsText" text="onvoldoende">
      <formula>NOT(ISERROR(SEARCH("onvoldoende",G51)))</formula>
    </cfRule>
  </conditionalFormatting>
  <conditionalFormatting sqref="D15">
    <cfRule type="containsText" dxfId="412" priority="761" operator="containsText" text="onvoldoende">
      <formula>NOT(ISERROR(SEARCH("onvoldoende",D15)))</formula>
    </cfRule>
  </conditionalFormatting>
  <conditionalFormatting sqref="G58">
    <cfRule type="containsText" dxfId="411" priority="328" operator="containsText" text="onvoldoende">
      <formula>NOT(ISERROR(SEARCH("onvoldoende",G58)))</formula>
    </cfRule>
  </conditionalFormatting>
  <conditionalFormatting sqref="J57">
    <cfRule type="containsText" dxfId="410" priority="326" operator="containsText" text="onvoldoende">
      <formula>NOT(ISERROR(SEARCH("onvoldoende",J57)))</formula>
    </cfRule>
  </conditionalFormatting>
  <conditionalFormatting sqref="G59">
    <cfRule type="containsText" dxfId="409" priority="327" operator="containsText" text="onvoldoende">
      <formula>NOT(ISERROR(SEARCH("onvoldoende",G59)))</formula>
    </cfRule>
  </conditionalFormatting>
  <conditionalFormatting sqref="J9">
    <cfRule type="containsText" dxfId="408" priority="766" operator="containsText" text="onvoldoende">
      <formula>NOT(ISERROR(SEARCH("onvoldoende",J9)))</formula>
    </cfRule>
  </conditionalFormatting>
  <conditionalFormatting sqref="J11">
    <cfRule type="containsText" dxfId="407" priority="764" operator="containsText" text="onvoldoende">
      <formula>NOT(ISERROR(SEARCH("onvoldoende",J11)))</formula>
    </cfRule>
  </conditionalFormatting>
  <conditionalFormatting sqref="G44">
    <cfRule type="containsText" dxfId="406" priority="354" operator="containsText" text="onvoldoende">
      <formula>NOT(ISERROR(SEARCH("onvoldoende",G44)))</formula>
    </cfRule>
  </conditionalFormatting>
  <conditionalFormatting sqref="G41">
    <cfRule type="containsText" dxfId="405" priority="355" operator="containsText" text="onvoldoende">
      <formula>NOT(ISERROR(SEARCH("onvoldoende",G41)))</formula>
    </cfRule>
  </conditionalFormatting>
  <conditionalFormatting sqref="G40">
    <cfRule type="containsText" dxfId="404" priority="356" operator="containsText" text="onvoldoende">
      <formula>NOT(ISERROR(SEARCH("onvoldoende",G40)))</formula>
    </cfRule>
  </conditionalFormatting>
  <conditionalFormatting sqref="G50">
    <cfRule type="containsText" dxfId="403" priority="350" operator="containsText" text="onvoldoende">
      <formula>NOT(ISERROR(SEARCH("onvoldoende",G50)))</formula>
    </cfRule>
  </conditionalFormatting>
  <conditionalFormatting sqref="D41">
    <cfRule type="containsText" dxfId="402" priority="364" operator="containsText" text="onvoldoende">
      <formula>NOT(ISERROR(SEARCH("onvoldoende",D41)))</formula>
    </cfRule>
  </conditionalFormatting>
  <conditionalFormatting sqref="D39">
    <cfRule type="containsText" dxfId="401" priority="366" operator="containsText" text="onvoldoende">
      <formula>NOT(ISERROR(SEARCH("onvoldoende",D39)))</formula>
    </cfRule>
  </conditionalFormatting>
  <conditionalFormatting sqref="D49">
    <cfRule type="containsText" dxfId="400" priority="360" operator="containsText" text="onvoldoende">
      <formula>NOT(ISERROR(SEARCH("onvoldoende",D49)))</formula>
    </cfRule>
  </conditionalFormatting>
  <conditionalFormatting sqref="D45">
    <cfRule type="containsText" dxfId="399" priority="362" operator="containsText" text="onvoldoende">
      <formula>NOT(ISERROR(SEARCH("onvoldoende",D45)))</formula>
    </cfRule>
  </conditionalFormatting>
  <conditionalFormatting sqref="D40">
    <cfRule type="containsText" dxfId="398" priority="365" operator="containsText" text="onvoldoende">
      <formula>NOT(ISERROR(SEARCH("onvoldoende",D40)))</formula>
    </cfRule>
  </conditionalFormatting>
  <conditionalFormatting sqref="D44">
    <cfRule type="containsText" dxfId="397" priority="363" operator="containsText" text="onvoldoende">
      <formula>NOT(ISERROR(SEARCH("onvoldoende",D44)))</formula>
    </cfRule>
  </conditionalFormatting>
  <conditionalFormatting sqref="D50">
    <cfRule type="containsText" dxfId="396" priority="359" operator="containsText" text="onvoldoende">
      <formula>NOT(ISERROR(SEARCH("onvoldoende",D50)))</formula>
    </cfRule>
  </conditionalFormatting>
  <conditionalFormatting sqref="D46">
    <cfRule type="containsText" dxfId="395" priority="361" operator="containsText" text="onvoldoende">
      <formula>NOT(ISERROR(SEARCH("onvoldoende",D46)))</formula>
    </cfRule>
  </conditionalFormatting>
  <conditionalFormatting sqref="D51">
    <cfRule type="containsText" dxfId="394" priority="358" operator="containsText" text="onvoldoende">
      <formula>NOT(ISERROR(SEARCH("onvoldoende",D51)))</formula>
    </cfRule>
  </conditionalFormatting>
  <conditionalFormatting sqref="G39">
    <cfRule type="containsText" dxfId="393" priority="357" operator="containsText" text="onvoldoende">
      <formula>NOT(ISERROR(SEARCH("onvoldoende",G39)))</formula>
    </cfRule>
  </conditionalFormatting>
  <conditionalFormatting sqref="D57">
    <cfRule type="containsText" dxfId="392" priority="339" operator="containsText" text="onvoldoende">
      <formula>NOT(ISERROR(SEARCH("onvoldoende",D57)))</formula>
    </cfRule>
  </conditionalFormatting>
  <conditionalFormatting sqref="J50">
    <cfRule type="containsText" dxfId="391" priority="341" operator="containsText" text="onvoldoende">
      <formula>NOT(ISERROR(SEARCH("onvoldoende",J50)))</formula>
    </cfRule>
  </conditionalFormatting>
  <conditionalFormatting sqref="J63">
    <cfRule type="containsText" dxfId="390" priority="335" operator="containsText" text="onvoldoende">
      <formula>NOT(ISERROR(SEARCH("onvoldoende",J63)))</formula>
    </cfRule>
  </conditionalFormatting>
  <conditionalFormatting sqref="D59">
    <cfRule type="containsText" dxfId="389" priority="337" operator="containsText" text="onvoldoende">
      <formula>NOT(ISERROR(SEARCH("onvoldoende",D59)))</formula>
    </cfRule>
  </conditionalFormatting>
  <conditionalFormatting sqref="J51">
    <cfRule type="containsText" dxfId="388" priority="340" operator="containsText" text="onvoldoende">
      <formula>NOT(ISERROR(SEARCH("onvoldoende",J51)))</formula>
    </cfRule>
  </conditionalFormatting>
  <conditionalFormatting sqref="D58">
    <cfRule type="containsText" dxfId="387" priority="338" operator="containsText" text="onvoldoende">
      <formula>NOT(ISERROR(SEARCH("onvoldoende",D58)))</formula>
    </cfRule>
  </conditionalFormatting>
  <conditionalFormatting sqref="J31">
    <cfRule type="containsText" dxfId="386" priority="376" operator="containsText" text="onvoldoende">
      <formula>NOT(ISERROR(SEARCH("onvoldoende",J31)))</formula>
    </cfRule>
  </conditionalFormatting>
  <conditionalFormatting sqref="D34">
    <cfRule type="containsText" dxfId="385" priority="375" operator="containsText" text="onvoldoende">
      <formula>NOT(ISERROR(SEARCH("onvoldoende",D34)))</formula>
    </cfRule>
  </conditionalFormatting>
  <conditionalFormatting sqref="D35">
    <cfRule type="containsText" dxfId="384" priority="374" operator="containsText" text="onvoldoende">
      <formula>NOT(ISERROR(SEARCH("onvoldoende",D35)))</formula>
    </cfRule>
  </conditionalFormatting>
  <conditionalFormatting sqref="D36">
    <cfRule type="containsText" dxfId="383" priority="373" operator="containsText" text="onvoldoende">
      <formula>NOT(ISERROR(SEARCH("onvoldoende",D36)))</formula>
    </cfRule>
  </conditionalFormatting>
  <conditionalFormatting sqref="G34">
    <cfRule type="containsText" dxfId="382" priority="372" operator="containsText" text="onvoldoende">
      <formula>NOT(ISERROR(SEARCH("onvoldoende",G34)))</formula>
    </cfRule>
  </conditionalFormatting>
  <conditionalFormatting sqref="G35">
    <cfRule type="containsText" dxfId="381" priority="371" operator="containsText" text="onvoldoende">
      <formula>NOT(ISERROR(SEARCH("onvoldoende",G35)))</formula>
    </cfRule>
  </conditionalFormatting>
  <conditionalFormatting sqref="G36">
    <cfRule type="containsText" dxfId="380" priority="370" operator="containsText" text="onvoldoende">
      <formula>NOT(ISERROR(SEARCH("onvoldoende",G36)))</formula>
    </cfRule>
  </conditionalFormatting>
  <conditionalFormatting sqref="J34">
    <cfRule type="containsText" dxfId="379" priority="369" operator="containsText" text="onvoldoende">
      <formula>NOT(ISERROR(SEARCH("onvoldoende",J34)))</formula>
    </cfRule>
  </conditionalFormatting>
  <conditionalFormatting sqref="J35">
    <cfRule type="containsText" dxfId="378" priority="368" operator="containsText" text="onvoldoende">
      <formula>NOT(ISERROR(SEARCH("onvoldoende",J35)))</formula>
    </cfRule>
  </conditionalFormatting>
  <conditionalFormatting sqref="J36">
    <cfRule type="containsText" dxfId="377" priority="367" operator="containsText" text="onvoldoende">
      <formula>NOT(ISERROR(SEARCH("onvoldoende",J36)))</formula>
    </cfRule>
  </conditionalFormatting>
  <conditionalFormatting sqref="E4">
    <cfRule type="containsText" dxfId="376" priority="660" operator="containsText" text="onvoldoende">
      <formula>NOT(ISERROR(SEARCH("onvoldoende",E4)))</formula>
    </cfRule>
  </conditionalFormatting>
  <conditionalFormatting sqref="K110">
    <cfRule type="containsText" dxfId="375" priority="209" operator="containsText" text="onvoldoende">
      <formula>NOT(ISERROR(SEARCH("onvoldoende",K110)))</formula>
    </cfRule>
  </conditionalFormatting>
  <conditionalFormatting sqref="D117">
    <cfRule type="containsText" dxfId="374" priority="206" operator="containsText" text="onvoldoende">
      <formula>NOT(ISERROR(SEARCH("onvoldoende",D117)))</formula>
    </cfRule>
  </conditionalFormatting>
  <conditionalFormatting sqref="G112">
    <cfRule type="containsText" dxfId="373" priority="214" operator="containsText" text="onvoldoende">
      <formula>NOT(ISERROR(SEARCH("onvoldoende",G112)))</formula>
    </cfRule>
  </conditionalFormatting>
  <conditionalFormatting sqref="G116">
    <cfRule type="containsText" dxfId="372" priority="203" operator="containsText" text="onvoldoende">
      <formula>NOT(ISERROR(SEARCH("onvoldoende",G116)))</formula>
    </cfRule>
  </conditionalFormatting>
  <conditionalFormatting sqref="E110">
    <cfRule type="containsText" dxfId="371" priority="217" operator="containsText" text="onvoldoende">
      <formula>NOT(ISERROR(SEARCH("onvoldoende",E110)))</formula>
    </cfRule>
  </conditionalFormatting>
  <conditionalFormatting sqref="J116">
    <cfRule type="containsText" dxfId="370" priority="222" operator="containsText" text="onvoldoende">
      <formula>NOT(ISERROR(SEARCH("onvoldoende",J116)))</formula>
    </cfRule>
  </conditionalFormatting>
  <conditionalFormatting sqref="J112">
    <cfRule type="containsText" dxfId="369" priority="211" operator="containsText" text="onvoldoende">
      <formula>NOT(ISERROR(SEARCH("onvoldoende",J112)))</formula>
    </cfRule>
  </conditionalFormatting>
  <conditionalFormatting sqref="D121">
    <cfRule type="containsText" dxfId="368" priority="219" operator="containsText" text="onvoldoende">
      <formula>NOT(ISERROR(SEARCH("onvoldoende",D121)))</formula>
    </cfRule>
  </conditionalFormatting>
  <conditionalFormatting sqref="D111">
    <cfRule type="containsText" dxfId="367" priority="225" operator="containsText" text="onvoldoende">
      <formula>NOT(ISERROR(SEARCH("onvoldoende",D111)))</formula>
    </cfRule>
  </conditionalFormatting>
  <conditionalFormatting sqref="E120">
    <cfRule type="containsText" dxfId="366" priority="200" operator="containsText" text="onvoldoende">
      <formula>NOT(ISERROR(SEARCH("onvoldoende",E120)))</formula>
    </cfRule>
  </conditionalFormatting>
  <conditionalFormatting sqref="K120">
    <cfRule type="containsText" dxfId="365" priority="197" operator="containsText" text="onvoldoende">
      <formula>NOT(ISERROR(SEARCH("onvoldoende",K120)))</formula>
    </cfRule>
  </conditionalFormatting>
  <conditionalFormatting sqref="E115">
    <cfRule type="containsText" dxfId="364" priority="205" operator="containsText" text="onvoldoende">
      <formula>NOT(ISERROR(SEARCH("onvoldoende",E115)))</formula>
    </cfRule>
  </conditionalFormatting>
  <conditionalFormatting sqref="K125">
    <cfRule type="containsText" dxfId="363" priority="194" operator="containsText" text="onvoldoende">
      <formula>NOT(ISERROR(SEARCH("onvoldoende",K125)))</formula>
    </cfRule>
  </conditionalFormatting>
  <conditionalFormatting sqref="D115">
    <cfRule type="containsText" dxfId="362" priority="208" operator="containsText" text="onvoldoende">
      <formula>NOT(ISERROR(SEARCH("onvoldoende",D115)))</formula>
    </cfRule>
  </conditionalFormatting>
  <conditionalFormatting sqref="J110">
    <cfRule type="containsText" dxfId="361" priority="213" operator="containsText" text="onvoldoende">
      <formula>NOT(ISERROR(SEARCH("onvoldoende",J110)))</formula>
    </cfRule>
  </conditionalFormatting>
  <conditionalFormatting sqref="G117">
    <cfRule type="containsText" dxfId="360" priority="202" operator="containsText" text="onvoldoende">
      <formula>NOT(ISERROR(SEARCH("onvoldoende",G117)))</formula>
    </cfRule>
  </conditionalFormatting>
  <conditionalFormatting sqref="H110">
    <cfRule type="containsText" dxfId="359" priority="210" operator="containsText" text="onvoldoende">
      <formula>NOT(ISERROR(SEARCH("onvoldoende",H110)))</formula>
    </cfRule>
  </conditionalFormatting>
  <conditionalFormatting sqref="G110">
    <cfRule type="containsText" dxfId="358" priority="216" operator="containsText" text="onvoldoende">
      <formula>NOT(ISERROR(SEARCH("onvoldoende",G110)))</formula>
    </cfRule>
  </conditionalFormatting>
  <conditionalFormatting sqref="D116">
    <cfRule type="containsText" dxfId="357" priority="207" operator="containsText" text="onvoldoende">
      <formula>NOT(ISERROR(SEARCH("onvoldoende",D116)))</formula>
    </cfRule>
  </conditionalFormatting>
  <conditionalFormatting sqref="K130">
    <cfRule type="containsText" dxfId="356" priority="191" operator="containsText" text="onvoldoende">
      <formula>NOT(ISERROR(SEARCH("onvoldoende",K130)))</formula>
    </cfRule>
  </conditionalFormatting>
  <conditionalFormatting sqref="K135">
    <cfRule type="containsText" dxfId="355" priority="188" operator="containsText" text="onvoldoende">
      <formula>NOT(ISERROR(SEARCH("onvoldoende",K135)))</formula>
    </cfRule>
  </conditionalFormatting>
  <conditionalFormatting sqref="E140">
    <cfRule type="containsText" dxfId="354" priority="187" operator="containsText" text="onvoldoende">
      <formula>NOT(ISERROR(SEARCH("onvoldoende",E140)))</formula>
    </cfRule>
  </conditionalFormatting>
  <conditionalFormatting sqref="K140">
    <cfRule type="containsText" dxfId="353" priority="185" operator="containsText" text="onvoldoende">
      <formula>NOT(ISERROR(SEARCH("onvoldoende",K140)))</formula>
    </cfRule>
  </conditionalFormatting>
  <conditionalFormatting sqref="E135">
    <cfRule type="containsText" dxfId="352" priority="190" operator="containsText" text="onvoldoende">
      <formula>NOT(ISERROR(SEARCH("onvoldoende",E135)))</formula>
    </cfRule>
  </conditionalFormatting>
  <conditionalFormatting sqref="H140">
    <cfRule type="containsText" dxfId="351" priority="186" operator="containsText" text="onvoldoende">
      <formula>NOT(ISERROR(SEARCH("onvoldoende",H140)))</formula>
    </cfRule>
  </conditionalFormatting>
  <conditionalFormatting sqref="E145">
    <cfRule type="containsText" dxfId="350" priority="184" operator="containsText" text="onvoldoende">
      <formula>NOT(ISERROR(SEARCH("onvoldoende",E145)))</formula>
    </cfRule>
  </conditionalFormatting>
  <conditionalFormatting sqref="H145">
    <cfRule type="containsText" dxfId="349" priority="183" operator="containsText" text="onvoldoende">
      <formula>NOT(ISERROR(SEARCH("onvoldoende",H145)))</formula>
    </cfRule>
  </conditionalFormatting>
  <conditionalFormatting sqref="H135">
    <cfRule type="containsText" dxfId="348" priority="189" operator="containsText" text="onvoldoende">
      <formula>NOT(ISERROR(SEARCH("onvoldoende",H135)))</formula>
    </cfRule>
  </conditionalFormatting>
  <conditionalFormatting sqref="D77">
    <cfRule type="containsText" dxfId="347" priority="280" operator="containsText" text="onvoldoende">
      <formula>NOT(ISERROR(SEARCH("onvoldoende",D77)))</formula>
    </cfRule>
  </conditionalFormatting>
  <conditionalFormatting sqref="G77">
    <cfRule type="containsText" dxfId="346" priority="277" operator="containsText" text="onvoldoende">
      <formula>NOT(ISERROR(SEARCH("onvoldoende",G77)))</formula>
    </cfRule>
  </conditionalFormatting>
  <conditionalFormatting sqref="G78">
    <cfRule type="containsText" dxfId="345" priority="276" operator="containsText" text="onvoldoende">
      <formula>NOT(ISERROR(SEARCH("onvoldoende",G78)))</formula>
    </cfRule>
  </conditionalFormatting>
  <conditionalFormatting sqref="J77">
    <cfRule type="containsText" dxfId="344" priority="274" operator="containsText" text="onvoldoende">
      <formula>NOT(ISERROR(SEARCH("onvoldoende",J77)))</formula>
    </cfRule>
  </conditionalFormatting>
  <conditionalFormatting sqref="D78">
    <cfRule type="containsText" dxfId="343" priority="279" operator="containsText" text="onvoldoende">
      <formula>NOT(ISERROR(SEARCH("onvoldoende",D78)))</formula>
    </cfRule>
  </conditionalFormatting>
  <conditionalFormatting sqref="G79">
    <cfRule type="containsText" dxfId="342" priority="275" operator="containsText" text="onvoldoende">
      <formula>NOT(ISERROR(SEARCH("onvoldoende",G79)))</formula>
    </cfRule>
  </conditionalFormatting>
  <conditionalFormatting sqref="J78">
    <cfRule type="containsText" dxfId="341" priority="273" operator="containsText" text="onvoldoende">
      <formula>NOT(ISERROR(SEARCH("onvoldoende",J78)))</formula>
    </cfRule>
  </conditionalFormatting>
  <conditionalFormatting sqref="J79">
    <cfRule type="containsText" dxfId="340" priority="272" operator="containsText" text="onvoldoende">
      <formula>NOT(ISERROR(SEARCH("onvoldoende",J79)))</formula>
    </cfRule>
  </conditionalFormatting>
  <conditionalFormatting sqref="D79">
    <cfRule type="containsText" dxfId="339" priority="278" operator="containsText" text="onvoldoende">
      <formula>NOT(ISERROR(SEARCH("onvoldoende",D79)))</formula>
    </cfRule>
  </conditionalFormatting>
  <conditionalFormatting sqref="G82">
    <cfRule type="containsText" dxfId="338" priority="268" operator="containsText" text="onvoldoende">
      <formula>NOT(ISERROR(SEARCH("onvoldoende",G82)))</formula>
    </cfRule>
  </conditionalFormatting>
  <conditionalFormatting sqref="J82">
    <cfRule type="containsText" dxfId="337" priority="265" operator="containsText" text="onvoldoende">
      <formula>NOT(ISERROR(SEARCH("onvoldoende",J82)))</formula>
    </cfRule>
  </conditionalFormatting>
  <conditionalFormatting sqref="J83">
    <cfRule type="containsText" dxfId="336" priority="264" operator="containsText" text="onvoldoende">
      <formula>NOT(ISERROR(SEARCH("onvoldoende",J83)))</formula>
    </cfRule>
  </conditionalFormatting>
  <conditionalFormatting sqref="D87">
    <cfRule type="containsText" dxfId="335" priority="262" operator="containsText" text="onvoldoende">
      <formula>NOT(ISERROR(SEARCH("onvoldoende",D87)))</formula>
    </cfRule>
  </conditionalFormatting>
  <conditionalFormatting sqref="G83">
    <cfRule type="containsText" dxfId="334" priority="267" operator="containsText" text="onvoldoende">
      <formula>NOT(ISERROR(SEARCH("onvoldoende",G83)))</formula>
    </cfRule>
  </conditionalFormatting>
  <conditionalFormatting sqref="J84">
    <cfRule type="containsText" dxfId="333" priority="263" operator="containsText" text="onvoldoende">
      <formula>NOT(ISERROR(SEARCH("onvoldoende",J84)))</formula>
    </cfRule>
  </conditionalFormatting>
  <conditionalFormatting sqref="D88">
    <cfRule type="containsText" dxfId="332" priority="261" operator="containsText" text="onvoldoende">
      <formula>NOT(ISERROR(SEARCH("onvoldoende",D88)))</formula>
    </cfRule>
  </conditionalFormatting>
  <conditionalFormatting sqref="D89">
    <cfRule type="containsText" dxfId="331" priority="260" operator="containsText" text="onvoldoende">
      <formula>NOT(ISERROR(SEARCH("onvoldoende",D89)))</formula>
    </cfRule>
  </conditionalFormatting>
  <conditionalFormatting sqref="G84">
    <cfRule type="containsText" dxfId="330" priority="266" operator="containsText" text="onvoldoende">
      <formula>NOT(ISERROR(SEARCH("onvoldoende",G84)))</formula>
    </cfRule>
  </conditionalFormatting>
  <conditionalFormatting sqref="D194">
    <cfRule type="containsText" dxfId="329" priority="35" operator="containsText" text="onvoldoende">
      <formula>NOT(ISERROR(SEARCH("onvoldoende",D194)))</formula>
    </cfRule>
  </conditionalFormatting>
  <conditionalFormatting sqref="D190">
    <cfRule type="containsText" dxfId="328" priority="43" operator="containsText" text="onvoldoende">
      <formula>NOT(ISERROR(SEARCH("onvoldoende",D190)))</formula>
    </cfRule>
  </conditionalFormatting>
  <conditionalFormatting sqref="J185">
    <cfRule type="containsText" dxfId="327" priority="46" operator="containsText" text="onvoldoende">
      <formula>NOT(ISERROR(SEARCH("onvoldoende",J185)))</formula>
    </cfRule>
  </conditionalFormatting>
  <conditionalFormatting sqref="J183">
    <cfRule type="containsText" dxfId="326" priority="48" operator="containsText" text="onvoldoende">
      <formula>NOT(ISERROR(SEARCH("onvoldoende",J183)))</formula>
    </cfRule>
  </conditionalFormatting>
  <conditionalFormatting sqref="G184">
    <cfRule type="containsText" dxfId="325" priority="50" operator="containsText" text="onvoldoende">
      <formula>NOT(ISERROR(SEARCH("onvoldoende",G184)))</formula>
    </cfRule>
  </conditionalFormatting>
  <conditionalFormatting sqref="D185">
    <cfRule type="containsText" dxfId="324" priority="52" operator="containsText" text="onvoldoende">
      <formula>NOT(ISERROR(SEARCH("onvoldoende",D185)))</formula>
    </cfRule>
  </conditionalFormatting>
  <conditionalFormatting sqref="D183">
    <cfRule type="containsText" dxfId="323" priority="54" operator="containsText" text="onvoldoende">
      <formula>NOT(ISERROR(SEARCH("onvoldoende",D183)))</formula>
    </cfRule>
  </conditionalFormatting>
  <conditionalFormatting sqref="J193">
    <cfRule type="containsText" dxfId="322" priority="30" operator="containsText" text="onvoldoende">
      <formula>NOT(ISERROR(SEARCH("onvoldoende",J193)))</formula>
    </cfRule>
  </conditionalFormatting>
  <conditionalFormatting sqref="J189">
    <cfRule type="containsText" dxfId="321" priority="38" operator="containsText" text="onvoldoende">
      <formula>NOT(ISERROR(SEARCH("onvoldoende",J189)))</formula>
    </cfRule>
  </conditionalFormatting>
  <conditionalFormatting sqref="G190">
    <cfRule type="containsText" dxfId="320" priority="40" operator="containsText" text="onvoldoende">
      <formula>NOT(ISERROR(SEARCH("onvoldoende",G190)))</formula>
    </cfRule>
  </conditionalFormatting>
  <conditionalFormatting sqref="G188">
    <cfRule type="containsText" dxfId="319" priority="42" operator="containsText" text="onvoldoende">
      <formula>NOT(ISERROR(SEARCH("onvoldoende",G188)))</formula>
    </cfRule>
  </conditionalFormatting>
  <conditionalFormatting sqref="D189">
    <cfRule type="containsText" dxfId="318" priority="44" operator="containsText" text="onvoldoende">
      <formula>NOT(ISERROR(SEARCH("onvoldoende",D189)))</formula>
    </cfRule>
  </conditionalFormatting>
  <conditionalFormatting sqref="J195">
    <cfRule type="containsText" dxfId="317" priority="28" operator="containsText" text="onvoldoende">
      <formula>NOT(ISERROR(SEARCH("onvoldoende",J195)))</formula>
    </cfRule>
  </conditionalFormatting>
  <conditionalFormatting sqref="G194">
    <cfRule type="containsText" dxfId="316" priority="32" operator="containsText" text="onvoldoende">
      <formula>NOT(ISERROR(SEARCH("onvoldoende",G194)))</formula>
    </cfRule>
  </conditionalFormatting>
  <conditionalFormatting sqref="D195">
    <cfRule type="containsText" dxfId="315" priority="34" operator="containsText" text="onvoldoende">
      <formula>NOT(ISERROR(SEARCH("onvoldoende",D195)))</formula>
    </cfRule>
  </conditionalFormatting>
  <conditionalFormatting sqref="D193">
    <cfRule type="containsText" dxfId="314" priority="36" operator="containsText" text="onvoldoende">
      <formula>NOT(ISERROR(SEARCH("onvoldoende",D193)))</formula>
    </cfRule>
  </conditionalFormatting>
  <conditionalFormatting sqref="G4">
    <cfRule type="containsText" dxfId="313" priority="445" operator="containsText" text="onvoldoende">
      <formula>NOT(ISERROR(SEARCH("onvoldoende",G4)))</formula>
    </cfRule>
  </conditionalFormatting>
  <conditionalFormatting sqref="G6">
    <cfRule type="containsText" dxfId="312" priority="443" operator="containsText" text="onvoldoende">
      <formula>NOT(ISERROR(SEARCH("onvoldoende",G6)))</formula>
    </cfRule>
  </conditionalFormatting>
  <conditionalFormatting sqref="G5">
    <cfRule type="containsText" dxfId="311" priority="444" operator="containsText" text="onvoldoende">
      <formula>NOT(ISERROR(SEARCH("onvoldoende",G5)))</formula>
    </cfRule>
  </conditionalFormatting>
  <conditionalFormatting sqref="J4">
    <cfRule type="containsText" dxfId="310" priority="441" operator="containsText" text="onvoldoende">
      <formula>NOT(ISERROR(SEARCH("onvoldoende",J4)))</formula>
    </cfRule>
  </conditionalFormatting>
  <conditionalFormatting sqref="J6">
    <cfRule type="containsText" dxfId="309" priority="439" operator="containsText" text="onvoldoende">
      <formula>NOT(ISERROR(SEARCH("onvoldoende",J6)))</formula>
    </cfRule>
  </conditionalFormatting>
  <conditionalFormatting sqref="J5">
    <cfRule type="containsText" dxfId="308" priority="440" operator="containsText" text="onvoldoende">
      <formula>NOT(ISERROR(SEARCH("onvoldoende",J5)))</formula>
    </cfRule>
  </conditionalFormatting>
  <conditionalFormatting sqref="H4">
    <cfRule type="containsText" dxfId="307" priority="437" operator="containsText" text="onvoldoende">
      <formula>NOT(ISERROR(SEARCH("onvoldoende",H4)))</formula>
    </cfRule>
  </conditionalFormatting>
  <conditionalFormatting sqref="K4">
    <cfRule type="containsText" dxfId="306" priority="436" operator="containsText" text="onvoldoende">
      <formula>NOT(ISERROR(SEARCH("onvoldoende",K4)))</formula>
    </cfRule>
  </conditionalFormatting>
  <conditionalFormatting sqref="D9">
    <cfRule type="containsText" dxfId="305" priority="435" operator="containsText" text="onvoldoende">
      <formula>NOT(ISERROR(SEARCH("onvoldoende",D9)))</formula>
    </cfRule>
  </conditionalFormatting>
  <conditionalFormatting sqref="D11">
    <cfRule type="containsText" dxfId="304" priority="433" operator="containsText" text="onvoldoende">
      <formula>NOT(ISERROR(SEARCH("onvoldoende",D11)))</formula>
    </cfRule>
  </conditionalFormatting>
  <conditionalFormatting sqref="D10">
    <cfRule type="containsText" dxfId="303" priority="434" operator="containsText" text="onvoldoende">
      <formula>NOT(ISERROR(SEARCH("onvoldoende",D10)))</formula>
    </cfRule>
  </conditionalFormatting>
  <conditionalFormatting sqref="E9">
    <cfRule type="containsText" dxfId="302" priority="432" operator="containsText" text="onvoldoende">
      <formula>NOT(ISERROR(SEARCH("onvoldoende",E9)))</formula>
    </cfRule>
  </conditionalFormatting>
  <conditionalFormatting sqref="G9">
    <cfRule type="containsText" dxfId="301" priority="431" operator="containsText" text="onvoldoende">
      <formula>NOT(ISERROR(SEARCH("onvoldoende",G9)))</formula>
    </cfRule>
  </conditionalFormatting>
  <conditionalFormatting sqref="G11">
    <cfRule type="containsText" dxfId="300" priority="429" operator="containsText" text="onvoldoende">
      <formula>NOT(ISERROR(SEARCH("onvoldoende",G11)))</formula>
    </cfRule>
  </conditionalFormatting>
  <conditionalFormatting sqref="G10">
    <cfRule type="containsText" dxfId="299" priority="430" operator="containsText" text="onvoldoende">
      <formula>NOT(ISERROR(SEARCH("onvoldoende",G10)))</formula>
    </cfRule>
  </conditionalFormatting>
  <conditionalFormatting sqref="H9">
    <cfRule type="containsText" dxfId="298" priority="427" operator="containsText" text="onvoldoende">
      <formula>NOT(ISERROR(SEARCH("onvoldoende",H9)))</formula>
    </cfRule>
  </conditionalFormatting>
  <conditionalFormatting sqref="E14">
    <cfRule type="containsText" dxfId="297" priority="426" operator="containsText" text="onvoldoende">
      <formula>NOT(ISERROR(SEARCH("onvoldoende",E14)))</formula>
    </cfRule>
  </conditionalFormatting>
  <conditionalFormatting sqref="H14">
    <cfRule type="containsText" dxfId="296" priority="425" operator="containsText" text="onvoldoende">
      <formula>NOT(ISERROR(SEARCH("onvoldoende",H14)))</formula>
    </cfRule>
  </conditionalFormatting>
  <conditionalFormatting sqref="K9">
    <cfRule type="containsText" dxfId="295" priority="424" operator="containsText" text="onvoldoende">
      <formula>NOT(ISERROR(SEARCH("onvoldoende",K9)))</formula>
    </cfRule>
  </conditionalFormatting>
  <conditionalFormatting sqref="K14">
    <cfRule type="containsText" dxfId="294" priority="423" operator="containsText" text="onvoldoende">
      <formula>NOT(ISERROR(SEARCH("onvoldoende",K14)))</formula>
    </cfRule>
  </conditionalFormatting>
  <conditionalFormatting sqref="E19">
    <cfRule type="containsText" dxfId="293" priority="422" operator="containsText" text="onvoldoende">
      <formula>NOT(ISERROR(SEARCH("onvoldoende",E19)))</formula>
    </cfRule>
  </conditionalFormatting>
  <conditionalFormatting sqref="H19">
    <cfRule type="containsText" dxfId="292" priority="421" operator="containsText" text="onvoldoende">
      <formula>NOT(ISERROR(SEARCH("onvoldoende",H19)))</formula>
    </cfRule>
  </conditionalFormatting>
  <conditionalFormatting sqref="K19">
    <cfRule type="containsText" dxfId="291" priority="420" operator="containsText" text="onvoldoende">
      <formula>NOT(ISERROR(SEARCH("onvoldoende",K19)))</formula>
    </cfRule>
  </conditionalFormatting>
  <conditionalFormatting sqref="E24">
    <cfRule type="containsText" dxfId="290" priority="419" operator="containsText" text="onvoldoende">
      <formula>NOT(ISERROR(SEARCH("onvoldoende",E24)))</formula>
    </cfRule>
  </conditionalFormatting>
  <conditionalFormatting sqref="H24">
    <cfRule type="containsText" dxfId="289" priority="418" operator="containsText" text="onvoldoende">
      <formula>NOT(ISERROR(SEARCH("onvoldoende",H24)))</formula>
    </cfRule>
  </conditionalFormatting>
  <conditionalFormatting sqref="K24">
    <cfRule type="containsText" dxfId="288" priority="417" operator="containsText" text="onvoldoende">
      <formula>NOT(ISERROR(SEARCH("onvoldoende",K24)))</formula>
    </cfRule>
  </conditionalFormatting>
  <conditionalFormatting sqref="E29">
    <cfRule type="containsText" dxfId="287" priority="416" operator="containsText" text="onvoldoende">
      <formula>NOT(ISERROR(SEARCH("onvoldoende",E29)))</formula>
    </cfRule>
  </conditionalFormatting>
  <conditionalFormatting sqref="H29">
    <cfRule type="containsText" dxfId="286" priority="415" operator="containsText" text="onvoldoende">
      <formula>NOT(ISERROR(SEARCH("onvoldoende",H29)))</formula>
    </cfRule>
  </conditionalFormatting>
  <conditionalFormatting sqref="K29">
    <cfRule type="containsText" dxfId="285" priority="414" operator="containsText" text="onvoldoende">
      <formula>NOT(ISERROR(SEARCH("onvoldoende",K29)))</formula>
    </cfRule>
  </conditionalFormatting>
  <conditionalFormatting sqref="E34">
    <cfRule type="containsText" dxfId="284" priority="413" operator="containsText" text="onvoldoende">
      <formula>NOT(ISERROR(SEARCH("onvoldoende",E34)))</formula>
    </cfRule>
  </conditionalFormatting>
  <conditionalFormatting sqref="H34">
    <cfRule type="containsText" dxfId="283" priority="412" operator="containsText" text="onvoldoende">
      <formula>NOT(ISERROR(SEARCH("onvoldoende",H34)))</formula>
    </cfRule>
  </conditionalFormatting>
  <conditionalFormatting sqref="K34">
    <cfRule type="containsText" dxfId="282" priority="411" operator="containsText" text="onvoldoende">
      <formula>NOT(ISERROR(SEARCH("onvoldoende",K34)))</formula>
    </cfRule>
  </conditionalFormatting>
  <conditionalFormatting sqref="E39">
    <cfRule type="containsText" dxfId="281" priority="410" operator="containsText" text="onvoldoende">
      <formula>NOT(ISERROR(SEARCH("onvoldoende",E39)))</formula>
    </cfRule>
  </conditionalFormatting>
  <conditionalFormatting sqref="H39">
    <cfRule type="containsText" dxfId="280" priority="409" operator="containsText" text="onvoldoende">
      <formula>NOT(ISERROR(SEARCH("onvoldoende",H39)))</formula>
    </cfRule>
  </conditionalFormatting>
  <conditionalFormatting sqref="G16">
    <cfRule type="containsText" dxfId="279" priority="406" operator="containsText" text="onvoldoende">
      <formula>NOT(ISERROR(SEARCH("onvoldoende",G16)))</formula>
    </cfRule>
  </conditionalFormatting>
  <conditionalFormatting sqref="G14">
    <cfRule type="containsText" dxfId="278" priority="408" operator="containsText" text="onvoldoende">
      <formula>NOT(ISERROR(SEARCH("onvoldoende",G14)))</formula>
    </cfRule>
  </conditionalFormatting>
  <conditionalFormatting sqref="G15">
    <cfRule type="containsText" dxfId="277" priority="407" operator="containsText" text="onvoldoende">
      <formula>NOT(ISERROR(SEARCH("onvoldoende",G15)))</formula>
    </cfRule>
  </conditionalFormatting>
  <conditionalFormatting sqref="J16">
    <cfRule type="containsText" dxfId="276" priority="403" operator="containsText" text="onvoldoende">
      <formula>NOT(ISERROR(SEARCH("onvoldoende",J16)))</formula>
    </cfRule>
  </conditionalFormatting>
  <conditionalFormatting sqref="J14">
    <cfRule type="containsText" dxfId="275" priority="405" operator="containsText" text="onvoldoende">
      <formula>NOT(ISERROR(SEARCH("onvoldoende",J14)))</formula>
    </cfRule>
  </conditionalFormatting>
  <conditionalFormatting sqref="J15">
    <cfRule type="containsText" dxfId="274" priority="404" operator="containsText" text="onvoldoende">
      <formula>NOT(ISERROR(SEARCH("onvoldoende",J15)))</formula>
    </cfRule>
  </conditionalFormatting>
  <conditionalFormatting sqref="D21">
    <cfRule type="containsText" dxfId="273" priority="400" operator="containsText" text="onvoldoende">
      <formula>NOT(ISERROR(SEARCH("onvoldoende",D21)))</formula>
    </cfRule>
  </conditionalFormatting>
  <conditionalFormatting sqref="D19">
    <cfRule type="containsText" dxfId="272" priority="402" operator="containsText" text="onvoldoende">
      <formula>NOT(ISERROR(SEARCH("onvoldoende",D19)))</formula>
    </cfRule>
  </conditionalFormatting>
  <conditionalFormatting sqref="D20">
    <cfRule type="containsText" dxfId="271" priority="401" operator="containsText" text="onvoldoende">
      <formula>NOT(ISERROR(SEARCH("onvoldoende",D20)))</formula>
    </cfRule>
  </conditionalFormatting>
  <conditionalFormatting sqref="G21">
    <cfRule type="containsText" dxfId="270" priority="397" operator="containsText" text="onvoldoende">
      <formula>NOT(ISERROR(SEARCH("onvoldoende",G21)))</formula>
    </cfRule>
  </conditionalFormatting>
  <conditionalFormatting sqref="G19">
    <cfRule type="containsText" dxfId="269" priority="399" operator="containsText" text="onvoldoende">
      <formula>NOT(ISERROR(SEARCH("onvoldoende",G19)))</formula>
    </cfRule>
  </conditionalFormatting>
  <conditionalFormatting sqref="G20">
    <cfRule type="containsText" dxfId="268" priority="398" operator="containsText" text="onvoldoende">
      <formula>NOT(ISERROR(SEARCH("onvoldoende",G20)))</formula>
    </cfRule>
  </conditionalFormatting>
  <conditionalFormatting sqref="J21">
    <cfRule type="containsText" dxfId="267" priority="394" operator="containsText" text="onvoldoende">
      <formula>NOT(ISERROR(SEARCH("onvoldoende",J21)))</formula>
    </cfRule>
  </conditionalFormatting>
  <conditionalFormatting sqref="J19">
    <cfRule type="containsText" dxfId="266" priority="396" operator="containsText" text="onvoldoende">
      <formula>NOT(ISERROR(SEARCH("onvoldoende",J19)))</formula>
    </cfRule>
  </conditionalFormatting>
  <conditionalFormatting sqref="J20">
    <cfRule type="containsText" dxfId="265" priority="395" operator="containsText" text="onvoldoende">
      <formula>NOT(ISERROR(SEARCH("onvoldoende",J20)))</formula>
    </cfRule>
  </conditionalFormatting>
  <conditionalFormatting sqref="D26">
    <cfRule type="containsText" dxfId="264" priority="391" operator="containsText" text="onvoldoende">
      <formula>NOT(ISERROR(SEARCH("onvoldoende",D26)))</formula>
    </cfRule>
  </conditionalFormatting>
  <conditionalFormatting sqref="D24">
    <cfRule type="containsText" dxfId="263" priority="393" operator="containsText" text="onvoldoende">
      <formula>NOT(ISERROR(SEARCH("onvoldoende",D24)))</formula>
    </cfRule>
  </conditionalFormatting>
  <conditionalFormatting sqref="D25">
    <cfRule type="containsText" dxfId="262" priority="392" operator="containsText" text="onvoldoende">
      <formula>NOT(ISERROR(SEARCH("onvoldoende",D25)))</formula>
    </cfRule>
  </conditionalFormatting>
  <conditionalFormatting sqref="G26">
    <cfRule type="containsText" dxfId="261" priority="388" operator="containsText" text="onvoldoende">
      <formula>NOT(ISERROR(SEARCH("onvoldoende",G26)))</formula>
    </cfRule>
  </conditionalFormatting>
  <conditionalFormatting sqref="G24">
    <cfRule type="containsText" dxfId="260" priority="390" operator="containsText" text="onvoldoende">
      <formula>NOT(ISERROR(SEARCH("onvoldoende",G24)))</formula>
    </cfRule>
  </conditionalFormatting>
  <conditionalFormatting sqref="G25">
    <cfRule type="containsText" dxfId="259" priority="389" operator="containsText" text="onvoldoende">
      <formula>NOT(ISERROR(SEARCH("onvoldoende",G25)))</formula>
    </cfRule>
  </conditionalFormatting>
  <conditionalFormatting sqref="J26">
    <cfRule type="containsText" dxfId="258" priority="385" operator="containsText" text="onvoldoende">
      <formula>NOT(ISERROR(SEARCH("onvoldoende",J26)))</formula>
    </cfRule>
  </conditionalFormatting>
  <conditionalFormatting sqref="J24">
    <cfRule type="containsText" dxfId="257" priority="387" operator="containsText" text="onvoldoende">
      <formula>NOT(ISERROR(SEARCH("onvoldoende",J24)))</formula>
    </cfRule>
  </conditionalFormatting>
  <conditionalFormatting sqref="J25">
    <cfRule type="containsText" dxfId="256" priority="386" operator="containsText" text="onvoldoende">
      <formula>NOT(ISERROR(SEARCH("onvoldoende",J25)))</formula>
    </cfRule>
  </conditionalFormatting>
  <conditionalFormatting sqref="D31">
    <cfRule type="containsText" dxfId="255" priority="382" operator="containsText" text="onvoldoende">
      <formula>NOT(ISERROR(SEARCH("onvoldoende",D31)))</formula>
    </cfRule>
  </conditionalFormatting>
  <conditionalFormatting sqref="D29">
    <cfRule type="containsText" dxfId="254" priority="384" operator="containsText" text="onvoldoende">
      <formula>NOT(ISERROR(SEARCH("onvoldoende",D29)))</formula>
    </cfRule>
  </conditionalFormatting>
  <conditionalFormatting sqref="D30">
    <cfRule type="containsText" dxfId="253" priority="383" operator="containsText" text="onvoldoende">
      <formula>NOT(ISERROR(SEARCH("onvoldoende",D30)))</formula>
    </cfRule>
  </conditionalFormatting>
  <conditionalFormatting sqref="G31">
    <cfRule type="containsText" dxfId="252" priority="379" operator="containsText" text="onvoldoende">
      <formula>NOT(ISERROR(SEARCH("onvoldoende",G31)))</formula>
    </cfRule>
  </conditionalFormatting>
  <conditionalFormatting sqref="G29">
    <cfRule type="containsText" dxfId="251" priority="381" operator="containsText" text="onvoldoende">
      <formula>NOT(ISERROR(SEARCH("onvoldoende",G29)))</formula>
    </cfRule>
  </conditionalFormatting>
  <conditionalFormatting sqref="G30">
    <cfRule type="containsText" dxfId="250" priority="380" operator="containsText" text="onvoldoende">
      <formula>NOT(ISERROR(SEARCH("onvoldoende",G30)))</formula>
    </cfRule>
  </conditionalFormatting>
  <conditionalFormatting sqref="J29">
    <cfRule type="containsText" dxfId="249" priority="378" operator="containsText" text="onvoldoende">
      <formula>NOT(ISERROR(SEARCH("onvoldoende",J29)))</formula>
    </cfRule>
  </conditionalFormatting>
  <conditionalFormatting sqref="J30">
    <cfRule type="containsText" dxfId="248" priority="377" operator="containsText" text="onvoldoende">
      <formula>NOT(ISERROR(SEARCH("onvoldoende",J30)))</formula>
    </cfRule>
  </conditionalFormatting>
  <conditionalFormatting sqref="J41">
    <cfRule type="containsText" dxfId="247" priority="346" operator="containsText" text="onvoldoende">
      <formula>NOT(ISERROR(SEARCH("onvoldoende",J41)))</formula>
    </cfRule>
  </conditionalFormatting>
  <conditionalFormatting sqref="J39">
    <cfRule type="containsText" dxfId="246" priority="348" operator="containsText" text="onvoldoende">
      <formula>NOT(ISERROR(SEARCH("onvoldoende",J39)))</formula>
    </cfRule>
  </conditionalFormatting>
  <conditionalFormatting sqref="J40">
    <cfRule type="containsText" dxfId="245" priority="347" operator="containsText" text="onvoldoende">
      <formula>NOT(ISERROR(SEARCH("onvoldoende",J40)))</formula>
    </cfRule>
  </conditionalFormatting>
  <conditionalFormatting sqref="J46">
    <cfRule type="containsText" dxfId="244" priority="343" operator="containsText" text="onvoldoende">
      <formula>NOT(ISERROR(SEARCH("onvoldoende",J46)))</formula>
    </cfRule>
  </conditionalFormatting>
  <conditionalFormatting sqref="J44">
    <cfRule type="containsText" dxfId="243" priority="345" operator="containsText" text="onvoldoende">
      <formula>NOT(ISERROR(SEARCH("onvoldoende",J44)))</formula>
    </cfRule>
  </conditionalFormatting>
  <conditionalFormatting sqref="J45">
    <cfRule type="containsText" dxfId="242" priority="344" operator="containsText" text="onvoldoende">
      <formula>NOT(ISERROR(SEARCH("onvoldoende",J45)))</formula>
    </cfRule>
  </conditionalFormatting>
  <conditionalFormatting sqref="J49">
    <cfRule type="containsText" dxfId="241" priority="342" operator="containsText" text="onvoldoende">
      <formula>NOT(ISERROR(SEARCH("onvoldoende",J49)))</formula>
    </cfRule>
  </conditionalFormatting>
  <conditionalFormatting sqref="D69">
    <cfRule type="containsText" dxfId="240" priority="331" operator="containsText" text="onvoldoende">
      <formula>NOT(ISERROR(SEARCH("onvoldoende",D69)))</formula>
    </cfRule>
  </conditionalFormatting>
  <conditionalFormatting sqref="D67">
    <cfRule type="containsText" dxfId="239" priority="333" operator="containsText" text="onvoldoende">
      <formula>NOT(ISERROR(SEARCH("onvoldoende",D67)))</formula>
    </cfRule>
  </conditionalFormatting>
  <conditionalFormatting sqref="D68">
    <cfRule type="containsText" dxfId="238" priority="332" operator="containsText" text="onvoldoende">
      <formula>NOT(ISERROR(SEARCH("onvoldoende",D68)))</formula>
    </cfRule>
  </conditionalFormatting>
  <conditionalFormatting sqref="J62">
    <cfRule type="containsText" dxfId="237" priority="336" operator="containsText" text="onvoldoende">
      <formula>NOT(ISERROR(SEARCH("onvoldoende",J62)))</formula>
    </cfRule>
  </conditionalFormatting>
  <conditionalFormatting sqref="J64">
    <cfRule type="containsText" dxfId="236" priority="334" operator="containsText" text="onvoldoende">
      <formula>NOT(ISERROR(SEARCH("onvoldoende",J64)))</formula>
    </cfRule>
  </conditionalFormatting>
  <conditionalFormatting sqref="E57">
    <cfRule type="containsText" dxfId="235" priority="330" operator="containsText" text="onvoldoende">
      <formula>NOT(ISERROR(SEARCH("onvoldoende",E57)))</formula>
    </cfRule>
  </conditionalFormatting>
  <conditionalFormatting sqref="G57">
    <cfRule type="containsText" dxfId="234" priority="329" operator="containsText" text="onvoldoende">
      <formula>NOT(ISERROR(SEARCH("onvoldoende",G57)))</formula>
    </cfRule>
  </conditionalFormatting>
  <conditionalFormatting sqref="J59">
    <cfRule type="containsText" dxfId="233" priority="324" operator="containsText" text="onvoldoende">
      <formula>NOT(ISERROR(SEARCH("onvoldoende",J59)))</formula>
    </cfRule>
  </conditionalFormatting>
  <conditionalFormatting sqref="J58">
    <cfRule type="containsText" dxfId="232" priority="325" operator="containsText" text="onvoldoende">
      <formula>NOT(ISERROR(SEARCH("onvoldoende",J58)))</formula>
    </cfRule>
  </conditionalFormatting>
  <conditionalFormatting sqref="H57">
    <cfRule type="containsText" dxfId="231" priority="323" operator="containsText" text="onvoldoende">
      <formula>NOT(ISERROR(SEARCH("onvoldoende",H57)))</formula>
    </cfRule>
  </conditionalFormatting>
  <conditionalFormatting sqref="K57">
    <cfRule type="containsText" dxfId="230" priority="322" operator="containsText" text="onvoldoende">
      <formula>NOT(ISERROR(SEARCH("onvoldoende",K57)))</formula>
    </cfRule>
  </conditionalFormatting>
  <conditionalFormatting sqref="D62">
    <cfRule type="containsText" dxfId="229" priority="321" operator="containsText" text="onvoldoende">
      <formula>NOT(ISERROR(SEARCH("onvoldoende",D62)))</formula>
    </cfRule>
  </conditionalFormatting>
  <conditionalFormatting sqref="D64">
    <cfRule type="containsText" dxfId="228" priority="319" operator="containsText" text="onvoldoende">
      <formula>NOT(ISERROR(SEARCH("onvoldoende",D64)))</formula>
    </cfRule>
  </conditionalFormatting>
  <conditionalFormatting sqref="D63">
    <cfRule type="containsText" dxfId="227" priority="320" operator="containsText" text="onvoldoende">
      <formula>NOT(ISERROR(SEARCH("onvoldoende",D63)))</formula>
    </cfRule>
  </conditionalFormatting>
  <conditionalFormatting sqref="E62">
    <cfRule type="containsText" dxfId="226" priority="318" operator="containsText" text="onvoldoende">
      <formula>NOT(ISERROR(SEARCH("onvoldoende",E62)))</formula>
    </cfRule>
  </conditionalFormatting>
  <conditionalFormatting sqref="G62">
    <cfRule type="containsText" dxfId="225" priority="317" operator="containsText" text="onvoldoende">
      <formula>NOT(ISERROR(SEARCH("onvoldoende",G62)))</formula>
    </cfRule>
  </conditionalFormatting>
  <conditionalFormatting sqref="G64">
    <cfRule type="containsText" dxfId="224" priority="315" operator="containsText" text="onvoldoende">
      <formula>NOT(ISERROR(SEARCH("onvoldoende",G64)))</formula>
    </cfRule>
  </conditionalFormatting>
  <conditionalFormatting sqref="G63">
    <cfRule type="containsText" dxfId="223" priority="316" operator="containsText" text="onvoldoende">
      <formula>NOT(ISERROR(SEARCH("onvoldoende",G63)))</formula>
    </cfRule>
  </conditionalFormatting>
  <conditionalFormatting sqref="H62">
    <cfRule type="containsText" dxfId="222" priority="314" operator="containsText" text="onvoldoende">
      <formula>NOT(ISERROR(SEARCH("onvoldoende",H62)))</formula>
    </cfRule>
  </conditionalFormatting>
  <conditionalFormatting sqref="E67">
    <cfRule type="containsText" dxfId="221" priority="313" operator="containsText" text="onvoldoende">
      <formula>NOT(ISERROR(SEARCH("onvoldoende",E67)))</formula>
    </cfRule>
  </conditionalFormatting>
  <conditionalFormatting sqref="H67">
    <cfRule type="containsText" dxfId="220" priority="312" operator="containsText" text="onvoldoende">
      <formula>NOT(ISERROR(SEARCH("onvoldoende",H67)))</formula>
    </cfRule>
  </conditionalFormatting>
  <conditionalFormatting sqref="K62">
    <cfRule type="containsText" dxfId="219" priority="311" operator="containsText" text="onvoldoende">
      <formula>NOT(ISERROR(SEARCH("onvoldoende",K62)))</formula>
    </cfRule>
  </conditionalFormatting>
  <conditionalFormatting sqref="K67">
    <cfRule type="containsText" dxfId="218" priority="310" operator="containsText" text="onvoldoende">
      <formula>NOT(ISERROR(SEARCH("onvoldoende",K67)))</formula>
    </cfRule>
  </conditionalFormatting>
  <conditionalFormatting sqref="E72">
    <cfRule type="containsText" dxfId="217" priority="309" operator="containsText" text="onvoldoende">
      <formula>NOT(ISERROR(SEARCH("onvoldoende",E72)))</formula>
    </cfRule>
  </conditionalFormatting>
  <conditionalFormatting sqref="H72">
    <cfRule type="containsText" dxfId="216" priority="308" operator="containsText" text="onvoldoende">
      <formula>NOT(ISERROR(SEARCH("onvoldoende",H72)))</formula>
    </cfRule>
  </conditionalFormatting>
  <conditionalFormatting sqref="K72">
    <cfRule type="containsText" dxfId="215" priority="307" operator="containsText" text="onvoldoende">
      <formula>NOT(ISERROR(SEARCH("onvoldoende",K72)))</formula>
    </cfRule>
  </conditionalFormatting>
  <conditionalFormatting sqref="E77">
    <cfRule type="containsText" dxfId="214" priority="306" operator="containsText" text="onvoldoende">
      <formula>NOT(ISERROR(SEARCH("onvoldoende",E77)))</formula>
    </cfRule>
  </conditionalFormatting>
  <conditionalFormatting sqref="H77">
    <cfRule type="containsText" dxfId="213" priority="305" operator="containsText" text="onvoldoende">
      <formula>NOT(ISERROR(SEARCH("onvoldoende",H77)))</formula>
    </cfRule>
  </conditionalFormatting>
  <conditionalFormatting sqref="K77">
    <cfRule type="containsText" dxfId="212" priority="304" operator="containsText" text="onvoldoende">
      <formula>NOT(ISERROR(SEARCH("onvoldoende",K77)))</formula>
    </cfRule>
  </conditionalFormatting>
  <conditionalFormatting sqref="E82">
    <cfRule type="containsText" dxfId="211" priority="303" operator="containsText" text="onvoldoende">
      <formula>NOT(ISERROR(SEARCH("onvoldoende",E82)))</formula>
    </cfRule>
  </conditionalFormatting>
  <conditionalFormatting sqref="H82">
    <cfRule type="containsText" dxfId="210" priority="302" operator="containsText" text="onvoldoende">
      <formula>NOT(ISERROR(SEARCH("onvoldoende",H82)))</formula>
    </cfRule>
  </conditionalFormatting>
  <conditionalFormatting sqref="K82">
    <cfRule type="containsText" dxfId="209" priority="301" operator="containsText" text="onvoldoende">
      <formula>NOT(ISERROR(SEARCH("onvoldoende",K82)))</formula>
    </cfRule>
  </conditionalFormatting>
  <conditionalFormatting sqref="E87">
    <cfRule type="containsText" dxfId="208" priority="300" operator="containsText" text="onvoldoende">
      <formula>NOT(ISERROR(SEARCH("onvoldoende",E87)))</formula>
    </cfRule>
  </conditionalFormatting>
  <conditionalFormatting sqref="H87">
    <cfRule type="containsText" dxfId="207" priority="299" operator="containsText" text="onvoldoende">
      <formula>NOT(ISERROR(SEARCH("onvoldoende",H87)))</formula>
    </cfRule>
  </conditionalFormatting>
  <conditionalFormatting sqref="K87">
    <cfRule type="containsText" dxfId="206" priority="298" operator="containsText" text="onvoldoende">
      <formula>NOT(ISERROR(SEARCH("onvoldoende",K87)))</formula>
    </cfRule>
  </conditionalFormatting>
  <conditionalFormatting sqref="E92">
    <cfRule type="containsText" dxfId="205" priority="297" operator="containsText" text="onvoldoende">
      <formula>NOT(ISERROR(SEARCH("onvoldoende",E92)))</formula>
    </cfRule>
  </conditionalFormatting>
  <conditionalFormatting sqref="H92">
    <cfRule type="containsText" dxfId="204" priority="296" operator="containsText" text="onvoldoende">
      <formula>NOT(ISERROR(SEARCH("onvoldoende",H92)))</formula>
    </cfRule>
  </conditionalFormatting>
  <conditionalFormatting sqref="G69">
    <cfRule type="containsText" dxfId="203" priority="293" operator="containsText" text="onvoldoende">
      <formula>NOT(ISERROR(SEARCH("onvoldoende",G69)))</formula>
    </cfRule>
  </conditionalFormatting>
  <conditionalFormatting sqref="G67">
    <cfRule type="containsText" dxfId="202" priority="295" operator="containsText" text="onvoldoende">
      <formula>NOT(ISERROR(SEARCH("onvoldoende",G67)))</formula>
    </cfRule>
  </conditionalFormatting>
  <conditionalFormatting sqref="G68">
    <cfRule type="containsText" dxfId="201" priority="294" operator="containsText" text="onvoldoende">
      <formula>NOT(ISERROR(SEARCH("onvoldoende",G68)))</formula>
    </cfRule>
  </conditionalFormatting>
  <conditionalFormatting sqref="J69">
    <cfRule type="containsText" dxfId="200" priority="290" operator="containsText" text="onvoldoende">
      <formula>NOT(ISERROR(SEARCH("onvoldoende",J69)))</formula>
    </cfRule>
  </conditionalFormatting>
  <conditionalFormatting sqref="J67">
    <cfRule type="containsText" dxfId="199" priority="292" operator="containsText" text="onvoldoende">
      <formula>NOT(ISERROR(SEARCH("onvoldoende",J67)))</formula>
    </cfRule>
  </conditionalFormatting>
  <conditionalFormatting sqref="J68">
    <cfRule type="containsText" dxfId="198" priority="291" operator="containsText" text="onvoldoende">
      <formula>NOT(ISERROR(SEARCH("onvoldoende",J68)))</formula>
    </cfRule>
  </conditionalFormatting>
  <conditionalFormatting sqref="D74">
    <cfRule type="containsText" dxfId="197" priority="287" operator="containsText" text="onvoldoende">
      <formula>NOT(ISERROR(SEARCH("onvoldoende",D74)))</formula>
    </cfRule>
  </conditionalFormatting>
  <conditionalFormatting sqref="D72">
    <cfRule type="containsText" dxfId="196" priority="289" operator="containsText" text="onvoldoende">
      <formula>NOT(ISERROR(SEARCH("onvoldoende",D72)))</formula>
    </cfRule>
  </conditionalFormatting>
  <conditionalFormatting sqref="D73">
    <cfRule type="containsText" dxfId="195" priority="288" operator="containsText" text="onvoldoende">
      <formula>NOT(ISERROR(SEARCH("onvoldoende",D73)))</formula>
    </cfRule>
  </conditionalFormatting>
  <conditionalFormatting sqref="G74">
    <cfRule type="containsText" dxfId="194" priority="284" operator="containsText" text="onvoldoende">
      <formula>NOT(ISERROR(SEARCH("onvoldoende",G74)))</formula>
    </cfRule>
  </conditionalFormatting>
  <conditionalFormatting sqref="G72">
    <cfRule type="containsText" dxfId="193" priority="286" operator="containsText" text="onvoldoende">
      <formula>NOT(ISERROR(SEARCH("onvoldoende",G72)))</formula>
    </cfRule>
  </conditionalFormatting>
  <conditionalFormatting sqref="G73">
    <cfRule type="containsText" dxfId="192" priority="285" operator="containsText" text="onvoldoende">
      <formula>NOT(ISERROR(SEARCH("onvoldoende",G73)))</formula>
    </cfRule>
  </conditionalFormatting>
  <conditionalFormatting sqref="J74">
    <cfRule type="containsText" dxfId="191" priority="281" operator="containsText" text="onvoldoende">
      <formula>NOT(ISERROR(SEARCH("onvoldoende",J74)))</formula>
    </cfRule>
  </conditionalFormatting>
  <conditionalFormatting sqref="J72">
    <cfRule type="containsText" dxfId="190" priority="283" operator="containsText" text="onvoldoende">
      <formula>NOT(ISERROR(SEARCH("onvoldoende",J72)))</formula>
    </cfRule>
  </conditionalFormatting>
  <conditionalFormatting sqref="J73">
    <cfRule type="containsText" dxfId="189" priority="282" operator="containsText" text="onvoldoende">
      <formula>NOT(ISERROR(SEARCH("onvoldoende",J73)))</formula>
    </cfRule>
  </conditionalFormatting>
  <conditionalFormatting sqref="D84">
    <cfRule type="containsText" dxfId="188" priority="269" operator="containsText" text="onvoldoende">
      <formula>NOT(ISERROR(SEARCH("onvoldoende",D84)))</formula>
    </cfRule>
  </conditionalFormatting>
  <conditionalFormatting sqref="D82">
    <cfRule type="containsText" dxfId="187" priority="271" operator="containsText" text="onvoldoende">
      <formula>NOT(ISERROR(SEARCH("onvoldoende",D82)))</formula>
    </cfRule>
  </conditionalFormatting>
  <conditionalFormatting sqref="D83">
    <cfRule type="containsText" dxfId="186" priority="270" operator="containsText" text="onvoldoende">
      <formula>NOT(ISERROR(SEARCH("onvoldoende",D83)))</formula>
    </cfRule>
  </conditionalFormatting>
  <conditionalFormatting sqref="G89">
    <cfRule type="containsText" dxfId="185" priority="257" operator="containsText" text="onvoldoende">
      <formula>NOT(ISERROR(SEARCH("onvoldoende",G89)))</formula>
    </cfRule>
  </conditionalFormatting>
  <conditionalFormatting sqref="G87">
    <cfRule type="containsText" dxfId="184" priority="259" operator="containsText" text="onvoldoende">
      <formula>NOT(ISERROR(SEARCH("onvoldoende",G87)))</formula>
    </cfRule>
  </conditionalFormatting>
  <conditionalFormatting sqref="G88">
    <cfRule type="containsText" dxfId="183" priority="258" operator="containsText" text="onvoldoende">
      <formula>NOT(ISERROR(SEARCH("onvoldoende",G88)))</formula>
    </cfRule>
  </conditionalFormatting>
  <conditionalFormatting sqref="J89">
    <cfRule type="containsText" dxfId="182" priority="254" operator="containsText" text="onvoldoende">
      <formula>NOT(ISERROR(SEARCH("onvoldoende",J89)))</formula>
    </cfRule>
  </conditionalFormatting>
  <conditionalFormatting sqref="J87">
    <cfRule type="containsText" dxfId="181" priority="256" operator="containsText" text="onvoldoende">
      <formula>NOT(ISERROR(SEARCH("onvoldoende",J87)))</formula>
    </cfRule>
  </conditionalFormatting>
  <conditionalFormatting sqref="J88">
    <cfRule type="containsText" dxfId="180" priority="255" operator="containsText" text="onvoldoende">
      <formula>NOT(ISERROR(SEARCH("onvoldoende",J88)))</formula>
    </cfRule>
  </conditionalFormatting>
  <conditionalFormatting sqref="D94">
    <cfRule type="containsText" dxfId="179" priority="251" operator="containsText" text="onvoldoende">
      <formula>NOT(ISERROR(SEARCH("onvoldoende",D94)))</formula>
    </cfRule>
  </conditionalFormatting>
  <conditionalFormatting sqref="D92">
    <cfRule type="containsText" dxfId="178" priority="253" operator="containsText" text="onvoldoende">
      <formula>NOT(ISERROR(SEARCH("onvoldoende",D92)))</formula>
    </cfRule>
  </conditionalFormatting>
  <conditionalFormatting sqref="D93">
    <cfRule type="containsText" dxfId="177" priority="252" operator="containsText" text="onvoldoende">
      <formula>NOT(ISERROR(SEARCH("onvoldoende",D93)))</formula>
    </cfRule>
  </conditionalFormatting>
  <conditionalFormatting sqref="D99">
    <cfRule type="containsText" dxfId="176" priority="248" operator="containsText" text="onvoldoende">
      <formula>NOT(ISERROR(SEARCH("onvoldoende",D99)))</formula>
    </cfRule>
  </conditionalFormatting>
  <conditionalFormatting sqref="D97">
    <cfRule type="containsText" dxfId="175" priority="250" operator="containsText" text="onvoldoende">
      <formula>NOT(ISERROR(SEARCH("onvoldoende",D97)))</formula>
    </cfRule>
  </conditionalFormatting>
  <conditionalFormatting sqref="D98">
    <cfRule type="containsText" dxfId="174" priority="249" operator="containsText" text="onvoldoende">
      <formula>NOT(ISERROR(SEARCH("onvoldoende",D98)))</formula>
    </cfRule>
  </conditionalFormatting>
  <conditionalFormatting sqref="D104">
    <cfRule type="containsText" dxfId="173" priority="245" operator="containsText" text="onvoldoende">
      <formula>NOT(ISERROR(SEARCH("onvoldoende",D104)))</formula>
    </cfRule>
  </conditionalFormatting>
  <conditionalFormatting sqref="D102">
    <cfRule type="containsText" dxfId="172" priority="247" operator="containsText" text="onvoldoende">
      <formula>NOT(ISERROR(SEARCH("onvoldoende",D102)))</formula>
    </cfRule>
  </conditionalFormatting>
  <conditionalFormatting sqref="D103">
    <cfRule type="containsText" dxfId="171" priority="246" operator="containsText" text="onvoldoende">
      <formula>NOT(ISERROR(SEARCH("onvoldoende",D103)))</formula>
    </cfRule>
  </conditionalFormatting>
  <conditionalFormatting sqref="G94">
    <cfRule type="containsText" dxfId="170" priority="242" operator="containsText" text="onvoldoende">
      <formula>NOT(ISERROR(SEARCH("onvoldoende",G94)))</formula>
    </cfRule>
  </conditionalFormatting>
  <conditionalFormatting sqref="G92">
    <cfRule type="containsText" dxfId="169" priority="244" operator="containsText" text="onvoldoende">
      <formula>NOT(ISERROR(SEARCH("onvoldoende",G92)))</formula>
    </cfRule>
  </conditionalFormatting>
  <conditionalFormatting sqref="G93">
    <cfRule type="containsText" dxfId="168" priority="243" operator="containsText" text="onvoldoende">
      <formula>NOT(ISERROR(SEARCH("onvoldoende",G93)))</formula>
    </cfRule>
  </conditionalFormatting>
  <conditionalFormatting sqref="G99">
    <cfRule type="containsText" dxfId="167" priority="239" operator="containsText" text="onvoldoende">
      <formula>NOT(ISERROR(SEARCH("onvoldoende",G99)))</formula>
    </cfRule>
  </conditionalFormatting>
  <conditionalFormatting sqref="G97">
    <cfRule type="containsText" dxfId="166" priority="241" operator="containsText" text="onvoldoende">
      <formula>NOT(ISERROR(SEARCH("onvoldoende",G97)))</formula>
    </cfRule>
  </conditionalFormatting>
  <conditionalFormatting sqref="G98">
    <cfRule type="containsText" dxfId="165" priority="240" operator="containsText" text="onvoldoende">
      <formula>NOT(ISERROR(SEARCH("onvoldoende",G98)))</formula>
    </cfRule>
  </conditionalFormatting>
  <conditionalFormatting sqref="G104">
    <cfRule type="containsText" dxfId="164" priority="236" operator="containsText" text="onvoldoende">
      <formula>NOT(ISERROR(SEARCH("onvoldoende",G104)))</formula>
    </cfRule>
  </conditionalFormatting>
  <conditionalFormatting sqref="G102">
    <cfRule type="containsText" dxfId="163" priority="238" operator="containsText" text="onvoldoende">
      <formula>NOT(ISERROR(SEARCH("onvoldoende",G102)))</formula>
    </cfRule>
  </conditionalFormatting>
  <conditionalFormatting sqref="G103">
    <cfRule type="containsText" dxfId="162" priority="237" operator="containsText" text="onvoldoende">
      <formula>NOT(ISERROR(SEARCH("onvoldoende",G103)))</formula>
    </cfRule>
  </conditionalFormatting>
  <conditionalFormatting sqref="J94">
    <cfRule type="containsText" dxfId="161" priority="233" operator="containsText" text="onvoldoende">
      <formula>NOT(ISERROR(SEARCH("onvoldoende",J94)))</formula>
    </cfRule>
  </conditionalFormatting>
  <conditionalFormatting sqref="J92">
    <cfRule type="containsText" dxfId="160" priority="235" operator="containsText" text="onvoldoende">
      <formula>NOT(ISERROR(SEARCH("onvoldoende",J92)))</formula>
    </cfRule>
  </conditionalFormatting>
  <conditionalFormatting sqref="J93">
    <cfRule type="containsText" dxfId="159" priority="234" operator="containsText" text="onvoldoende">
      <formula>NOT(ISERROR(SEARCH("onvoldoende",J93)))</formula>
    </cfRule>
  </conditionalFormatting>
  <conditionalFormatting sqref="J99">
    <cfRule type="containsText" dxfId="158" priority="230" operator="containsText" text="onvoldoende">
      <formula>NOT(ISERROR(SEARCH("onvoldoende",J99)))</formula>
    </cfRule>
  </conditionalFormatting>
  <conditionalFormatting sqref="J97">
    <cfRule type="containsText" dxfId="157" priority="232" operator="containsText" text="onvoldoende">
      <formula>NOT(ISERROR(SEARCH("onvoldoende",J97)))</formula>
    </cfRule>
  </conditionalFormatting>
  <conditionalFormatting sqref="J98">
    <cfRule type="containsText" dxfId="156" priority="231" operator="containsText" text="onvoldoende">
      <formula>NOT(ISERROR(SEARCH("onvoldoende",J98)))</formula>
    </cfRule>
  </conditionalFormatting>
  <conditionalFormatting sqref="J104">
    <cfRule type="containsText" dxfId="155" priority="227" operator="containsText" text="onvoldoende">
      <formula>NOT(ISERROR(SEARCH("onvoldoende",J104)))</formula>
    </cfRule>
  </conditionalFormatting>
  <conditionalFormatting sqref="J102">
    <cfRule type="containsText" dxfId="154" priority="229" operator="containsText" text="onvoldoende">
      <formula>NOT(ISERROR(SEARCH("onvoldoende",J102)))</formula>
    </cfRule>
  </conditionalFormatting>
  <conditionalFormatting sqref="J103">
    <cfRule type="containsText" dxfId="153" priority="228" operator="containsText" text="onvoldoende">
      <formula>NOT(ISERROR(SEARCH("onvoldoende",J103)))</formula>
    </cfRule>
  </conditionalFormatting>
  <conditionalFormatting sqref="D110">
    <cfRule type="containsText" dxfId="152" priority="226" operator="containsText" text="onvoldoende">
      <formula>NOT(ISERROR(SEARCH("onvoldoende",D110)))</formula>
    </cfRule>
  </conditionalFormatting>
  <conditionalFormatting sqref="D112">
    <cfRule type="containsText" dxfId="151" priority="224" operator="containsText" text="onvoldoende">
      <formula>NOT(ISERROR(SEARCH("onvoldoende",D112)))</formula>
    </cfRule>
  </conditionalFormatting>
  <conditionalFormatting sqref="D122">
    <cfRule type="containsText" dxfId="150" priority="218" operator="containsText" text="onvoldoende">
      <formula>NOT(ISERROR(SEARCH("onvoldoende",D122)))</formula>
    </cfRule>
  </conditionalFormatting>
  <conditionalFormatting sqref="D120">
    <cfRule type="containsText" dxfId="149" priority="220" operator="containsText" text="onvoldoende">
      <formula>NOT(ISERROR(SEARCH("onvoldoende",D120)))</formula>
    </cfRule>
  </conditionalFormatting>
  <conditionalFormatting sqref="J115">
    <cfRule type="containsText" dxfId="148" priority="223" operator="containsText" text="onvoldoende">
      <formula>NOT(ISERROR(SEARCH("onvoldoende",J115)))</formula>
    </cfRule>
  </conditionalFormatting>
  <conditionalFormatting sqref="J117">
    <cfRule type="containsText" dxfId="147" priority="221" operator="containsText" text="onvoldoende">
      <formula>NOT(ISERROR(SEARCH("onvoldoende",J117)))</formula>
    </cfRule>
  </conditionalFormatting>
  <conditionalFormatting sqref="G111">
    <cfRule type="containsText" dxfId="146" priority="215" operator="containsText" text="onvoldoende">
      <formula>NOT(ISERROR(SEARCH("onvoldoende",G111)))</formula>
    </cfRule>
  </conditionalFormatting>
  <conditionalFormatting sqref="J111">
    <cfRule type="containsText" dxfId="145" priority="212" operator="containsText" text="onvoldoende">
      <formula>NOT(ISERROR(SEARCH("onvoldoende",J111)))</formula>
    </cfRule>
  </conditionalFormatting>
  <conditionalFormatting sqref="G115">
    <cfRule type="containsText" dxfId="144" priority="204" operator="containsText" text="onvoldoende">
      <formula>NOT(ISERROR(SEARCH("onvoldoende",G115)))</formula>
    </cfRule>
  </conditionalFormatting>
  <conditionalFormatting sqref="H115">
    <cfRule type="containsText" dxfId="143" priority="201" operator="containsText" text="onvoldoende">
      <formula>NOT(ISERROR(SEARCH("onvoldoende",H115)))</formula>
    </cfRule>
  </conditionalFormatting>
  <conditionalFormatting sqref="H120">
    <cfRule type="containsText" dxfId="142" priority="199" operator="containsText" text="onvoldoende">
      <formula>NOT(ISERROR(SEARCH("onvoldoende",H120)))</formula>
    </cfRule>
  </conditionalFormatting>
  <conditionalFormatting sqref="K115">
    <cfRule type="containsText" dxfId="141" priority="198" operator="containsText" text="onvoldoende">
      <formula>NOT(ISERROR(SEARCH("onvoldoende",K115)))</formula>
    </cfRule>
  </conditionalFormatting>
  <conditionalFormatting sqref="E125">
    <cfRule type="containsText" dxfId="140" priority="196" operator="containsText" text="onvoldoende">
      <formula>NOT(ISERROR(SEARCH("onvoldoende",E125)))</formula>
    </cfRule>
  </conditionalFormatting>
  <conditionalFormatting sqref="H125">
    <cfRule type="containsText" dxfId="139" priority="195" operator="containsText" text="onvoldoende">
      <formula>NOT(ISERROR(SEARCH("onvoldoende",H125)))</formula>
    </cfRule>
  </conditionalFormatting>
  <conditionalFormatting sqref="E130">
    <cfRule type="containsText" dxfId="138" priority="193" operator="containsText" text="onvoldoende">
      <formula>NOT(ISERROR(SEARCH("onvoldoende",E130)))</formula>
    </cfRule>
  </conditionalFormatting>
  <conditionalFormatting sqref="H130">
    <cfRule type="containsText" dxfId="137" priority="192" operator="containsText" text="onvoldoende">
      <formula>NOT(ISERROR(SEARCH("onvoldoende",H130)))</formula>
    </cfRule>
  </conditionalFormatting>
  <conditionalFormatting sqref="G122">
    <cfRule type="containsText" dxfId="136" priority="180" operator="containsText" text="onvoldoende">
      <formula>NOT(ISERROR(SEARCH("onvoldoende",G122)))</formula>
    </cfRule>
  </conditionalFormatting>
  <conditionalFormatting sqref="G120">
    <cfRule type="containsText" dxfId="135" priority="182" operator="containsText" text="onvoldoende">
      <formula>NOT(ISERROR(SEARCH("onvoldoende",G120)))</formula>
    </cfRule>
  </conditionalFormatting>
  <conditionalFormatting sqref="G121">
    <cfRule type="containsText" dxfId="134" priority="181" operator="containsText" text="onvoldoende">
      <formula>NOT(ISERROR(SEARCH("onvoldoende",G121)))</formula>
    </cfRule>
  </conditionalFormatting>
  <conditionalFormatting sqref="J122">
    <cfRule type="containsText" dxfId="133" priority="177" operator="containsText" text="onvoldoende">
      <formula>NOT(ISERROR(SEARCH("onvoldoende",J122)))</formula>
    </cfRule>
  </conditionalFormatting>
  <conditionalFormatting sqref="J120">
    <cfRule type="containsText" dxfId="132" priority="179" operator="containsText" text="onvoldoende">
      <formula>NOT(ISERROR(SEARCH("onvoldoende",J120)))</formula>
    </cfRule>
  </conditionalFormatting>
  <conditionalFormatting sqref="J121">
    <cfRule type="containsText" dxfId="131" priority="178" operator="containsText" text="onvoldoende">
      <formula>NOT(ISERROR(SEARCH("onvoldoende",J121)))</formula>
    </cfRule>
  </conditionalFormatting>
  <conditionalFormatting sqref="D127">
    <cfRule type="containsText" dxfId="130" priority="174" operator="containsText" text="onvoldoende">
      <formula>NOT(ISERROR(SEARCH("onvoldoende",D127)))</formula>
    </cfRule>
  </conditionalFormatting>
  <conditionalFormatting sqref="D125">
    <cfRule type="containsText" dxfId="129" priority="176" operator="containsText" text="onvoldoende">
      <formula>NOT(ISERROR(SEARCH("onvoldoende",D125)))</formula>
    </cfRule>
  </conditionalFormatting>
  <conditionalFormatting sqref="D126">
    <cfRule type="containsText" dxfId="128" priority="175" operator="containsText" text="onvoldoende">
      <formula>NOT(ISERROR(SEARCH("onvoldoende",D126)))</formula>
    </cfRule>
  </conditionalFormatting>
  <conditionalFormatting sqref="G127">
    <cfRule type="containsText" dxfId="127" priority="171" operator="containsText" text="onvoldoende">
      <formula>NOT(ISERROR(SEARCH("onvoldoende",G127)))</formula>
    </cfRule>
  </conditionalFormatting>
  <conditionalFormatting sqref="G125">
    <cfRule type="containsText" dxfId="126" priority="173" operator="containsText" text="onvoldoende">
      <formula>NOT(ISERROR(SEARCH("onvoldoende",G125)))</formula>
    </cfRule>
  </conditionalFormatting>
  <conditionalFormatting sqref="G126">
    <cfRule type="containsText" dxfId="125" priority="172" operator="containsText" text="onvoldoende">
      <formula>NOT(ISERROR(SEARCH("onvoldoende",G126)))</formula>
    </cfRule>
  </conditionalFormatting>
  <conditionalFormatting sqref="J127">
    <cfRule type="containsText" dxfId="124" priority="168" operator="containsText" text="onvoldoende">
      <formula>NOT(ISERROR(SEARCH("onvoldoende",J127)))</formula>
    </cfRule>
  </conditionalFormatting>
  <conditionalFormatting sqref="J125">
    <cfRule type="containsText" dxfId="123" priority="170" operator="containsText" text="onvoldoende">
      <formula>NOT(ISERROR(SEARCH("onvoldoende",J125)))</formula>
    </cfRule>
  </conditionalFormatting>
  <conditionalFormatting sqref="J126">
    <cfRule type="containsText" dxfId="122" priority="169" operator="containsText" text="onvoldoende">
      <formula>NOT(ISERROR(SEARCH("onvoldoende",J126)))</formula>
    </cfRule>
  </conditionalFormatting>
  <conditionalFormatting sqref="D132">
    <cfRule type="containsText" dxfId="121" priority="165" operator="containsText" text="onvoldoende">
      <formula>NOT(ISERROR(SEARCH("onvoldoende",D132)))</formula>
    </cfRule>
  </conditionalFormatting>
  <conditionalFormatting sqref="D130">
    <cfRule type="containsText" dxfId="120" priority="167" operator="containsText" text="onvoldoende">
      <formula>NOT(ISERROR(SEARCH("onvoldoende",D130)))</formula>
    </cfRule>
  </conditionalFormatting>
  <conditionalFormatting sqref="D131">
    <cfRule type="containsText" dxfId="119" priority="166" operator="containsText" text="onvoldoende">
      <formula>NOT(ISERROR(SEARCH("onvoldoende",D131)))</formula>
    </cfRule>
  </conditionalFormatting>
  <conditionalFormatting sqref="G132">
    <cfRule type="containsText" dxfId="118" priority="162" operator="containsText" text="onvoldoende">
      <formula>NOT(ISERROR(SEARCH("onvoldoende",G132)))</formula>
    </cfRule>
  </conditionalFormatting>
  <conditionalFormatting sqref="G130">
    <cfRule type="containsText" dxfId="117" priority="164" operator="containsText" text="onvoldoende">
      <formula>NOT(ISERROR(SEARCH("onvoldoende",G130)))</formula>
    </cfRule>
  </conditionalFormatting>
  <conditionalFormatting sqref="G131">
    <cfRule type="containsText" dxfId="116" priority="163" operator="containsText" text="onvoldoende">
      <formula>NOT(ISERROR(SEARCH("onvoldoende",G131)))</formula>
    </cfRule>
  </conditionalFormatting>
  <conditionalFormatting sqref="J132">
    <cfRule type="containsText" dxfId="115" priority="159" operator="containsText" text="onvoldoende">
      <formula>NOT(ISERROR(SEARCH("onvoldoende",J132)))</formula>
    </cfRule>
  </conditionalFormatting>
  <conditionalFormatting sqref="J130">
    <cfRule type="containsText" dxfId="114" priority="161" operator="containsText" text="onvoldoende">
      <formula>NOT(ISERROR(SEARCH("onvoldoende",J130)))</formula>
    </cfRule>
  </conditionalFormatting>
  <conditionalFormatting sqref="J131">
    <cfRule type="containsText" dxfId="113" priority="160" operator="containsText" text="onvoldoende">
      <formula>NOT(ISERROR(SEARCH("onvoldoende",J131)))</formula>
    </cfRule>
  </conditionalFormatting>
  <conditionalFormatting sqref="D137">
    <cfRule type="containsText" dxfId="112" priority="156" operator="containsText" text="onvoldoende">
      <formula>NOT(ISERROR(SEARCH("onvoldoende",D137)))</formula>
    </cfRule>
  </conditionalFormatting>
  <conditionalFormatting sqref="D135">
    <cfRule type="containsText" dxfId="111" priority="158" operator="containsText" text="onvoldoende">
      <formula>NOT(ISERROR(SEARCH("onvoldoende",D135)))</formula>
    </cfRule>
  </conditionalFormatting>
  <conditionalFormatting sqref="D136">
    <cfRule type="containsText" dxfId="110" priority="157" operator="containsText" text="onvoldoende">
      <formula>NOT(ISERROR(SEARCH("onvoldoende",D136)))</formula>
    </cfRule>
  </conditionalFormatting>
  <conditionalFormatting sqref="G137">
    <cfRule type="containsText" dxfId="109" priority="153" operator="containsText" text="onvoldoende">
      <formula>NOT(ISERROR(SEARCH("onvoldoende",G137)))</formula>
    </cfRule>
  </conditionalFormatting>
  <conditionalFormatting sqref="G135">
    <cfRule type="containsText" dxfId="108" priority="155" operator="containsText" text="onvoldoende">
      <formula>NOT(ISERROR(SEARCH("onvoldoende",G135)))</formula>
    </cfRule>
  </conditionalFormatting>
  <conditionalFormatting sqref="G136">
    <cfRule type="containsText" dxfId="107" priority="154" operator="containsText" text="onvoldoende">
      <formula>NOT(ISERROR(SEARCH("onvoldoende",G136)))</formula>
    </cfRule>
  </conditionalFormatting>
  <conditionalFormatting sqref="J137">
    <cfRule type="containsText" dxfId="106" priority="150" operator="containsText" text="onvoldoende">
      <formula>NOT(ISERROR(SEARCH("onvoldoende",J137)))</formula>
    </cfRule>
  </conditionalFormatting>
  <conditionalFormatting sqref="J135">
    <cfRule type="containsText" dxfId="105" priority="152" operator="containsText" text="onvoldoende">
      <formula>NOT(ISERROR(SEARCH("onvoldoende",J135)))</formula>
    </cfRule>
  </conditionalFormatting>
  <conditionalFormatting sqref="J136">
    <cfRule type="containsText" dxfId="104" priority="151" operator="containsText" text="onvoldoende">
      <formula>NOT(ISERROR(SEARCH("onvoldoende",J136)))</formula>
    </cfRule>
  </conditionalFormatting>
  <conditionalFormatting sqref="D142">
    <cfRule type="containsText" dxfId="103" priority="147" operator="containsText" text="onvoldoende">
      <formula>NOT(ISERROR(SEARCH("onvoldoende",D142)))</formula>
    </cfRule>
  </conditionalFormatting>
  <conditionalFormatting sqref="D140">
    <cfRule type="containsText" dxfId="102" priority="149" operator="containsText" text="onvoldoende">
      <formula>NOT(ISERROR(SEARCH("onvoldoende",D140)))</formula>
    </cfRule>
  </conditionalFormatting>
  <conditionalFormatting sqref="D141">
    <cfRule type="containsText" dxfId="101" priority="148" operator="containsText" text="onvoldoende">
      <formula>NOT(ISERROR(SEARCH("onvoldoende",D141)))</formula>
    </cfRule>
  </conditionalFormatting>
  <conditionalFormatting sqref="G142">
    <cfRule type="containsText" dxfId="100" priority="144" operator="containsText" text="onvoldoende">
      <formula>NOT(ISERROR(SEARCH("onvoldoende",G142)))</formula>
    </cfRule>
  </conditionalFormatting>
  <conditionalFormatting sqref="G140">
    <cfRule type="containsText" dxfId="99" priority="146" operator="containsText" text="onvoldoende">
      <formula>NOT(ISERROR(SEARCH("onvoldoende",G140)))</formula>
    </cfRule>
  </conditionalFormatting>
  <conditionalFormatting sqref="G141">
    <cfRule type="containsText" dxfId="98" priority="145" operator="containsText" text="onvoldoende">
      <formula>NOT(ISERROR(SEARCH("onvoldoende",G141)))</formula>
    </cfRule>
  </conditionalFormatting>
  <conditionalFormatting sqref="J142">
    <cfRule type="containsText" dxfId="97" priority="141" operator="containsText" text="onvoldoende">
      <formula>NOT(ISERROR(SEARCH("onvoldoende",J142)))</formula>
    </cfRule>
  </conditionalFormatting>
  <conditionalFormatting sqref="J140">
    <cfRule type="containsText" dxfId="96" priority="143" operator="containsText" text="onvoldoende">
      <formula>NOT(ISERROR(SEARCH("onvoldoende",J140)))</formula>
    </cfRule>
  </conditionalFormatting>
  <conditionalFormatting sqref="J141">
    <cfRule type="containsText" dxfId="95" priority="142" operator="containsText" text="onvoldoende">
      <formula>NOT(ISERROR(SEARCH("onvoldoende",J141)))</formula>
    </cfRule>
  </conditionalFormatting>
  <conditionalFormatting sqref="D147">
    <cfRule type="containsText" dxfId="94" priority="138" operator="containsText" text="onvoldoende">
      <formula>NOT(ISERROR(SEARCH("onvoldoende",D147)))</formula>
    </cfRule>
  </conditionalFormatting>
  <conditionalFormatting sqref="D145">
    <cfRule type="containsText" dxfId="93" priority="140" operator="containsText" text="onvoldoende">
      <formula>NOT(ISERROR(SEARCH("onvoldoende",D145)))</formula>
    </cfRule>
  </conditionalFormatting>
  <conditionalFormatting sqref="D146">
    <cfRule type="containsText" dxfId="92" priority="139" operator="containsText" text="onvoldoende">
      <formula>NOT(ISERROR(SEARCH("onvoldoende",D146)))</formula>
    </cfRule>
  </conditionalFormatting>
  <conditionalFormatting sqref="D152">
    <cfRule type="containsText" dxfId="91" priority="135" operator="containsText" text="onvoldoende">
      <formula>NOT(ISERROR(SEARCH("onvoldoende",D152)))</formula>
    </cfRule>
  </conditionalFormatting>
  <conditionalFormatting sqref="D150">
    <cfRule type="containsText" dxfId="90" priority="137" operator="containsText" text="onvoldoende">
      <formula>NOT(ISERROR(SEARCH("onvoldoende",D150)))</formula>
    </cfRule>
  </conditionalFormatting>
  <conditionalFormatting sqref="D151">
    <cfRule type="containsText" dxfId="89" priority="136" operator="containsText" text="onvoldoende">
      <formula>NOT(ISERROR(SEARCH("onvoldoende",D151)))</formula>
    </cfRule>
  </conditionalFormatting>
  <conditionalFormatting sqref="D157">
    <cfRule type="containsText" dxfId="88" priority="132" operator="containsText" text="onvoldoende">
      <formula>NOT(ISERROR(SEARCH("onvoldoende",D157)))</formula>
    </cfRule>
  </conditionalFormatting>
  <conditionalFormatting sqref="D155">
    <cfRule type="containsText" dxfId="87" priority="134" operator="containsText" text="onvoldoende">
      <formula>NOT(ISERROR(SEARCH("onvoldoende",D155)))</formula>
    </cfRule>
  </conditionalFormatting>
  <conditionalFormatting sqref="D156">
    <cfRule type="containsText" dxfId="86" priority="133" operator="containsText" text="onvoldoende">
      <formula>NOT(ISERROR(SEARCH("onvoldoende",D156)))</formula>
    </cfRule>
  </conditionalFormatting>
  <conditionalFormatting sqref="G147">
    <cfRule type="containsText" dxfId="85" priority="129" operator="containsText" text="onvoldoende">
      <formula>NOT(ISERROR(SEARCH("onvoldoende",G147)))</formula>
    </cfRule>
  </conditionalFormatting>
  <conditionalFormatting sqref="G145">
    <cfRule type="containsText" dxfId="84" priority="131" operator="containsText" text="onvoldoende">
      <formula>NOT(ISERROR(SEARCH("onvoldoende",G145)))</formula>
    </cfRule>
  </conditionalFormatting>
  <conditionalFormatting sqref="G146">
    <cfRule type="containsText" dxfId="83" priority="130" operator="containsText" text="onvoldoende">
      <formula>NOT(ISERROR(SEARCH("onvoldoende",G146)))</formula>
    </cfRule>
  </conditionalFormatting>
  <conditionalFormatting sqref="G152">
    <cfRule type="containsText" dxfId="82" priority="126" operator="containsText" text="onvoldoende">
      <formula>NOT(ISERROR(SEARCH("onvoldoende",G152)))</formula>
    </cfRule>
  </conditionalFormatting>
  <conditionalFormatting sqref="G150">
    <cfRule type="containsText" dxfId="81" priority="128" operator="containsText" text="onvoldoende">
      <formula>NOT(ISERROR(SEARCH("onvoldoende",G150)))</formula>
    </cfRule>
  </conditionalFormatting>
  <conditionalFormatting sqref="G151">
    <cfRule type="containsText" dxfId="80" priority="127" operator="containsText" text="onvoldoende">
      <formula>NOT(ISERROR(SEARCH("onvoldoende",G151)))</formula>
    </cfRule>
  </conditionalFormatting>
  <conditionalFormatting sqref="G157">
    <cfRule type="containsText" dxfId="79" priority="123" operator="containsText" text="onvoldoende">
      <formula>NOT(ISERROR(SEARCH("onvoldoende",G157)))</formula>
    </cfRule>
  </conditionalFormatting>
  <conditionalFormatting sqref="G155">
    <cfRule type="containsText" dxfId="78" priority="125" operator="containsText" text="onvoldoende">
      <formula>NOT(ISERROR(SEARCH("onvoldoende",G155)))</formula>
    </cfRule>
  </conditionalFormatting>
  <conditionalFormatting sqref="G156">
    <cfRule type="containsText" dxfId="77" priority="124" operator="containsText" text="onvoldoende">
      <formula>NOT(ISERROR(SEARCH("onvoldoende",G156)))</formula>
    </cfRule>
  </conditionalFormatting>
  <conditionalFormatting sqref="J147">
    <cfRule type="containsText" dxfId="76" priority="120" operator="containsText" text="onvoldoende">
      <formula>NOT(ISERROR(SEARCH("onvoldoende",J147)))</formula>
    </cfRule>
  </conditionalFormatting>
  <conditionalFormatting sqref="J145">
    <cfRule type="containsText" dxfId="75" priority="122" operator="containsText" text="onvoldoende">
      <formula>NOT(ISERROR(SEARCH("onvoldoende",J145)))</formula>
    </cfRule>
  </conditionalFormatting>
  <conditionalFormatting sqref="J146">
    <cfRule type="containsText" dxfId="74" priority="121" operator="containsText" text="onvoldoende">
      <formula>NOT(ISERROR(SEARCH("onvoldoende",J146)))</formula>
    </cfRule>
  </conditionalFormatting>
  <conditionalFormatting sqref="J152">
    <cfRule type="containsText" dxfId="73" priority="117" operator="containsText" text="onvoldoende">
      <formula>NOT(ISERROR(SEARCH("onvoldoende",J152)))</formula>
    </cfRule>
  </conditionalFormatting>
  <conditionalFormatting sqref="J150">
    <cfRule type="containsText" dxfId="72" priority="119" operator="containsText" text="onvoldoende">
      <formula>NOT(ISERROR(SEARCH("onvoldoende",J150)))</formula>
    </cfRule>
  </conditionalFormatting>
  <conditionalFormatting sqref="J151">
    <cfRule type="containsText" dxfId="71" priority="118" operator="containsText" text="onvoldoende">
      <formula>NOT(ISERROR(SEARCH("onvoldoende",J151)))</formula>
    </cfRule>
  </conditionalFormatting>
  <conditionalFormatting sqref="J157">
    <cfRule type="containsText" dxfId="70" priority="114" operator="containsText" text="onvoldoende">
      <formula>NOT(ISERROR(SEARCH("onvoldoende",J157)))</formula>
    </cfRule>
  </conditionalFormatting>
  <conditionalFormatting sqref="J155">
    <cfRule type="containsText" dxfId="69" priority="116" operator="containsText" text="onvoldoende">
      <formula>NOT(ISERROR(SEARCH("onvoldoende",J155)))</formula>
    </cfRule>
  </conditionalFormatting>
  <conditionalFormatting sqref="J156">
    <cfRule type="containsText" dxfId="68" priority="115" operator="containsText" text="onvoldoende">
      <formula>NOT(ISERROR(SEARCH("onvoldoende",J156)))</formula>
    </cfRule>
  </conditionalFormatting>
  <conditionalFormatting sqref="D163">
    <cfRule type="containsText" dxfId="67" priority="113" operator="containsText" text="onvoldoende">
      <formula>NOT(ISERROR(SEARCH("onvoldoende",D163)))</formula>
    </cfRule>
  </conditionalFormatting>
  <conditionalFormatting sqref="D165">
    <cfRule type="containsText" dxfId="66" priority="111" operator="containsText" text="onvoldoende">
      <formula>NOT(ISERROR(SEARCH("onvoldoende",D165)))</formula>
    </cfRule>
  </conditionalFormatting>
  <conditionalFormatting sqref="D164">
    <cfRule type="containsText" dxfId="65" priority="112" operator="containsText" text="onvoldoende">
      <formula>NOT(ISERROR(SEARCH("onvoldoende",D164)))</formula>
    </cfRule>
  </conditionalFormatting>
  <conditionalFormatting sqref="J169">
    <cfRule type="containsText" dxfId="64" priority="109" operator="containsText" text="onvoldoende">
      <formula>NOT(ISERROR(SEARCH("onvoldoende",J169)))</formula>
    </cfRule>
  </conditionalFormatting>
  <conditionalFormatting sqref="D175">
    <cfRule type="containsText" dxfId="63" priority="105" operator="containsText" text="onvoldoende">
      <formula>NOT(ISERROR(SEARCH("onvoldoende",D175)))</formula>
    </cfRule>
  </conditionalFormatting>
  <conditionalFormatting sqref="D173">
    <cfRule type="containsText" dxfId="62" priority="107" operator="containsText" text="onvoldoende">
      <formula>NOT(ISERROR(SEARCH("onvoldoende",D173)))</formula>
    </cfRule>
  </conditionalFormatting>
  <conditionalFormatting sqref="D174">
    <cfRule type="containsText" dxfId="61" priority="106" operator="containsText" text="onvoldoende">
      <formula>NOT(ISERROR(SEARCH("onvoldoende",D174)))</formula>
    </cfRule>
  </conditionalFormatting>
  <conditionalFormatting sqref="J168">
    <cfRule type="containsText" dxfId="60" priority="110" operator="containsText" text="onvoldoende">
      <formula>NOT(ISERROR(SEARCH("onvoldoende",J168)))</formula>
    </cfRule>
  </conditionalFormatting>
  <conditionalFormatting sqref="J170">
    <cfRule type="containsText" dxfId="59" priority="108" operator="containsText" text="onvoldoende">
      <formula>NOT(ISERROR(SEARCH("onvoldoende",J170)))</formula>
    </cfRule>
  </conditionalFormatting>
  <conditionalFormatting sqref="E163">
    <cfRule type="containsText" dxfId="58" priority="104" operator="containsText" text="onvoldoende">
      <formula>NOT(ISERROR(SEARCH("onvoldoende",E163)))</formula>
    </cfRule>
  </conditionalFormatting>
  <conditionalFormatting sqref="G163">
    <cfRule type="containsText" dxfId="57" priority="103" operator="containsText" text="onvoldoende">
      <formula>NOT(ISERROR(SEARCH("onvoldoende",G163)))</formula>
    </cfRule>
  </conditionalFormatting>
  <conditionalFormatting sqref="G165">
    <cfRule type="containsText" dxfId="56" priority="101" operator="containsText" text="onvoldoende">
      <formula>NOT(ISERROR(SEARCH("onvoldoende",G165)))</formula>
    </cfRule>
  </conditionalFormatting>
  <conditionalFormatting sqref="G164">
    <cfRule type="containsText" dxfId="55" priority="102" operator="containsText" text="onvoldoende">
      <formula>NOT(ISERROR(SEARCH("onvoldoende",G164)))</formula>
    </cfRule>
  </conditionalFormatting>
  <conditionalFormatting sqref="J163">
    <cfRule type="containsText" dxfId="54" priority="100" operator="containsText" text="onvoldoende">
      <formula>NOT(ISERROR(SEARCH("onvoldoende",J163)))</formula>
    </cfRule>
  </conditionalFormatting>
  <conditionalFormatting sqref="J165">
    <cfRule type="containsText" dxfId="53" priority="98" operator="containsText" text="onvoldoende">
      <formula>NOT(ISERROR(SEARCH("onvoldoende",J165)))</formula>
    </cfRule>
  </conditionalFormatting>
  <conditionalFormatting sqref="J164">
    <cfRule type="containsText" dxfId="52" priority="99" operator="containsText" text="onvoldoende">
      <formula>NOT(ISERROR(SEARCH("onvoldoende",J164)))</formula>
    </cfRule>
  </conditionalFormatting>
  <conditionalFormatting sqref="H163">
    <cfRule type="containsText" dxfId="51" priority="97" operator="containsText" text="onvoldoende">
      <formula>NOT(ISERROR(SEARCH("onvoldoende",H163)))</formula>
    </cfRule>
  </conditionalFormatting>
  <conditionalFormatting sqref="K163">
    <cfRule type="containsText" dxfId="50" priority="96" operator="containsText" text="onvoldoende">
      <formula>NOT(ISERROR(SEARCH("onvoldoende",K163)))</formula>
    </cfRule>
  </conditionalFormatting>
  <conditionalFormatting sqref="D168">
    <cfRule type="containsText" dxfId="49" priority="95" operator="containsText" text="onvoldoende">
      <formula>NOT(ISERROR(SEARCH("onvoldoende",D168)))</formula>
    </cfRule>
  </conditionalFormatting>
  <conditionalFormatting sqref="D170">
    <cfRule type="containsText" dxfId="48" priority="93" operator="containsText" text="onvoldoende">
      <formula>NOT(ISERROR(SEARCH("onvoldoende",D170)))</formula>
    </cfRule>
  </conditionalFormatting>
  <conditionalFormatting sqref="D169">
    <cfRule type="containsText" dxfId="47" priority="94" operator="containsText" text="onvoldoende">
      <formula>NOT(ISERROR(SEARCH("onvoldoende",D169)))</formula>
    </cfRule>
  </conditionalFormatting>
  <conditionalFormatting sqref="E168">
    <cfRule type="containsText" dxfId="46" priority="92" operator="containsText" text="onvoldoende">
      <formula>NOT(ISERROR(SEARCH("onvoldoende",E168)))</formula>
    </cfRule>
  </conditionalFormatting>
  <conditionalFormatting sqref="G168">
    <cfRule type="containsText" dxfId="45" priority="91" operator="containsText" text="onvoldoende">
      <formula>NOT(ISERROR(SEARCH("onvoldoende",G168)))</formula>
    </cfRule>
  </conditionalFormatting>
  <conditionalFormatting sqref="G170">
    <cfRule type="containsText" dxfId="44" priority="89" operator="containsText" text="onvoldoende">
      <formula>NOT(ISERROR(SEARCH("onvoldoende",G170)))</formula>
    </cfRule>
  </conditionalFormatting>
  <conditionalFormatting sqref="G169">
    <cfRule type="containsText" dxfId="43" priority="90" operator="containsText" text="onvoldoende">
      <formula>NOT(ISERROR(SEARCH("onvoldoende",G169)))</formula>
    </cfRule>
  </conditionalFormatting>
  <conditionalFormatting sqref="H168">
    <cfRule type="containsText" dxfId="42" priority="88" operator="containsText" text="onvoldoende">
      <formula>NOT(ISERROR(SEARCH("onvoldoende",H168)))</formula>
    </cfRule>
  </conditionalFormatting>
  <conditionalFormatting sqref="E173">
    <cfRule type="containsText" dxfId="41" priority="87" operator="containsText" text="onvoldoende">
      <formula>NOT(ISERROR(SEARCH("onvoldoende",E173)))</formula>
    </cfRule>
  </conditionalFormatting>
  <conditionalFormatting sqref="H173">
    <cfRule type="containsText" dxfId="40" priority="86" operator="containsText" text="onvoldoende">
      <formula>NOT(ISERROR(SEARCH("onvoldoende",H173)))</formula>
    </cfRule>
  </conditionalFormatting>
  <conditionalFormatting sqref="K168">
    <cfRule type="containsText" dxfId="39" priority="85" operator="containsText" text="onvoldoende">
      <formula>NOT(ISERROR(SEARCH("onvoldoende",K168)))</formula>
    </cfRule>
  </conditionalFormatting>
  <conditionalFormatting sqref="K173">
    <cfRule type="containsText" dxfId="38" priority="84" operator="containsText" text="onvoldoende">
      <formula>NOT(ISERROR(SEARCH("onvoldoende",K173)))</formula>
    </cfRule>
  </conditionalFormatting>
  <conditionalFormatting sqref="E178">
    <cfRule type="containsText" dxfId="37" priority="83" operator="containsText" text="onvoldoende">
      <formula>NOT(ISERROR(SEARCH("onvoldoende",E178)))</formula>
    </cfRule>
  </conditionalFormatting>
  <conditionalFormatting sqref="H178">
    <cfRule type="containsText" dxfId="36" priority="82" operator="containsText" text="onvoldoende">
      <formula>NOT(ISERROR(SEARCH("onvoldoende",H178)))</formula>
    </cfRule>
  </conditionalFormatting>
  <conditionalFormatting sqref="K178">
    <cfRule type="containsText" dxfId="35" priority="81" operator="containsText" text="onvoldoende">
      <formula>NOT(ISERROR(SEARCH("onvoldoende",K178)))</formula>
    </cfRule>
  </conditionalFormatting>
  <conditionalFormatting sqref="E183">
    <cfRule type="containsText" dxfId="34" priority="80" operator="containsText" text="onvoldoende">
      <formula>NOT(ISERROR(SEARCH("onvoldoende",E183)))</formula>
    </cfRule>
  </conditionalFormatting>
  <conditionalFormatting sqref="H183">
    <cfRule type="containsText" dxfId="33" priority="79" operator="containsText" text="onvoldoende">
      <formula>NOT(ISERROR(SEARCH("onvoldoende",H183)))</formula>
    </cfRule>
  </conditionalFormatting>
  <conditionalFormatting sqref="K183">
    <cfRule type="containsText" dxfId="32" priority="78" operator="containsText" text="onvoldoende">
      <formula>NOT(ISERROR(SEARCH("onvoldoende",K183)))</formula>
    </cfRule>
  </conditionalFormatting>
  <conditionalFormatting sqref="E188">
    <cfRule type="containsText" dxfId="31" priority="77" operator="containsText" text="onvoldoende">
      <formula>NOT(ISERROR(SEARCH("onvoldoende",E188)))</formula>
    </cfRule>
  </conditionalFormatting>
  <conditionalFormatting sqref="H188">
    <cfRule type="containsText" dxfId="30" priority="76" operator="containsText" text="onvoldoende">
      <formula>NOT(ISERROR(SEARCH("onvoldoende",H188)))</formula>
    </cfRule>
  </conditionalFormatting>
  <conditionalFormatting sqref="K188">
    <cfRule type="containsText" dxfId="29" priority="75" operator="containsText" text="onvoldoende">
      <formula>NOT(ISERROR(SEARCH("onvoldoende",K188)))</formula>
    </cfRule>
  </conditionalFormatting>
  <conditionalFormatting sqref="E193">
    <cfRule type="containsText" dxfId="28" priority="74" operator="containsText" text="onvoldoende">
      <formula>NOT(ISERROR(SEARCH("onvoldoende",E193)))</formula>
    </cfRule>
  </conditionalFormatting>
  <conditionalFormatting sqref="H193">
    <cfRule type="containsText" dxfId="27" priority="73" operator="containsText" text="onvoldoende">
      <formula>NOT(ISERROR(SEARCH("onvoldoende",H193)))</formula>
    </cfRule>
  </conditionalFormatting>
  <conditionalFormatting sqref="K193">
    <cfRule type="containsText" dxfId="26" priority="72" operator="containsText" text="onvoldoende">
      <formula>NOT(ISERROR(SEARCH("onvoldoende",K193)))</formula>
    </cfRule>
  </conditionalFormatting>
  <conditionalFormatting sqref="G175">
    <cfRule type="containsText" dxfId="25" priority="67" operator="containsText" text="onvoldoende">
      <formula>NOT(ISERROR(SEARCH("onvoldoende",G175)))</formula>
    </cfRule>
  </conditionalFormatting>
  <conditionalFormatting sqref="G173">
    <cfRule type="containsText" dxfId="24" priority="69" operator="containsText" text="onvoldoende">
      <formula>NOT(ISERROR(SEARCH("onvoldoende",G173)))</formula>
    </cfRule>
  </conditionalFormatting>
  <conditionalFormatting sqref="G174">
    <cfRule type="containsText" dxfId="23" priority="68" operator="containsText" text="onvoldoende">
      <formula>NOT(ISERROR(SEARCH("onvoldoende",G174)))</formula>
    </cfRule>
  </conditionalFormatting>
  <conditionalFormatting sqref="J175">
    <cfRule type="containsText" dxfId="22" priority="64" operator="containsText" text="onvoldoende">
      <formula>NOT(ISERROR(SEARCH("onvoldoende",J175)))</formula>
    </cfRule>
  </conditionalFormatting>
  <conditionalFormatting sqref="J173">
    <cfRule type="containsText" dxfId="21" priority="66" operator="containsText" text="onvoldoende">
      <formula>NOT(ISERROR(SEARCH("onvoldoende",J173)))</formula>
    </cfRule>
  </conditionalFormatting>
  <conditionalFormatting sqref="J174">
    <cfRule type="containsText" dxfId="20" priority="65" operator="containsText" text="onvoldoende">
      <formula>NOT(ISERROR(SEARCH("onvoldoende",J174)))</formula>
    </cfRule>
  </conditionalFormatting>
  <conditionalFormatting sqref="D180">
    <cfRule type="containsText" dxfId="19" priority="61" operator="containsText" text="onvoldoende">
      <formula>NOT(ISERROR(SEARCH("onvoldoende",D180)))</formula>
    </cfRule>
  </conditionalFormatting>
  <conditionalFormatting sqref="D178">
    <cfRule type="containsText" dxfId="18" priority="63" operator="containsText" text="onvoldoende">
      <formula>NOT(ISERROR(SEARCH("onvoldoende",D178)))</formula>
    </cfRule>
  </conditionalFormatting>
  <conditionalFormatting sqref="D179">
    <cfRule type="containsText" dxfId="17" priority="62" operator="containsText" text="onvoldoende">
      <formula>NOT(ISERROR(SEARCH("onvoldoende",D179)))</formula>
    </cfRule>
  </conditionalFormatting>
  <conditionalFormatting sqref="G180">
    <cfRule type="containsText" dxfId="16" priority="58" operator="containsText" text="onvoldoende">
      <formula>NOT(ISERROR(SEARCH("onvoldoende",G180)))</formula>
    </cfRule>
  </conditionalFormatting>
  <conditionalFormatting sqref="G178">
    <cfRule type="containsText" dxfId="15" priority="60" operator="containsText" text="onvoldoende">
      <formula>NOT(ISERROR(SEARCH("onvoldoende",G178)))</formula>
    </cfRule>
  </conditionalFormatting>
  <conditionalFormatting sqref="G179">
    <cfRule type="containsText" dxfId="14" priority="59" operator="containsText" text="onvoldoende">
      <formula>NOT(ISERROR(SEARCH("onvoldoende",G179)))</formula>
    </cfRule>
  </conditionalFormatting>
  <conditionalFormatting sqref="J180">
    <cfRule type="containsText" dxfId="13" priority="55" operator="containsText" text="onvoldoende">
      <formula>NOT(ISERROR(SEARCH("onvoldoende",J180)))</formula>
    </cfRule>
  </conditionalFormatting>
  <conditionalFormatting sqref="J178">
    <cfRule type="containsText" dxfId="12" priority="57" operator="containsText" text="onvoldoende">
      <formula>NOT(ISERROR(SEARCH("onvoldoende",J178)))</formula>
    </cfRule>
  </conditionalFormatting>
  <conditionalFormatting sqref="J179">
    <cfRule type="containsText" dxfId="11" priority="56" operator="containsText" text="onvoldoende">
      <formula>NOT(ISERROR(SEARCH("onvoldoende",J179)))</formula>
    </cfRule>
  </conditionalFormatting>
  <conditionalFormatting sqref="D184">
    <cfRule type="containsText" dxfId="10" priority="53" operator="containsText" text="onvoldoende">
      <formula>NOT(ISERROR(SEARCH("onvoldoende",D184)))</formula>
    </cfRule>
  </conditionalFormatting>
  <conditionalFormatting sqref="G185">
    <cfRule type="containsText" dxfId="9" priority="49" operator="containsText" text="onvoldoende">
      <formula>NOT(ISERROR(SEARCH("onvoldoende",G185)))</formula>
    </cfRule>
  </conditionalFormatting>
  <conditionalFormatting sqref="G183">
    <cfRule type="containsText" dxfId="8" priority="51" operator="containsText" text="onvoldoende">
      <formula>NOT(ISERROR(SEARCH("onvoldoende",G183)))</formula>
    </cfRule>
  </conditionalFormatting>
  <conditionalFormatting sqref="J184">
    <cfRule type="containsText" dxfId="7" priority="47" operator="containsText" text="onvoldoende">
      <formula>NOT(ISERROR(SEARCH("onvoldoende",J184)))</formula>
    </cfRule>
  </conditionalFormatting>
  <conditionalFormatting sqref="D188">
    <cfRule type="containsText" dxfId="6" priority="45" operator="containsText" text="onvoldoende">
      <formula>NOT(ISERROR(SEARCH("onvoldoende",D188)))</formula>
    </cfRule>
  </conditionalFormatting>
  <conditionalFormatting sqref="G189">
    <cfRule type="containsText" dxfId="5" priority="41" operator="containsText" text="onvoldoende">
      <formula>NOT(ISERROR(SEARCH("onvoldoende",G189)))</formula>
    </cfRule>
  </conditionalFormatting>
  <conditionalFormatting sqref="J190">
    <cfRule type="containsText" dxfId="4" priority="37" operator="containsText" text="onvoldoende">
      <formula>NOT(ISERROR(SEARCH("onvoldoende",J190)))</formula>
    </cfRule>
  </conditionalFormatting>
  <conditionalFormatting sqref="J188">
    <cfRule type="containsText" dxfId="3" priority="39" operator="containsText" text="onvoldoende">
      <formula>NOT(ISERROR(SEARCH("onvoldoende",J188)))</formula>
    </cfRule>
  </conditionalFormatting>
  <conditionalFormatting sqref="G195">
    <cfRule type="containsText" dxfId="2" priority="31" operator="containsText" text="onvoldoende">
      <formula>NOT(ISERROR(SEARCH("onvoldoende",G195)))</formula>
    </cfRule>
  </conditionalFormatting>
  <conditionalFormatting sqref="G193">
    <cfRule type="containsText" dxfId="1" priority="33" operator="containsText" text="onvoldoende">
      <formula>NOT(ISERROR(SEARCH("onvoldoende",G193)))</formula>
    </cfRule>
  </conditionalFormatting>
  <conditionalFormatting sqref="J194">
    <cfRule type="containsText" dxfId="0" priority="29" operator="containsText" text="onvoldoende">
      <formula>NOT(ISERROR(SEARCH("onvoldoende",J194)))</formula>
    </cfRule>
  </conditionalFormatting>
  <dataValidations count="1">
    <dataValidation type="list" errorStyle="warning" allowBlank="1" showErrorMessage="1" sqref="G12 D17 G17 D7 D22 G22 D12 D27 G27 J52 G65 G42 D37 J17 D42 J27 D70 J158 J32 J7 J47 G47 D47 G148 G52 J37 D143 J42 J123 D52 D148 G70 J133 D60 J12 G32 D75 G75 D65 D80 G80 J105 G95 D90 J70 D95 J80 J85 J60 J100 G100 D100 G105 J90 J95 D32 D105 J65 G85 D85 J138 J75 J22 G37 J113 G90 J153 G153 D153 G158 J143 G60 J148 D158 J118 G138 D138 J128 G7 G143 G113 G118 D123 G123 D113 D128 G128 D118 D133 G133 D196 J176 J186 J191 J166 J196 J171 G191 D191 J181 G196 G166 G171 D176 G176 D166 D181 G181 D171 D186 G186" xr:uid="{00000000-0002-0000-0500-000000000000}">
      <formula1>SCORE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9"/>
  <sheetViews>
    <sheetView showGridLines="0" zoomScale="120" zoomScaleNormal="120" zoomScalePageLayoutView="115" workbookViewId="0">
      <selection activeCell="B10" sqref="B10"/>
    </sheetView>
  </sheetViews>
  <sheetFormatPr baseColWidth="10" defaultColWidth="8.83203125" defaultRowHeight="13" x14ac:dyDescent="0.15"/>
  <cols>
    <col min="1" max="1" width="47.33203125" style="1" customWidth="1"/>
    <col min="2" max="4" width="27" style="1" bestFit="1" customWidth="1"/>
    <col min="5" max="16384" width="8.83203125" style="1"/>
  </cols>
  <sheetData>
    <row r="1" spans="1:4" ht="30" customHeight="1" x14ac:dyDescent="0.15">
      <c r="A1" s="114" t="s">
        <v>0</v>
      </c>
      <c r="B1" s="114"/>
      <c r="C1" s="114"/>
      <c r="D1" s="114"/>
    </row>
    <row r="2" spans="1:4" ht="30" customHeight="1" x14ac:dyDescent="0.15">
      <c r="A2" s="66"/>
      <c r="B2" s="67" t="str">
        <f>'Beoordelaar 1'!C1</f>
        <v>&lt;INSCHRIJVER&gt;</v>
      </c>
      <c r="C2" s="67" t="str">
        <f>'Beoordelaar 1'!F1</f>
        <v>&lt;INSCHRIJVER&gt;</v>
      </c>
      <c r="D2" s="67" t="str">
        <f>'Beoordelaar 1'!I1</f>
        <v>&lt;INSCHRIJVER&gt;</v>
      </c>
    </row>
    <row r="3" spans="1:4" ht="30" customHeight="1" x14ac:dyDescent="0.15">
      <c r="A3" s="68" t="s">
        <v>12</v>
      </c>
      <c r="B3" s="69" t="e">
        <f>'Scores per item'!D54</f>
        <v>#VALUE!</v>
      </c>
      <c r="C3" s="69" t="e">
        <f>'Scores per item'!G54</f>
        <v>#VALUE!</v>
      </c>
      <c r="D3" s="69" t="e">
        <f>'Scores per item'!J54</f>
        <v>#VALUE!</v>
      </c>
    </row>
    <row r="4" spans="1:4" ht="30" customHeight="1" x14ac:dyDescent="0.15">
      <c r="A4" s="68" t="s">
        <v>4</v>
      </c>
      <c r="B4" s="69" t="e">
        <f>'Scores per item'!D107</f>
        <v>#VALUE!</v>
      </c>
      <c r="C4" s="69" t="e">
        <f>'Scores per item'!G107</f>
        <v>#VALUE!</v>
      </c>
      <c r="D4" s="69" t="e">
        <f>'Scores per item'!J107</f>
        <v>#VALUE!</v>
      </c>
    </row>
    <row r="5" spans="1:4" ht="30" customHeight="1" x14ac:dyDescent="0.15">
      <c r="A5" s="68" t="s">
        <v>5</v>
      </c>
      <c r="B5" s="69" t="e">
        <f>'Scores per item'!D160</f>
        <v>#VALUE!</v>
      </c>
      <c r="C5" s="69" t="e">
        <f>'Scores per item'!G160</f>
        <v>#VALUE!</v>
      </c>
      <c r="D5" s="69" t="e">
        <f>'Scores per item'!J160</f>
        <v>#VALUE!</v>
      </c>
    </row>
    <row r="6" spans="1:4" ht="30" customHeight="1" x14ac:dyDescent="0.15">
      <c r="A6" s="68" t="s">
        <v>7</v>
      </c>
      <c r="B6" s="69" t="e">
        <f>'Scores per item'!D198</f>
        <v>#VALUE!</v>
      </c>
      <c r="C6" s="69" t="e">
        <f>'Scores per item'!G198</f>
        <v>#VALUE!</v>
      </c>
      <c r="D6" s="69" t="e">
        <f>'Scores per item'!J198</f>
        <v>#VALUE!</v>
      </c>
    </row>
    <row r="7" spans="1:4" ht="30" customHeight="1" x14ac:dyDescent="0.15">
      <c r="A7" s="71" t="s">
        <v>18</v>
      </c>
      <c r="B7" s="70" t="e">
        <f>SUM(B3:B6)</f>
        <v>#VALUE!</v>
      </c>
      <c r="C7" s="70" t="e">
        <f>SUM(C3:C6)</f>
        <v>#VALUE!</v>
      </c>
      <c r="D7" s="70" t="e">
        <f>SUM(D3:D6)</f>
        <v>#VALUE!</v>
      </c>
    </row>
    <row r="8" spans="1:4" ht="30" customHeight="1" x14ac:dyDescent="0.15">
      <c r="A8" s="73"/>
      <c r="B8" s="115">
        <v>100</v>
      </c>
      <c r="C8" s="116"/>
      <c r="D8" s="117"/>
    </row>
    <row r="9" spans="1:4" ht="30" customHeight="1" x14ac:dyDescent="0.15">
      <c r="A9" s="71" t="s">
        <v>19</v>
      </c>
      <c r="B9" s="72" t="e">
        <f>B7*B8</f>
        <v>#VALUE!</v>
      </c>
      <c r="C9" s="72" t="e">
        <f>C7*B8</f>
        <v>#VALUE!</v>
      </c>
      <c r="D9" s="72" t="e">
        <f>D7*B8</f>
        <v>#VALUE!</v>
      </c>
    </row>
  </sheetData>
  <sheetProtection algorithmName="SHA-512" hashValue="N08oKPi+eW1gQ0ibgNMHwAoAlY69nhRTCAO8NfHuPraVo9i3Cm95ZCRcPtMNr1N0WUCVlSEuTQeKd00HH6wXHg==" saltValue="t3U1kkNZi68HyeLlPD9hGQ==" spinCount="100000" sheet="1" objects="1" scenarios="1"/>
  <mergeCells count="2">
    <mergeCell ref="A1:D1"/>
    <mergeCell ref="B8:D8"/>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gebruiksvriendelijk</vt:lpstr>
      <vt:lpstr>Beoordelaar 1</vt:lpstr>
      <vt:lpstr>Beoordelaar 2</vt:lpstr>
      <vt:lpstr>Beoordelaar 3</vt:lpstr>
      <vt:lpstr>Scores per item</vt:lpstr>
      <vt:lpstr>Eindscore</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Microsoft Office User</cp:lastModifiedBy>
  <cp:lastPrinted>2014-01-13T13:52:09Z</cp:lastPrinted>
  <dcterms:created xsi:type="dcterms:W3CDTF">2012-11-22T14:31:48Z</dcterms:created>
  <dcterms:modified xsi:type="dcterms:W3CDTF">2022-01-14T09:20:14Z</dcterms:modified>
  <cp:category/>
</cp:coreProperties>
</file>