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codeName="ThisWorkbook" defaultThemeVersion="124226"/>
  <mc:AlternateContent xmlns:mc="http://schemas.openxmlformats.org/markup-compatibility/2006">
    <mc:Choice Requires="x15">
      <x15ac:absPath xmlns:x15ac="http://schemas.microsoft.com/office/spreadsheetml/2010/11/ac" url="T:\rvo\IUC\07 Categorie Management\IWR - ICT Werkomgeving Rijk\02.  Aanbestedingen\IWR2021 - ICT WpHW\3. Aanbesteding\5 Diensten\03 NVI\NVI 1\"/>
    </mc:Choice>
  </mc:AlternateContent>
  <xr:revisionPtr revIDLastSave="0" documentId="13_ncr:1_{96DBCFFA-C975-406C-AE76-BBFBBB58214D}" xr6:coauthVersionLast="46" xr6:coauthVersionMax="46" xr10:uidLastSave="{00000000-0000-0000-0000-000000000000}"/>
  <bookViews>
    <workbookView xWindow="7545" yWindow="4485" windowWidth="21600" windowHeight="11460" tabRatio="942" activeTab="2" xr2:uid="{00000000-000D-0000-FFFF-FFFF00000000}"/>
  </bookViews>
  <sheets>
    <sheet name="Voorblad" sheetId="21" r:id="rId1"/>
    <sheet name="Invulinstructie" sheetId="23" r:id="rId2"/>
    <sheet name="Tarieflijst Initiele uitvraag" sheetId="25" r:id="rId3"/>
  </sheets>
  <definedNames>
    <definedName name="OLE_LINK1" localSheetId="0">Voorblad!#REF!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6" i="25" l="1"/>
  <c r="C35" i="25"/>
  <c r="C31" i="25" l="1"/>
  <c r="C33" i="25"/>
  <c r="C37" i="25"/>
  <c r="C74" i="25" l="1"/>
  <c r="C7" i="25"/>
  <c r="C8" i="25"/>
  <c r="C9" i="25"/>
  <c r="C10" i="25"/>
  <c r="C11" i="25"/>
  <c r="C12" i="25"/>
  <c r="C13" i="25"/>
  <c r="C14" i="25"/>
  <c r="C15" i="25"/>
  <c r="C16" i="25"/>
  <c r="C17" i="25"/>
  <c r="C18" i="25"/>
  <c r="C19" i="25"/>
  <c r="C20" i="25"/>
  <c r="C21" i="25"/>
  <c r="C22" i="25"/>
  <c r="C23" i="25"/>
  <c r="C24" i="25"/>
  <c r="C25" i="25"/>
  <c r="C26" i="25"/>
  <c r="C27" i="25"/>
  <c r="C28" i="25"/>
  <c r="C29" i="25"/>
  <c r="C30" i="25"/>
  <c r="C32" i="25"/>
  <c r="C34" i="25"/>
  <c r="C38" i="25"/>
  <c r="C39" i="25"/>
  <c r="C40" i="25"/>
  <c r="C41" i="25"/>
  <c r="C42" i="25"/>
  <c r="C43" i="25"/>
  <c r="C44" i="25"/>
  <c r="C45" i="25"/>
  <c r="C46" i="25"/>
  <c r="C47" i="25"/>
  <c r="C48" i="25"/>
  <c r="C49" i="25"/>
  <c r="C50" i="25"/>
  <c r="C51" i="25"/>
  <c r="C52" i="25"/>
  <c r="C53" i="25"/>
  <c r="C54" i="25"/>
  <c r="C55" i="25"/>
  <c r="C56" i="25"/>
  <c r="C57" i="25"/>
  <c r="C58" i="25"/>
  <c r="C59" i="25"/>
  <c r="C60" i="25"/>
  <c r="C61" i="25"/>
  <c r="C62" i="25"/>
  <c r="C63" i="25"/>
  <c r="C64" i="25"/>
  <c r="C65" i="25"/>
  <c r="C66" i="25"/>
  <c r="C67" i="25"/>
  <c r="C68" i="25"/>
  <c r="C69" i="25"/>
  <c r="C70" i="25"/>
  <c r="C71" i="25"/>
  <c r="C72" i="25"/>
  <c r="C73" i="25"/>
  <c r="C6" i="25"/>
  <c r="C5" i="25"/>
  <c r="H74" i="25"/>
  <c r="H73" i="25"/>
  <c r="H72" i="25"/>
  <c r="H71" i="25"/>
  <c r="H70" i="25"/>
  <c r="H69" i="25"/>
  <c r="H68" i="25"/>
  <c r="H67" i="25"/>
  <c r="H66" i="25"/>
  <c r="H65" i="25"/>
  <c r="H64" i="25"/>
  <c r="H63" i="25"/>
  <c r="H62" i="25"/>
  <c r="H61" i="25"/>
  <c r="H60" i="25"/>
  <c r="H59" i="25"/>
  <c r="H58" i="25"/>
  <c r="H57" i="25"/>
  <c r="H56" i="25"/>
  <c r="H55" i="25"/>
  <c r="H54" i="25"/>
  <c r="H53" i="25"/>
  <c r="H52" i="25"/>
  <c r="H51" i="25"/>
  <c r="H50" i="25"/>
  <c r="H49" i="25"/>
  <c r="H48" i="25"/>
  <c r="H47" i="25"/>
  <c r="H46" i="25"/>
  <c r="H45" i="25"/>
  <c r="H44" i="25"/>
  <c r="H43" i="25"/>
  <c r="H42" i="25"/>
  <c r="H41" i="25"/>
  <c r="H40" i="25"/>
  <c r="H39" i="25"/>
  <c r="H38" i="25"/>
  <c r="H37" i="25"/>
  <c r="H36" i="25"/>
  <c r="H35" i="25"/>
  <c r="H34" i="25"/>
  <c r="H33" i="25"/>
  <c r="H32" i="25"/>
  <c r="H31" i="25"/>
  <c r="H30" i="25"/>
  <c r="H29" i="25"/>
  <c r="H28" i="25"/>
  <c r="H27" i="25"/>
  <c r="H26" i="25"/>
  <c r="H25" i="25"/>
  <c r="H24" i="25"/>
  <c r="H23" i="25"/>
  <c r="H22" i="25"/>
  <c r="H21" i="25"/>
  <c r="H20" i="25"/>
  <c r="H19" i="25"/>
  <c r="H18" i="25"/>
  <c r="H17" i="25"/>
  <c r="H16" i="25"/>
  <c r="H15" i="25"/>
  <c r="H14" i="25"/>
  <c r="H13" i="25"/>
  <c r="H12" i="25"/>
  <c r="H11" i="25"/>
  <c r="H10" i="25"/>
  <c r="H9" i="25"/>
  <c r="H8" i="25"/>
  <c r="H7" i="25"/>
  <c r="H6" i="25"/>
  <c r="H5" i="25"/>
  <c r="H75" i="25" l="1"/>
</calcChain>
</file>

<file path=xl/sharedStrings.xml><?xml version="1.0" encoding="utf-8"?>
<sst xmlns="http://schemas.openxmlformats.org/spreadsheetml/2006/main" count="278" uniqueCount="116">
  <si>
    <t>Uurtarief:</t>
  </si>
  <si>
    <t>Tarief per opgeslagen Product 
per maand:</t>
  </si>
  <si>
    <t>Tarief per Product:</t>
  </si>
  <si>
    <t xml:space="preserve"> Tarief per Product:</t>
  </si>
  <si>
    <t>D-01</t>
  </si>
  <si>
    <t>D-02</t>
  </si>
  <si>
    <t>D-03</t>
  </si>
  <si>
    <t>D-04</t>
  </si>
  <si>
    <t>D-05</t>
  </si>
  <si>
    <t>D-08</t>
  </si>
  <si>
    <t>D-09</t>
  </si>
  <si>
    <t>Bijlage G</t>
  </si>
  <si>
    <t>Behorend bij</t>
  </si>
  <si>
    <t>Europese aanbesteding</t>
  </si>
  <si>
    <t>ICT Werkomgeving Rijk</t>
  </si>
  <si>
    <t>Datum</t>
  </si>
  <si>
    <t>Kenmerk</t>
  </si>
  <si>
    <t>Versie</t>
  </si>
  <si>
    <t>Status</t>
  </si>
  <si>
    <t>D-10</t>
  </si>
  <si>
    <t>D-14</t>
  </si>
  <si>
    <t>D-15</t>
  </si>
  <si>
    <t>D-16</t>
  </si>
  <si>
    <t>D-17</t>
  </si>
  <si>
    <t>D-19</t>
  </si>
  <si>
    <t>Eenheid</t>
  </si>
  <si>
    <t>Deelnemer</t>
  </si>
  <si>
    <t>Naam Inschrijver:</t>
  </si>
  <si>
    <t>Naam   tekenbevoegde</t>
  </si>
  <si>
    <t>Functie tekenbeveogde</t>
  </si>
  <si>
    <t>D-06</t>
  </si>
  <si>
    <t>D-18</t>
  </si>
  <si>
    <t>SSC-ICT</t>
  </si>
  <si>
    <t>IWR2021|WpWH|Diensten</t>
  </si>
  <si>
    <t>IUC 202006119-5</t>
  </si>
  <si>
    <t>Invulformulier Initiele uitvraag Diensten inclusief Tarieven</t>
  </si>
  <si>
    <t>Productcode</t>
  </si>
  <si>
    <t>Omschrijving van de Dienst (incl. Eisen aan de Dienst)</t>
  </si>
  <si>
    <t>D-07</t>
  </si>
  <si>
    <t>D-11</t>
  </si>
  <si>
    <t>D-12</t>
  </si>
  <si>
    <t>D-13</t>
  </si>
  <si>
    <t>Tarief per defect Product:</t>
  </si>
  <si>
    <t>Uurtarief</t>
  </si>
  <si>
    <t>D-20</t>
  </si>
  <si>
    <t>D-21</t>
  </si>
  <si>
    <t>D-22</t>
  </si>
  <si>
    <t>D-23</t>
  </si>
  <si>
    <t>D-24</t>
  </si>
  <si>
    <t>D-25</t>
  </si>
  <si>
    <t>D-26</t>
  </si>
  <si>
    <t>D-27</t>
  </si>
  <si>
    <t>D-28</t>
  </si>
  <si>
    <t>D-29</t>
  </si>
  <si>
    <t>D-30</t>
  </si>
  <si>
    <t>D-31</t>
  </si>
  <si>
    <t>D-32</t>
  </si>
  <si>
    <t>D-33</t>
  </si>
  <si>
    <t>D-34</t>
  </si>
  <si>
    <t>Tarieflijst Initiele uitvraag Diensten</t>
  </si>
  <si>
    <t xml:space="preserve">P: Tarief per eenheid all-in excl. btw in euro </t>
  </si>
  <si>
    <t>Revitaliseren van toetsenbord, muis, beeldscherm e.d.
Indien toetsenborden, muizen en beeldschermen vies zijn geworden, kunnen deze worden gerevitaliseerd. Let op: veel verschillende mogelijkheden en afhankelijk van de situatie bij Deelnemer</t>
  </si>
  <si>
    <t>Op verzoek van Deelnemer voorziet Opdrachtnemer Producten van een unieke markering voor assetmanagement met een door Deelnemer aangeleverde ID-sticker of RFID. Daarbij levert Opdrachtnemer een bestand met ID’s om de in gebruik zijnde CDMB te vullen.
Dit omvat:
Producten voorzien van een door Opdrachtnemer te verzorgen ID-tag en/of de door Deelnemer aangeleverde stickers, met uniek nummer en het aanleveren van een  spreadsheet. Hierbij is de identificatie op de ID-tag gekoppeld aan:
* Serienummer,
* MAC,
* CI Nummer,
* Adres, en
* IMEI nummer van het Product.</t>
  </si>
  <si>
    <t>Op verzoek van Deelnemer voorziet Opdrachtnemer Producten van een unieke markering voor assetmanagement op verschillende manieren (bijv. laseren) en daarbij levert Opdrachtnemer een bestand met ID’s op om de in gebruik zijnde CDMB te vullen.
Dit omvat:
Producten voorzien van een door Opdrachtnemer te verzorgen ID-tag en/of de door Deelnemer aangeleverde stickers, met uniek nummer en het aanleveren van een  spreadsheet. Hierbij is de identificatie op de ID-tag gekoppeld aan:
* Serienummer,
* MAC,
* CI Nummer,
* Adres, en
* IMEI nummer van het Product.</t>
  </si>
  <si>
    <t>Op verzoek van Deelnemer voert Opdrachtnemer een Dead-On-Arrival (DOA)-test uit van een Product inclusief de afhandeling en omruil in geval van een DOA.
Dit omvat:
Het uitvoeren van een DOA-test: indien het Product niet goed is, blijft het Product mogelijk bij Opdrachtnemer, die de nazorg op zich neemt over de afhandeling van dit Product.
Deelnemer wordtgeinformeerd over elke DOA.
Na de afhandeling door Opdrachtnemer (en producent) wordt het Product afgeleverd op aangegeven locatie van Deelnemer op door Deelnemer aangegeven moment.</t>
  </si>
  <si>
    <t>Op verzoek van Deelnemer verwijdert Opdrachtnemer de geplakte stickers/RFID's van Producten.
Het verwijderen van geplakte stickers en ID-tags op gebruikt Product.</t>
  </si>
  <si>
    <t>Op verzoek van Deelnemer configureert Opdrachtnemer de BIOS- of BIOS/UEFI-instellingen van een Product (met een BIOS/UEFI)  voor Aflevering op aanwijzing van Deelnemer.
Dit omvat:
Het  configureren van het Product volgens aanwijzingen van Deelnemer (w.o. aanpassen BIOS instellingen, opnemen van UUID nummer, uitzetten van opties, e.d.).</t>
  </si>
  <si>
    <t>Op verzoek van Deelnemer plaatst Opdrachtnemer een image (aangeleverd door Deelnemer) op het Product.
Dit omvat:
Het configureren van het Product volgens aanwijzingen van Deelnemer (i.c.m. installatie image).</t>
  </si>
  <si>
    <t>Op verzoek van Deelnemer inventariseert Opdrachtnemer apparatuur op Locatie(s) van Deelnemer.
Minimale afname: 4 uur.
Dit omvat:
Inventariseren van Producten op een door Deelnemer aangewezen locatie (incl. het aanleveren van overzichten hiervan).
De opdracht kan bestaan uit het inventariseren van ID-tag, serienummer, type Product, locatie, organisatie, status (productie, niet aangesloten, etc.), naam gebruiker (bij laptop), welke randapparatuur is gekoppeld aan het Product, welke software staat erop, etc.
Het inventariseren gebeurt zoveel mogelijk met behulp van scanners.
Deze dienst kan ook bestaan uit het combineren van het uitvoeren van de inventarisatie samen met het direct aanbrengen van nieuwe stickers/ID-tags. Denk daarbij bijvoorbeeld aan de overname van hardware van een andere organisatie.</t>
  </si>
  <si>
    <t>Op verzoek van Deelnemer coördineert Opdrachtnemer de garantieafhandelingen en reparaties van Producten, die niet door Opdrachtnemer zijn geleverd en afkomstig vanuit andere overeenkomsten.
Dit omvat:
De complete afhandeling i.g.v. garantie defecte- / gerepareerde Producten.</t>
  </si>
  <si>
    <t>Administratieve ondersteuning CMDB werkplekhardware.
De medewerker controleert alle gebruikersverklaringen, scant deze in en verwerkt deze in de CMDB.
Hierbij worden nieuwe Producten op naam van de gebruiker(s) gezet en oude Producten weer van naam van de gebruiker(s) afgehaald.</t>
  </si>
  <si>
    <t>Ondersteuning uitrol werkplekhardware.
De medewerker verzorgt een training (op te stellen samen met de Deelnemer), reikt de nieuwe werkplek uit, zorgt voor de registratie en het laten tekenen van de gebruikersverklaring.</t>
  </si>
  <si>
    <t>Projectleider werkplekhardware.
De medewerker ontvangt een opdracht om een geheel project op te pakken en uit te (laten) voeren op gebied van de werkplek.
Dit omvat:
De medewerker werkt een projectplan uit, stelt de planning op, communiceert met de klanten en verschillende andere betrokken partijen, levert rapportages op aan de Opdrachtgever, stuurt medewerkers in projectteam aan, etc.</t>
  </si>
  <si>
    <t>Bemensen omruilbalie werkplekhardware.
Opdrachtnemer stationeert een medewerker op een door Deelnemer ingerichte locatie.
De medewerker organiseert de uitgifte en omruil (incl. mogelijk opnieuw inspoelen) van Producten.
Hierbij worden de gebruikersverklaringen getekend door de gebruiker en wordt alles administratief bijgewerkt in de tooling van de Deelnemer.</t>
  </si>
  <si>
    <t xml:space="preserve">Revitaliseren van opnieuw in te zetten Producten (op locatie Deelnemer).
Item wordt gerevitaliseerd indien bijvoorbeeld de hardware nog niet is afgeschreven en opnieuw wordt ingezet. (bijv. het uitreiken van herinzetbare laptops of het inzetten van herinzetbare monitoren, die stoffig zijn geworden doordat zij langere periode op een werkplek hebben gestaan). 
Per stuk.
</t>
  </si>
  <si>
    <t>Milieuvriendelijk verwerken van Producten.
Dit omvat:
Conform Bijlage 2, E.16.3.11, op verzoek van Deelnemer milieuvriendelijk verwerken van onderdelen  (bijv. (al dan niet) gebruikte monitorvoeten / onnodige componenten).</t>
  </si>
  <si>
    <t>Uitvoeren van spoedopdrachten.
Inzet ingeval andere, onvoorziene werkzaamheden zich voordoen (bijv.: het plaatsen van monitorarmen):
1. Binnen 4u reactie;
2. Binnen 8u uitvoering van de betreffende opdracht.
Het betreft kleine spoedopdrachten (d.w.z. &lt; 40 units).</t>
  </si>
  <si>
    <t>Teamleider voor de inzet van voorzorg op een project.
De medewerker kan ook worden ingezet ter ondersteuning van eigen projectleiders.
Minimale afname: 4 uur.
Minimaal niveau: MBO.</t>
  </si>
  <si>
    <t>Floorwalker voor de inzet van nazorg op een project.
De medewerker kan ook worden ingezet ter ondersteuning van eigen projectleiders.
Minimale afname: 4 uur.
Minimaal niveau: MBO.</t>
  </si>
  <si>
    <t>D-35</t>
  </si>
  <si>
    <t>Revitaliseren van volledige werkplek op locatie, inclusief gebruik speciale milieuvriendelijke, dierproefvrije hulpmiddelen, allergiegeteste reinigingsdoekjes en gebruik van speciale filter stofzuigers.
(op locatie Opdrachtnemer)
Voor de inzet van zowel voor- als nazorg op een project.
Minimale afname: 4 uur.
Minimaal niveau: MBO.</t>
  </si>
  <si>
    <t>Opm.:</t>
  </si>
  <si>
    <t>Toelichting Staffel</t>
  </si>
  <si>
    <t>Aantal (Q) per jaar (afgebroken op gehele getallen)</t>
  </si>
  <si>
    <t>Aantal (Q) over 4 jaar (maximale looptijd NOK)</t>
  </si>
  <si>
    <t>Subtotaal: P*Q over 4 jaar excl. btw in euro</t>
  </si>
  <si>
    <t>Restricties
De volgende restricties zijn van kracht bij de invulling van dit tabblad:
- Tarieven kunnen worden ingevuld met 2 decimalen. 
- Zie invulinstructie en Beschrijvend document paragraaf 6.4.1
Toelichting
Bij ieder Dienst staat per staffel per  Deelnemer de verwachte afname vermeld. 
Door bij iedere Dienst het Tarief op te geven, leidt dat per Dienst tot een Subbtotaal (Subtotaal door middel van P*Q). Alle subtotalen tellen op tot de 'Totale aanneemsom Initiele uitvraag'. 
Ingevulde Tarieven worden afgerond op twee decimalen. Zie Beschrijvend document paragraaf 6.4.1.</t>
  </si>
  <si>
    <t xml:space="preserve">Totale inschrijfprijs Initiele uitvraag : </t>
  </si>
  <si>
    <t>NC (Niet conform)</t>
  </si>
  <si>
    <t>C (Conform)</t>
  </si>
  <si>
    <t>Conform (C) / Niet Conform (NC)</t>
  </si>
  <si>
    <t>Tarief per Product</t>
  </si>
  <si>
    <t>Alle bovenstaande Diensten, betreft de uitvoering van ICT werkplekgerelateerde Dienst(en) die voor minimaal twee van de volgende Productcategorieën worden afgenomen:
1.	laptops en vaste ICT werkplekken (thin-, fat- en/of hybride clients);
2.	beeldschermen ten behoeve van laptops en/of vaste ICT werkplekken;
3.	Android devices (Android smartphones en/of Android tablets);
4.	Apple devices (iOS-, iPadOS- en/of MacOS, en/of WatchOS devices);
5.	Werkplekgerelateerde accessoires in de vorm van arbo middelen, audio visuele middelen, kleine niet-rackmounted datacommunicatie-apparatuur zoals switches en routers, en/of scanners t/m A3 formaat en personal printers.</t>
  </si>
  <si>
    <t>Staffel 1: Door Deelnemer verwachte af te nemen aantallen van deze Dienst in de genoemde tijdseenheid.</t>
  </si>
  <si>
    <t>Staffel 2: Eenzijdige optie van Deelnemer om in de genoemde tijdseenheid tegen het geoffreerde Tarief extra Dienst af te nemen in batches van minimaal 1 stuk per keer.</t>
  </si>
  <si>
    <t xml:space="preserve">Op verzoek van Deelnemer levert Opdrachtnemer een elektronische CMDB lijst aan n.a.v. inventarisatie. Een CMDB lijst is één Product.
</t>
  </si>
  <si>
    <t>Definitief</t>
  </si>
  <si>
    <t>Op verzoek van Deelnemer biedt Opdrachtnemer opslag aan voor Producten in het kader van een C.P.-levering.
Dit is kort- of langdurige opslag inclusief verzekering tegen brand, diefstal, waterschade, etc.
Daarnaast wordt aan de buitenkant van de dozen/verpakkingsmaterialen duidelijk de naam van Deelnemer en het inkoopnummer vermeld, zodat duidelijk is welke pallets deel uitmaken van de betreffende partij Producten.
Dit omvat:
Kort- of langdurige opslag van Producten, inclusief verzekering tegen brand, diefstal, etc.
Daarbij worden aan de buitenkant van de dozen/pallet duidelijk de naam van Deelnemer en het inkoopnummer vermeld, zodat duidelijk is welke pallets deel uitmaken van de betreffende partij Producten.
Voor een pallet met accessoires geldt een prijs per maand.
Voor Producten geldt een prijs per item per maand. 'Producten' geldt hier in de breedste zin van het woord.</t>
  </si>
  <si>
    <t>Op verzoek van Deelnemer pakt Opdrachtnemer Producten uit inclusief de meebestelde opties/accessoires.
Voorbereidingen: 
1. Transport van dozen/verpakking van de expeditie van Deelnemer naar de uitpaklocatie van Deelnemer;
2. Uitpakken van de dozen/verpakking;
3. Duurzaam afvoeren van verpakkingsmateriaal en overbodige kabels, boekjes, e.d.;
4. Producten gereed maken voor transport.</t>
  </si>
  <si>
    <r>
      <t xml:space="preserve">Transport van Producten </t>
    </r>
    <r>
      <rPr>
        <b/>
        <sz val="8"/>
        <color theme="1"/>
        <rFont val="Verdana"/>
        <family val="2"/>
      </rPr>
      <t>binnen</t>
    </r>
    <r>
      <rPr>
        <sz val="8"/>
        <color theme="1"/>
        <rFont val="Verdana"/>
        <family val="2"/>
      </rPr>
      <t xml:space="preserve"> de Randstad (op 4-7 Europallets van Producten en/of accessoire items).
Het type vervoer hangt ook af van type Product (bijv. het transport van 24"-monitoren of grote printers op wielen is anders dan het transport van thin clients).</t>
    </r>
  </si>
  <si>
    <r>
      <t xml:space="preserve">Transport van Producten </t>
    </r>
    <r>
      <rPr>
        <b/>
        <sz val="8"/>
        <color theme="1"/>
        <rFont val="Verdana"/>
        <family val="2"/>
      </rPr>
      <t>buiten</t>
    </r>
    <r>
      <rPr>
        <sz val="8"/>
        <color theme="1"/>
        <rFont val="Verdana"/>
        <family val="2"/>
      </rPr>
      <t xml:space="preserve"> de Randstad (op 4-7 Europallets van Producten en/of accessoire items).
Het type vervoer hangt ook af van type Product (bijv. het transport van 24"-monitoren of grote printers op wielen is anders dan het transport van thin clients).</t>
    </r>
  </si>
  <si>
    <r>
      <t xml:space="preserve">Transport van Producten </t>
    </r>
    <r>
      <rPr>
        <b/>
        <sz val="8"/>
        <color theme="1"/>
        <rFont val="Verdana"/>
        <family val="2"/>
      </rPr>
      <t>binnen</t>
    </r>
    <r>
      <rPr>
        <sz val="8"/>
        <color theme="1"/>
        <rFont val="Verdana"/>
        <family val="2"/>
      </rPr>
      <t xml:space="preserve"> de Randstad (op 8-17 Europallets van Producten en/of accessoire items).
Het type vervoer hangt ook af van type Product (bijv. het transport van 24"-monitoren of grote printers op wielen is anders dan het transport van thin clients).</t>
    </r>
  </si>
  <si>
    <r>
      <t xml:space="preserve">Transport van Producten </t>
    </r>
    <r>
      <rPr>
        <b/>
        <sz val="8"/>
        <color theme="1"/>
        <rFont val="Verdana"/>
        <family val="2"/>
      </rPr>
      <t>buiten</t>
    </r>
    <r>
      <rPr>
        <sz val="8"/>
        <color theme="1"/>
        <rFont val="Verdana"/>
        <family val="2"/>
      </rPr>
      <t xml:space="preserve"> de Randstad (op 8-17 Europallets van Producten en/of accessoire items).
Het type vervoer hangt ook af van type Product (bijv. het transport van 24"-monitoren of grote printers op wielen is anders dan het transport van thin clients).</t>
    </r>
  </si>
  <si>
    <t>Testen netwerk &amp; werkplek.
Nadat de werkplek is vervangen/geplaatst, kan de medewerker op de werkplek met een testaccount inloggen om te controleren of alles naar behoren werkt (o.a. netwerk goed? Image goed ingespoeld? Desktop, monitor, muis en toetsenbord goed? Specifeke applicatie binnen?)</t>
  </si>
  <si>
    <t>Tarief per gebruiksklaar opgeleverde (mobiele) ICT-werkplek:</t>
  </si>
  <si>
    <t>Op verzoek van Deelnemer gebruiksklaar opleveren van een (mobiele) ICT werkplek op locatie van Deelnemer: 
1. Product op aanwijzing van Deelnemer plaatsen in de door Deelnemer aangewezen locatie (inclusief al de mogelijke, gerelateerde logistieke processen);
2. Wegwerken van de stroom- en netwerkkabels, adapters, e.d. van de geplaatste Producten in de aanwezige kabelgoot van het bureau/de werkplek;
3. Ev. plaatsen/verwijderen van beugels onder het bureau/de werkplek of monitorstandaarden op het bureau/de werkplek; tevens is het mogelijk om een Product in een beugel te plaatsen;
4. Plaatsen/monteren van een door Deelnemer aangeleverde anti-diefstal beveiliging (bijv. een Kensington slot);
5. Aansluiten Product op het netwerk van Deelnemer en het testen op correcte werking volgens een door Deelnemer aangeleverde test;
6. Product overdragen aan de beheerorganisatie van Deelnemer;
7. Aanleveren digitaal mutatie overzicht voor de CMDB.
De minimale afname van gebruiksklaar opleveren is 50 (mobiele) ICT werkplekken.</t>
  </si>
  <si>
    <t xml:space="preserve">Presentatie en / of opleiding geven over de werkplek(hardware).
Dit omvat:
Organiseren van een bijeenkomst bij de uitrol van Producten (bijv. laptops). Hierbij wordt een uitleg gegeven van de werking van het nieuwe Product, de werking van nieuwe programmatuur, etc.
Dit gebeurt in groepen van tussen de 2 en 30 medewerkers.
</t>
  </si>
  <si>
    <t xml:space="preserve">Op verzoek van Deelnemer verricht Opdrachtnemer werkzaamheden, zoals het wissen van een harde schijf of overige media van het Product op basis van de eisen, die Deelnemer daaraan stelt.
Deelnemer krijgt per Product (dus op serienummer) een schoonmaakcertificaat, dat het Product definitief is gewist. 
Dit omvat:
Vernietigen van data op de datadrager van een gebruikt Product (binnen de vigerende wet en regelgeving, gecertificeerd wipen dan wel schredderen). Wissen dient gecertificeerd te gebeuren met behulp van het Blancco drive eraser wisprogramma for harddisks &amp; ssd's. </t>
  </si>
  <si>
    <r>
      <t xml:space="preserve">Transport van Producten </t>
    </r>
    <r>
      <rPr>
        <b/>
        <sz val="8"/>
        <color theme="1"/>
        <rFont val="Verdana"/>
        <family val="2"/>
      </rPr>
      <t>binnen</t>
    </r>
    <r>
      <rPr>
        <sz val="8"/>
        <color theme="1"/>
        <rFont val="Verdana"/>
        <family val="2"/>
      </rPr>
      <t xml:space="preserve"> de Randstad (≤ 20 Producten en/of accessoire items op maximaal 1 Europallet).
Het type vervoer hangt ook af van type Product (bijv. het transport van 24"-monitoren of grote printers op wielen is anders dan het transport van thin clients).</t>
    </r>
  </si>
  <si>
    <r>
      <t xml:space="preserve">Transport van Producten </t>
    </r>
    <r>
      <rPr>
        <b/>
        <sz val="8"/>
        <color theme="1"/>
        <rFont val="Verdana"/>
        <family val="2"/>
      </rPr>
      <t>buiten</t>
    </r>
    <r>
      <rPr>
        <sz val="8"/>
        <color theme="1"/>
        <rFont val="Verdana"/>
        <family val="2"/>
      </rPr>
      <t xml:space="preserve"> de Randstad (≤ 20 Producten en/of accessoire items op maximaal 1 Europallet).
Het type vervoer hangt ook af van type Product (bijv. het transport van 24"-monitoren of grote printers op wielen is anders dan het transport van thin clients).</t>
    </r>
  </si>
  <si>
    <t>Tarief per Europallet:</t>
  </si>
  <si>
    <r>
      <t xml:space="preserve">Transport van Producten </t>
    </r>
    <r>
      <rPr>
        <b/>
        <sz val="8"/>
        <color theme="1"/>
        <rFont val="Verdana"/>
        <family val="2"/>
      </rPr>
      <t>binnen</t>
    </r>
    <r>
      <rPr>
        <sz val="8"/>
        <color theme="1"/>
        <rFont val="Verdana"/>
        <family val="2"/>
      </rPr>
      <t xml:space="preserve"> de Randstad (21-100 Producten en/of accessoire items op minimaal 2 en maximaal 3 Europallets).
Het type vervoer hangt ook af van type Product (bijv. het transport van 24"-monitoren of grote printers op wielen is anders dan het transport van thin clients).</t>
    </r>
  </si>
  <si>
    <r>
      <t xml:space="preserve">Transport van Producten </t>
    </r>
    <r>
      <rPr>
        <b/>
        <sz val="8"/>
        <color theme="1"/>
        <rFont val="Verdana"/>
        <family val="2"/>
      </rPr>
      <t>buiten</t>
    </r>
    <r>
      <rPr>
        <sz val="8"/>
        <color theme="1"/>
        <rFont val="Verdana"/>
        <family val="2"/>
      </rPr>
      <t xml:space="preserve"> de Randstad (21-100 Producten en/of accessoire items op minimaal 2 en maximaal 3 Europallets).
Het type vervoer hangt ook af van type Product (bijv. het transport van 24"-monitoren of grote printers op wielen is anders dan het transport van thin clients).</t>
    </r>
  </si>
  <si>
    <t>Tarief per gepersonaliseerde set van Producten:</t>
  </si>
  <si>
    <t>1.1</t>
  </si>
  <si>
    <t>Gepersonaliseerde setjes maken van Producten (bijv. Laptops) en de accessoires (verschillende tassen, verschillende accessoires, op naam zetten, etc.).
De prijs is onafhankelijk van het aantal items dat bij elkaar moet worden verzameld (bijv. of het 4 of 10 accessoires zijn) in één set.
Inclusief:
* Stickeren (ID stickers),
* DOA-test,
* Koppelen CMDB,
* Uitpakken / ompakken, en
* Bedrijfsklaar maken (daar waar van toepassing configureren).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</si>
</sst>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413]d\ mmmm\ yyyy;@"/>
  </numFmts>
  <fonts count="20" x14ac:knownFonts="1">
    <font>
      <sz val="11"/>
      <color theme="1"/>
      <name val="Calibri"/>
      <family val="2"/>
      <scheme val="minor"/>
    </font>
    <font>
      <sz val="11"/>
      <color theme="1"/>
      <name val="Calibri"/>
      <family val="2"/>
      <scheme val="minor"/>
    </font>
    <font>
      <sz val="9"/>
      <color theme="1"/>
      <name val="Verdana"/>
      <family val="2"/>
    </font>
    <font>
      <b/>
      <sz val="9"/>
      <color theme="1"/>
      <name val="Verdana"/>
      <family val="2"/>
    </font>
    <font>
      <b/>
      <sz val="14"/>
      <color theme="1"/>
      <name val="Verdana"/>
      <family val="2"/>
    </font>
    <font>
      <b/>
      <sz val="12"/>
      <color theme="1"/>
      <name val="Verdana"/>
      <family val="2"/>
    </font>
    <font>
      <sz val="12"/>
      <color theme="1"/>
      <name val="Verdana"/>
      <family val="2"/>
    </font>
    <font>
      <i/>
      <sz val="12"/>
      <color theme="1"/>
      <name val="Verdana"/>
      <family val="2"/>
    </font>
    <font>
      <sz val="11"/>
      <color theme="1"/>
      <name val="Verdana"/>
      <family val="2"/>
    </font>
    <font>
      <b/>
      <sz val="9"/>
      <color theme="0"/>
      <name val="Verdana"/>
      <family val="2"/>
    </font>
    <font>
      <sz val="16"/>
      <color theme="1"/>
      <name val="Verdana"/>
      <family val="2"/>
    </font>
    <font>
      <sz val="9"/>
      <name val="Arial"/>
      <family val="2"/>
    </font>
    <font>
      <sz val="8"/>
      <color rgb="FF000000"/>
      <name val="Verdana"/>
      <family val="2"/>
    </font>
    <font>
      <sz val="8"/>
      <color theme="1"/>
      <name val="Verdana"/>
      <family val="2"/>
    </font>
    <font>
      <sz val="8"/>
      <name val="Verdana"/>
      <family val="2"/>
    </font>
    <font>
      <sz val="8"/>
      <color rgb="FFFF0000"/>
      <name val="Verdana"/>
      <family val="2"/>
    </font>
    <font>
      <sz val="10"/>
      <color theme="1"/>
      <name val="Verdana"/>
      <family val="2"/>
    </font>
    <font>
      <b/>
      <sz val="8"/>
      <color theme="1"/>
      <name val="Verdana"/>
      <family val="2"/>
    </font>
    <font>
      <b/>
      <sz val="8"/>
      <name val="Verdana"/>
      <family val="2"/>
    </font>
    <font>
      <sz val="11"/>
      <color theme="0"/>
      <name val="Calibri"/>
      <family val="2"/>
      <scheme val="minor"/>
    </font>
  </fonts>
  <fills count="5">
    <fill>
      <patternFill patternType="none"/>
    </fill>
    <fill>
      <patternFill patternType="gray125"/>
    </fill>
    <fill>
      <patternFill patternType="solid">
        <fgColor theme="6" tint="0.79998168889431442"/>
        <bgColor indexed="64"/>
      </patternFill>
    </fill>
    <fill>
      <patternFill patternType="solid">
        <fgColor theme="9" tint="-0.249977111117893"/>
        <bgColor indexed="64"/>
      </patternFill>
    </fill>
    <fill>
      <patternFill patternType="solid">
        <fgColor theme="6" tint="0.39997558519241921"/>
        <bgColor indexed="64"/>
      </patternFill>
    </fill>
  </fills>
  <borders count="49">
    <border>
      <left/>
      <right/>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s>
  <cellStyleXfs count="2">
    <xf numFmtId="0" fontId="0" fillId="0" borderId="0"/>
    <xf numFmtId="44" fontId="1" fillId="0" borderId="0" applyFont="0" applyFill="0" applyBorder="0" applyAlignment="0" applyProtection="0"/>
  </cellStyleXfs>
  <cellXfs count="120">
    <xf numFmtId="0" fontId="0" fillId="0" borderId="0" xfId="0"/>
    <xf numFmtId="0" fontId="2" fillId="0" borderId="10" xfId="0" applyFont="1" applyBorder="1" applyAlignment="1">
      <alignment vertical="top" wrapText="1"/>
    </xf>
    <xf numFmtId="0" fontId="8" fillId="0" borderId="0" xfId="0" applyFont="1"/>
    <xf numFmtId="3" fontId="2" fillId="0" borderId="12" xfId="0" quotePrefix="1" applyNumberFormat="1" applyFont="1" applyFill="1" applyBorder="1" applyAlignment="1">
      <alignment horizontal="left" vertical="center"/>
    </xf>
    <xf numFmtId="0" fontId="8" fillId="0" borderId="1" xfId="0" applyFont="1" applyBorder="1"/>
    <xf numFmtId="0" fontId="8" fillId="0" borderId="4" xfId="0" applyFont="1" applyBorder="1"/>
    <xf numFmtId="0" fontId="8" fillId="0" borderId="1" xfId="0" applyFont="1" applyBorder="1" applyAlignment="1">
      <alignment horizontal="right" vertical="center"/>
    </xf>
    <xf numFmtId="0" fontId="8" fillId="0" borderId="7" xfId="0" applyFont="1" applyBorder="1" applyAlignment="1">
      <alignment horizontal="right"/>
    </xf>
    <xf numFmtId="0" fontId="8" fillId="0" borderId="2" xfId="0" applyFont="1" applyBorder="1" applyProtection="1">
      <protection locked="0"/>
    </xf>
    <xf numFmtId="0" fontId="8" fillId="0" borderId="3" xfId="0" applyFont="1" applyBorder="1" applyProtection="1">
      <protection locked="0"/>
    </xf>
    <xf numFmtId="164" fontId="2" fillId="0" borderId="3" xfId="0" applyNumberFormat="1" applyFont="1" applyFill="1" applyBorder="1" applyAlignment="1">
      <alignment horizontal="left" vertical="top" wrapText="1"/>
    </xf>
    <xf numFmtId="44" fontId="11" fillId="2" borderId="13" xfId="1" applyNumberFormat="1" applyFont="1" applyFill="1" applyBorder="1" applyAlignment="1" applyProtection="1">
      <alignment horizontal="center" vertical="center"/>
      <protection locked="0"/>
    </xf>
    <xf numFmtId="44" fontId="11" fillId="2" borderId="14" xfId="1" applyNumberFormat="1" applyFont="1" applyFill="1" applyBorder="1" applyAlignment="1" applyProtection="1">
      <alignment horizontal="center" vertical="center"/>
      <protection locked="0"/>
    </xf>
    <xf numFmtId="0" fontId="2" fillId="0" borderId="3" xfId="0" applyFont="1" applyFill="1" applyBorder="1" applyAlignment="1">
      <alignment vertical="top" wrapText="1"/>
    </xf>
    <xf numFmtId="0" fontId="0" fillId="0" borderId="0" xfId="0" applyAlignment="1">
      <alignment horizontal="left" vertical="center"/>
    </xf>
    <xf numFmtId="0" fontId="0" fillId="0" borderId="0" xfId="0" applyAlignment="1">
      <alignment horizontal="center" vertical="center"/>
    </xf>
    <xf numFmtId="0" fontId="10" fillId="0" borderId="0" xfId="0" applyFont="1" applyFill="1" applyBorder="1" applyAlignment="1" applyProtection="1">
      <alignment horizontal="left" vertical="center" wrapText="1"/>
    </xf>
    <xf numFmtId="3" fontId="14" fillId="0" borderId="17" xfId="1" applyNumberFormat="1" applyFont="1" applyFill="1" applyBorder="1" applyAlignment="1" applyProtection="1">
      <alignment horizontal="center" vertical="center"/>
      <protection locked="0"/>
    </xf>
    <xf numFmtId="44" fontId="14" fillId="0" borderId="18" xfId="1" applyFont="1" applyFill="1" applyBorder="1" applyAlignment="1" applyProtection="1">
      <alignment horizontal="center" vertical="center"/>
      <protection locked="0"/>
    </xf>
    <xf numFmtId="44" fontId="14" fillId="0" borderId="25" xfId="1" applyFont="1" applyFill="1" applyBorder="1" applyAlignment="1" applyProtection="1">
      <alignment horizontal="center" vertical="center"/>
      <protection locked="0"/>
    </xf>
    <xf numFmtId="0" fontId="0" fillId="2" borderId="19" xfId="0" applyFill="1" applyBorder="1" applyAlignment="1">
      <alignment horizontal="center" vertical="center"/>
    </xf>
    <xf numFmtId="0" fontId="0" fillId="2" borderId="28" xfId="0" applyFill="1" applyBorder="1" applyAlignment="1">
      <alignment horizontal="center" vertical="center"/>
    </xf>
    <xf numFmtId="0" fontId="9" fillId="3" borderId="35"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30" xfId="0" applyFont="1" applyFill="1" applyBorder="1" applyAlignment="1">
      <alignment horizontal="center" vertical="center"/>
    </xf>
    <xf numFmtId="0" fontId="9" fillId="3" borderId="9" xfId="0" applyFont="1" applyFill="1" applyBorder="1" applyAlignment="1">
      <alignment horizontal="center" vertical="center" wrapText="1"/>
    </xf>
    <xf numFmtId="0" fontId="9" fillId="3" borderId="12" xfId="0" applyFont="1" applyFill="1" applyBorder="1" applyAlignment="1">
      <alignment horizontal="center" vertical="center"/>
    </xf>
    <xf numFmtId="0" fontId="9" fillId="3" borderId="12" xfId="0" applyFont="1" applyFill="1" applyBorder="1" applyAlignment="1">
      <alignment horizontal="left" vertical="center"/>
    </xf>
    <xf numFmtId="0" fontId="9" fillId="3" borderId="12" xfId="0" applyFont="1" applyFill="1" applyBorder="1" applyAlignment="1">
      <alignment horizontal="center" vertical="center" wrapText="1"/>
    </xf>
    <xf numFmtId="3" fontId="14" fillId="0" borderId="17" xfId="1" applyNumberFormat="1" applyFont="1" applyFill="1" applyBorder="1" applyAlignment="1" applyProtection="1">
      <alignment horizontal="left" vertical="center" wrapText="1"/>
      <protection locked="0"/>
    </xf>
    <xf numFmtId="44" fontId="11" fillId="2" borderId="18" xfId="1" applyFont="1" applyFill="1" applyBorder="1" applyAlignment="1" applyProtection="1">
      <alignment horizontal="center" vertical="center"/>
      <protection locked="0"/>
    </xf>
    <xf numFmtId="3" fontId="14" fillId="0" borderId="33" xfId="1" applyNumberFormat="1" applyFont="1" applyFill="1" applyBorder="1" applyAlignment="1" applyProtection="1">
      <alignment horizontal="center" vertical="center"/>
      <protection locked="0"/>
    </xf>
    <xf numFmtId="3" fontId="14" fillId="0" borderId="33" xfId="1" applyNumberFormat="1" applyFont="1" applyFill="1" applyBorder="1" applyAlignment="1" applyProtection="1">
      <alignment horizontal="left" vertical="center" wrapText="1"/>
      <protection locked="0"/>
    </xf>
    <xf numFmtId="44" fontId="11" fillId="2" borderId="37" xfId="1" applyFont="1" applyFill="1" applyBorder="1" applyAlignment="1" applyProtection="1">
      <alignment horizontal="center" vertical="center"/>
      <protection locked="0"/>
    </xf>
    <xf numFmtId="44" fontId="14" fillId="0" borderId="29" xfId="1" applyFont="1" applyFill="1" applyBorder="1" applyAlignment="1" applyProtection="1">
      <alignment horizontal="center" vertical="center"/>
      <protection locked="0"/>
    </xf>
    <xf numFmtId="0" fontId="0" fillId="2" borderId="4" xfId="0" applyFill="1" applyBorder="1" applyAlignment="1">
      <alignment horizontal="center" vertical="center"/>
    </xf>
    <xf numFmtId="3" fontId="14" fillId="0" borderId="27" xfId="1" applyNumberFormat="1" applyFont="1" applyFill="1" applyBorder="1" applyAlignment="1" applyProtection="1">
      <alignment horizontal="center" vertical="center"/>
      <protection locked="0"/>
    </xf>
    <xf numFmtId="44" fontId="14" fillId="0" borderId="38" xfId="1" applyFont="1" applyFill="1" applyBorder="1" applyAlignment="1" applyProtection="1">
      <alignment horizontal="center" vertical="center"/>
      <protection locked="0"/>
    </xf>
    <xf numFmtId="3" fontId="14" fillId="0" borderId="34" xfId="1" applyNumberFormat="1" applyFont="1" applyFill="1" applyBorder="1" applyAlignment="1" applyProtection="1">
      <alignment horizontal="center" vertical="center"/>
      <protection locked="0"/>
    </xf>
    <xf numFmtId="44" fontId="14" fillId="0" borderId="37" xfId="1" applyFont="1" applyFill="1" applyBorder="1" applyAlignment="1" applyProtection="1">
      <alignment horizontal="center" vertical="center"/>
      <protection locked="0"/>
    </xf>
    <xf numFmtId="44" fontId="11" fillId="2" borderId="11" xfId="1" applyFont="1" applyFill="1" applyBorder="1" applyAlignment="1" applyProtection="1">
      <alignment horizontal="center" vertical="center"/>
      <protection locked="0"/>
    </xf>
    <xf numFmtId="44" fontId="14" fillId="0" borderId="11" xfId="1" applyFont="1" applyFill="1" applyBorder="1" applyAlignment="1" applyProtection="1">
      <alignment horizontal="center" vertical="center"/>
      <protection locked="0"/>
    </xf>
    <xf numFmtId="0" fontId="0" fillId="2" borderId="39" xfId="0" applyFill="1" applyBorder="1" applyAlignment="1">
      <alignment horizontal="center" vertical="center"/>
    </xf>
    <xf numFmtId="3" fontId="14" fillId="0" borderId="21" xfId="1" applyNumberFormat="1" applyFont="1" applyFill="1" applyBorder="1" applyAlignment="1" applyProtection="1">
      <alignment horizontal="center" vertical="center"/>
      <protection locked="0"/>
    </xf>
    <xf numFmtId="3" fontId="14" fillId="0" borderId="24" xfId="1" applyNumberFormat="1" applyFont="1" applyFill="1" applyBorder="1" applyAlignment="1" applyProtection="1">
      <alignment horizontal="center" vertical="center"/>
      <protection locked="0"/>
    </xf>
    <xf numFmtId="44" fontId="11" fillId="2" borderId="22" xfId="1" applyFont="1" applyFill="1" applyBorder="1" applyAlignment="1" applyProtection="1">
      <alignment horizontal="center" vertical="center"/>
      <protection locked="0"/>
    </xf>
    <xf numFmtId="0" fontId="0" fillId="2" borderId="42" xfId="0" applyFill="1" applyBorder="1" applyAlignment="1">
      <alignment horizontal="center" vertical="center"/>
    </xf>
    <xf numFmtId="3" fontId="13" fillId="0" borderId="33" xfId="0" applyNumberFormat="1" applyFont="1" applyBorder="1" applyAlignment="1">
      <alignment horizontal="center" vertical="center" wrapText="1"/>
    </xf>
    <xf numFmtId="3" fontId="13" fillId="0" borderId="34" xfId="0" applyNumberFormat="1" applyFont="1" applyBorder="1" applyAlignment="1">
      <alignment horizontal="center" vertical="center" wrapText="1"/>
    </xf>
    <xf numFmtId="3" fontId="13" fillId="0" borderId="17" xfId="0" applyNumberFormat="1" applyFont="1" applyBorder="1" applyAlignment="1">
      <alignment horizontal="center" vertical="center" wrapText="1"/>
    </xf>
    <xf numFmtId="3" fontId="13" fillId="0" borderId="27" xfId="0" applyNumberFormat="1" applyFont="1" applyBorder="1" applyAlignment="1">
      <alignment horizontal="center" vertical="center" wrapText="1"/>
    </xf>
    <xf numFmtId="3" fontId="13" fillId="0" borderId="43" xfId="0" applyNumberFormat="1" applyFont="1" applyBorder="1" applyAlignment="1">
      <alignment horizontal="center" vertical="center" wrapText="1"/>
    </xf>
    <xf numFmtId="44" fontId="14" fillId="0" borderId="44" xfId="1" applyFont="1" applyFill="1" applyBorder="1" applyAlignment="1" applyProtection="1">
      <alignment horizontal="center" vertical="center"/>
      <protection locked="0"/>
    </xf>
    <xf numFmtId="3" fontId="13" fillId="0" borderId="31" xfId="0" applyNumberFormat="1" applyFont="1" applyBorder="1" applyAlignment="1">
      <alignment horizontal="center" vertical="center" wrapText="1"/>
    </xf>
    <xf numFmtId="3" fontId="13" fillId="0" borderId="45" xfId="0" applyNumberFormat="1" applyFont="1" applyBorder="1" applyAlignment="1">
      <alignment horizontal="center" vertical="center" wrapText="1"/>
    </xf>
    <xf numFmtId="0" fontId="13" fillId="0" borderId="10" xfId="0" applyFont="1" applyBorder="1" applyAlignment="1">
      <alignment horizontal="center" vertical="center"/>
    </xf>
    <xf numFmtId="0" fontId="14" fillId="0" borderId="0" xfId="0" applyFont="1" applyAlignment="1">
      <alignment horizontal="left" vertical="center" wrapText="1"/>
    </xf>
    <xf numFmtId="44" fontId="18" fillId="4" borderId="47" xfId="1" applyFont="1" applyFill="1" applyBorder="1" applyAlignment="1" applyProtection="1">
      <alignment horizontal="center" vertical="center"/>
      <protection locked="0"/>
    </xf>
    <xf numFmtId="0" fontId="9" fillId="3" borderId="35" xfId="0" applyFont="1" applyFill="1" applyBorder="1" applyAlignment="1">
      <alignment horizontal="left" vertical="center" wrapText="1"/>
    </xf>
    <xf numFmtId="44" fontId="14" fillId="0" borderId="18" xfId="1" applyFont="1" applyFill="1" applyBorder="1" applyAlignment="1" applyProtection="1">
      <alignment horizontal="center" vertical="center"/>
    </xf>
    <xf numFmtId="44" fontId="14" fillId="0" borderId="38" xfId="1" applyFont="1" applyFill="1" applyBorder="1" applyAlignment="1" applyProtection="1">
      <alignment horizontal="center" vertical="center"/>
    </xf>
    <xf numFmtId="0" fontId="2" fillId="0" borderId="0" xfId="0" applyFont="1" applyAlignment="1">
      <alignment horizontal="left" vertical="center"/>
    </xf>
    <xf numFmtId="0" fontId="2" fillId="0" borderId="16" xfId="0" applyFont="1" applyBorder="1" applyAlignment="1">
      <alignment horizontal="center" vertical="center"/>
    </xf>
    <xf numFmtId="0" fontId="2" fillId="0" borderId="10" xfId="0" applyFont="1" applyBorder="1" applyAlignment="1">
      <alignment horizontal="center" vertical="center"/>
    </xf>
    <xf numFmtId="0" fontId="2" fillId="0" borderId="26"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19" fillId="0" borderId="0" xfId="0" applyFont="1" applyAlignment="1">
      <alignment horizontal="center" vertical="center"/>
    </xf>
    <xf numFmtId="0" fontId="5" fillId="0" borderId="1" xfId="0" applyFont="1" applyBorder="1" applyAlignment="1">
      <alignment horizontal="center" vertical="top" wrapText="1"/>
    </xf>
    <xf numFmtId="0" fontId="5" fillId="0" borderId="2" xfId="0" applyFont="1" applyBorder="1" applyAlignment="1">
      <alignment horizontal="center" vertical="top" wrapText="1"/>
    </xf>
    <xf numFmtId="0" fontId="4" fillId="0" borderId="7" xfId="0" applyFont="1" applyBorder="1" applyAlignment="1">
      <alignment horizontal="center" wrapText="1"/>
    </xf>
    <xf numFmtId="0" fontId="4" fillId="0" borderId="5" xfId="0" applyFont="1" applyBorder="1" applyAlignment="1">
      <alignment horizontal="center"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3" fillId="0" borderId="1" xfId="0" applyFont="1" applyBorder="1" applyAlignment="1">
      <alignment horizontal="center" wrapText="1"/>
    </xf>
    <xf numFmtId="0" fontId="3" fillId="0" borderId="2" xfId="0" applyFont="1" applyBorder="1" applyAlignment="1">
      <alignment horizontal="center" wrapText="1"/>
    </xf>
    <xf numFmtId="0" fontId="3" fillId="0" borderId="4" xfId="0" applyFont="1" applyBorder="1" applyAlignment="1">
      <alignment horizontal="center" wrapText="1"/>
    </xf>
    <xf numFmtId="0" fontId="3" fillId="0" borderId="3" xfId="0" applyFont="1" applyBorder="1" applyAlignment="1">
      <alignment horizontal="center" wrapText="1"/>
    </xf>
    <xf numFmtId="0" fontId="5" fillId="0" borderId="7" xfId="0" applyFont="1" applyBorder="1" applyAlignment="1">
      <alignment horizontal="center" vertical="top" wrapText="1"/>
    </xf>
    <xf numFmtId="0" fontId="5" fillId="0" borderId="5" xfId="0" applyFont="1" applyBorder="1" applyAlignment="1">
      <alignment horizontal="center" vertical="top" wrapText="1"/>
    </xf>
    <xf numFmtId="0" fontId="5" fillId="0" borderId="1" xfId="0" applyFont="1" applyBorder="1" applyAlignment="1">
      <alignment vertical="top" wrapText="1"/>
    </xf>
    <xf numFmtId="0" fontId="5" fillId="0" borderId="2" xfId="0" applyFont="1" applyBorder="1" applyAlignment="1">
      <alignment vertical="top" wrapText="1"/>
    </xf>
    <xf numFmtId="0" fontId="7" fillId="0" borderId="1" xfId="0" applyFont="1" applyBorder="1" applyAlignment="1">
      <alignment horizontal="center" vertical="top" wrapText="1"/>
    </xf>
    <xf numFmtId="0" fontId="7" fillId="0" borderId="2" xfId="0" applyFont="1" applyBorder="1" applyAlignment="1">
      <alignment horizontal="center" vertical="top" wrapText="1"/>
    </xf>
    <xf numFmtId="0" fontId="2" fillId="0" borderId="4" xfId="0" applyFont="1" applyBorder="1" applyAlignment="1">
      <alignment horizontal="center" vertical="top" wrapText="1"/>
    </xf>
    <xf numFmtId="0" fontId="2" fillId="0" borderId="3" xfId="0" applyFont="1" applyBorder="1" applyAlignment="1">
      <alignment horizontal="center" vertical="top" wrapText="1"/>
    </xf>
    <xf numFmtId="0" fontId="4" fillId="0" borderId="1" xfId="0" applyFont="1" applyFill="1" applyBorder="1" applyAlignment="1">
      <alignment horizontal="center" vertical="top" wrapText="1"/>
    </xf>
    <xf numFmtId="0" fontId="4" fillId="0" borderId="2" xfId="0" applyFont="1" applyFill="1" applyBorder="1" applyAlignment="1">
      <alignment horizontal="center" vertical="top" wrapText="1"/>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6" fillId="0" borderId="1" xfId="0" applyFont="1" applyBorder="1" applyAlignment="1">
      <alignment horizontal="center" vertical="top" wrapText="1"/>
    </xf>
    <xf numFmtId="0" fontId="6" fillId="0" borderId="2" xfId="0" applyFont="1" applyBorder="1" applyAlignment="1">
      <alignment horizontal="center" vertical="top" wrapText="1"/>
    </xf>
    <xf numFmtId="0" fontId="10" fillId="0" borderId="7" xfId="0" applyFont="1" applyFill="1" applyBorder="1" applyAlignment="1" applyProtection="1">
      <alignment horizontal="left" vertical="center" wrapText="1"/>
    </xf>
    <xf numFmtId="0" fontId="10" fillId="0" borderId="6" xfId="0" applyFont="1" applyFill="1" applyBorder="1" applyAlignment="1" applyProtection="1">
      <alignment horizontal="left" vertical="center" wrapText="1"/>
    </xf>
    <xf numFmtId="0" fontId="10" fillId="0" borderId="5" xfId="0" applyFont="1" applyFill="1" applyBorder="1" applyAlignment="1" applyProtection="1">
      <alignment horizontal="left" vertical="center" wrapText="1"/>
    </xf>
    <xf numFmtId="0" fontId="16" fillId="0" borderId="0" xfId="0" applyFont="1" applyFill="1" applyBorder="1" applyAlignment="1" applyProtection="1">
      <alignment horizontal="left" vertical="top" wrapText="1"/>
    </xf>
    <xf numFmtId="0" fontId="14" fillId="0" borderId="36" xfId="0" applyFont="1" applyBorder="1" applyAlignment="1">
      <alignment horizontal="center" vertical="center" wrapText="1"/>
    </xf>
    <xf numFmtId="0" fontId="0" fillId="0" borderId="32" xfId="0" applyBorder="1" applyAlignment="1">
      <alignment horizontal="center" vertical="center" wrapText="1"/>
    </xf>
    <xf numFmtId="0" fontId="13" fillId="0" borderId="15" xfId="0" applyFont="1" applyBorder="1" applyAlignment="1">
      <alignment horizontal="center" vertical="center"/>
    </xf>
    <xf numFmtId="0" fontId="13" fillId="0" borderId="10" xfId="0" applyFont="1" applyBorder="1" applyAlignment="1">
      <alignment horizontal="center" vertical="center"/>
    </xf>
    <xf numFmtId="0" fontId="12" fillId="0" borderId="15" xfId="0" applyFont="1" applyBorder="1" applyAlignment="1">
      <alignment horizontal="left" vertical="center" wrapText="1"/>
    </xf>
    <xf numFmtId="0" fontId="12" fillId="0" borderId="10" xfId="0" applyFont="1" applyBorder="1" applyAlignment="1">
      <alignment horizontal="left" vertical="center" wrapText="1"/>
    </xf>
    <xf numFmtId="0" fontId="14" fillId="0" borderId="32" xfId="0" applyFont="1" applyBorder="1" applyAlignment="1">
      <alignment horizontal="center" vertical="center" wrapText="1"/>
    </xf>
    <xf numFmtId="0" fontId="14" fillId="0" borderId="15" xfId="0" applyFont="1" applyBorder="1" applyAlignment="1">
      <alignment horizontal="left" vertical="center" wrapText="1"/>
    </xf>
    <xf numFmtId="0" fontId="14" fillId="0" borderId="10" xfId="0" applyFont="1" applyBorder="1" applyAlignment="1">
      <alignment horizontal="left" vertical="center" wrapText="1"/>
    </xf>
    <xf numFmtId="0" fontId="14" fillId="0" borderId="36" xfId="1" applyNumberFormat="1" applyFont="1" applyFill="1" applyBorder="1" applyAlignment="1" applyProtection="1">
      <alignment horizontal="center" vertical="center"/>
      <protection locked="0"/>
    </xf>
    <xf numFmtId="0" fontId="14" fillId="0" borderId="32" xfId="1" applyNumberFormat="1" applyFont="1" applyFill="1" applyBorder="1" applyAlignment="1" applyProtection="1">
      <alignment horizontal="center" vertical="center"/>
      <protection locked="0"/>
    </xf>
    <xf numFmtId="0" fontId="13" fillId="0" borderId="15" xfId="0" applyFont="1" applyBorder="1" applyAlignment="1">
      <alignment horizontal="left" vertical="center" wrapText="1"/>
    </xf>
    <xf numFmtId="0" fontId="13" fillId="0" borderId="10" xfId="0" applyFont="1" applyBorder="1" applyAlignment="1">
      <alignment horizontal="left" vertical="center" wrapText="1"/>
    </xf>
    <xf numFmtId="0" fontId="13" fillId="0" borderId="40" xfId="0" applyFont="1" applyBorder="1" applyAlignment="1">
      <alignment horizontal="center" vertical="center"/>
    </xf>
    <xf numFmtId="0" fontId="14" fillId="0" borderId="41" xfId="1" applyNumberFormat="1" applyFont="1" applyFill="1" applyBorder="1" applyAlignment="1" applyProtection="1">
      <alignment horizontal="center" vertical="center" wrapText="1"/>
      <protection locked="0"/>
    </xf>
    <xf numFmtId="0" fontId="14" fillId="0" borderId="41" xfId="1" applyNumberFormat="1" applyFont="1" applyFill="1" applyBorder="1" applyAlignment="1" applyProtection="1">
      <alignment horizontal="center" vertical="center"/>
      <protection locked="0"/>
    </xf>
    <xf numFmtId="0" fontId="14" fillId="0" borderId="36" xfId="1" applyNumberFormat="1" applyFont="1" applyFill="1" applyBorder="1" applyAlignment="1" applyProtection="1">
      <alignment horizontal="center" vertical="center" wrapText="1"/>
      <protection locked="0"/>
    </xf>
    <xf numFmtId="0" fontId="14" fillId="0" borderId="32" xfId="1" applyNumberFormat="1" applyFont="1" applyFill="1" applyBorder="1" applyAlignment="1" applyProtection="1">
      <alignment horizontal="center" vertical="center" wrapText="1"/>
      <protection locked="0"/>
    </xf>
    <xf numFmtId="0" fontId="15" fillId="0" borderId="10" xfId="0" applyFont="1" applyBorder="1" applyAlignment="1">
      <alignment horizontal="left" vertical="center" wrapText="1"/>
    </xf>
    <xf numFmtId="0" fontId="14" fillId="0" borderId="37" xfId="0" applyFont="1" applyBorder="1" applyAlignment="1">
      <alignment horizontal="left" vertical="center" wrapText="1"/>
    </xf>
    <xf numFmtId="0" fontId="14" fillId="0" borderId="48" xfId="0" applyFont="1" applyBorder="1" applyAlignment="1">
      <alignment horizontal="left" vertical="center" wrapText="1"/>
    </xf>
    <xf numFmtId="0" fontId="14" fillId="0" borderId="3" xfId="0" applyFont="1" applyBorder="1" applyAlignment="1">
      <alignment horizontal="left" vertical="center" wrapText="1"/>
    </xf>
    <xf numFmtId="0" fontId="18" fillId="4" borderId="35" xfId="0" applyFont="1" applyFill="1" applyBorder="1" applyAlignment="1">
      <alignment horizontal="center" vertical="center"/>
    </xf>
    <xf numFmtId="0" fontId="18" fillId="4" borderId="46" xfId="0" applyFont="1" applyFill="1" applyBorder="1" applyAlignment="1">
      <alignment horizontal="center" vertical="center"/>
    </xf>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1387929</xdr:colOff>
      <xdr:row>0</xdr:row>
      <xdr:rowOff>0</xdr:rowOff>
    </xdr:from>
    <xdr:to>
      <xdr:col>2</xdr:col>
      <xdr:colOff>1854654</xdr:colOff>
      <xdr:row>8</xdr:row>
      <xdr:rowOff>166007</xdr:rowOff>
    </xdr:to>
    <xdr:pic>
      <xdr:nvPicPr>
        <xdr:cNvPr id="10" name="Afbeelding 9" descr="Rijkslint Zwart">
          <a:extLst>
            <a:ext uri="{FF2B5EF4-FFF2-40B4-BE49-F238E27FC236}">
              <a16:creationId xmlns:a16="http://schemas.microsoft.com/office/drawing/2014/main" id="{9A503646-72C4-4D46-BD00-7C22D0BD43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8179" y="0"/>
          <a:ext cx="466725" cy="1581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0</xdr:row>
      <xdr:rowOff>66674</xdr:rowOff>
    </xdr:from>
    <xdr:to>
      <xdr:col>13</xdr:col>
      <xdr:colOff>31750</xdr:colOff>
      <xdr:row>49</xdr:row>
      <xdr:rowOff>161925</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381000" y="66674"/>
          <a:ext cx="7575550" cy="9429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000" b="1">
              <a:latin typeface="Verdana" pitchFamily="34" charset="0"/>
              <a:ea typeface="Verdana" pitchFamily="34" charset="0"/>
              <a:cs typeface="Verdana" pitchFamily="34" charset="0"/>
            </a:rPr>
            <a:t>Invulinstructie</a:t>
          </a:r>
        </a:p>
        <a:p>
          <a:pPr marL="0" marR="0" indent="0" defTabSz="914400" rtl="0" eaLnBrk="1" fontAlgn="auto" latinLnBrk="0" hangingPunct="1">
            <a:lnSpc>
              <a:spcPct val="100000"/>
            </a:lnSpc>
            <a:spcBef>
              <a:spcPts val="0"/>
            </a:spcBef>
            <a:spcAft>
              <a:spcPts val="0"/>
            </a:spcAft>
            <a:buClrTx/>
            <a:buSzTx/>
            <a:buFontTx/>
            <a:buNone/>
            <a:tabLst/>
            <a:defRPr/>
          </a:pPr>
          <a:r>
            <a:rPr lang="nl-NL" sz="900" b="0" i="0" baseline="0">
              <a:solidFill>
                <a:schemeClr val="dk1"/>
              </a:solidFill>
              <a:latin typeface="Verdana" pitchFamily="34" charset="0"/>
              <a:ea typeface="Verdana" pitchFamily="34" charset="0"/>
              <a:cs typeface="Verdana" pitchFamily="34" charset="0"/>
            </a:rPr>
            <a:t>…………………………………………………………………………………………………………………............................................................................</a:t>
          </a:r>
          <a:endParaRPr lang="nl-NL" sz="900">
            <a:solidFill>
              <a:schemeClr val="dk1"/>
            </a:solidFill>
            <a:latin typeface="Verdana" pitchFamily="34" charset="0"/>
            <a:ea typeface="Verdana" pitchFamily="34" charset="0"/>
            <a:cs typeface="Verdana" pitchFamily="34" charset="0"/>
          </a:endParaRPr>
        </a:p>
        <a:p>
          <a:pPr rtl="0"/>
          <a:endParaRPr lang="nl-NL" sz="900" b="0" i="0" baseline="0">
            <a:solidFill>
              <a:schemeClr val="dk1"/>
            </a:solidFill>
            <a:latin typeface="Verdana" pitchFamily="34" charset="0"/>
            <a:ea typeface="Verdana" pitchFamily="34" charset="0"/>
            <a:cs typeface="Verdana" pitchFamily="34" charset="0"/>
          </a:endParaRPr>
        </a:p>
        <a:p>
          <a:pPr rtl="0" fontAlgn="base"/>
          <a:r>
            <a:rPr lang="nl-NL" sz="1100" b="0" i="0" baseline="0">
              <a:solidFill>
                <a:schemeClr val="dk1"/>
              </a:solidFill>
              <a:effectLst/>
              <a:latin typeface="+mn-lt"/>
              <a:ea typeface="+mn-ea"/>
              <a:cs typeface="+mn-cs"/>
            </a:rPr>
            <a:t>Voor de Subgunningscriteria prijs dient de Inschrijver dit Excel bestand juist en volledig in te vullen en als onderdeel van de Inschrijving in te dienen. </a:t>
          </a:r>
          <a:br>
            <a:rPr lang="nl-NL" sz="1100" b="0" i="0" baseline="0">
              <a:solidFill>
                <a:schemeClr val="dk1"/>
              </a:solidFill>
              <a:effectLst/>
              <a:latin typeface="+mn-lt"/>
              <a:ea typeface="+mn-ea"/>
              <a:cs typeface="+mn-cs"/>
            </a:rPr>
          </a:br>
          <a:endParaRPr lang="nl-NL" sz="900">
            <a:effectLst/>
          </a:endParaRPr>
        </a:p>
        <a:p>
          <a:pPr rtl="0" fontAlgn="base"/>
          <a:r>
            <a:rPr lang="nl-NL" sz="1100" b="0" i="0" baseline="0">
              <a:solidFill>
                <a:schemeClr val="dk1"/>
              </a:solidFill>
              <a:effectLst/>
              <a:latin typeface="+mn-lt"/>
              <a:ea typeface="+mn-ea"/>
              <a:cs typeface="+mn-cs"/>
            </a:rPr>
            <a:t>De tabbladen in deze bijlage zijn </a:t>
          </a:r>
          <a:endParaRPr lang="nl-NL" sz="900">
            <a:effectLst/>
          </a:endParaRPr>
        </a:p>
        <a:p>
          <a:pPr rtl="0" fontAlgn="base"/>
          <a:r>
            <a:rPr lang="nl-NL" sz="1100" b="0" i="0" baseline="0">
              <a:solidFill>
                <a:schemeClr val="dk1"/>
              </a:solidFill>
              <a:effectLst/>
              <a:latin typeface="+mn-lt"/>
              <a:ea typeface="+mn-ea"/>
              <a:cs typeface="+mn-cs"/>
            </a:rPr>
            <a:t>- Voorblad, </a:t>
          </a:r>
          <a:endParaRPr lang="nl-NL" sz="900">
            <a:effectLst/>
          </a:endParaRPr>
        </a:p>
        <a:p>
          <a:pPr rtl="0" fontAlgn="base"/>
          <a:r>
            <a:rPr lang="nl-NL" sz="1100" b="0" i="0" baseline="0">
              <a:solidFill>
                <a:schemeClr val="dk1"/>
              </a:solidFill>
              <a:effectLst/>
              <a:latin typeface="+mn-lt"/>
              <a:ea typeface="+mn-ea"/>
              <a:cs typeface="+mn-cs"/>
            </a:rPr>
            <a:t>- Invulinstructie,</a:t>
          </a:r>
          <a:endParaRPr lang="nl-NL" sz="900">
            <a:effectLst/>
          </a:endParaRPr>
        </a:p>
        <a:p>
          <a:pPr rtl="0" fontAlgn="base"/>
          <a:r>
            <a:rPr lang="nl-NL" sz="1100" b="0" i="0" baseline="0">
              <a:solidFill>
                <a:schemeClr val="dk1"/>
              </a:solidFill>
              <a:effectLst/>
              <a:latin typeface="+mn-lt"/>
              <a:ea typeface="+mn-ea"/>
              <a:cs typeface="+mn-cs"/>
            </a:rPr>
            <a:t>- Tarieflijst Initiele uitvraag </a:t>
          </a:r>
          <a:endParaRPr lang="nl-NL" sz="900">
            <a:effectLst/>
          </a:endParaRPr>
        </a:p>
        <a:p>
          <a:pPr rtl="0" fontAlgn="base"/>
          <a:r>
            <a:rPr lang="nl-NL" sz="1100" b="0" i="0" baseline="0">
              <a:solidFill>
                <a:schemeClr val="dk1"/>
              </a:solidFill>
              <a:effectLst/>
              <a:latin typeface="+mn-lt"/>
              <a:ea typeface="+mn-ea"/>
              <a:cs typeface="+mn-cs"/>
            </a:rPr>
            <a:t>Inschrijver dient de volgende werkbladen in te vullen:</a:t>
          </a:r>
          <a:endParaRPr lang="nl-NL" sz="900">
            <a:effectLst/>
          </a:endParaRPr>
        </a:p>
        <a:p>
          <a:pPr rtl="0" fontAlgn="base"/>
          <a:r>
            <a:rPr lang="nl-NL" sz="1100" b="0" i="0" baseline="0">
              <a:solidFill>
                <a:schemeClr val="dk1"/>
              </a:solidFill>
              <a:effectLst/>
              <a:latin typeface="+mn-lt"/>
              <a:ea typeface="+mn-ea"/>
              <a:cs typeface="+mn-cs"/>
            </a:rPr>
            <a:t>1. Voorblad</a:t>
          </a:r>
          <a:endParaRPr lang="nl-NL" sz="900">
            <a:effectLst/>
          </a:endParaRPr>
        </a:p>
        <a:p>
          <a:pPr rtl="0" fontAlgn="base"/>
          <a:r>
            <a:rPr lang="nl-NL" sz="1100" b="0" i="0" baseline="0">
              <a:solidFill>
                <a:schemeClr val="dk1"/>
              </a:solidFill>
              <a:effectLst/>
              <a:latin typeface="+mn-lt"/>
              <a:ea typeface="+mn-ea"/>
              <a:cs typeface="+mn-cs"/>
            </a:rPr>
            <a:t>2. Tarieflijst Initiele uitvraag </a:t>
          </a:r>
        </a:p>
        <a:p>
          <a:pPr rtl="0" fontAlgn="base"/>
          <a:endParaRPr lang="nl-NL" sz="1100" b="0" i="0" baseline="0">
            <a:solidFill>
              <a:schemeClr val="dk1"/>
            </a:solidFill>
            <a:effectLst/>
            <a:latin typeface="+mn-lt"/>
            <a:ea typeface="+mn-ea"/>
            <a:cs typeface="+mn-cs"/>
          </a:endParaRPr>
        </a:p>
        <a:p>
          <a:pPr rtl="0" fontAlgn="base"/>
          <a:r>
            <a:rPr lang="nl-NL" sz="1100" b="0" i="0" baseline="0">
              <a:solidFill>
                <a:schemeClr val="dk1"/>
              </a:solidFill>
              <a:effectLst/>
              <a:latin typeface="+mn-lt"/>
              <a:ea typeface="+mn-ea"/>
              <a:cs typeface="+mn-cs"/>
            </a:rPr>
            <a:t>Alle in te vullen Tarieven zijn exclusief btw.</a:t>
          </a:r>
          <a:endParaRPr lang="nl-NL">
            <a:effectLst/>
          </a:endParaRPr>
        </a:p>
        <a:p>
          <a:pPr rtl="0" eaLnBrk="1" latinLnBrk="0" hangingPunct="1"/>
          <a:r>
            <a:rPr lang="nl-NL" sz="1100">
              <a:solidFill>
                <a:schemeClr val="dk1"/>
              </a:solidFill>
              <a:effectLst/>
              <a:latin typeface="+mn-lt"/>
              <a:ea typeface="+mn-ea"/>
              <a:cs typeface="+mn-cs"/>
            </a:rPr>
            <a:t>Na volledige</a:t>
          </a:r>
          <a:r>
            <a:rPr lang="nl-NL" sz="1100" baseline="0">
              <a:solidFill>
                <a:schemeClr val="dk1"/>
              </a:solidFill>
              <a:effectLst/>
              <a:latin typeface="+mn-lt"/>
              <a:ea typeface="+mn-ea"/>
              <a:cs typeface="+mn-cs"/>
            </a:rPr>
            <a:t> invulling van </a:t>
          </a:r>
          <a:r>
            <a:rPr lang="nl-NL" sz="1100">
              <a:solidFill>
                <a:schemeClr val="dk1"/>
              </a:solidFill>
              <a:effectLst/>
              <a:latin typeface="+mn-lt"/>
              <a:ea typeface="+mn-ea"/>
              <a:cs typeface="+mn-cs"/>
            </a:rPr>
            <a:t>de groene</a:t>
          </a:r>
          <a:r>
            <a:rPr lang="nl-NL" sz="1100" baseline="0">
              <a:solidFill>
                <a:schemeClr val="dk1"/>
              </a:solidFill>
              <a:effectLst/>
              <a:latin typeface="+mn-lt"/>
              <a:ea typeface="+mn-ea"/>
              <a:cs typeface="+mn-cs"/>
            </a:rPr>
            <a:t> velden </a:t>
          </a:r>
          <a:r>
            <a:rPr lang="nl-NL" sz="1100">
              <a:solidFill>
                <a:schemeClr val="dk1"/>
              </a:solidFill>
              <a:effectLst/>
              <a:latin typeface="+mn-lt"/>
              <a:ea typeface="+mn-ea"/>
              <a:cs typeface="+mn-cs"/>
            </a:rPr>
            <a:t>wordt</a:t>
          </a:r>
          <a:r>
            <a:rPr lang="nl-NL" sz="1100" baseline="0">
              <a:solidFill>
                <a:schemeClr val="dk1"/>
              </a:solidFill>
              <a:effectLst/>
              <a:latin typeface="+mn-lt"/>
              <a:ea typeface="+mn-ea"/>
              <a:cs typeface="+mn-cs"/>
            </a:rPr>
            <a:t> in het tabblad Initiele uitvraag de Totale aanneemsom Initiele uitvraag berekend</a:t>
          </a:r>
          <a:r>
            <a:rPr lang="nl-NL" sz="1100">
              <a:solidFill>
                <a:schemeClr val="dk1"/>
              </a:solidFill>
              <a:effectLst/>
              <a:latin typeface="+mn-lt"/>
              <a:ea typeface="+mn-ea"/>
              <a:cs typeface="+mn-cs"/>
            </a:rPr>
            <a:t>.</a:t>
          </a:r>
          <a:r>
            <a:rPr lang="nl-NL" sz="1100" baseline="0">
              <a:solidFill>
                <a:schemeClr val="dk1"/>
              </a:solidFill>
              <a:effectLst/>
              <a:latin typeface="+mn-lt"/>
              <a:ea typeface="+mn-ea"/>
              <a:cs typeface="+mn-cs"/>
            </a:rPr>
            <a:t>  </a:t>
          </a:r>
          <a:endParaRPr lang="nl-NL">
            <a:effectLst/>
          </a:endParaRPr>
        </a:p>
        <a:p>
          <a:pPr eaLnBrk="1" fontAlgn="auto" latinLnBrk="0" hangingPunct="1"/>
          <a:r>
            <a:rPr lang="nl-NL" sz="1100">
              <a:solidFill>
                <a:schemeClr val="dk1"/>
              </a:solidFill>
              <a:effectLst/>
              <a:latin typeface="+mn-lt"/>
              <a:ea typeface="+mn-ea"/>
              <a:cs typeface="+mn-cs"/>
            </a:rPr>
            <a:t>Het is expliciet niet toegestaan</a:t>
          </a:r>
          <a:r>
            <a:rPr lang="nl-NL" sz="1100" baseline="0">
              <a:solidFill>
                <a:schemeClr val="dk1"/>
              </a:solidFill>
              <a:effectLst/>
              <a:latin typeface="+mn-lt"/>
              <a:ea typeface="+mn-ea"/>
              <a:cs typeface="+mn-cs"/>
            </a:rPr>
            <a:t> om, anders dan in de groene velden, wijzigingen aan te brengen, bijvoorbeeld door regels toe te voegen, regels te verwijderen, regels te veranderen of kolommen toe te voegen, kolommen te verwijderen of kolommen te veranderen.  Een dergelijke ongeoorloofde aanpassing in deze Bijlage wordt aangemerkt als een ongeldige Inschrijving, welke door de Aanbestedende dienst wordt uitgesloten van verdere deelname aan de Aanbesteding. Deze stringente randvoorwaarde is gesteld om daarmee een objectieve, transparante en niet-discriminerende vergelijking van de financiële aanbieding van alle Inschrijvers mogelijk te maken. Daarom is de invulling van deze lijst in het voorgeschreven formaat een verplichting waarvan niet mag worden afgeweken. Andere alternatieve formaten en vormen zullen niet bij de beoordeling in behandeling worden genomen. </a:t>
          </a:r>
          <a:endParaRPr lang="nl-NL">
            <a:effectLst/>
          </a:endParaRPr>
        </a:p>
        <a:p>
          <a:r>
            <a:rPr lang="nl-NL" sz="1100" baseline="0">
              <a:solidFill>
                <a:schemeClr val="dk1"/>
              </a:solidFill>
              <a:effectLst/>
              <a:latin typeface="+mn-lt"/>
              <a:ea typeface="+mn-ea"/>
              <a:cs typeface="+mn-cs"/>
            </a:rPr>
            <a:t>Deze bijlage dient na invulling te worden ingediend bij de inschrijving. </a:t>
          </a:r>
          <a:endParaRPr lang="nl-NL">
            <a:effectLst/>
          </a:endParaRPr>
        </a:p>
        <a:p>
          <a:r>
            <a:rPr lang="nl-NL" sz="1100" baseline="0">
              <a:solidFill>
                <a:schemeClr val="dk1"/>
              </a:solidFill>
              <a:effectLst/>
              <a:latin typeface="+mn-lt"/>
              <a:ea typeface="+mn-ea"/>
              <a:cs typeface="+mn-cs"/>
            </a:rPr>
            <a:t>Het ingevulde Excel-bestand dient met 'Opslaan als' opgeslagen te worden, waarbij vooraf aan de bestandsnamen de bedrijfsnaam (eventueel afgekort) van de Inschrijver toegevoegd dient te worden. Deze bestanden dienen vervolgens in elektronisch formaat bij de Inschrijving te worden ingediend.</a:t>
          </a:r>
          <a:endParaRPr lang="nl-NL">
            <a:effectLst/>
          </a:endParaRPr>
        </a:p>
        <a:p>
          <a:endParaRPr lang="nl-NL" sz="900" baseline="0">
            <a:solidFill>
              <a:schemeClr val="dk1"/>
            </a:solidFill>
            <a:latin typeface="Verdana" pitchFamily="34" charset="0"/>
            <a:ea typeface="Verdana" pitchFamily="34" charset="0"/>
            <a:cs typeface="Verdana" pitchFamily="34" charset="0"/>
          </a:endParaRP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B29:C61"/>
  <sheetViews>
    <sheetView showGridLines="0" showWhiteSpace="0" view="pageLayout" topLeftCell="A16" zoomScale="90" zoomScaleNormal="80" zoomScalePageLayoutView="90" workbookViewId="0">
      <selection activeCell="C45" sqref="C45"/>
    </sheetView>
  </sheetViews>
  <sheetFormatPr defaultColWidth="9.140625" defaultRowHeight="14.25" x14ac:dyDescent="0.2"/>
  <cols>
    <col min="1" max="1" width="8.28515625" style="2" customWidth="1"/>
    <col min="2" max="2" width="22.5703125" style="2" customWidth="1"/>
    <col min="3" max="3" width="68.42578125" style="2" customWidth="1"/>
    <col min="4" max="16384" width="9.140625" style="2"/>
  </cols>
  <sheetData>
    <row r="29" spans="2:3" ht="40.5" customHeight="1" thickBot="1" x14ac:dyDescent="0.25"/>
    <row r="30" spans="2:3" ht="18" customHeight="1" x14ac:dyDescent="0.25">
      <c r="B30" s="70" t="s">
        <v>11</v>
      </c>
      <c r="C30" s="71"/>
    </row>
    <row r="31" spans="2:3" ht="18" customHeight="1" x14ac:dyDescent="0.25">
      <c r="B31" s="72" t="s">
        <v>35</v>
      </c>
      <c r="C31" s="73"/>
    </row>
    <row r="32" spans="2:3" x14ac:dyDescent="0.2">
      <c r="B32" s="74"/>
      <c r="C32" s="75"/>
    </row>
    <row r="33" spans="2:3" ht="15" thickBot="1" x14ac:dyDescent="0.25">
      <c r="B33" s="76" t="s">
        <v>12</v>
      </c>
      <c r="C33" s="77"/>
    </row>
    <row r="34" spans="2:3" ht="15" x14ac:dyDescent="0.2">
      <c r="B34" s="78"/>
      <c r="C34" s="79"/>
    </row>
    <row r="35" spans="2:3" ht="15" customHeight="1" x14ac:dyDescent="0.2">
      <c r="B35" s="68" t="s">
        <v>13</v>
      </c>
      <c r="C35" s="69"/>
    </row>
    <row r="36" spans="2:3" ht="18" customHeight="1" x14ac:dyDescent="0.2">
      <c r="B36" s="88" t="s">
        <v>33</v>
      </c>
      <c r="C36" s="89"/>
    </row>
    <row r="37" spans="2:3" ht="18.75" customHeight="1" x14ac:dyDescent="0.2">
      <c r="B37" s="86"/>
      <c r="C37" s="87"/>
    </row>
    <row r="38" spans="2:3" ht="18.75" customHeight="1" x14ac:dyDescent="0.2">
      <c r="B38" s="86"/>
      <c r="C38" s="87"/>
    </row>
    <row r="39" spans="2:3" ht="18" x14ac:dyDescent="0.2">
      <c r="B39" s="88" t="s">
        <v>14</v>
      </c>
      <c r="C39" s="89"/>
    </row>
    <row r="40" spans="2:3" ht="15" x14ac:dyDescent="0.2">
      <c r="B40" s="90"/>
      <c r="C40" s="91"/>
    </row>
    <row r="41" spans="2:3" ht="15" customHeight="1" x14ac:dyDescent="0.2">
      <c r="B41" s="68"/>
      <c r="C41" s="69"/>
    </row>
    <row r="42" spans="2:3" ht="15" x14ac:dyDescent="0.2">
      <c r="B42" s="80"/>
      <c r="C42" s="81"/>
    </row>
    <row r="43" spans="2:3" ht="15" customHeight="1" x14ac:dyDescent="0.2">
      <c r="B43" s="82"/>
      <c r="C43" s="83"/>
    </row>
    <row r="44" spans="2:3" ht="15" thickBot="1" x14ac:dyDescent="0.25">
      <c r="B44" s="84"/>
      <c r="C44" s="85"/>
    </row>
    <row r="45" spans="2:3" ht="15" thickBot="1" x14ac:dyDescent="0.25">
      <c r="B45" s="1" t="s">
        <v>15</v>
      </c>
      <c r="C45" s="10">
        <v>44483</v>
      </c>
    </row>
    <row r="46" spans="2:3" ht="15" thickBot="1" x14ac:dyDescent="0.25">
      <c r="B46" s="1" t="s">
        <v>16</v>
      </c>
      <c r="C46" s="3" t="s">
        <v>34</v>
      </c>
    </row>
    <row r="47" spans="2:3" ht="15" thickBot="1" x14ac:dyDescent="0.25">
      <c r="B47" s="1" t="s">
        <v>17</v>
      </c>
      <c r="C47" s="13" t="s">
        <v>114</v>
      </c>
    </row>
    <row r="48" spans="2:3" ht="15" thickBot="1" x14ac:dyDescent="0.25">
      <c r="B48" s="1" t="s">
        <v>18</v>
      </c>
      <c r="C48" s="13" t="s">
        <v>96</v>
      </c>
    </row>
    <row r="52" spans="2:3" ht="15" thickBot="1" x14ac:dyDescent="0.25"/>
    <row r="53" spans="2:3" x14ac:dyDescent="0.2">
      <c r="B53" s="7" t="s">
        <v>27</v>
      </c>
      <c r="C53" s="11"/>
    </row>
    <row r="54" spans="2:3" x14ac:dyDescent="0.2">
      <c r="B54" s="4"/>
      <c r="C54" s="8"/>
    </row>
    <row r="55" spans="2:3" x14ac:dyDescent="0.2">
      <c r="B55" s="6" t="s">
        <v>28</v>
      </c>
      <c r="C55" s="12"/>
    </row>
    <row r="56" spans="2:3" x14ac:dyDescent="0.2">
      <c r="B56" s="4"/>
      <c r="C56" s="8"/>
    </row>
    <row r="57" spans="2:3" x14ac:dyDescent="0.2">
      <c r="B57" s="6" t="s">
        <v>29</v>
      </c>
      <c r="C57" s="12"/>
    </row>
    <row r="58" spans="2:3" x14ac:dyDescent="0.2">
      <c r="B58" s="4"/>
      <c r="C58" s="8"/>
    </row>
    <row r="59" spans="2:3" x14ac:dyDescent="0.2">
      <c r="B59" s="6"/>
      <c r="C59" s="8"/>
    </row>
    <row r="60" spans="2:3" x14ac:dyDescent="0.2">
      <c r="B60" s="4"/>
      <c r="C60" s="8"/>
    </row>
    <row r="61" spans="2:3" ht="15" thickBot="1" x14ac:dyDescent="0.25">
      <c r="B61" s="5"/>
      <c r="C61" s="9"/>
    </row>
  </sheetData>
  <sheetProtection selectLockedCells="1"/>
  <mergeCells count="14">
    <mergeCell ref="B42:C42"/>
    <mergeCell ref="B43:C43"/>
    <mergeCell ref="B44:C44"/>
    <mergeCell ref="B37:C38"/>
    <mergeCell ref="B36:C36"/>
    <mergeCell ref="B39:C39"/>
    <mergeCell ref="B40:C40"/>
    <mergeCell ref="B41:C41"/>
    <mergeCell ref="B35:C35"/>
    <mergeCell ref="B30:C30"/>
    <mergeCell ref="B31:C31"/>
    <mergeCell ref="B32:C32"/>
    <mergeCell ref="B33:C33"/>
    <mergeCell ref="B34:C34"/>
  </mergeCells>
  <pageMargins left="0.7" right="0.7" top="0.75" bottom="0.75" header="0.3" footer="0.3"/>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
  <sheetViews>
    <sheetView showGridLines="0" view="pageLayout" zoomScale="80" zoomScaleNormal="100" zoomScaleSheetLayoutView="100" zoomScalePageLayoutView="80" workbookViewId="0">
      <selection activeCell="O15" sqref="O15"/>
    </sheetView>
  </sheetViews>
  <sheetFormatPr defaultRowHeight="15" x14ac:dyDescent="0.25"/>
  <sheetData/>
  <sheetProtection selectLockedCells="1" selectUnlockedCells="1"/>
  <pageMargins left="0.70866141732283472" right="0.70866141732283472" top="0.74803149606299213" bottom="0.74803149606299213" header="0.31496062992125984" footer="0.31496062992125984"/>
  <pageSetup paperSize="9" scale="68" orientation="portrait" r:id="rId1"/>
  <headerFooter>
    <oddHeader>&amp;C&amp;"Verdana,Standaard"&amp;14Invulinstructie</oddHeader>
    <oddFooter>&amp;L&amp;"Verdana,Standaard"Bijlage G – Invulformulier Tarieven, tabblad invulinstructie behorende bij IWR2021|WpWH|Android devices &amp; Accesoires</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AD5F0-C781-4118-9EEE-037A1C0120F2}">
  <dimension ref="A1:J81"/>
  <sheetViews>
    <sheetView tabSelected="1" topLeftCell="A65" zoomScale="85" zoomScaleNormal="85" workbookViewId="0">
      <selection activeCell="B71" sqref="B71:B72"/>
    </sheetView>
  </sheetViews>
  <sheetFormatPr defaultColWidth="9.140625" defaultRowHeight="15" x14ac:dyDescent="0.25"/>
  <cols>
    <col min="1" max="1" width="23.7109375" style="15" customWidth="1"/>
    <col min="2" max="2" width="55.42578125" style="14" customWidth="1"/>
    <col min="3" max="3" width="17.5703125" style="14" customWidth="1"/>
    <col min="4" max="4" width="17.85546875" style="14" customWidth="1"/>
    <col min="5" max="5" width="52.28515625" style="15" customWidth="1"/>
    <col min="6" max="6" width="21.5703125" style="15" customWidth="1"/>
    <col min="7" max="7" width="27.42578125" style="15" customWidth="1"/>
    <col min="8" max="8" width="18.5703125" style="15" customWidth="1"/>
    <col min="9" max="9" width="18.5703125" style="14" customWidth="1"/>
    <col min="10" max="10" width="19.42578125" style="61" customWidth="1"/>
    <col min="11" max="16384" width="9.140625" style="14"/>
  </cols>
  <sheetData>
    <row r="1" spans="1:10" ht="19.5" customHeight="1" x14ac:dyDescent="0.25">
      <c r="A1" s="92" t="s">
        <v>59</v>
      </c>
      <c r="B1" s="93"/>
      <c r="C1" s="93"/>
      <c r="D1" s="93"/>
      <c r="E1" s="93"/>
      <c r="F1" s="93"/>
      <c r="G1" s="93"/>
      <c r="H1" s="94"/>
    </row>
    <row r="2" spans="1:10" ht="159" customHeight="1" x14ac:dyDescent="0.25">
      <c r="A2" s="95" t="s">
        <v>86</v>
      </c>
      <c r="B2" s="95"/>
      <c r="C2" s="95"/>
      <c r="D2" s="95"/>
      <c r="E2" s="16"/>
      <c r="F2" s="16"/>
      <c r="G2" s="16"/>
      <c r="H2" s="16"/>
    </row>
    <row r="3" spans="1:10" ht="15.75" thickBot="1" x14ac:dyDescent="0.3"/>
    <row r="4" spans="1:10" ht="54" customHeight="1" thickBot="1" x14ac:dyDescent="0.3">
      <c r="A4" s="26" t="s">
        <v>36</v>
      </c>
      <c r="B4" s="27" t="s">
        <v>37</v>
      </c>
      <c r="C4" s="58" t="s">
        <v>83</v>
      </c>
      <c r="D4" s="22" t="s">
        <v>84</v>
      </c>
      <c r="E4" s="23" t="s">
        <v>82</v>
      </c>
      <c r="F4" s="24" t="s">
        <v>25</v>
      </c>
      <c r="G4" s="25" t="s">
        <v>60</v>
      </c>
      <c r="H4" s="23" t="s">
        <v>85</v>
      </c>
      <c r="I4" s="28" t="s">
        <v>90</v>
      </c>
      <c r="J4" s="28" t="s">
        <v>26</v>
      </c>
    </row>
    <row r="5" spans="1:10" ht="99.75" customHeight="1" thickBot="1" x14ac:dyDescent="0.3">
      <c r="A5" s="98" t="s">
        <v>4</v>
      </c>
      <c r="B5" s="103" t="s">
        <v>62</v>
      </c>
      <c r="C5" s="17">
        <f>D5/4</f>
        <v>3500</v>
      </c>
      <c r="D5" s="17">
        <v>14000</v>
      </c>
      <c r="E5" s="29" t="s">
        <v>93</v>
      </c>
      <c r="F5" s="96" t="s">
        <v>3</v>
      </c>
      <c r="G5" s="30"/>
      <c r="H5" s="59">
        <f t="shared" ref="H5:H30" si="0">G5*D5</f>
        <v>0</v>
      </c>
      <c r="I5" s="20"/>
      <c r="J5" s="62" t="s">
        <v>32</v>
      </c>
    </row>
    <row r="6" spans="1:10" ht="99.75" customHeight="1" thickBot="1" x14ac:dyDescent="0.3">
      <c r="A6" s="99"/>
      <c r="B6" s="104"/>
      <c r="C6" s="31">
        <f>D6/4</f>
        <v>1000</v>
      </c>
      <c r="D6" s="31">
        <v>4000</v>
      </c>
      <c r="E6" s="32" t="s">
        <v>94</v>
      </c>
      <c r="F6" s="102"/>
      <c r="G6" s="33"/>
      <c r="H6" s="34">
        <f>G6*D6</f>
        <v>0</v>
      </c>
      <c r="I6" s="35"/>
      <c r="J6" s="63" t="s">
        <v>32</v>
      </c>
    </row>
    <row r="7" spans="1:10" ht="82.5" customHeight="1" x14ac:dyDescent="0.25">
      <c r="A7" s="98" t="s">
        <v>5</v>
      </c>
      <c r="B7" s="103" t="s">
        <v>63</v>
      </c>
      <c r="C7" s="17">
        <f t="shared" ref="C7:C70" si="1">D7/4</f>
        <v>1875</v>
      </c>
      <c r="D7" s="17">
        <v>7500</v>
      </c>
      <c r="E7" s="29" t="s">
        <v>93</v>
      </c>
      <c r="F7" s="96" t="s">
        <v>3</v>
      </c>
      <c r="G7" s="30"/>
      <c r="H7" s="59">
        <f>G7*D7</f>
        <v>0</v>
      </c>
      <c r="I7" s="20"/>
      <c r="J7" s="62" t="s">
        <v>32</v>
      </c>
    </row>
    <row r="8" spans="1:10" ht="101.25" customHeight="1" thickBot="1" x14ac:dyDescent="0.3">
      <c r="A8" s="99"/>
      <c r="B8" s="104"/>
      <c r="C8" s="36">
        <f t="shared" si="1"/>
        <v>625</v>
      </c>
      <c r="D8" s="36">
        <v>2500</v>
      </c>
      <c r="E8" s="32" t="s">
        <v>94</v>
      </c>
      <c r="F8" s="102"/>
      <c r="G8" s="33"/>
      <c r="H8" s="60">
        <f t="shared" si="0"/>
        <v>0</v>
      </c>
      <c r="I8" s="21"/>
      <c r="J8" s="64" t="s">
        <v>32</v>
      </c>
    </row>
    <row r="9" spans="1:10" ht="71.25" customHeight="1" x14ac:dyDescent="0.25">
      <c r="A9" s="98" t="s">
        <v>6</v>
      </c>
      <c r="B9" s="100" t="s">
        <v>64</v>
      </c>
      <c r="C9" s="38">
        <f t="shared" si="1"/>
        <v>1875</v>
      </c>
      <c r="D9" s="17">
        <v>7500</v>
      </c>
      <c r="E9" s="29" t="s">
        <v>93</v>
      </c>
      <c r="F9" s="96" t="s">
        <v>2</v>
      </c>
      <c r="G9" s="30"/>
      <c r="H9" s="59">
        <f t="shared" si="0"/>
        <v>0</v>
      </c>
      <c r="I9" s="20"/>
      <c r="J9" s="62" t="s">
        <v>32</v>
      </c>
    </row>
    <row r="10" spans="1:10" ht="71.25" customHeight="1" thickBot="1" x14ac:dyDescent="0.3">
      <c r="A10" s="99"/>
      <c r="B10" s="101"/>
      <c r="C10" s="31">
        <f t="shared" si="1"/>
        <v>625</v>
      </c>
      <c r="D10" s="31">
        <v>2500</v>
      </c>
      <c r="E10" s="32" t="s">
        <v>94</v>
      </c>
      <c r="F10" s="102"/>
      <c r="G10" s="33"/>
      <c r="H10" s="39">
        <f t="shared" si="0"/>
        <v>0</v>
      </c>
      <c r="I10" s="35"/>
      <c r="J10" s="63" t="s">
        <v>32</v>
      </c>
    </row>
    <row r="11" spans="1:10" ht="47.25" customHeight="1" x14ac:dyDescent="0.25">
      <c r="A11" s="98" t="s">
        <v>7</v>
      </c>
      <c r="B11" s="103" t="s">
        <v>65</v>
      </c>
      <c r="C11" s="38">
        <f t="shared" si="1"/>
        <v>1875</v>
      </c>
      <c r="D11" s="17">
        <v>7500</v>
      </c>
      <c r="E11" s="29" t="s">
        <v>93</v>
      </c>
      <c r="F11" s="96" t="s">
        <v>2</v>
      </c>
      <c r="G11" s="30"/>
      <c r="H11" s="18">
        <f t="shared" si="0"/>
        <v>0</v>
      </c>
      <c r="I11" s="20"/>
      <c r="J11" s="62" t="s">
        <v>32</v>
      </c>
    </row>
    <row r="12" spans="1:10" ht="47.25" customHeight="1" thickBot="1" x14ac:dyDescent="0.3">
      <c r="A12" s="99"/>
      <c r="B12" s="104"/>
      <c r="C12" s="31">
        <f t="shared" si="1"/>
        <v>625</v>
      </c>
      <c r="D12" s="31">
        <v>2500</v>
      </c>
      <c r="E12" s="32" t="s">
        <v>94</v>
      </c>
      <c r="F12" s="102"/>
      <c r="G12" s="33"/>
      <c r="H12" s="39">
        <f t="shared" si="0"/>
        <v>0</v>
      </c>
      <c r="I12" s="35"/>
      <c r="J12" s="63" t="s">
        <v>32</v>
      </c>
    </row>
    <row r="13" spans="1:10" ht="109.5" customHeight="1" x14ac:dyDescent="0.25">
      <c r="A13" s="98" t="s">
        <v>8</v>
      </c>
      <c r="B13" s="100" t="s">
        <v>97</v>
      </c>
      <c r="C13" s="17">
        <f t="shared" si="1"/>
        <v>1875</v>
      </c>
      <c r="D13" s="17">
        <v>7500</v>
      </c>
      <c r="E13" s="29" t="s">
        <v>93</v>
      </c>
      <c r="F13" s="96" t="s">
        <v>1</v>
      </c>
      <c r="G13" s="30"/>
      <c r="H13" s="18">
        <f t="shared" si="0"/>
        <v>0</v>
      </c>
      <c r="I13" s="20"/>
      <c r="J13" s="62" t="s">
        <v>32</v>
      </c>
    </row>
    <row r="14" spans="1:10" ht="109.5" customHeight="1" thickBot="1" x14ac:dyDescent="0.3">
      <c r="A14" s="99"/>
      <c r="B14" s="101"/>
      <c r="C14" s="36">
        <f t="shared" si="1"/>
        <v>625</v>
      </c>
      <c r="D14" s="36">
        <v>2500</v>
      </c>
      <c r="E14" s="32" t="s">
        <v>94</v>
      </c>
      <c r="F14" s="102"/>
      <c r="G14" s="33"/>
      <c r="H14" s="37">
        <f t="shared" si="0"/>
        <v>0</v>
      </c>
      <c r="I14" s="21"/>
      <c r="J14" s="64" t="s">
        <v>32</v>
      </c>
    </row>
    <row r="15" spans="1:10" ht="56.25" customHeight="1" x14ac:dyDescent="0.25">
      <c r="A15" s="98" t="s">
        <v>30</v>
      </c>
      <c r="B15" s="103" t="s">
        <v>66</v>
      </c>
      <c r="C15" s="17">
        <f t="shared" si="1"/>
        <v>1875</v>
      </c>
      <c r="D15" s="17">
        <v>7500</v>
      </c>
      <c r="E15" s="29" t="s">
        <v>93</v>
      </c>
      <c r="F15" s="105" t="s">
        <v>3</v>
      </c>
      <c r="G15" s="30"/>
      <c r="H15" s="18">
        <f t="shared" si="0"/>
        <v>0</v>
      </c>
      <c r="I15" s="20"/>
      <c r="J15" s="62" t="s">
        <v>32</v>
      </c>
    </row>
    <row r="16" spans="1:10" ht="56.25" customHeight="1" thickBot="1" x14ac:dyDescent="0.3">
      <c r="A16" s="99"/>
      <c r="B16" s="104"/>
      <c r="C16" s="36">
        <f t="shared" si="1"/>
        <v>625</v>
      </c>
      <c r="D16" s="36">
        <v>2500</v>
      </c>
      <c r="E16" s="32" t="s">
        <v>94</v>
      </c>
      <c r="F16" s="106"/>
      <c r="G16" s="40"/>
      <c r="H16" s="41">
        <f t="shared" si="0"/>
        <v>0</v>
      </c>
      <c r="I16" s="42"/>
      <c r="J16" s="65" t="s">
        <v>32</v>
      </c>
    </row>
    <row r="17" spans="1:10" ht="50.25" customHeight="1" x14ac:dyDescent="0.25">
      <c r="A17" s="98" t="s">
        <v>38</v>
      </c>
      <c r="B17" s="103" t="s">
        <v>67</v>
      </c>
      <c r="C17" s="17">
        <f t="shared" si="1"/>
        <v>1875</v>
      </c>
      <c r="D17" s="17">
        <v>7500</v>
      </c>
      <c r="E17" s="29" t="s">
        <v>93</v>
      </c>
      <c r="F17" s="105" t="s">
        <v>3</v>
      </c>
      <c r="G17" s="30"/>
      <c r="H17" s="18">
        <f t="shared" si="0"/>
        <v>0</v>
      </c>
      <c r="I17" s="20"/>
      <c r="J17" s="62" t="s">
        <v>32</v>
      </c>
    </row>
    <row r="18" spans="1:10" ht="50.25" customHeight="1" thickBot="1" x14ac:dyDescent="0.3">
      <c r="A18" s="99"/>
      <c r="B18" s="104"/>
      <c r="C18" s="36">
        <f t="shared" si="1"/>
        <v>625</v>
      </c>
      <c r="D18" s="36">
        <v>2500</v>
      </c>
      <c r="E18" s="32" t="s">
        <v>94</v>
      </c>
      <c r="F18" s="106"/>
      <c r="G18" s="33"/>
      <c r="H18" s="39">
        <f t="shared" si="0"/>
        <v>0</v>
      </c>
      <c r="I18" s="35"/>
      <c r="J18" s="63" t="s">
        <v>32</v>
      </c>
    </row>
    <row r="19" spans="1:10" ht="57" customHeight="1" x14ac:dyDescent="0.25">
      <c r="A19" s="98" t="s">
        <v>9</v>
      </c>
      <c r="B19" s="103" t="s">
        <v>98</v>
      </c>
      <c r="C19" s="38">
        <f t="shared" si="1"/>
        <v>1875</v>
      </c>
      <c r="D19" s="17">
        <v>7500</v>
      </c>
      <c r="E19" s="29" t="s">
        <v>93</v>
      </c>
      <c r="F19" s="105" t="s">
        <v>3</v>
      </c>
      <c r="G19" s="30"/>
      <c r="H19" s="18">
        <f t="shared" si="0"/>
        <v>0</v>
      </c>
      <c r="I19" s="20"/>
      <c r="J19" s="62" t="s">
        <v>32</v>
      </c>
    </row>
    <row r="20" spans="1:10" ht="57" customHeight="1" thickBot="1" x14ac:dyDescent="0.3">
      <c r="A20" s="99"/>
      <c r="B20" s="104"/>
      <c r="C20" s="31">
        <f t="shared" si="1"/>
        <v>625</v>
      </c>
      <c r="D20" s="31">
        <v>2500</v>
      </c>
      <c r="E20" s="32" t="s">
        <v>94</v>
      </c>
      <c r="F20" s="106"/>
      <c r="G20" s="33"/>
      <c r="H20" s="39">
        <f t="shared" si="0"/>
        <v>0</v>
      </c>
      <c r="I20" s="35"/>
      <c r="J20" s="63" t="s">
        <v>32</v>
      </c>
    </row>
    <row r="21" spans="1:10" ht="191.25" customHeight="1" x14ac:dyDescent="0.25">
      <c r="A21" s="98" t="s">
        <v>10</v>
      </c>
      <c r="B21" s="103" t="s">
        <v>105</v>
      </c>
      <c r="C21" s="38">
        <f t="shared" si="1"/>
        <v>1875</v>
      </c>
      <c r="D21" s="17">
        <v>7500</v>
      </c>
      <c r="E21" s="29" t="s">
        <v>93</v>
      </c>
      <c r="F21" s="112" t="s">
        <v>104</v>
      </c>
      <c r="G21" s="30"/>
      <c r="H21" s="18">
        <f t="shared" si="0"/>
        <v>0</v>
      </c>
      <c r="I21" s="20"/>
      <c r="J21" s="62" t="s">
        <v>32</v>
      </c>
    </row>
    <row r="22" spans="1:10" ht="55.5" customHeight="1" thickBot="1" x14ac:dyDescent="0.3">
      <c r="A22" s="99"/>
      <c r="B22" s="104"/>
      <c r="C22" s="31">
        <f t="shared" si="1"/>
        <v>875</v>
      </c>
      <c r="D22" s="31">
        <v>3500</v>
      </c>
      <c r="E22" s="32" t="s">
        <v>94</v>
      </c>
      <c r="F22" s="113"/>
      <c r="G22" s="33"/>
      <c r="H22" s="39">
        <f t="shared" si="0"/>
        <v>0</v>
      </c>
      <c r="I22" s="35"/>
      <c r="J22" s="63" t="s">
        <v>32</v>
      </c>
    </row>
    <row r="23" spans="1:10" ht="81" customHeight="1" x14ac:dyDescent="0.25">
      <c r="A23" s="98" t="s">
        <v>19</v>
      </c>
      <c r="B23" s="107" t="s">
        <v>107</v>
      </c>
      <c r="C23" s="38">
        <f t="shared" si="1"/>
        <v>1875</v>
      </c>
      <c r="D23" s="17">
        <v>7500</v>
      </c>
      <c r="E23" s="29" t="s">
        <v>93</v>
      </c>
      <c r="F23" s="105" t="s">
        <v>2</v>
      </c>
      <c r="G23" s="30"/>
      <c r="H23" s="18">
        <f t="shared" si="0"/>
        <v>0</v>
      </c>
      <c r="I23" s="20"/>
      <c r="J23" s="62" t="s">
        <v>32</v>
      </c>
    </row>
    <row r="24" spans="1:10" ht="81" customHeight="1" thickBot="1" x14ac:dyDescent="0.3">
      <c r="A24" s="99"/>
      <c r="B24" s="108"/>
      <c r="C24" s="31">
        <f t="shared" si="1"/>
        <v>625</v>
      </c>
      <c r="D24" s="31">
        <v>2500</v>
      </c>
      <c r="E24" s="32" t="s">
        <v>94</v>
      </c>
      <c r="F24" s="106"/>
      <c r="G24" s="33"/>
      <c r="H24" s="39">
        <f t="shared" si="0"/>
        <v>0</v>
      </c>
      <c r="I24" s="35"/>
      <c r="J24" s="63" t="s">
        <v>32</v>
      </c>
    </row>
    <row r="25" spans="1:10" ht="110.25" customHeight="1" x14ac:dyDescent="0.25">
      <c r="A25" s="98" t="s">
        <v>39</v>
      </c>
      <c r="B25" s="107" t="s">
        <v>68</v>
      </c>
      <c r="C25" s="17">
        <f t="shared" si="1"/>
        <v>937.5</v>
      </c>
      <c r="D25" s="17">
        <v>3750</v>
      </c>
      <c r="E25" s="29" t="s">
        <v>93</v>
      </c>
      <c r="F25" s="105" t="s">
        <v>0</v>
      </c>
      <c r="G25" s="30"/>
      <c r="H25" s="18">
        <f>G25*D25</f>
        <v>0</v>
      </c>
      <c r="I25" s="20"/>
      <c r="J25" s="62" t="s">
        <v>32</v>
      </c>
    </row>
    <row r="26" spans="1:10" ht="110.25" customHeight="1" thickBot="1" x14ac:dyDescent="0.3">
      <c r="A26" s="99"/>
      <c r="B26" s="108"/>
      <c r="C26" s="36">
        <f t="shared" si="1"/>
        <v>312.5</v>
      </c>
      <c r="D26" s="36">
        <v>1250</v>
      </c>
      <c r="E26" s="32" t="s">
        <v>94</v>
      </c>
      <c r="F26" s="106"/>
      <c r="G26" s="33"/>
      <c r="H26" s="37">
        <f>G26*D26</f>
        <v>0</v>
      </c>
      <c r="I26" s="21"/>
      <c r="J26" s="64" t="s">
        <v>32</v>
      </c>
    </row>
    <row r="27" spans="1:10" ht="45.75" customHeight="1" x14ac:dyDescent="0.25">
      <c r="A27" s="109" t="s">
        <v>40</v>
      </c>
      <c r="B27" s="103" t="s">
        <v>95</v>
      </c>
      <c r="C27" s="43">
        <f t="shared" si="1"/>
        <v>87.5</v>
      </c>
      <c r="D27" s="43">
        <v>350</v>
      </c>
      <c r="E27" s="29" t="s">
        <v>93</v>
      </c>
      <c r="F27" s="110" t="s">
        <v>91</v>
      </c>
      <c r="G27" s="40"/>
      <c r="H27" s="41">
        <f t="shared" ref="H27" si="2">G27*D27</f>
        <v>0</v>
      </c>
      <c r="I27" s="42"/>
      <c r="J27" s="65" t="s">
        <v>32</v>
      </c>
    </row>
    <row r="28" spans="1:10" ht="45.75" customHeight="1" thickBot="1" x14ac:dyDescent="0.3">
      <c r="A28" s="109"/>
      <c r="B28" s="108"/>
      <c r="C28" s="44">
        <f t="shared" si="1"/>
        <v>37.5</v>
      </c>
      <c r="D28" s="44">
        <v>150</v>
      </c>
      <c r="E28" s="32" t="s">
        <v>94</v>
      </c>
      <c r="F28" s="111"/>
      <c r="G28" s="45"/>
      <c r="H28" s="19">
        <f t="shared" si="0"/>
        <v>0</v>
      </c>
      <c r="I28" s="46"/>
      <c r="J28" s="66" t="s">
        <v>32</v>
      </c>
    </row>
    <row r="29" spans="1:10" ht="58.5" customHeight="1" x14ac:dyDescent="0.25">
      <c r="A29" s="98" t="s">
        <v>41</v>
      </c>
      <c r="B29" s="103" t="s">
        <v>69</v>
      </c>
      <c r="C29" s="17">
        <f t="shared" si="1"/>
        <v>18.75</v>
      </c>
      <c r="D29" s="17">
        <v>75</v>
      </c>
      <c r="E29" s="29" t="s">
        <v>93</v>
      </c>
      <c r="F29" s="112" t="s">
        <v>42</v>
      </c>
      <c r="G29" s="30"/>
      <c r="H29" s="18">
        <f t="shared" si="0"/>
        <v>0</v>
      </c>
      <c r="I29" s="20"/>
      <c r="J29" s="62" t="s">
        <v>32</v>
      </c>
    </row>
    <row r="30" spans="1:10" ht="58.5" customHeight="1" thickBot="1" x14ac:dyDescent="0.3">
      <c r="A30" s="99"/>
      <c r="B30" s="104"/>
      <c r="C30" s="36">
        <f t="shared" si="1"/>
        <v>6.25</v>
      </c>
      <c r="D30" s="36">
        <v>25</v>
      </c>
      <c r="E30" s="32" t="s">
        <v>94</v>
      </c>
      <c r="F30" s="113"/>
      <c r="G30" s="33"/>
      <c r="H30" s="37">
        <f t="shared" si="0"/>
        <v>0</v>
      </c>
      <c r="I30" s="21"/>
      <c r="J30" s="64" t="s">
        <v>32</v>
      </c>
    </row>
    <row r="31" spans="1:10" ht="69.75" customHeight="1" x14ac:dyDescent="0.25">
      <c r="A31" s="98" t="s">
        <v>20</v>
      </c>
      <c r="B31" s="103" t="s">
        <v>70</v>
      </c>
      <c r="C31" s="17">
        <f>D31/4</f>
        <v>250</v>
      </c>
      <c r="D31" s="17">
        <v>1000</v>
      </c>
      <c r="E31" s="29" t="s">
        <v>93</v>
      </c>
      <c r="F31" s="96" t="s">
        <v>43</v>
      </c>
      <c r="G31" s="30"/>
      <c r="H31" s="18">
        <f t="shared" ref="H31:H74" si="3">D31*G31</f>
        <v>0</v>
      </c>
      <c r="I31" s="20"/>
      <c r="J31" s="62" t="s">
        <v>32</v>
      </c>
    </row>
    <row r="32" spans="1:10" ht="69.75" customHeight="1" thickBot="1" x14ac:dyDescent="0.3">
      <c r="A32" s="99"/>
      <c r="B32" s="104"/>
      <c r="C32" s="47">
        <f t="shared" si="1"/>
        <v>62.5</v>
      </c>
      <c r="D32" s="47">
        <v>250</v>
      </c>
      <c r="E32" s="32" t="s">
        <v>94</v>
      </c>
      <c r="F32" s="102"/>
      <c r="G32" s="33"/>
      <c r="H32" s="39">
        <f t="shared" si="3"/>
        <v>0</v>
      </c>
      <c r="I32" s="35"/>
      <c r="J32" s="63" t="s">
        <v>32</v>
      </c>
    </row>
    <row r="33" spans="1:10" ht="60.75" customHeight="1" x14ac:dyDescent="0.25">
      <c r="A33" s="98" t="s">
        <v>21</v>
      </c>
      <c r="B33" s="103" t="s">
        <v>71</v>
      </c>
      <c r="C33" s="17">
        <f>D33/4</f>
        <v>17500</v>
      </c>
      <c r="D33" s="17">
        <v>70000</v>
      </c>
      <c r="E33" s="29" t="s">
        <v>93</v>
      </c>
      <c r="F33" s="96" t="s">
        <v>43</v>
      </c>
      <c r="G33" s="30"/>
      <c r="H33" s="18">
        <f t="shared" si="3"/>
        <v>0</v>
      </c>
      <c r="I33" s="20"/>
      <c r="J33" s="62" t="s">
        <v>32</v>
      </c>
    </row>
    <row r="34" spans="1:10" ht="60.75" customHeight="1" thickBot="1" x14ac:dyDescent="0.3">
      <c r="A34" s="99"/>
      <c r="B34" s="104"/>
      <c r="C34" s="47">
        <f t="shared" si="1"/>
        <v>250</v>
      </c>
      <c r="D34" s="47">
        <v>1000</v>
      </c>
      <c r="E34" s="32" t="s">
        <v>94</v>
      </c>
      <c r="F34" s="102"/>
      <c r="G34" s="33"/>
      <c r="H34" s="39">
        <f t="shared" si="3"/>
        <v>0</v>
      </c>
      <c r="I34" s="35"/>
      <c r="J34" s="63" t="s">
        <v>32</v>
      </c>
    </row>
    <row r="35" spans="1:10" ht="59.25" customHeight="1" x14ac:dyDescent="0.25">
      <c r="A35" s="98" t="s">
        <v>22</v>
      </c>
      <c r="B35" s="103" t="s">
        <v>72</v>
      </c>
      <c r="C35" s="48">
        <f>D35/4</f>
        <v>1875</v>
      </c>
      <c r="D35" s="17">
        <v>7500</v>
      </c>
      <c r="E35" s="29" t="s">
        <v>93</v>
      </c>
      <c r="F35" s="96" t="s">
        <v>43</v>
      </c>
      <c r="G35" s="30"/>
      <c r="H35" s="18">
        <f t="shared" si="3"/>
        <v>0</v>
      </c>
      <c r="I35" s="20"/>
      <c r="J35" s="62" t="s">
        <v>32</v>
      </c>
    </row>
    <row r="36" spans="1:10" ht="59.25" customHeight="1" thickBot="1" x14ac:dyDescent="0.3">
      <c r="A36" s="99"/>
      <c r="B36" s="104"/>
      <c r="C36" s="47">
        <f>D36/4</f>
        <v>62.5</v>
      </c>
      <c r="D36" s="47">
        <v>250</v>
      </c>
      <c r="E36" s="32" t="s">
        <v>94</v>
      </c>
      <c r="F36" s="102"/>
      <c r="G36" s="33"/>
      <c r="H36" s="37">
        <f t="shared" si="3"/>
        <v>0</v>
      </c>
      <c r="I36" s="21"/>
      <c r="J36" s="64" t="s">
        <v>32</v>
      </c>
    </row>
    <row r="37" spans="1:10" ht="60.75" customHeight="1" x14ac:dyDescent="0.25">
      <c r="A37" s="98" t="s">
        <v>23</v>
      </c>
      <c r="B37" s="107" t="s">
        <v>73</v>
      </c>
      <c r="C37" s="48">
        <f>D37/4</f>
        <v>2000</v>
      </c>
      <c r="D37" s="17">
        <v>8000</v>
      </c>
      <c r="E37" s="29" t="s">
        <v>93</v>
      </c>
      <c r="F37" s="96" t="s">
        <v>43</v>
      </c>
      <c r="G37" s="30"/>
      <c r="H37" s="18">
        <f t="shared" si="3"/>
        <v>0</v>
      </c>
      <c r="I37" s="20"/>
      <c r="J37" s="62" t="s">
        <v>32</v>
      </c>
    </row>
    <row r="38" spans="1:10" ht="60.75" customHeight="1" thickBot="1" x14ac:dyDescent="0.3">
      <c r="A38" s="99"/>
      <c r="B38" s="108"/>
      <c r="C38" s="47">
        <f t="shared" si="1"/>
        <v>62.5</v>
      </c>
      <c r="D38" s="47">
        <v>250</v>
      </c>
      <c r="E38" s="32" t="s">
        <v>94</v>
      </c>
      <c r="F38" s="102"/>
      <c r="G38" s="33"/>
      <c r="H38" s="37">
        <f t="shared" si="3"/>
        <v>0</v>
      </c>
      <c r="I38" s="21"/>
      <c r="J38" s="64" t="s">
        <v>32</v>
      </c>
    </row>
    <row r="39" spans="1:10" ht="63" customHeight="1" x14ac:dyDescent="0.25">
      <c r="A39" s="98" t="s">
        <v>31</v>
      </c>
      <c r="B39" s="103" t="s">
        <v>106</v>
      </c>
      <c r="C39" s="48">
        <f t="shared" si="1"/>
        <v>250</v>
      </c>
      <c r="D39" s="17">
        <v>1000</v>
      </c>
      <c r="E39" s="29" t="s">
        <v>93</v>
      </c>
      <c r="F39" s="96" t="s">
        <v>43</v>
      </c>
      <c r="G39" s="30"/>
      <c r="H39" s="18">
        <f t="shared" si="3"/>
        <v>0</v>
      </c>
      <c r="I39" s="20"/>
      <c r="J39" s="62" t="s">
        <v>32</v>
      </c>
    </row>
    <row r="40" spans="1:10" ht="63" customHeight="1" thickBot="1" x14ac:dyDescent="0.3">
      <c r="A40" s="99"/>
      <c r="B40" s="104"/>
      <c r="C40" s="47">
        <f t="shared" si="1"/>
        <v>62.5</v>
      </c>
      <c r="D40" s="47">
        <v>250</v>
      </c>
      <c r="E40" s="32" t="s">
        <v>94</v>
      </c>
      <c r="F40" s="102"/>
      <c r="G40" s="33"/>
      <c r="H40" s="37">
        <f t="shared" si="3"/>
        <v>0</v>
      </c>
      <c r="I40" s="21"/>
      <c r="J40" s="64" t="s">
        <v>32</v>
      </c>
    </row>
    <row r="41" spans="1:10" ht="50.25" customHeight="1" x14ac:dyDescent="0.25">
      <c r="A41" s="98" t="s">
        <v>24</v>
      </c>
      <c r="B41" s="107" t="s">
        <v>108</v>
      </c>
      <c r="C41" s="49">
        <f t="shared" si="1"/>
        <v>18.75</v>
      </c>
      <c r="D41" s="49">
        <v>75</v>
      </c>
      <c r="E41" s="29" t="s">
        <v>93</v>
      </c>
      <c r="F41" s="96" t="s">
        <v>110</v>
      </c>
      <c r="G41" s="30"/>
      <c r="H41" s="18">
        <f t="shared" si="3"/>
        <v>0</v>
      </c>
      <c r="I41" s="20"/>
      <c r="J41" s="62" t="s">
        <v>32</v>
      </c>
    </row>
    <row r="42" spans="1:10" ht="50.25" customHeight="1" thickBot="1" x14ac:dyDescent="0.3">
      <c r="A42" s="99"/>
      <c r="B42" s="108"/>
      <c r="C42" s="50">
        <f t="shared" si="1"/>
        <v>6.25</v>
      </c>
      <c r="D42" s="50">
        <v>25</v>
      </c>
      <c r="E42" s="32" t="s">
        <v>94</v>
      </c>
      <c r="F42" s="102"/>
      <c r="G42" s="33"/>
      <c r="H42" s="37">
        <f t="shared" si="3"/>
        <v>0</v>
      </c>
      <c r="I42" s="21"/>
      <c r="J42" s="64" t="s">
        <v>32</v>
      </c>
    </row>
    <row r="43" spans="1:10" ht="45.75" customHeight="1" x14ac:dyDescent="0.25">
      <c r="A43" s="98" t="s">
        <v>44</v>
      </c>
      <c r="B43" s="107" t="s">
        <v>109</v>
      </c>
      <c r="C43" s="49">
        <f t="shared" si="1"/>
        <v>18.75</v>
      </c>
      <c r="D43" s="49">
        <v>75</v>
      </c>
      <c r="E43" s="29" t="s">
        <v>93</v>
      </c>
      <c r="F43" s="96" t="s">
        <v>110</v>
      </c>
      <c r="G43" s="30"/>
      <c r="H43" s="18">
        <f t="shared" si="3"/>
        <v>0</v>
      </c>
      <c r="I43" s="20"/>
      <c r="J43" s="62" t="s">
        <v>32</v>
      </c>
    </row>
    <row r="44" spans="1:10" ht="45.75" customHeight="1" thickBot="1" x14ac:dyDescent="0.3">
      <c r="A44" s="99"/>
      <c r="B44" s="108"/>
      <c r="C44" s="50">
        <f t="shared" si="1"/>
        <v>6.25</v>
      </c>
      <c r="D44" s="50">
        <v>25</v>
      </c>
      <c r="E44" s="32" t="s">
        <v>94</v>
      </c>
      <c r="F44" s="102"/>
      <c r="G44" s="33"/>
      <c r="H44" s="37">
        <f t="shared" si="3"/>
        <v>0</v>
      </c>
      <c r="I44" s="21"/>
      <c r="J44" s="64" t="s">
        <v>32</v>
      </c>
    </row>
    <row r="45" spans="1:10" ht="44.25" customHeight="1" x14ac:dyDescent="0.25">
      <c r="A45" s="98" t="s">
        <v>45</v>
      </c>
      <c r="B45" s="107" t="s">
        <v>111</v>
      </c>
      <c r="C45" s="49">
        <f t="shared" si="1"/>
        <v>18.75</v>
      </c>
      <c r="D45" s="49">
        <v>75</v>
      </c>
      <c r="E45" s="29" t="s">
        <v>93</v>
      </c>
      <c r="F45" s="96" t="s">
        <v>110</v>
      </c>
      <c r="G45" s="30"/>
      <c r="H45" s="18">
        <f t="shared" si="3"/>
        <v>0</v>
      </c>
      <c r="I45" s="20"/>
      <c r="J45" s="62" t="s">
        <v>32</v>
      </c>
    </row>
    <row r="46" spans="1:10" ht="44.25" customHeight="1" thickBot="1" x14ac:dyDescent="0.3">
      <c r="A46" s="99"/>
      <c r="B46" s="108"/>
      <c r="C46" s="50">
        <f t="shared" si="1"/>
        <v>6.25</v>
      </c>
      <c r="D46" s="50">
        <v>25</v>
      </c>
      <c r="E46" s="32" t="s">
        <v>94</v>
      </c>
      <c r="F46" s="102"/>
      <c r="G46" s="33"/>
      <c r="H46" s="37">
        <f t="shared" si="3"/>
        <v>0</v>
      </c>
      <c r="I46" s="21"/>
      <c r="J46" s="64" t="s">
        <v>32</v>
      </c>
    </row>
    <row r="47" spans="1:10" ht="39" customHeight="1" x14ac:dyDescent="0.25">
      <c r="A47" s="98" t="s">
        <v>46</v>
      </c>
      <c r="B47" s="107" t="s">
        <v>112</v>
      </c>
      <c r="C47" s="49">
        <f t="shared" si="1"/>
        <v>18.75</v>
      </c>
      <c r="D47" s="49">
        <v>75</v>
      </c>
      <c r="E47" s="29" t="s">
        <v>93</v>
      </c>
      <c r="F47" s="96" t="s">
        <v>110</v>
      </c>
      <c r="G47" s="30"/>
      <c r="H47" s="18">
        <f t="shared" si="3"/>
        <v>0</v>
      </c>
      <c r="I47" s="20"/>
      <c r="J47" s="62" t="s">
        <v>32</v>
      </c>
    </row>
    <row r="48" spans="1:10" ht="39" customHeight="1" thickBot="1" x14ac:dyDescent="0.3">
      <c r="A48" s="99"/>
      <c r="B48" s="108"/>
      <c r="C48" s="50">
        <f t="shared" si="1"/>
        <v>6.25</v>
      </c>
      <c r="D48" s="50">
        <v>25</v>
      </c>
      <c r="E48" s="32" t="s">
        <v>94</v>
      </c>
      <c r="F48" s="102"/>
      <c r="G48" s="33"/>
      <c r="H48" s="37">
        <f t="shared" si="3"/>
        <v>0</v>
      </c>
      <c r="I48" s="21"/>
      <c r="J48" s="64" t="s">
        <v>32</v>
      </c>
    </row>
    <row r="49" spans="1:10" ht="35.25" customHeight="1" x14ac:dyDescent="0.25">
      <c r="A49" s="98" t="s">
        <v>47</v>
      </c>
      <c r="B49" s="107" t="s">
        <v>99</v>
      </c>
      <c r="C49" s="49">
        <f t="shared" si="1"/>
        <v>18.75</v>
      </c>
      <c r="D49" s="49">
        <v>75</v>
      </c>
      <c r="E49" s="29" t="s">
        <v>93</v>
      </c>
      <c r="F49" s="96" t="s">
        <v>110</v>
      </c>
      <c r="G49" s="30"/>
      <c r="H49" s="18">
        <f t="shared" si="3"/>
        <v>0</v>
      </c>
      <c r="I49" s="20"/>
      <c r="J49" s="62" t="s">
        <v>32</v>
      </c>
    </row>
    <row r="50" spans="1:10" ht="35.25" customHeight="1" thickBot="1" x14ac:dyDescent="0.3">
      <c r="A50" s="99"/>
      <c r="B50" s="108"/>
      <c r="C50" s="50">
        <f t="shared" si="1"/>
        <v>6.25</v>
      </c>
      <c r="D50" s="50">
        <v>25</v>
      </c>
      <c r="E50" s="32" t="s">
        <v>94</v>
      </c>
      <c r="F50" s="102"/>
      <c r="G50" s="33"/>
      <c r="H50" s="37">
        <f t="shared" si="3"/>
        <v>0</v>
      </c>
      <c r="I50" s="21"/>
      <c r="J50" s="64" t="s">
        <v>32</v>
      </c>
    </row>
    <row r="51" spans="1:10" ht="36.75" customHeight="1" x14ac:dyDescent="0.25">
      <c r="A51" s="98" t="s">
        <v>48</v>
      </c>
      <c r="B51" s="107" t="s">
        <v>100</v>
      </c>
      <c r="C51" s="49">
        <f t="shared" si="1"/>
        <v>18.75</v>
      </c>
      <c r="D51" s="49">
        <v>75</v>
      </c>
      <c r="E51" s="29" t="s">
        <v>93</v>
      </c>
      <c r="F51" s="96" t="s">
        <v>110</v>
      </c>
      <c r="G51" s="30"/>
      <c r="H51" s="18">
        <f t="shared" si="3"/>
        <v>0</v>
      </c>
      <c r="I51" s="20"/>
      <c r="J51" s="62" t="s">
        <v>32</v>
      </c>
    </row>
    <row r="52" spans="1:10" ht="36.75" customHeight="1" thickBot="1" x14ac:dyDescent="0.3">
      <c r="A52" s="99"/>
      <c r="B52" s="108"/>
      <c r="C52" s="50">
        <f t="shared" si="1"/>
        <v>6.25</v>
      </c>
      <c r="D52" s="50">
        <v>25</v>
      </c>
      <c r="E52" s="32" t="s">
        <v>94</v>
      </c>
      <c r="F52" s="102"/>
      <c r="G52" s="33"/>
      <c r="H52" s="37">
        <f t="shared" si="3"/>
        <v>0</v>
      </c>
      <c r="I52" s="21"/>
      <c r="J52" s="64" t="s">
        <v>32</v>
      </c>
    </row>
    <row r="53" spans="1:10" ht="45.75" customHeight="1" x14ac:dyDescent="0.25">
      <c r="A53" s="98" t="s">
        <v>49</v>
      </c>
      <c r="B53" s="107" t="s">
        <v>101</v>
      </c>
      <c r="C53" s="49">
        <f t="shared" si="1"/>
        <v>18.75</v>
      </c>
      <c r="D53" s="49">
        <v>75</v>
      </c>
      <c r="E53" s="29" t="s">
        <v>93</v>
      </c>
      <c r="F53" s="96" t="s">
        <v>110</v>
      </c>
      <c r="G53" s="30"/>
      <c r="H53" s="18">
        <f t="shared" si="3"/>
        <v>0</v>
      </c>
      <c r="I53" s="20"/>
      <c r="J53" s="62" t="s">
        <v>32</v>
      </c>
    </row>
    <row r="54" spans="1:10" ht="45.75" customHeight="1" thickBot="1" x14ac:dyDescent="0.3">
      <c r="A54" s="99"/>
      <c r="B54" s="108"/>
      <c r="C54" s="50">
        <f t="shared" si="1"/>
        <v>6.25</v>
      </c>
      <c r="D54" s="50">
        <v>25</v>
      </c>
      <c r="E54" s="32" t="s">
        <v>94</v>
      </c>
      <c r="F54" s="102"/>
      <c r="G54" s="33"/>
      <c r="H54" s="37">
        <f t="shared" si="3"/>
        <v>0</v>
      </c>
      <c r="I54" s="21"/>
      <c r="J54" s="64" t="s">
        <v>32</v>
      </c>
    </row>
    <row r="55" spans="1:10" ht="39.75" customHeight="1" x14ac:dyDescent="0.25">
      <c r="A55" s="98" t="s">
        <v>50</v>
      </c>
      <c r="B55" s="107" t="s">
        <v>102</v>
      </c>
      <c r="C55" s="49">
        <f t="shared" si="1"/>
        <v>18.75</v>
      </c>
      <c r="D55" s="49">
        <v>75</v>
      </c>
      <c r="E55" s="29" t="s">
        <v>93</v>
      </c>
      <c r="F55" s="96" t="s">
        <v>110</v>
      </c>
      <c r="G55" s="30"/>
      <c r="H55" s="18">
        <f t="shared" si="3"/>
        <v>0</v>
      </c>
      <c r="I55" s="20"/>
      <c r="J55" s="62" t="s">
        <v>32</v>
      </c>
    </row>
    <row r="56" spans="1:10" ht="39.75" customHeight="1" thickBot="1" x14ac:dyDescent="0.3">
      <c r="A56" s="99"/>
      <c r="B56" s="108"/>
      <c r="C56" s="50">
        <f t="shared" si="1"/>
        <v>6.25</v>
      </c>
      <c r="D56" s="50">
        <v>25</v>
      </c>
      <c r="E56" s="32" t="s">
        <v>94</v>
      </c>
      <c r="F56" s="102"/>
      <c r="G56" s="33"/>
      <c r="H56" s="37">
        <f t="shared" si="3"/>
        <v>0</v>
      </c>
      <c r="I56" s="21"/>
      <c r="J56" s="64" t="s">
        <v>32</v>
      </c>
    </row>
    <row r="57" spans="1:10" ht="21" x14ac:dyDescent="0.25">
      <c r="A57" s="98" t="s">
        <v>51</v>
      </c>
      <c r="B57" s="103" t="s">
        <v>115</v>
      </c>
      <c r="C57" s="49">
        <f t="shared" si="1"/>
        <v>18.75</v>
      </c>
      <c r="D57" s="49">
        <v>75</v>
      </c>
      <c r="E57" s="29" t="s">
        <v>93</v>
      </c>
      <c r="F57" s="96" t="s">
        <v>113</v>
      </c>
      <c r="G57" s="30"/>
      <c r="H57" s="18">
        <f t="shared" si="3"/>
        <v>0</v>
      </c>
      <c r="I57" s="20"/>
      <c r="J57" s="62" t="s">
        <v>32</v>
      </c>
    </row>
    <row r="58" spans="1:10" ht="129" customHeight="1" thickBot="1" x14ac:dyDescent="0.3">
      <c r="A58" s="99"/>
      <c r="B58" s="104"/>
      <c r="C58" s="50">
        <f t="shared" si="1"/>
        <v>6.25</v>
      </c>
      <c r="D58" s="50">
        <v>25</v>
      </c>
      <c r="E58" s="32" t="s">
        <v>94</v>
      </c>
      <c r="F58" s="102"/>
      <c r="G58" s="33"/>
      <c r="H58" s="37">
        <f t="shared" si="3"/>
        <v>0</v>
      </c>
      <c r="I58" s="21"/>
      <c r="J58" s="64" t="s">
        <v>32</v>
      </c>
    </row>
    <row r="59" spans="1:10" ht="34.5" customHeight="1" x14ac:dyDescent="0.25">
      <c r="A59" s="98" t="s">
        <v>52</v>
      </c>
      <c r="B59" s="107" t="s">
        <v>103</v>
      </c>
      <c r="C59" s="49">
        <f t="shared" si="1"/>
        <v>1875</v>
      </c>
      <c r="D59" s="49">
        <v>7500</v>
      </c>
      <c r="E59" s="29" t="s">
        <v>93</v>
      </c>
      <c r="F59" s="96" t="s">
        <v>2</v>
      </c>
      <c r="G59" s="30"/>
      <c r="H59" s="18">
        <f t="shared" si="3"/>
        <v>0</v>
      </c>
      <c r="I59" s="20"/>
      <c r="J59" s="62" t="s">
        <v>32</v>
      </c>
    </row>
    <row r="60" spans="1:10" ht="57.75" customHeight="1" thickBot="1" x14ac:dyDescent="0.3">
      <c r="A60" s="99"/>
      <c r="B60" s="108"/>
      <c r="C60" s="50">
        <f t="shared" si="1"/>
        <v>625</v>
      </c>
      <c r="D60" s="50">
        <v>2500</v>
      </c>
      <c r="E60" s="32" t="s">
        <v>94</v>
      </c>
      <c r="F60" s="102"/>
      <c r="G60" s="33"/>
      <c r="H60" s="37">
        <f t="shared" si="3"/>
        <v>0</v>
      </c>
      <c r="I60" s="21"/>
      <c r="J60" s="64" t="s">
        <v>32</v>
      </c>
    </row>
    <row r="61" spans="1:10" ht="54.75" customHeight="1" x14ac:dyDescent="0.25">
      <c r="A61" s="98" t="s">
        <v>53</v>
      </c>
      <c r="B61" s="107" t="s">
        <v>74</v>
      </c>
      <c r="C61" s="49">
        <f t="shared" si="1"/>
        <v>1875</v>
      </c>
      <c r="D61" s="49">
        <v>7500</v>
      </c>
      <c r="E61" s="29" t="s">
        <v>93</v>
      </c>
      <c r="F61" s="96" t="s">
        <v>2</v>
      </c>
      <c r="G61" s="30"/>
      <c r="H61" s="18">
        <f t="shared" si="3"/>
        <v>0</v>
      </c>
      <c r="I61" s="20"/>
      <c r="J61" s="62" t="s">
        <v>32</v>
      </c>
    </row>
    <row r="62" spans="1:10" ht="54.75" customHeight="1" thickBot="1" x14ac:dyDescent="0.3">
      <c r="A62" s="99"/>
      <c r="B62" s="108"/>
      <c r="C62" s="50">
        <f t="shared" si="1"/>
        <v>625</v>
      </c>
      <c r="D62" s="50">
        <v>2500</v>
      </c>
      <c r="E62" s="32" t="s">
        <v>94</v>
      </c>
      <c r="F62" s="102"/>
      <c r="G62" s="33"/>
      <c r="H62" s="37">
        <f t="shared" si="3"/>
        <v>0</v>
      </c>
      <c r="I62" s="21"/>
      <c r="J62" s="64" t="s">
        <v>32</v>
      </c>
    </row>
    <row r="63" spans="1:10" ht="47.25" customHeight="1" x14ac:dyDescent="0.25">
      <c r="A63" s="98" t="s">
        <v>54</v>
      </c>
      <c r="B63" s="107" t="s">
        <v>61</v>
      </c>
      <c r="C63" s="49">
        <f t="shared" si="1"/>
        <v>1875</v>
      </c>
      <c r="D63" s="49">
        <v>7500</v>
      </c>
      <c r="E63" s="29" t="s">
        <v>93</v>
      </c>
      <c r="F63" s="96" t="s">
        <v>2</v>
      </c>
      <c r="G63" s="30"/>
      <c r="H63" s="18">
        <f t="shared" si="3"/>
        <v>0</v>
      </c>
      <c r="I63" s="20"/>
      <c r="J63" s="62" t="s">
        <v>32</v>
      </c>
    </row>
    <row r="64" spans="1:10" ht="47.25" customHeight="1" thickBot="1" x14ac:dyDescent="0.3">
      <c r="A64" s="99"/>
      <c r="B64" s="108"/>
      <c r="C64" s="50">
        <f t="shared" si="1"/>
        <v>625</v>
      </c>
      <c r="D64" s="50">
        <v>2500</v>
      </c>
      <c r="E64" s="32" t="s">
        <v>94</v>
      </c>
      <c r="F64" s="102"/>
      <c r="G64" s="33"/>
      <c r="H64" s="37">
        <f t="shared" si="3"/>
        <v>0</v>
      </c>
      <c r="I64" s="21"/>
      <c r="J64" s="64" t="s">
        <v>32</v>
      </c>
    </row>
    <row r="65" spans="1:10" ht="57" customHeight="1" x14ac:dyDescent="0.25">
      <c r="A65" s="98" t="s">
        <v>55</v>
      </c>
      <c r="B65" s="103" t="s">
        <v>75</v>
      </c>
      <c r="C65" s="51">
        <f t="shared" si="1"/>
        <v>187.5</v>
      </c>
      <c r="D65" s="51">
        <v>750</v>
      </c>
      <c r="E65" s="29" t="s">
        <v>93</v>
      </c>
      <c r="F65" s="96" t="s">
        <v>2</v>
      </c>
      <c r="G65" s="30"/>
      <c r="H65" s="52">
        <f t="shared" si="3"/>
        <v>0</v>
      </c>
      <c r="I65" s="20"/>
      <c r="J65" s="62" t="s">
        <v>32</v>
      </c>
    </row>
    <row r="66" spans="1:10" ht="57" customHeight="1" thickBot="1" x14ac:dyDescent="0.3">
      <c r="A66" s="99"/>
      <c r="B66" s="104"/>
      <c r="C66" s="50">
        <f t="shared" si="1"/>
        <v>62.5</v>
      </c>
      <c r="D66" s="50">
        <v>250</v>
      </c>
      <c r="E66" s="32" t="s">
        <v>94</v>
      </c>
      <c r="F66" s="102"/>
      <c r="G66" s="33"/>
      <c r="H66" s="37">
        <f t="shared" si="3"/>
        <v>0</v>
      </c>
      <c r="I66" s="21"/>
      <c r="J66" s="64" t="s">
        <v>32</v>
      </c>
    </row>
    <row r="67" spans="1:10" ht="55.5" customHeight="1" x14ac:dyDescent="0.25">
      <c r="A67" s="98" t="s">
        <v>56</v>
      </c>
      <c r="B67" s="103" t="s">
        <v>76</v>
      </c>
      <c r="C67" s="51">
        <f t="shared" si="1"/>
        <v>18.75</v>
      </c>
      <c r="D67" s="51">
        <v>75</v>
      </c>
      <c r="E67" s="29" t="s">
        <v>93</v>
      </c>
      <c r="F67" s="96" t="s">
        <v>43</v>
      </c>
      <c r="G67" s="30"/>
      <c r="H67" s="52">
        <f t="shared" si="3"/>
        <v>0</v>
      </c>
      <c r="I67" s="20"/>
      <c r="J67" s="62" t="s">
        <v>32</v>
      </c>
    </row>
    <row r="68" spans="1:10" ht="55.5" customHeight="1" thickBot="1" x14ac:dyDescent="0.3">
      <c r="A68" s="99"/>
      <c r="B68" s="104"/>
      <c r="C68" s="50">
        <f t="shared" si="1"/>
        <v>6.25</v>
      </c>
      <c r="D68" s="50">
        <v>25</v>
      </c>
      <c r="E68" s="32" t="s">
        <v>94</v>
      </c>
      <c r="F68" s="102"/>
      <c r="G68" s="33"/>
      <c r="H68" s="37">
        <f t="shared" si="3"/>
        <v>0</v>
      </c>
      <c r="I68" s="21"/>
      <c r="J68" s="64" t="s">
        <v>32</v>
      </c>
    </row>
    <row r="69" spans="1:10" ht="59.25" customHeight="1" x14ac:dyDescent="0.25">
      <c r="A69" s="98" t="s">
        <v>57</v>
      </c>
      <c r="B69" s="103" t="s">
        <v>77</v>
      </c>
      <c r="C69" s="53">
        <f t="shared" si="1"/>
        <v>14</v>
      </c>
      <c r="D69" s="51">
        <v>56</v>
      </c>
      <c r="E69" s="29" t="s">
        <v>93</v>
      </c>
      <c r="F69" s="96" t="s">
        <v>43</v>
      </c>
      <c r="G69" s="30"/>
      <c r="H69" s="52">
        <f t="shared" si="3"/>
        <v>0</v>
      </c>
      <c r="I69" s="20"/>
      <c r="J69" s="62" t="s">
        <v>32</v>
      </c>
    </row>
    <row r="70" spans="1:10" ht="59.25" customHeight="1" thickBot="1" x14ac:dyDescent="0.3">
      <c r="A70" s="99"/>
      <c r="B70" s="104"/>
      <c r="C70" s="54">
        <f t="shared" si="1"/>
        <v>4.75</v>
      </c>
      <c r="D70" s="50">
        <v>19</v>
      </c>
      <c r="E70" s="32" t="s">
        <v>94</v>
      </c>
      <c r="F70" s="102"/>
      <c r="G70" s="33"/>
      <c r="H70" s="37">
        <f t="shared" si="3"/>
        <v>0</v>
      </c>
      <c r="I70" s="21"/>
      <c r="J70" s="64" t="s">
        <v>32</v>
      </c>
    </row>
    <row r="71" spans="1:10" ht="48" customHeight="1" x14ac:dyDescent="0.25">
      <c r="A71" s="98" t="s">
        <v>58</v>
      </c>
      <c r="B71" s="103" t="s">
        <v>78</v>
      </c>
      <c r="C71" s="51">
        <f t="shared" ref="C71:C73" si="4">D71/4</f>
        <v>250</v>
      </c>
      <c r="D71" s="51">
        <v>1000</v>
      </c>
      <c r="E71" s="29" t="s">
        <v>93</v>
      </c>
      <c r="F71" s="96" t="s">
        <v>43</v>
      </c>
      <c r="G71" s="30"/>
      <c r="H71" s="52">
        <f t="shared" si="3"/>
        <v>0</v>
      </c>
      <c r="I71" s="20"/>
      <c r="J71" s="62" t="s">
        <v>32</v>
      </c>
    </row>
    <row r="72" spans="1:10" ht="48" customHeight="1" thickBot="1" x14ac:dyDescent="0.3">
      <c r="A72" s="99"/>
      <c r="B72" s="104"/>
      <c r="C72" s="50">
        <f t="shared" si="4"/>
        <v>100</v>
      </c>
      <c r="D72" s="50">
        <v>400</v>
      </c>
      <c r="E72" s="32" t="s">
        <v>94</v>
      </c>
      <c r="F72" s="97"/>
      <c r="G72" s="33"/>
      <c r="H72" s="37">
        <f t="shared" si="3"/>
        <v>0</v>
      </c>
      <c r="I72" s="21"/>
      <c r="J72" s="64" t="s">
        <v>32</v>
      </c>
    </row>
    <row r="73" spans="1:10" ht="53.25" customHeight="1" x14ac:dyDescent="0.25">
      <c r="A73" s="98" t="s">
        <v>79</v>
      </c>
      <c r="B73" s="103" t="s">
        <v>80</v>
      </c>
      <c r="C73" s="51">
        <f t="shared" si="4"/>
        <v>18.75</v>
      </c>
      <c r="D73" s="51">
        <v>75</v>
      </c>
      <c r="E73" s="29" t="s">
        <v>93</v>
      </c>
      <c r="F73" s="96" t="s">
        <v>43</v>
      </c>
      <c r="G73" s="30"/>
      <c r="H73" s="18">
        <f t="shared" si="3"/>
        <v>0</v>
      </c>
      <c r="I73" s="20"/>
      <c r="J73" s="62" t="s">
        <v>32</v>
      </c>
    </row>
    <row r="74" spans="1:10" ht="53.25" customHeight="1" thickBot="1" x14ac:dyDescent="0.3">
      <c r="A74" s="99"/>
      <c r="B74" s="114"/>
      <c r="C74" s="50">
        <f>D74/4</f>
        <v>6.25</v>
      </c>
      <c r="D74" s="50">
        <v>25</v>
      </c>
      <c r="E74" s="32" t="s">
        <v>94</v>
      </c>
      <c r="F74" s="102"/>
      <c r="G74" s="33"/>
      <c r="H74" s="39">
        <f t="shared" si="3"/>
        <v>0</v>
      </c>
      <c r="I74" s="35"/>
      <c r="J74" s="63" t="s">
        <v>32</v>
      </c>
    </row>
    <row r="75" spans="1:10" ht="118.5" customHeight="1" thickBot="1" x14ac:dyDescent="0.3">
      <c r="A75" s="55" t="s">
        <v>81</v>
      </c>
      <c r="B75" s="115" t="s">
        <v>92</v>
      </c>
      <c r="C75" s="116"/>
      <c r="D75" s="117"/>
      <c r="E75" s="56"/>
      <c r="F75" s="118" t="s">
        <v>87</v>
      </c>
      <c r="G75" s="119"/>
      <c r="H75" s="57">
        <f>SUM(H5:H74)</f>
        <v>0</v>
      </c>
    </row>
    <row r="80" spans="1:10" x14ac:dyDescent="0.25">
      <c r="A80" s="67" t="s">
        <v>89</v>
      </c>
    </row>
    <row r="81" spans="1:1" x14ac:dyDescent="0.25">
      <c r="A81" s="67" t="s">
        <v>88</v>
      </c>
    </row>
  </sheetData>
  <mergeCells count="109">
    <mergeCell ref="A73:A74"/>
    <mergeCell ref="B73:B74"/>
    <mergeCell ref="F73:F74"/>
    <mergeCell ref="B75:D75"/>
    <mergeCell ref="F75:G75"/>
    <mergeCell ref="A69:A70"/>
    <mergeCell ref="B69:B70"/>
    <mergeCell ref="F69:F70"/>
    <mergeCell ref="A71:A72"/>
    <mergeCell ref="B71:B72"/>
    <mergeCell ref="A65:A66"/>
    <mergeCell ref="B65:B66"/>
    <mergeCell ref="F65:F66"/>
    <mergeCell ref="A67:A68"/>
    <mergeCell ref="B67:B68"/>
    <mergeCell ref="F67:F68"/>
    <mergeCell ref="A61:A62"/>
    <mergeCell ref="B61:B62"/>
    <mergeCell ref="F61:F62"/>
    <mergeCell ref="A63:A64"/>
    <mergeCell ref="B63:B64"/>
    <mergeCell ref="F63:F64"/>
    <mergeCell ref="A57:A58"/>
    <mergeCell ref="B57:B58"/>
    <mergeCell ref="F57:F58"/>
    <mergeCell ref="A59:A60"/>
    <mergeCell ref="B59:B60"/>
    <mergeCell ref="F59:F60"/>
    <mergeCell ref="B53:B54"/>
    <mergeCell ref="F53:F54"/>
    <mergeCell ref="A55:A56"/>
    <mergeCell ref="B55:B56"/>
    <mergeCell ref="F55:F56"/>
    <mergeCell ref="A53:A54"/>
    <mergeCell ref="F47:F48"/>
    <mergeCell ref="A49:A50"/>
    <mergeCell ref="B49:B50"/>
    <mergeCell ref="F49:F50"/>
    <mergeCell ref="A51:A52"/>
    <mergeCell ref="B51:B52"/>
    <mergeCell ref="F51:F52"/>
    <mergeCell ref="F41:F42"/>
    <mergeCell ref="A43:A44"/>
    <mergeCell ref="B43:B44"/>
    <mergeCell ref="F43:F44"/>
    <mergeCell ref="A45:A46"/>
    <mergeCell ref="B45:B46"/>
    <mergeCell ref="F45:F46"/>
    <mergeCell ref="A41:A42"/>
    <mergeCell ref="B41:B42"/>
    <mergeCell ref="A47:A48"/>
    <mergeCell ref="B47:B48"/>
    <mergeCell ref="F35:F36"/>
    <mergeCell ref="A37:A38"/>
    <mergeCell ref="B37:B38"/>
    <mergeCell ref="F37:F38"/>
    <mergeCell ref="A39:A40"/>
    <mergeCell ref="B39:B40"/>
    <mergeCell ref="F39:F40"/>
    <mergeCell ref="F29:F30"/>
    <mergeCell ref="A31:A32"/>
    <mergeCell ref="B31:B32"/>
    <mergeCell ref="F31:F32"/>
    <mergeCell ref="A33:A34"/>
    <mergeCell ref="B33:B34"/>
    <mergeCell ref="F33:F34"/>
    <mergeCell ref="A29:A30"/>
    <mergeCell ref="B29:B30"/>
    <mergeCell ref="A35:A36"/>
    <mergeCell ref="B35:B36"/>
    <mergeCell ref="A15:A16"/>
    <mergeCell ref="B15:B16"/>
    <mergeCell ref="F15:F16"/>
    <mergeCell ref="A25:A26"/>
    <mergeCell ref="B25:B26"/>
    <mergeCell ref="F25:F26"/>
    <mergeCell ref="A27:A28"/>
    <mergeCell ref="B27:B28"/>
    <mergeCell ref="F27:F28"/>
    <mergeCell ref="A21:A22"/>
    <mergeCell ref="B21:B22"/>
    <mergeCell ref="F21:F22"/>
    <mergeCell ref="A23:A24"/>
    <mergeCell ref="B23:B24"/>
    <mergeCell ref="F23:F24"/>
    <mergeCell ref="A1:H1"/>
    <mergeCell ref="A2:D2"/>
    <mergeCell ref="F71:F72"/>
    <mergeCell ref="A9:A10"/>
    <mergeCell ref="B9:B10"/>
    <mergeCell ref="F9:F10"/>
    <mergeCell ref="A11:A12"/>
    <mergeCell ref="B11:B12"/>
    <mergeCell ref="F11:F12"/>
    <mergeCell ref="A5:A6"/>
    <mergeCell ref="B5:B6"/>
    <mergeCell ref="F5:F6"/>
    <mergeCell ref="A7:A8"/>
    <mergeCell ref="B7:B8"/>
    <mergeCell ref="F7:F8"/>
    <mergeCell ref="A17:A18"/>
    <mergeCell ref="B17:B18"/>
    <mergeCell ref="F17:F18"/>
    <mergeCell ref="A19:A20"/>
    <mergeCell ref="B19:B20"/>
    <mergeCell ref="F19:F20"/>
    <mergeCell ref="A13:A14"/>
    <mergeCell ref="B13:B14"/>
    <mergeCell ref="F13:F14"/>
  </mergeCells>
  <dataValidations disablePrompts="1" count="2">
    <dataValidation type="custom" allowBlank="1" showInputMessage="1" showErrorMessage="1" errorTitle="Let op:" error="Beperk de invoer tot maximaal 2 decimalen." sqref="F5 F7:H7 G5:H6 F13:H13 F9:H9 G8:H8 F11:H11 G10:H10 G12:H12 D63 D32:D59 D61 G14:G74 H14:H75 I75" xr:uid="{EE0CB7FC-3E2C-45F3-924A-139AC7831D97}">
      <formula1>D5-ROUND(D5,2)=0</formula1>
    </dataValidation>
    <dataValidation type="list" allowBlank="1" showInputMessage="1" showErrorMessage="1" sqref="I5:I74" xr:uid="{7AD93785-827B-4D61-A500-099540561286}">
      <formula1>$A$80:$A$81</formula1>
    </dataValidation>
  </dataValidations>
  <pageMargins left="0.7" right="0.7" top="0.75" bottom="0.75" header="0.3" footer="0.3"/>
  <pageSetup paperSize="9" orientation="portrait" r:id="rId1"/>
  <ignoredErrors>
    <ignoredError sqref="C5:C31 H5:H6 H10:H75 C33" unlocked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Invulinstructie</vt:lpstr>
      <vt:lpstr>Tarieflijst Initiele uitvraag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Abbenhuis, R. (Ramon)</dc:creator>
  <cp:lastModifiedBy>Abbenhuis, R. (Ramon)</cp:lastModifiedBy>
  <cp:lastPrinted>2016-12-22T11:54:17Z</cp:lastPrinted>
  <dcterms:created xsi:type="dcterms:W3CDTF">2016-09-15T10:18:21Z</dcterms:created>
  <dcterms:modified xsi:type="dcterms:W3CDTF">2021-10-14T13:04:23Z</dcterms:modified>
</cp:coreProperties>
</file>