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ttps://kennisplein2.ciz.nl/sites/STCFIN/Shared Documents/Aanbestedingen/2021/FAC - extern - Maatwerkmeubilair/"/>
    </mc:Choice>
  </mc:AlternateContent>
  <workbookProtection workbookAlgorithmName="SHA-512" workbookHashValue="ECKCvpyug2VkeJDS19meuAEPJlzDfH0APLGTII11TcLkhxPeRjrwhnuWc1e20wg2xuUmNLolnDMaIbsB/U2D3w==" workbookSaltValue="bSjE1MG5W3CHo1PqX3ajmw==" workbookSpinCount="100000" lockStructure="1"/>
  <bookViews>
    <workbookView xWindow="0" yWindow="0" windowWidth="20520" windowHeight="8985"/>
  </bookViews>
  <sheets>
    <sheet name="Blad1"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N10" i="1" l="1"/>
  <c r="N4" i="1"/>
  <c r="N5" i="1"/>
  <c r="N6" i="1"/>
  <c r="N7" i="1"/>
  <c r="N8" i="1"/>
  <c r="N9" i="1"/>
  <c r="N11" i="1"/>
  <c r="N12" i="1"/>
  <c r="N13" i="1"/>
  <c r="N14" i="1"/>
  <c r="N15" i="1"/>
  <c r="N16" i="1"/>
  <c r="N17" i="1"/>
  <c r="N18" i="1"/>
  <c r="N19" i="1"/>
  <c r="N20" i="1"/>
  <c r="N21" i="1"/>
  <c r="N22" i="1"/>
  <c r="N23" i="1"/>
  <c r="N24" i="1"/>
  <c r="N25" i="1"/>
  <c r="N26" i="1"/>
  <c r="N27" i="1"/>
  <c r="N28" i="1"/>
  <c r="N29" i="1"/>
  <c r="N3" i="1"/>
  <c r="V4" i="1" l="1"/>
  <c r="X4" i="1"/>
  <c r="V5" i="1"/>
  <c r="X5" i="1"/>
  <c r="V6" i="1"/>
  <c r="X6" i="1"/>
  <c r="V7" i="1"/>
  <c r="X7" i="1"/>
  <c r="V8" i="1"/>
  <c r="X8" i="1"/>
  <c r="V9" i="1"/>
  <c r="X9" i="1"/>
  <c r="V10" i="1"/>
  <c r="X10" i="1"/>
  <c r="V11" i="1"/>
  <c r="X11" i="1"/>
  <c r="V12" i="1"/>
  <c r="X12" i="1"/>
  <c r="V13" i="1"/>
  <c r="X13" i="1"/>
  <c r="V14" i="1"/>
  <c r="X14" i="1"/>
  <c r="V15" i="1"/>
  <c r="X15" i="1"/>
  <c r="V16" i="1"/>
  <c r="X16" i="1"/>
  <c r="V17" i="1"/>
  <c r="X17" i="1"/>
  <c r="V18" i="1"/>
  <c r="X18" i="1"/>
  <c r="V19" i="1"/>
  <c r="X19" i="1"/>
  <c r="V20" i="1"/>
  <c r="X20" i="1"/>
  <c r="V21" i="1"/>
  <c r="X21" i="1"/>
  <c r="V22" i="1"/>
  <c r="X22" i="1"/>
  <c r="V23" i="1"/>
  <c r="X23" i="1"/>
  <c r="V24" i="1"/>
  <c r="X24" i="1"/>
  <c r="V25" i="1"/>
  <c r="X25" i="1"/>
  <c r="V26" i="1"/>
  <c r="X26" i="1"/>
  <c r="V27" i="1"/>
  <c r="X27" i="1"/>
  <c r="V28" i="1"/>
  <c r="X28" i="1"/>
  <c r="V29" i="1"/>
  <c r="X29" i="1"/>
  <c r="Q4" i="1"/>
  <c r="S4" i="1"/>
  <c r="Q5" i="1"/>
  <c r="S5" i="1"/>
  <c r="Q6" i="1"/>
  <c r="S6" i="1"/>
  <c r="Q7" i="1"/>
  <c r="S7" i="1"/>
  <c r="Q8" i="1"/>
  <c r="S8" i="1"/>
  <c r="Q9" i="1"/>
  <c r="S9" i="1"/>
  <c r="Q10" i="1"/>
  <c r="S10" i="1"/>
  <c r="Q11" i="1"/>
  <c r="S11" i="1"/>
  <c r="Q12" i="1"/>
  <c r="S12" i="1"/>
  <c r="Q13" i="1"/>
  <c r="S13" i="1"/>
  <c r="Q14" i="1"/>
  <c r="S14" i="1"/>
  <c r="Q15" i="1"/>
  <c r="S15" i="1"/>
  <c r="Q16" i="1"/>
  <c r="S16" i="1"/>
  <c r="Q17" i="1"/>
  <c r="S17" i="1"/>
  <c r="Q18" i="1"/>
  <c r="S18" i="1"/>
  <c r="Q19" i="1"/>
  <c r="S19" i="1"/>
  <c r="Q20" i="1"/>
  <c r="S20" i="1"/>
  <c r="Q21" i="1"/>
  <c r="S21" i="1"/>
  <c r="Q22" i="1"/>
  <c r="S22" i="1"/>
  <c r="Q23" i="1"/>
  <c r="S23" i="1"/>
  <c r="Q24" i="1"/>
  <c r="S24" i="1"/>
  <c r="Q25" i="1"/>
  <c r="S25" i="1"/>
  <c r="Q26" i="1"/>
  <c r="S26" i="1"/>
  <c r="Q27" i="1"/>
  <c r="S27" i="1"/>
  <c r="Q28" i="1"/>
  <c r="S28" i="1"/>
  <c r="Q29" i="1"/>
  <c r="S29" i="1"/>
  <c r="X3" i="1" l="1"/>
  <c r="V3" i="1"/>
  <c r="S3" i="1"/>
  <c r="Q3" i="1"/>
  <c r="P31" i="1"/>
  <c r="Q31" i="1" l="1"/>
  <c r="S31" i="1"/>
  <c r="X31" i="1"/>
  <c r="V31" i="1"/>
  <c r="N39" i="1" s="1"/>
  <c r="L35" i="1"/>
  <c r="W31" i="1"/>
  <c r="U31" i="1"/>
  <c r="R31" i="1"/>
  <c r="N41" i="1" l="1"/>
  <c r="L34" i="1"/>
  <c r="N37" i="1" s="1"/>
  <c r="N31" i="1" l="1"/>
  <c r="N47" i="1" s="1"/>
</calcChain>
</file>

<file path=xl/sharedStrings.xml><?xml version="1.0" encoding="utf-8"?>
<sst xmlns="http://schemas.openxmlformats.org/spreadsheetml/2006/main" count="75" uniqueCount="70">
  <si>
    <t>Meubelstuk</t>
  </si>
  <si>
    <t xml:space="preserve">Pagina </t>
  </si>
  <si>
    <t>Kostprijs p.s. excl. BTW</t>
  </si>
  <si>
    <t>Ontvangstbalie</t>
  </si>
  <si>
    <t>Keuken-eiland</t>
  </si>
  <si>
    <t>Keuken-wandmeubel</t>
  </si>
  <si>
    <t>Espressomeubel</t>
  </si>
  <si>
    <t>Plantenbak</t>
  </si>
  <si>
    <t>Hoge statafel - met boom</t>
  </si>
  <si>
    <t>Treinzit - 4 persoons</t>
  </si>
  <si>
    <t>Treinzit - 4 persoons + 2 persoons</t>
  </si>
  <si>
    <t>Treinzit - 8 persoons</t>
  </si>
  <si>
    <t>Podiumbank</t>
  </si>
  <si>
    <t>Bank en tafel L-vorm</t>
  </si>
  <si>
    <t>Werkeiland - hoekopstelling</t>
  </si>
  <si>
    <t>Werkeiland -  tusseneiland</t>
  </si>
  <si>
    <t>Aanlandplek</t>
  </si>
  <si>
    <t>ICT meubel</t>
  </si>
  <si>
    <t>Videoconference (plank)</t>
  </si>
  <si>
    <t>Bank - 2400 mm</t>
  </si>
  <si>
    <t>Tafel - poefmodel ca. 500 x 500 mm</t>
  </si>
  <si>
    <t>Tafel - laag model ca. 1500 x 500 mm</t>
  </si>
  <si>
    <t>Tuinzitje - 1-zits met plantenbak</t>
  </si>
  <si>
    <t>Tuinbank - 2-zits met plantenbak</t>
  </si>
  <si>
    <t>Tuinzitje - 4-zits met plantenbakken</t>
  </si>
  <si>
    <t>Tuinbank - met nissen in rugzijde</t>
  </si>
  <si>
    <t xml:space="preserve">Pergola </t>
  </si>
  <si>
    <t>Overlegbox</t>
  </si>
  <si>
    <t>Totaalprijs p.s. excl. BTW</t>
  </si>
  <si>
    <t>Instructie invullen prijzenblad:</t>
  </si>
  <si>
    <t>Totaalprijs Meubelstukken</t>
  </si>
  <si>
    <t>Winstopslag %</t>
  </si>
  <si>
    <t>Preventief onderhoud per jaar</t>
  </si>
  <si>
    <t>Onderhoudskosten</t>
  </si>
  <si>
    <t>Correctief onderhoud per uur</t>
  </si>
  <si>
    <t>Prijs excl. BTW</t>
  </si>
  <si>
    <t>Totaalprijs per jaar</t>
  </si>
  <si>
    <t>Totaalprijs Onderhoudskosten</t>
  </si>
  <si>
    <t xml:space="preserve">Prijzenblad Europese Openbare Aanbesteding </t>
  </si>
  <si>
    <t>Kenmerk:</t>
  </si>
  <si>
    <t>Inschrijver vult uitsluitend de gele velden in. Het aanbrengen van wijzigingen in de andere velden is niet toegestaan op straffe van uitsluiting.</t>
  </si>
  <si>
    <t xml:space="preserve">2. </t>
  </si>
  <si>
    <t>3.</t>
  </si>
  <si>
    <t>4.</t>
  </si>
  <si>
    <t>5.</t>
  </si>
  <si>
    <t>Een Inschrijving van €0 euro en/of negatieve prijzen is - ook op onderdelen - verboden.</t>
  </si>
  <si>
    <t>Ma t/m Vr tussen 07:30 en 18:00 uur</t>
  </si>
  <si>
    <t>Za t/m Zo tussen 08:00 en 17:00</t>
  </si>
  <si>
    <t>Plaatsingskosten Maatwerkmeubilair</t>
  </si>
  <si>
    <t>Afvoerkosten Maatwerkmeubilair</t>
  </si>
  <si>
    <t>* op basis van 30 uur (is indicatief)</t>
  </si>
  <si>
    <t>Prijs incl. winstopslag</t>
  </si>
  <si>
    <t>Totaal Inschrijfprijs Excl BTW</t>
  </si>
  <si>
    <t>110862 - CIZ - mh</t>
  </si>
  <si>
    <t>Maatwerkmeubilair</t>
  </si>
  <si>
    <t>Pantry - 3 bloks</t>
  </si>
  <si>
    <t>Pantry - 4 bloks</t>
  </si>
  <si>
    <t>* incl. winstopslag</t>
  </si>
  <si>
    <t xml:space="preserve">Kraankosten </t>
  </si>
  <si>
    <t>Per werkdag (8 uur)</t>
  </si>
  <si>
    <t>6.</t>
  </si>
  <si>
    <t>Het Maatwerkmeubilair zoals omschreven in het PvE is gelijkwaardig aan het huidige aanwezige Maatwerkmeubilair. De afvoerkosten die u als Inschrijver indient in het prijzenblad worden gebruikt als referentiekader ten behoeve van het huidige aanwezige Maatwerkmeubilair.</t>
  </si>
  <si>
    <t>* op basis van minimaal twee maal per jaar</t>
  </si>
  <si>
    <t>*op basis van 1 werkdag</t>
  </si>
  <si>
    <t>Plaatsingskosten Excl. BTW</t>
  </si>
  <si>
    <t>Afvoerkosten excl. BTW</t>
  </si>
  <si>
    <t>Plaatsingskosten excl. BTW</t>
  </si>
  <si>
    <t>Prijzen zijn in euro's en op maximaal twee (2) decimalen achter de komma. Prijzen zijn exclusief BTW  maar inclusief alle bijkomende kosten (zoals administratieve kosten, transportkosten etc.) met uitzondering van de specifiek op te nemen kosten in het prijzenblad.</t>
  </si>
  <si>
    <t>De prijzen die inschrijver indient bij de desbetreffende meubelstukken worden tijdens de contractduur gebruikt als referentie voor vergelijkbare meubelstukken. Voorbeeld (de prijs wordt opgegeven voor een bank voor 2400 mm, indien Aanbestedende dienst een bank wenst af te nemen van 3000 mm hanteert Aanbestedende dienst : (de prijs t.b.v. de 2400 mm bank / 24 ) * 30 als referentie.   Inschrijver dient hiermee rekening te houden bij het indienen van de prijzen. Dit geldt ook voor de bijbehorende winstopslag percentages.</t>
  </si>
  <si>
    <t>Inschrijver dient marktconforme en reële prijzen aan te bieden.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</si>
</sst>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 #,##0.00"/>
  </numFmts>
  <fonts count="7" x14ac:knownFonts="1">
    <font>
      <sz val="11"/>
      <color theme="1"/>
      <name val="Calibri"/>
      <family val="2"/>
      <scheme val="minor"/>
    </font>
    <font>
      <b/>
      <sz val="10"/>
      <color theme="1"/>
      <name val="Verdana"/>
      <family val="2"/>
    </font>
    <font>
      <sz val="10"/>
      <color theme="1"/>
      <name val="Verdana"/>
      <family val="2"/>
    </font>
    <font>
      <sz val="10"/>
      <color rgb="FFFF0000"/>
      <name val="Verdana"/>
      <family val="2"/>
    </font>
    <font>
      <sz val="10"/>
      <name val="Verdana"/>
      <family val="2"/>
    </font>
    <font>
      <b/>
      <sz val="10"/>
      <color rgb="FFFF0000"/>
      <name val="Verdana"/>
      <family val="2"/>
    </font>
    <font>
      <b/>
      <sz val="10"/>
      <name val="Verdana"/>
      <family val="2"/>
    </font>
  </fonts>
  <fills count="5">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28">
    <xf numFmtId="0" fontId="0" fillId="0" borderId="0" xfId="0"/>
    <xf numFmtId="0" fontId="2" fillId="0" borderId="0" xfId="0" applyFont="1"/>
    <xf numFmtId="0" fontId="1" fillId="3" borderId="1" xfId="0" applyFont="1" applyFill="1" applyBorder="1"/>
    <xf numFmtId="0" fontId="2" fillId="0" borderId="1" xfId="0" applyFont="1" applyBorder="1"/>
    <xf numFmtId="164" fontId="2" fillId="0" borderId="1" xfId="0" applyNumberFormat="1" applyFont="1" applyBorder="1"/>
    <xf numFmtId="0" fontId="2" fillId="0" borderId="0" xfId="0" applyFont="1" applyBorder="1" applyAlignment="1">
      <alignment horizontal="left" vertical="top" wrapText="1"/>
    </xf>
    <xf numFmtId="0" fontId="2" fillId="0" borderId="0" xfId="0" applyFont="1" applyBorder="1" applyAlignment="1">
      <alignment vertical="top" wrapText="1"/>
    </xf>
    <xf numFmtId="0" fontId="1" fillId="0" borderId="2" xfId="0" applyFont="1" applyBorder="1"/>
    <xf numFmtId="0" fontId="1" fillId="0" borderId="3" xfId="0" applyFont="1" applyBorder="1"/>
    <xf numFmtId="164" fontId="1" fillId="0" borderId="4" xfId="0" applyNumberFormat="1" applyFont="1" applyBorder="1"/>
    <xf numFmtId="0" fontId="1" fillId="3" borderId="5" xfId="0" applyFont="1" applyFill="1" applyBorder="1"/>
    <xf numFmtId="0" fontId="1" fillId="3" borderId="6" xfId="0" applyFont="1" applyFill="1" applyBorder="1"/>
    <xf numFmtId="164" fontId="1" fillId="3" borderId="7" xfId="0" applyNumberFormat="1" applyFont="1" applyFill="1" applyBorder="1"/>
    <xf numFmtId="0" fontId="1" fillId="0" borderId="0" xfId="0" applyFont="1"/>
    <xf numFmtId="0" fontId="3" fillId="0" borderId="0" xfId="0" applyFont="1"/>
    <xf numFmtId="164" fontId="4" fillId="4" borderId="1" xfId="0" applyNumberFormat="1" applyFont="1" applyFill="1" applyBorder="1"/>
    <xf numFmtId="0" fontId="2" fillId="3" borderId="1" xfId="0" applyFont="1" applyFill="1" applyBorder="1"/>
    <xf numFmtId="10" fontId="2" fillId="2" borderId="1" xfId="0" applyNumberFormat="1" applyFont="1" applyFill="1" applyBorder="1" applyProtection="1">
      <protection locked="0"/>
    </xf>
    <xf numFmtId="164" fontId="2" fillId="2" borderId="1" xfId="0" applyNumberFormat="1" applyFont="1" applyFill="1" applyBorder="1" applyProtection="1">
      <protection locked="0"/>
    </xf>
    <xf numFmtId="164" fontId="4" fillId="2" borderId="1" xfId="0" applyNumberFormat="1" applyFont="1" applyFill="1" applyBorder="1" applyProtection="1">
      <protection locked="0"/>
    </xf>
    <xf numFmtId="0" fontId="1" fillId="0" borderId="0" xfId="0" applyFont="1" applyBorder="1"/>
    <xf numFmtId="164" fontId="1" fillId="0" borderId="0" xfId="0" applyNumberFormat="1" applyFont="1" applyBorder="1"/>
    <xf numFmtId="0" fontId="5" fillId="0" borderId="0" xfId="0" applyFont="1" applyBorder="1"/>
    <xf numFmtId="0" fontId="6" fillId="3" borderId="1" xfId="0" applyFont="1" applyFill="1" applyBorder="1"/>
    <xf numFmtId="0" fontId="4" fillId="0" borderId="1" xfId="0" applyFont="1" applyBorder="1"/>
    <xf numFmtId="0" fontId="2" fillId="0" borderId="0" xfId="0" applyFont="1" applyAlignment="1">
      <alignment horizontal="left" vertical="top" wrapText="1"/>
    </xf>
    <xf numFmtId="0" fontId="2" fillId="0" borderId="0" xfId="0" applyFont="1" applyBorder="1" applyAlignment="1">
      <alignment horizontal="left" vertical="top" wrapText="1"/>
    </xf>
    <xf numFmtId="0" fontId="1" fillId="0" borderId="0" xfId="0" applyFont="1" applyBorder="1" applyAlignment="1">
      <alignment horizontal="left"/>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19050</xdr:rowOff>
    </xdr:from>
    <xdr:to>
      <xdr:col>1</xdr:col>
      <xdr:colOff>459965</xdr:colOff>
      <xdr:row>6</xdr:row>
      <xdr:rowOff>8057</xdr:rowOff>
    </xdr:to>
    <xdr:pic>
      <xdr:nvPicPr>
        <xdr:cNvPr id="3" name="Afbeelding 2"/>
        <xdr:cNvPicPr>
          <a:picLocks noChangeAspect="1"/>
        </xdr:cNvPicPr>
      </xdr:nvPicPr>
      <xdr:blipFill>
        <a:blip xmlns:r="http://schemas.openxmlformats.org/officeDocument/2006/relationships" r:embed="rId1"/>
        <a:stretch>
          <a:fillRect/>
        </a:stretch>
      </xdr:blipFill>
      <xdr:spPr>
        <a:xfrm>
          <a:off x="600075" y="342900"/>
          <a:ext cx="646232" cy="646232"/>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7"/>
  <sheetViews>
    <sheetView showGridLines="0" tabSelected="1" zoomScale="90" zoomScaleNormal="90" workbookViewId="0">
      <selection activeCell="F37" sqref="F37"/>
    </sheetView>
  </sheetViews>
  <sheetFormatPr defaultColWidth="9.1328125" defaultRowHeight="12.4" x14ac:dyDescent="0.3"/>
  <cols>
    <col min="1" max="1" width="2.86328125" style="1" bestFit="1" customWidth="1"/>
    <col min="2" max="2" width="8.3984375" style="1" customWidth="1"/>
    <col min="3" max="3" width="10.1328125" style="1" customWidth="1"/>
    <col min="4" max="7" width="9.1328125" style="1"/>
    <col min="8" max="8" width="16.1328125" style="1" customWidth="1"/>
    <col min="9" max="9" width="3" style="1" customWidth="1"/>
    <col min="10" max="10" width="37.73046875" style="1" bestFit="1" customWidth="1"/>
    <col min="11" max="11" width="16.73046875" style="1" bestFit="1" customWidth="1"/>
    <col min="12" max="12" width="26.1328125" style="1" bestFit="1" customWidth="1"/>
    <col min="13" max="13" width="20" style="1" bestFit="1" customWidth="1"/>
    <col min="14" max="14" width="28.73046875" style="1" bestFit="1" customWidth="1"/>
    <col min="15" max="15" width="8.3984375" style="1" customWidth="1"/>
    <col min="16" max="16" width="31" style="1" bestFit="1" customWidth="1"/>
    <col min="17" max="17" width="25.73046875" style="1" customWidth="1"/>
    <col min="18" max="18" width="27" style="1" bestFit="1" customWidth="1"/>
    <col min="19" max="19" width="24.86328125" style="1" bestFit="1" customWidth="1"/>
    <col min="20" max="20" width="8.73046875" style="1" customWidth="1"/>
    <col min="21" max="21" width="31" style="1" bestFit="1" customWidth="1"/>
    <col min="22" max="22" width="25" style="1" customWidth="1"/>
    <col min="23" max="23" width="27" style="1" bestFit="1" customWidth="1"/>
    <col min="24" max="24" width="24.86328125" style="1" bestFit="1" customWidth="1"/>
    <col min="25" max="25" width="15.59765625" style="1" bestFit="1" customWidth="1"/>
    <col min="26" max="26" width="24.86328125" style="1" bestFit="1" customWidth="1"/>
    <col min="27" max="16384" width="9.1328125" style="1"/>
  </cols>
  <sheetData>
    <row r="1" spans="1:24" x14ac:dyDescent="0.3">
      <c r="Q1" s="14" t="s">
        <v>46</v>
      </c>
      <c r="R1" s="14"/>
      <c r="V1" s="14" t="s">
        <v>47</v>
      </c>
      <c r="W1" s="14"/>
    </row>
    <row r="2" spans="1:24" x14ac:dyDescent="0.3">
      <c r="J2" s="2" t="s">
        <v>0</v>
      </c>
      <c r="K2" s="2" t="s">
        <v>1</v>
      </c>
      <c r="L2" s="2" t="s">
        <v>2</v>
      </c>
      <c r="M2" s="2" t="s">
        <v>31</v>
      </c>
      <c r="N2" s="2" t="s">
        <v>28</v>
      </c>
      <c r="P2" s="2" t="s">
        <v>64</v>
      </c>
      <c r="Q2" s="2" t="s">
        <v>51</v>
      </c>
      <c r="R2" s="2" t="s">
        <v>65</v>
      </c>
      <c r="S2" s="16" t="s">
        <v>51</v>
      </c>
      <c r="U2" s="2" t="s">
        <v>66</v>
      </c>
      <c r="V2" s="2" t="s">
        <v>51</v>
      </c>
      <c r="W2" s="2" t="s">
        <v>65</v>
      </c>
      <c r="X2" s="2" t="s">
        <v>51</v>
      </c>
    </row>
    <row r="3" spans="1:24" x14ac:dyDescent="0.3">
      <c r="C3" s="13" t="s">
        <v>38</v>
      </c>
      <c r="D3" s="13"/>
      <c r="E3" s="13"/>
      <c r="F3" s="13"/>
      <c r="J3" s="3" t="s">
        <v>3</v>
      </c>
      <c r="K3" s="3">
        <v>8</v>
      </c>
      <c r="L3" s="18"/>
      <c r="M3" s="17"/>
      <c r="N3" s="4">
        <f>(L3+ (L3*M3))</f>
        <v>0</v>
      </c>
      <c r="P3" s="19"/>
      <c r="Q3" s="15">
        <f t="shared" ref="Q3:Q29" si="0">P3+(P3*M3)</f>
        <v>0</v>
      </c>
      <c r="R3" s="19"/>
      <c r="S3" s="4">
        <f t="shared" ref="S3:S29" si="1">R3+(R3*M3)</f>
        <v>0</v>
      </c>
      <c r="U3" s="19"/>
      <c r="V3" s="15">
        <f t="shared" ref="V3:V29" si="2">U3+(U3*M3)</f>
        <v>0</v>
      </c>
      <c r="W3" s="19"/>
      <c r="X3" s="4">
        <f t="shared" ref="X3:X29" si="3">W3+(W3*M3)</f>
        <v>0</v>
      </c>
    </row>
    <row r="4" spans="1:24" x14ac:dyDescent="0.3">
      <c r="C4" s="13" t="s">
        <v>39</v>
      </c>
      <c r="D4" s="13" t="s">
        <v>53</v>
      </c>
      <c r="E4" s="13"/>
      <c r="F4" s="13"/>
      <c r="J4" s="3" t="s">
        <v>55</v>
      </c>
      <c r="K4" s="3">
        <v>9</v>
      </c>
      <c r="L4" s="18"/>
      <c r="M4" s="17"/>
      <c r="N4" s="4">
        <f t="shared" ref="N4:N29" si="4">(L4+ (L4*M4))</f>
        <v>0</v>
      </c>
      <c r="P4" s="19"/>
      <c r="Q4" s="15">
        <f t="shared" si="0"/>
        <v>0</v>
      </c>
      <c r="R4" s="19"/>
      <c r="S4" s="4">
        <f t="shared" si="1"/>
        <v>0</v>
      </c>
      <c r="U4" s="19"/>
      <c r="V4" s="15">
        <f t="shared" si="2"/>
        <v>0</v>
      </c>
      <c r="W4" s="19"/>
      <c r="X4" s="4">
        <f t="shared" si="3"/>
        <v>0</v>
      </c>
    </row>
    <row r="5" spans="1:24" x14ac:dyDescent="0.3">
      <c r="C5" s="13" t="s">
        <v>54</v>
      </c>
      <c r="D5" s="13"/>
      <c r="E5" s="13"/>
      <c r="F5" s="13"/>
      <c r="J5" s="3" t="s">
        <v>56</v>
      </c>
      <c r="K5" s="3">
        <v>10</v>
      </c>
      <c r="L5" s="18"/>
      <c r="M5" s="17"/>
      <c r="N5" s="4">
        <f t="shared" si="4"/>
        <v>0</v>
      </c>
      <c r="P5" s="19"/>
      <c r="Q5" s="15">
        <f t="shared" si="0"/>
        <v>0</v>
      </c>
      <c r="R5" s="19"/>
      <c r="S5" s="4">
        <f t="shared" si="1"/>
        <v>0</v>
      </c>
      <c r="U5" s="19"/>
      <c r="V5" s="15">
        <f t="shared" si="2"/>
        <v>0</v>
      </c>
      <c r="W5" s="19"/>
      <c r="X5" s="4">
        <f t="shared" si="3"/>
        <v>0</v>
      </c>
    </row>
    <row r="6" spans="1:24" ht="13.5" customHeight="1" x14ac:dyDescent="0.3">
      <c r="J6" s="3" t="s">
        <v>4</v>
      </c>
      <c r="K6" s="3">
        <v>11</v>
      </c>
      <c r="L6" s="18"/>
      <c r="M6" s="17"/>
      <c r="N6" s="4">
        <f t="shared" si="4"/>
        <v>0</v>
      </c>
      <c r="P6" s="19"/>
      <c r="Q6" s="15">
        <f t="shared" si="0"/>
        <v>0</v>
      </c>
      <c r="R6" s="19"/>
      <c r="S6" s="4">
        <f t="shared" si="1"/>
        <v>0</v>
      </c>
      <c r="U6" s="19"/>
      <c r="V6" s="15">
        <f t="shared" si="2"/>
        <v>0</v>
      </c>
      <c r="W6" s="19"/>
      <c r="X6" s="4">
        <f t="shared" si="3"/>
        <v>0</v>
      </c>
    </row>
    <row r="7" spans="1:24" ht="15" customHeight="1" x14ac:dyDescent="0.3">
      <c r="J7" s="3" t="s">
        <v>5</v>
      </c>
      <c r="K7" s="3">
        <v>12</v>
      </c>
      <c r="L7" s="18"/>
      <c r="M7" s="17"/>
      <c r="N7" s="4">
        <f t="shared" si="4"/>
        <v>0</v>
      </c>
      <c r="P7" s="19"/>
      <c r="Q7" s="15">
        <f t="shared" si="0"/>
        <v>0</v>
      </c>
      <c r="R7" s="19"/>
      <c r="S7" s="4">
        <f t="shared" si="1"/>
        <v>0</v>
      </c>
      <c r="U7" s="19"/>
      <c r="V7" s="15">
        <f t="shared" si="2"/>
        <v>0</v>
      </c>
      <c r="W7" s="19"/>
      <c r="X7" s="4">
        <f t="shared" si="3"/>
        <v>0</v>
      </c>
    </row>
    <row r="8" spans="1:24" x14ac:dyDescent="0.3">
      <c r="A8" s="27" t="s">
        <v>29</v>
      </c>
      <c r="B8" s="27"/>
      <c r="C8" s="27"/>
      <c r="D8" s="27"/>
      <c r="E8" s="27"/>
      <c r="F8" s="27"/>
      <c r="G8" s="27"/>
      <c r="H8" s="27"/>
      <c r="J8" s="3" t="s">
        <v>6</v>
      </c>
      <c r="K8" s="3">
        <v>13</v>
      </c>
      <c r="L8" s="18"/>
      <c r="M8" s="17"/>
      <c r="N8" s="4">
        <f t="shared" si="4"/>
        <v>0</v>
      </c>
      <c r="P8" s="19"/>
      <c r="Q8" s="15">
        <f t="shared" si="0"/>
        <v>0</v>
      </c>
      <c r="R8" s="19"/>
      <c r="S8" s="4">
        <f t="shared" si="1"/>
        <v>0</v>
      </c>
      <c r="U8" s="19"/>
      <c r="V8" s="15">
        <f t="shared" si="2"/>
        <v>0</v>
      </c>
      <c r="W8" s="19"/>
      <c r="X8" s="4">
        <f t="shared" si="3"/>
        <v>0</v>
      </c>
    </row>
    <row r="9" spans="1:24" ht="12.75" customHeight="1" x14ac:dyDescent="0.3">
      <c r="A9" s="6">
        <v>1</v>
      </c>
      <c r="B9" s="26" t="s">
        <v>40</v>
      </c>
      <c r="C9" s="26"/>
      <c r="D9" s="26"/>
      <c r="E9" s="26"/>
      <c r="F9" s="26"/>
      <c r="G9" s="26"/>
      <c r="H9" s="26"/>
      <c r="J9" s="3" t="s">
        <v>7</v>
      </c>
      <c r="K9" s="3">
        <v>14</v>
      </c>
      <c r="L9" s="18"/>
      <c r="M9" s="17"/>
      <c r="N9" s="4">
        <f t="shared" si="4"/>
        <v>0</v>
      </c>
      <c r="P9" s="19"/>
      <c r="Q9" s="15">
        <f t="shared" si="0"/>
        <v>0</v>
      </c>
      <c r="R9" s="19"/>
      <c r="S9" s="4">
        <f t="shared" si="1"/>
        <v>0</v>
      </c>
      <c r="U9" s="19"/>
      <c r="V9" s="15">
        <f t="shared" si="2"/>
        <v>0</v>
      </c>
      <c r="W9" s="19"/>
      <c r="X9" s="4">
        <f t="shared" si="3"/>
        <v>0</v>
      </c>
    </row>
    <row r="10" spans="1:24" x14ac:dyDescent="0.3">
      <c r="A10" s="6"/>
      <c r="B10" s="26"/>
      <c r="C10" s="26"/>
      <c r="D10" s="26"/>
      <c r="E10" s="26"/>
      <c r="F10" s="26"/>
      <c r="G10" s="26"/>
      <c r="H10" s="26"/>
      <c r="J10" s="3" t="s">
        <v>8</v>
      </c>
      <c r="K10" s="3">
        <v>15</v>
      </c>
      <c r="L10" s="18"/>
      <c r="M10" s="17"/>
      <c r="N10" s="4">
        <f>(L10+ (L10*M10))</f>
        <v>0</v>
      </c>
      <c r="P10" s="19"/>
      <c r="Q10" s="15">
        <f t="shared" si="0"/>
        <v>0</v>
      </c>
      <c r="R10" s="19"/>
      <c r="S10" s="4">
        <f t="shared" si="1"/>
        <v>0</v>
      </c>
      <c r="U10" s="19"/>
      <c r="V10" s="15">
        <f t="shared" si="2"/>
        <v>0</v>
      </c>
      <c r="W10" s="19"/>
      <c r="X10" s="4">
        <f t="shared" si="3"/>
        <v>0</v>
      </c>
    </row>
    <row r="11" spans="1:24" x14ac:dyDescent="0.3">
      <c r="A11" s="5"/>
      <c r="B11" s="26"/>
      <c r="C11" s="26"/>
      <c r="D11" s="26"/>
      <c r="E11" s="26"/>
      <c r="F11" s="26"/>
      <c r="G11" s="26"/>
      <c r="H11" s="26"/>
      <c r="J11" s="3" t="s">
        <v>9</v>
      </c>
      <c r="K11" s="3">
        <v>16</v>
      </c>
      <c r="L11" s="18"/>
      <c r="M11" s="17"/>
      <c r="N11" s="4">
        <f t="shared" si="4"/>
        <v>0</v>
      </c>
      <c r="P11" s="19"/>
      <c r="Q11" s="15">
        <f t="shared" si="0"/>
        <v>0</v>
      </c>
      <c r="R11" s="19"/>
      <c r="S11" s="4">
        <f t="shared" si="1"/>
        <v>0</v>
      </c>
      <c r="U11" s="19"/>
      <c r="V11" s="15">
        <f t="shared" si="2"/>
        <v>0</v>
      </c>
      <c r="W11" s="19"/>
      <c r="X11" s="4">
        <f t="shared" si="3"/>
        <v>0</v>
      </c>
    </row>
    <row r="12" spans="1:24" ht="12.75" customHeight="1" x14ac:dyDescent="0.3">
      <c r="A12" s="6" t="s">
        <v>41</v>
      </c>
      <c r="B12" s="26" t="s">
        <v>67</v>
      </c>
      <c r="C12" s="26"/>
      <c r="D12" s="26"/>
      <c r="E12" s="26"/>
      <c r="F12" s="26"/>
      <c r="G12" s="26"/>
      <c r="H12" s="26"/>
      <c r="J12" s="3" t="s">
        <v>10</v>
      </c>
      <c r="K12" s="3">
        <v>17</v>
      </c>
      <c r="L12" s="18"/>
      <c r="M12" s="17"/>
      <c r="N12" s="4">
        <f t="shared" si="4"/>
        <v>0</v>
      </c>
      <c r="P12" s="19"/>
      <c r="Q12" s="15">
        <f t="shared" si="0"/>
        <v>0</v>
      </c>
      <c r="R12" s="19"/>
      <c r="S12" s="4">
        <f t="shared" si="1"/>
        <v>0</v>
      </c>
      <c r="U12" s="19"/>
      <c r="V12" s="15">
        <f t="shared" si="2"/>
        <v>0</v>
      </c>
      <c r="W12" s="19"/>
      <c r="X12" s="4">
        <f t="shared" si="3"/>
        <v>0</v>
      </c>
    </row>
    <row r="13" spans="1:24" x14ac:dyDescent="0.3">
      <c r="A13" s="6"/>
      <c r="B13" s="26"/>
      <c r="C13" s="26"/>
      <c r="D13" s="26"/>
      <c r="E13" s="26"/>
      <c r="F13" s="26"/>
      <c r="G13" s="26"/>
      <c r="H13" s="26"/>
      <c r="J13" s="3" t="s">
        <v>11</v>
      </c>
      <c r="K13" s="3">
        <v>18</v>
      </c>
      <c r="L13" s="18"/>
      <c r="M13" s="17"/>
      <c r="N13" s="4">
        <f t="shared" si="4"/>
        <v>0</v>
      </c>
      <c r="P13" s="19"/>
      <c r="Q13" s="15">
        <f t="shared" si="0"/>
        <v>0</v>
      </c>
      <c r="R13" s="19"/>
      <c r="S13" s="4">
        <f t="shared" si="1"/>
        <v>0</v>
      </c>
      <c r="U13" s="19"/>
      <c r="V13" s="15">
        <f t="shared" si="2"/>
        <v>0</v>
      </c>
      <c r="W13" s="19"/>
      <c r="X13" s="4">
        <f t="shared" si="3"/>
        <v>0</v>
      </c>
    </row>
    <row r="14" spans="1:24" x14ac:dyDescent="0.3">
      <c r="A14" s="6"/>
      <c r="B14" s="26"/>
      <c r="C14" s="26"/>
      <c r="D14" s="26"/>
      <c r="E14" s="26"/>
      <c r="F14" s="26"/>
      <c r="G14" s="26"/>
      <c r="H14" s="26"/>
      <c r="J14" s="3" t="s">
        <v>12</v>
      </c>
      <c r="K14" s="3">
        <v>19</v>
      </c>
      <c r="L14" s="18"/>
      <c r="M14" s="17"/>
      <c r="N14" s="4">
        <f t="shared" si="4"/>
        <v>0</v>
      </c>
      <c r="P14" s="19"/>
      <c r="Q14" s="15">
        <f t="shared" si="0"/>
        <v>0</v>
      </c>
      <c r="R14" s="19"/>
      <c r="S14" s="4">
        <f t="shared" si="1"/>
        <v>0</v>
      </c>
      <c r="U14" s="19"/>
      <c r="V14" s="15">
        <f t="shared" si="2"/>
        <v>0</v>
      </c>
      <c r="W14" s="19"/>
      <c r="X14" s="4">
        <f t="shared" si="3"/>
        <v>0</v>
      </c>
    </row>
    <row r="15" spans="1:24" ht="15" customHeight="1" x14ac:dyDescent="0.3">
      <c r="A15" s="6"/>
      <c r="B15" s="26"/>
      <c r="C15" s="26"/>
      <c r="D15" s="26"/>
      <c r="E15" s="26"/>
      <c r="F15" s="26"/>
      <c r="G15" s="26"/>
      <c r="H15" s="26"/>
      <c r="J15" s="3" t="s">
        <v>13</v>
      </c>
      <c r="K15" s="3">
        <v>20</v>
      </c>
      <c r="L15" s="18"/>
      <c r="M15" s="17"/>
      <c r="N15" s="4">
        <f t="shared" si="4"/>
        <v>0</v>
      </c>
      <c r="P15" s="19"/>
      <c r="Q15" s="15">
        <f t="shared" si="0"/>
        <v>0</v>
      </c>
      <c r="R15" s="19"/>
      <c r="S15" s="4">
        <f t="shared" si="1"/>
        <v>0</v>
      </c>
      <c r="U15" s="19"/>
      <c r="V15" s="15">
        <f t="shared" si="2"/>
        <v>0</v>
      </c>
      <c r="W15" s="19"/>
      <c r="X15" s="4">
        <f t="shared" si="3"/>
        <v>0</v>
      </c>
    </row>
    <row r="16" spans="1:24" x14ac:dyDescent="0.3">
      <c r="A16" s="6"/>
      <c r="B16" s="26"/>
      <c r="C16" s="26"/>
      <c r="D16" s="26"/>
      <c r="E16" s="26"/>
      <c r="F16" s="26"/>
      <c r="G16" s="26"/>
      <c r="H16" s="26"/>
      <c r="J16" s="3" t="s">
        <v>14</v>
      </c>
      <c r="K16" s="3">
        <v>21</v>
      </c>
      <c r="L16" s="18"/>
      <c r="M16" s="17"/>
      <c r="N16" s="4">
        <f t="shared" si="4"/>
        <v>0</v>
      </c>
      <c r="P16" s="19"/>
      <c r="Q16" s="15">
        <f t="shared" si="0"/>
        <v>0</v>
      </c>
      <c r="R16" s="19"/>
      <c r="S16" s="4">
        <f t="shared" si="1"/>
        <v>0</v>
      </c>
      <c r="U16" s="19"/>
      <c r="V16" s="15">
        <f t="shared" si="2"/>
        <v>0</v>
      </c>
      <c r="W16" s="19"/>
      <c r="X16" s="4">
        <f t="shared" si="3"/>
        <v>0</v>
      </c>
    </row>
    <row r="17" spans="1:24" ht="15" customHeight="1" x14ac:dyDescent="0.3">
      <c r="A17" s="5" t="s">
        <v>42</v>
      </c>
      <c r="B17" s="26" t="s">
        <v>69</v>
      </c>
      <c r="C17" s="26"/>
      <c r="D17" s="26"/>
      <c r="E17" s="26"/>
      <c r="F17" s="26"/>
      <c r="G17" s="26"/>
      <c r="H17" s="26"/>
      <c r="J17" s="3" t="s">
        <v>15</v>
      </c>
      <c r="K17" s="3">
        <v>22</v>
      </c>
      <c r="L17" s="18"/>
      <c r="M17" s="17"/>
      <c r="N17" s="4">
        <f t="shared" si="4"/>
        <v>0</v>
      </c>
      <c r="P17" s="19"/>
      <c r="Q17" s="15">
        <f t="shared" si="0"/>
        <v>0</v>
      </c>
      <c r="R17" s="19"/>
      <c r="S17" s="4">
        <f t="shared" si="1"/>
        <v>0</v>
      </c>
      <c r="U17" s="19"/>
      <c r="V17" s="15">
        <f t="shared" si="2"/>
        <v>0</v>
      </c>
      <c r="W17" s="19"/>
      <c r="X17" s="4">
        <f t="shared" si="3"/>
        <v>0</v>
      </c>
    </row>
    <row r="18" spans="1:24" ht="12.75" customHeight="1" x14ac:dyDescent="0.3">
      <c r="A18" s="6" t="s">
        <v>43</v>
      </c>
      <c r="B18" s="26" t="s">
        <v>45</v>
      </c>
      <c r="C18" s="26"/>
      <c r="D18" s="26"/>
      <c r="E18" s="26"/>
      <c r="F18" s="26"/>
      <c r="G18" s="26"/>
      <c r="H18" s="26"/>
      <c r="J18" s="3" t="s">
        <v>16</v>
      </c>
      <c r="K18" s="3">
        <v>23</v>
      </c>
      <c r="L18" s="18"/>
      <c r="M18" s="17"/>
      <c r="N18" s="4">
        <f t="shared" si="4"/>
        <v>0</v>
      </c>
      <c r="P18" s="19"/>
      <c r="Q18" s="15">
        <f t="shared" si="0"/>
        <v>0</v>
      </c>
      <c r="R18" s="19"/>
      <c r="S18" s="4">
        <f t="shared" si="1"/>
        <v>0</v>
      </c>
      <c r="U18" s="19"/>
      <c r="V18" s="15">
        <f t="shared" si="2"/>
        <v>0</v>
      </c>
      <c r="W18" s="19"/>
      <c r="X18" s="4">
        <f t="shared" si="3"/>
        <v>0</v>
      </c>
    </row>
    <row r="19" spans="1:24" ht="15" customHeight="1" x14ac:dyDescent="0.3">
      <c r="A19" s="5"/>
      <c r="B19" s="26"/>
      <c r="C19" s="26"/>
      <c r="D19" s="26"/>
      <c r="E19" s="26"/>
      <c r="F19" s="26"/>
      <c r="G19" s="26"/>
      <c r="H19" s="26"/>
      <c r="J19" s="3" t="s">
        <v>17</v>
      </c>
      <c r="K19" s="3">
        <v>24</v>
      </c>
      <c r="L19" s="18"/>
      <c r="M19" s="17"/>
      <c r="N19" s="4">
        <f t="shared" si="4"/>
        <v>0</v>
      </c>
      <c r="P19" s="19"/>
      <c r="Q19" s="15">
        <f t="shared" si="0"/>
        <v>0</v>
      </c>
      <c r="R19" s="19"/>
      <c r="S19" s="4">
        <f t="shared" si="1"/>
        <v>0</v>
      </c>
      <c r="U19" s="19"/>
      <c r="V19" s="15">
        <f t="shared" si="2"/>
        <v>0</v>
      </c>
      <c r="W19" s="19"/>
      <c r="X19" s="4">
        <f t="shared" si="3"/>
        <v>0</v>
      </c>
    </row>
    <row r="20" spans="1:24" x14ac:dyDescent="0.3">
      <c r="A20" s="6" t="s">
        <v>44</v>
      </c>
      <c r="B20" s="26" t="s">
        <v>68</v>
      </c>
      <c r="C20" s="26"/>
      <c r="D20" s="26"/>
      <c r="E20" s="26"/>
      <c r="F20" s="26"/>
      <c r="G20" s="26"/>
      <c r="H20" s="26"/>
      <c r="J20" s="3" t="s">
        <v>18</v>
      </c>
      <c r="K20" s="3">
        <v>25</v>
      </c>
      <c r="L20" s="18"/>
      <c r="M20" s="17"/>
      <c r="N20" s="4">
        <f t="shared" si="4"/>
        <v>0</v>
      </c>
      <c r="P20" s="19"/>
      <c r="Q20" s="15">
        <f t="shared" si="0"/>
        <v>0</v>
      </c>
      <c r="R20" s="19"/>
      <c r="S20" s="4">
        <f t="shared" si="1"/>
        <v>0</v>
      </c>
      <c r="U20" s="19"/>
      <c r="V20" s="15">
        <f t="shared" si="2"/>
        <v>0</v>
      </c>
      <c r="W20" s="19"/>
      <c r="X20" s="4">
        <f t="shared" si="3"/>
        <v>0</v>
      </c>
    </row>
    <row r="21" spans="1:24" x14ac:dyDescent="0.3">
      <c r="A21" s="6"/>
      <c r="B21" s="26"/>
      <c r="C21" s="26"/>
      <c r="D21" s="26"/>
      <c r="E21" s="26"/>
      <c r="F21" s="26"/>
      <c r="G21" s="26"/>
      <c r="H21" s="26"/>
      <c r="J21" s="3" t="s">
        <v>19</v>
      </c>
      <c r="K21" s="3">
        <v>26</v>
      </c>
      <c r="L21" s="18"/>
      <c r="M21" s="17"/>
      <c r="N21" s="4">
        <f t="shared" si="4"/>
        <v>0</v>
      </c>
      <c r="P21" s="19"/>
      <c r="Q21" s="15">
        <f t="shared" si="0"/>
        <v>0</v>
      </c>
      <c r="R21" s="19"/>
      <c r="S21" s="4">
        <f t="shared" si="1"/>
        <v>0</v>
      </c>
      <c r="U21" s="19"/>
      <c r="V21" s="15">
        <f t="shared" si="2"/>
        <v>0</v>
      </c>
      <c r="W21" s="19"/>
      <c r="X21" s="4">
        <f t="shared" si="3"/>
        <v>0</v>
      </c>
    </row>
    <row r="22" spans="1:24" x14ac:dyDescent="0.3">
      <c r="A22" s="6"/>
      <c r="B22" s="26"/>
      <c r="C22" s="26"/>
      <c r="D22" s="26"/>
      <c r="E22" s="26"/>
      <c r="F22" s="26"/>
      <c r="G22" s="26"/>
      <c r="H22" s="26"/>
      <c r="J22" s="3" t="s">
        <v>20</v>
      </c>
      <c r="K22" s="3">
        <v>27</v>
      </c>
      <c r="L22" s="18"/>
      <c r="M22" s="17"/>
      <c r="N22" s="4">
        <f t="shared" si="4"/>
        <v>0</v>
      </c>
      <c r="P22" s="19"/>
      <c r="Q22" s="15">
        <f t="shared" si="0"/>
        <v>0</v>
      </c>
      <c r="R22" s="19"/>
      <c r="S22" s="4">
        <f t="shared" si="1"/>
        <v>0</v>
      </c>
      <c r="U22" s="19"/>
      <c r="V22" s="15">
        <f t="shared" si="2"/>
        <v>0</v>
      </c>
      <c r="W22" s="19"/>
      <c r="X22" s="4">
        <f t="shared" si="3"/>
        <v>0</v>
      </c>
    </row>
    <row r="23" spans="1:24" x14ac:dyDescent="0.3">
      <c r="A23" s="6"/>
      <c r="B23" s="26"/>
      <c r="C23" s="26"/>
      <c r="D23" s="26"/>
      <c r="E23" s="26"/>
      <c r="F23" s="26"/>
      <c r="G23" s="26"/>
      <c r="H23" s="26"/>
      <c r="J23" s="3" t="s">
        <v>21</v>
      </c>
      <c r="K23" s="3">
        <v>28</v>
      </c>
      <c r="L23" s="18"/>
      <c r="M23" s="17"/>
      <c r="N23" s="4">
        <f t="shared" si="4"/>
        <v>0</v>
      </c>
      <c r="P23" s="19"/>
      <c r="Q23" s="15">
        <f t="shared" si="0"/>
        <v>0</v>
      </c>
      <c r="R23" s="19"/>
      <c r="S23" s="4">
        <f t="shared" si="1"/>
        <v>0</v>
      </c>
      <c r="U23" s="19"/>
      <c r="V23" s="15">
        <f t="shared" si="2"/>
        <v>0</v>
      </c>
      <c r="W23" s="19"/>
      <c r="X23" s="4">
        <f t="shared" si="3"/>
        <v>0</v>
      </c>
    </row>
    <row r="24" spans="1:24" x14ac:dyDescent="0.3">
      <c r="A24" s="6"/>
      <c r="B24" s="26"/>
      <c r="C24" s="26"/>
      <c r="D24" s="26"/>
      <c r="E24" s="26"/>
      <c r="F24" s="26"/>
      <c r="G24" s="26"/>
      <c r="H24" s="26"/>
      <c r="J24" s="3" t="s">
        <v>22</v>
      </c>
      <c r="K24" s="3">
        <v>29</v>
      </c>
      <c r="L24" s="18"/>
      <c r="M24" s="17"/>
      <c r="N24" s="4">
        <f t="shared" si="4"/>
        <v>0</v>
      </c>
      <c r="P24" s="19"/>
      <c r="Q24" s="15">
        <f t="shared" si="0"/>
        <v>0</v>
      </c>
      <c r="R24" s="19"/>
      <c r="S24" s="4">
        <f t="shared" si="1"/>
        <v>0</v>
      </c>
      <c r="U24" s="19"/>
      <c r="V24" s="15">
        <f t="shared" si="2"/>
        <v>0</v>
      </c>
      <c r="W24" s="19"/>
      <c r="X24" s="4">
        <f t="shared" si="3"/>
        <v>0</v>
      </c>
    </row>
    <row r="25" spans="1:24" x14ac:dyDescent="0.3">
      <c r="A25" s="6"/>
      <c r="B25" s="26"/>
      <c r="C25" s="26"/>
      <c r="D25" s="26"/>
      <c r="E25" s="26"/>
      <c r="F25" s="26"/>
      <c r="G25" s="26"/>
      <c r="H25" s="26"/>
      <c r="J25" s="3" t="s">
        <v>23</v>
      </c>
      <c r="K25" s="3">
        <v>30</v>
      </c>
      <c r="L25" s="18"/>
      <c r="M25" s="17"/>
      <c r="N25" s="4">
        <f t="shared" si="4"/>
        <v>0</v>
      </c>
      <c r="P25" s="19"/>
      <c r="Q25" s="15">
        <f t="shared" si="0"/>
        <v>0</v>
      </c>
      <c r="R25" s="19"/>
      <c r="S25" s="4">
        <f t="shared" si="1"/>
        <v>0</v>
      </c>
      <c r="U25" s="19"/>
      <c r="V25" s="15">
        <f t="shared" si="2"/>
        <v>0</v>
      </c>
      <c r="W25" s="19"/>
      <c r="X25" s="4">
        <f t="shared" si="3"/>
        <v>0</v>
      </c>
    </row>
    <row r="26" spans="1:24" ht="12.75" customHeight="1" x14ac:dyDescent="0.3">
      <c r="A26" s="6"/>
      <c r="B26" s="26"/>
      <c r="C26" s="26"/>
      <c r="D26" s="26"/>
      <c r="E26" s="26"/>
      <c r="F26" s="26"/>
      <c r="G26" s="26"/>
      <c r="H26" s="26"/>
      <c r="J26" s="3" t="s">
        <v>24</v>
      </c>
      <c r="K26" s="3">
        <v>31</v>
      </c>
      <c r="L26" s="18"/>
      <c r="M26" s="17"/>
      <c r="N26" s="4">
        <f t="shared" si="4"/>
        <v>0</v>
      </c>
      <c r="P26" s="19"/>
      <c r="Q26" s="15">
        <f t="shared" si="0"/>
        <v>0</v>
      </c>
      <c r="R26" s="19"/>
      <c r="S26" s="4">
        <f t="shared" si="1"/>
        <v>0</v>
      </c>
      <c r="U26" s="19"/>
      <c r="V26" s="15">
        <f t="shared" si="2"/>
        <v>0</v>
      </c>
      <c r="W26" s="19"/>
      <c r="X26" s="4">
        <f t="shared" si="3"/>
        <v>0</v>
      </c>
    </row>
    <row r="27" spans="1:24" x14ac:dyDescent="0.3">
      <c r="A27" s="6"/>
      <c r="B27" s="26"/>
      <c r="C27" s="26"/>
      <c r="D27" s="26"/>
      <c r="E27" s="26"/>
      <c r="F27" s="26"/>
      <c r="G27" s="26"/>
      <c r="H27" s="26"/>
      <c r="J27" s="3" t="s">
        <v>25</v>
      </c>
      <c r="K27" s="3">
        <v>32</v>
      </c>
      <c r="L27" s="18"/>
      <c r="M27" s="17"/>
      <c r="N27" s="4">
        <f t="shared" si="4"/>
        <v>0</v>
      </c>
      <c r="P27" s="19"/>
      <c r="Q27" s="15">
        <f t="shared" si="0"/>
        <v>0</v>
      </c>
      <c r="R27" s="19"/>
      <c r="S27" s="4">
        <f t="shared" si="1"/>
        <v>0</v>
      </c>
      <c r="U27" s="19"/>
      <c r="V27" s="15">
        <f t="shared" si="2"/>
        <v>0</v>
      </c>
      <c r="W27" s="19"/>
      <c r="X27" s="4">
        <f t="shared" si="3"/>
        <v>0</v>
      </c>
    </row>
    <row r="28" spans="1:24" x14ac:dyDescent="0.3">
      <c r="A28" s="6"/>
      <c r="B28" s="26"/>
      <c r="C28" s="26"/>
      <c r="D28" s="26"/>
      <c r="E28" s="26"/>
      <c r="F28" s="26"/>
      <c r="G28" s="26"/>
      <c r="H28" s="26"/>
      <c r="J28" s="3" t="s">
        <v>26</v>
      </c>
      <c r="K28" s="3">
        <v>33</v>
      </c>
      <c r="L28" s="18"/>
      <c r="M28" s="17"/>
      <c r="N28" s="4">
        <f t="shared" si="4"/>
        <v>0</v>
      </c>
      <c r="P28" s="19"/>
      <c r="Q28" s="15">
        <f t="shared" si="0"/>
        <v>0</v>
      </c>
      <c r="R28" s="19"/>
      <c r="S28" s="4">
        <f t="shared" si="1"/>
        <v>0</v>
      </c>
      <c r="U28" s="19"/>
      <c r="V28" s="15">
        <f t="shared" si="2"/>
        <v>0</v>
      </c>
      <c r="W28" s="19"/>
      <c r="X28" s="4">
        <f t="shared" si="3"/>
        <v>0</v>
      </c>
    </row>
    <row r="29" spans="1:24" x14ac:dyDescent="0.3">
      <c r="A29" s="1" t="s">
        <v>60</v>
      </c>
      <c r="B29" s="25" t="s">
        <v>61</v>
      </c>
      <c r="C29" s="25"/>
      <c r="D29" s="25"/>
      <c r="E29" s="25"/>
      <c r="F29" s="25"/>
      <c r="G29" s="25"/>
      <c r="H29" s="25"/>
      <c r="J29" s="3" t="s">
        <v>27</v>
      </c>
      <c r="K29" s="3">
        <v>34</v>
      </c>
      <c r="L29" s="18"/>
      <c r="M29" s="17"/>
      <c r="N29" s="4">
        <f t="shared" si="4"/>
        <v>0</v>
      </c>
      <c r="P29" s="19"/>
      <c r="Q29" s="15">
        <f t="shared" si="0"/>
        <v>0</v>
      </c>
      <c r="R29" s="19"/>
      <c r="S29" s="4">
        <f t="shared" si="1"/>
        <v>0</v>
      </c>
      <c r="U29" s="19"/>
      <c r="V29" s="15">
        <f t="shared" si="2"/>
        <v>0</v>
      </c>
      <c r="W29" s="19"/>
      <c r="X29" s="4">
        <f t="shared" si="3"/>
        <v>0</v>
      </c>
    </row>
    <row r="30" spans="1:24" x14ac:dyDescent="0.3">
      <c r="B30" s="25"/>
      <c r="C30" s="25"/>
      <c r="D30" s="25"/>
      <c r="E30" s="25"/>
      <c r="F30" s="25"/>
      <c r="G30" s="25"/>
      <c r="H30" s="25"/>
    </row>
    <row r="31" spans="1:24" x14ac:dyDescent="0.3">
      <c r="B31" s="25"/>
      <c r="C31" s="25"/>
      <c r="D31" s="25"/>
      <c r="E31" s="25"/>
      <c r="F31" s="25"/>
      <c r="G31" s="25"/>
      <c r="H31" s="25"/>
      <c r="J31" s="7" t="s">
        <v>30</v>
      </c>
      <c r="K31" s="8"/>
      <c r="L31" s="8"/>
      <c r="M31" s="8"/>
      <c r="N31" s="9">
        <f>SUM(N3:N29)</f>
        <v>0</v>
      </c>
      <c r="O31" s="21"/>
      <c r="P31" s="4">
        <f>SUM(P3:P29)</f>
        <v>0</v>
      </c>
      <c r="Q31" s="4">
        <f>SUM(Q3:Q29)</f>
        <v>0</v>
      </c>
      <c r="R31" s="4">
        <f>SUM(R3:R29)</f>
        <v>0</v>
      </c>
      <c r="S31" s="4">
        <f>SUM(S3:S29)</f>
        <v>0</v>
      </c>
      <c r="U31" s="4">
        <f>SUM(U3:U29)</f>
        <v>0</v>
      </c>
      <c r="V31" s="4">
        <f>SUM(V3:V29)</f>
        <v>0</v>
      </c>
      <c r="W31" s="4">
        <f>SUM(W3:W29)</f>
        <v>0</v>
      </c>
      <c r="X31" s="4">
        <f>SUM(X3:X29)</f>
        <v>0</v>
      </c>
    </row>
    <row r="32" spans="1:24" x14ac:dyDescent="0.3">
      <c r="B32" s="25"/>
      <c r="C32" s="25"/>
      <c r="D32" s="25"/>
      <c r="E32" s="25"/>
      <c r="F32" s="25"/>
      <c r="G32" s="25"/>
      <c r="H32" s="25"/>
    </row>
    <row r="33" spans="2:14" x14ac:dyDescent="0.3">
      <c r="B33" s="25"/>
      <c r="C33" s="25"/>
      <c r="D33" s="25"/>
      <c r="E33" s="25"/>
      <c r="F33" s="25"/>
      <c r="G33" s="25"/>
      <c r="H33" s="25"/>
      <c r="J33" s="2" t="s">
        <v>33</v>
      </c>
      <c r="K33" s="2" t="s">
        <v>35</v>
      </c>
      <c r="L33" s="2" t="s">
        <v>36</v>
      </c>
      <c r="M33" s="1" t="s">
        <v>57</v>
      </c>
    </row>
    <row r="34" spans="2:14" x14ac:dyDescent="0.3">
      <c r="B34" s="25"/>
      <c r="C34" s="25"/>
      <c r="D34" s="25"/>
      <c r="E34" s="25"/>
      <c r="F34" s="25"/>
      <c r="G34" s="25"/>
      <c r="H34" s="25"/>
      <c r="J34" s="3" t="s">
        <v>32</v>
      </c>
      <c r="K34" s="18"/>
      <c r="L34" s="4">
        <f>K34</f>
        <v>0</v>
      </c>
      <c r="M34" s="1" t="s">
        <v>62</v>
      </c>
    </row>
    <row r="35" spans="2:14" x14ac:dyDescent="0.3">
      <c r="J35" s="3" t="s">
        <v>34</v>
      </c>
      <c r="K35" s="18"/>
      <c r="L35" s="4">
        <f>K35*30</f>
        <v>0</v>
      </c>
      <c r="M35" s="1" t="s">
        <v>50</v>
      </c>
    </row>
    <row r="37" spans="2:14" x14ac:dyDescent="0.3">
      <c r="J37" s="7" t="s">
        <v>37</v>
      </c>
      <c r="K37" s="8"/>
      <c r="L37" s="8"/>
      <c r="M37" s="8"/>
      <c r="N37" s="9">
        <f>SUM(L34:L35)</f>
        <v>0</v>
      </c>
    </row>
    <row r="39" spans="2:14" x14ac:dyDescent="0.3">
      <c r="J39" s="7" t="s">
        <v>48</v>
      </c>
      <c r="K39" s="8"/>
      <c r="L39" s="8"/>
      <c r="M39" s="8"/>
      <c r="N39" s="9">
        <f>(Q31*0.95)+(V31*0.05)</f>
        <v>0</v>
      </c>
    </row>
    <row r="41" spans="2:14" x14ac:dyDescent="0.3">
      <c r="J41" s="7" t="s">
        <v>49</v>
      </c>
      <c r="K41" s="8"/>
      <c r="L41" s="8"/>
      <c r="M41" s="8"/>
      <c r="N41" s="9">
        <f>(S31*0.95)+(X31*0.05)</f>
        <v>0</v>
      </c>
    </row>
    <row r="42" spans="2:14" x14ac:dyDescent="0.3">
      <c r="J42" s="20"/>
      <c r="K42" s="20"/>
      <c r="L42" s="20"/>
      <c r="M42" s="20"/>
      <c r="N42" s="21"/>
    </row>
    <row r="43" spans="2:14" x14ac:dyDescent="0.3">
      <c r="J43" s="23" t="s">
        <v>58</v>
      </c>
      <c r="K43" s="23" t="s">
        <v>35</v>
      </c>
      <c r="L43" s="14"/>
      <c r="M43" s="22"/>
    </row>
    <row r="44" spans="2:14" x14ac:dyDescent="0.3">
      <c r="J44" s="24" t="s">
        <v>59</v>
      </c>
      <c r="K44" s="19"/>
      <c r="L44" s="14" t="s">
        <v>63</v>
      </c>
      <c r="M44" s="14"/>
    </row>
    <row r="46" spans="2:14" ht="12.75" thickBot="1" x14ac:dyDescent="0.35"/>
    <row r="47" spans="2:14" ht="12.75" thickBot="1" x14ac:dyDescent="0.35">
      <c r="J47" s="10" t="s">
        <v>52</v>
      </c>
      <c r="K47" s="11"/>
      <c r="L47" s="11"/>
      <c r="M47" s="11"/>
      <c r="N47" s="12">
        <f>N31+N37+N39+N41+(K44*0.25)</f>
        <v>0</v>
      </c>
    </row>
  </sheetData>
  <mergeCells count="7">
    <mergeCell ref="B29:H34"/>
    <mergeCell ref="B20:H28"/>
    <mergeCell ref="A8:H8"/>
    <mergeCell ref="B9:H11"/>
    <mergeCell ref="B17:H17"/>
    <mergeCell ref="B18:H19"/>
    <mergeCell ref="B12:H16"/>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E9FE9F3CFAD924F9C7EC7136165152F" ma:contentTypeVersion="1" ma:contentTypeDescription="Create a new document." ma:contentTypeScope="" ma:versionID="9d6b0a685becadeabfe8caa4a234470d">
  <xsd:schema xmlns:xsd="http://www.w3.org/2001/XMLSchema" xmlns:xs="http://www.w3.org/2001/XMLSchema" xmlns:p="http://schemas.microsoft.com/office/2006/metadata/properties" xmlns:ns2="678b2622-783a-44ee-9443-2d8901e3dc6d" targetNamespace="http://schemas.microsoft.com/office/2006/metadata/properties" ma:root="true" ma:fieldsID="e25fcdb3acfacf113151cd96fce9a915" ns2:_="">
    <xsd:import namespace="678b2622-783a-44ee-9443-2d8901e3dc6d"/>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8b2622-783a-44ee-9443-2d8901e3dc6d"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0CA0DE7-F89A-4D1F-877E-ED43C87DA3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78b2622-783a-44ee-9443-2d8901e3dc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E1D5377-530D-4EC7-921F-1FEB76377566}">
  <ds:schemaRefs>
    <ds:schemaRef ds:uri="http://purl.org/dc/elements/1.1/"/>
    <ds:schemaRef ds:uri="http://schemas.microsoft.com/office/2006/metadata/properties"/>
    <ds:schemaRef ds:uri="http://purl.org/dc/terms/"/>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678b2622-783a-44ee-9443-2d8901e3dc6d"/>
    <ds:schemaRef ds:uri="http://www.w3.org/XML/1998/namespace"/>
  </ds:schemaRefs>
</ds:datastoreItem>
</file>

<file path=customXml/itemProps3.xml><?xml version="1.0" encoding="utf-8"?>
<ds:datastoreItem xmlns:ds="http://schemas.openxmlformats.org/officeDocument/2006/customXml" ds:itemID="{AF2AC9B6-30C0-4523-96C6-6FF784415E5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CIZ</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Michelle Hogewoning</dc:creator>
  <cp:lastModifiedBy>Johan Baars</cp:lastModifiedBy>
  <dcterms:created xsi:type="dcterms:W3CDTF">2018-12-04T13:21:50Z</dcterms:created>
  <dcterms:modified xsi:type="dcterms:W3CDTF">2021-04-12T14:11:41Z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0x0101006E9FE9F3CFAD924F9C7EC7136165152F</vt:lpwstr>
  </property>
</Properties>
</file>