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Land van Cuijk\Brand\"/>
    </mc:Choice>
  </mc:AlternateContent>
  <bookViews>
    <workbookView xWindow="-105" yWindow="-105" windowWidth="41490" windowHeight="16920"/>
  </bookViews>
  <sheets>
    <sheet name="PTTotaal" sheetId="2" r:id="rId1"/>
    <sheet name="B0100106144" sheetId="4" r:id="rId2"/>
  </sheets>
  <definedNames>
    <definedName name="_xlnm.Print_Titles" localSheetId="1">B0100106144!$1:$3</definedName>
    <definedName name="_xlnm.Print_Titles" localSheetId="0">PTTotaal!$1:$3</definedName>
  </definedNames>
  <calcPr calcId="162913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25" i="4" l="1"/>
  <c r="W25" i="4"/>
  <c r="V25" i="4"/>
  <c r="U25" i="4"/>
  <c r="T25" i="4"/>
  <c r="S25" i="4"/>
  <c r="X21" i="4"/>
  <c r="W21" i="4"/>
  <c r="V21" i="4"/>
  <c r="U21" i="4"/>
  <c r="T21" i="4"/>
  <c r="S21" i="4"/>
  <c r="X18" i="4"/>
  <c r="W18" i="4"/>
  <c r="V18" i="4"/>
  <c r="U18" i="4"/>
  <c r="T18" i="4"/>
  <c r="S18" i="4"/>
  <c r="X15" i="4"/>
  <c r="X26" i="4" s="1"/>
  <c r="W15" i="4"/>
  <c r="V15" i="4"/>
  <c r="U15" i="4"/>
  <c r="U26" i="4" s="1"/>
  <c r="T15" i="4"/>
  <c r="T26" i="4" s="1"/>
  <c r="S15" i="4"/>
  <c r="X8" i="4"/>
  <c r="W8" i="4"/>
  <c r="W26" i="4" s="1"/>
  <c r="V8" i="4"/>
  <c r="V26" i="4" s="1"/>
  <c r="U8" i="4"/>
  <c r="T8" i="4"/>
  <c r="S8" i="4"/>
  <c r="S26" i="4" s="1"/>
</calcChain>
</file>

<file path=xl/sharedStrings.xml><?xml version="1.0" encoding="utf-8"?>
<sst xmlns="http://schemas.openxmlformats.org/spreadsheetml/2006/main" count="202" uniqueCount="68">
  <si>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</si>
  <si>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</si>
  <si>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</si>
  <si>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</si>
  <si>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</si>
  <si>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</si>
  <si>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</si>
  <si>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</si>
  <si>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</si>
  <si>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</si>
  <si>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</si>
  <si>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</si>
  <si>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</si>
  <si>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</si>
  <si>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</si>
  <si>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</si>
  <si>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</si>
  <si>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</si>
  <si>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</si>
  <si>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</si>
  <si>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</si>
  <si>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</si>
  <si>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</si>
  <si>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</si>
  <si>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</si>
  <si>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Gemeente Boxmeer</t>
  </si>
  <si>
    <t>uitgebreid</t>
  </si>
  <si>
    <t>B0100106144</t>
  </si>
  <si>
    <t>V. Comijs</t>
  </si>
  <si>
    <t>afgesloten</t>
  </si>
  <si>
    <t>J.M. van der Steen</t>
  </si>
  <si>
    <t>waterschade lift door lekkage, Stationsweg 40 te Boxmeer</t>
  </si>
  <si>
    <t>1218</t>
  </si>
  <si>
    <t>water</t>
  </si>
  <si>
    <t>Boxmeer, Raetsingel 5 (inbraakschade)</t>
  </si>
  <si>
    <t>1212</t>
  </si>
  <si>
    <t>inbraak/diefstal/vandalisme</t>
  </si>
  <si>
    <t>diefstal lood, Stationsweg 40 te Boxmeer (t Bolwerk)</t>
  </si>
  <si>
    <t>stormschade Stationsweg 5 te Boxmeer (Metameer)</t>
  </si>
  <si>
    <t>1215</t>
  </si>
  <si>
    <t>storm/hagel</t>
  </si>
  <si>
    <t>Holthees, Basisschool Sint Josef, Gildestraat 29 (diefstalschade)</t>
  </si>
  <si>
    <t>BS de Peppels, Boxmeer, Frans Halsstraat 29 (stormschade)</t>
  </si>
  <si>
    <t>brandschade Dr. Peelenstraat te Boxmeer (Elzendaal College)</t>
  </si>
  <si>
    <t>1203</t>
  </si>
  <si>
    <t>brand</t>
  </si>
  <si>
    <t>Boxmeer, Raetsingel 1 (aanrijdingschade)</t>
  </si>
  <si>
    <t>1224</t>
  </si>
  <si>
    <t>aanvaring/aanrijding</t>
  </si>
  <si>
    <t>Boxmeer, Raetsingel 1 (brandschade)</t>
  </si>
  <si>
    <t>Sambeek, Grotestraat 68 (waterschade)</t>
  </si>
  <si>
    <t>Los adjusting - Boxmeer, Weijerstraat 2 (waterschade)</t>
  </si>
  <si>
    <t>openstaand</t>
  </si>
  <si>
    <t>Boxmeer, Stationsweg 5 + 38B(sneeuwschade)</t>
  </si>
  <si>
    <t>Grand Total</t>
  </si>
  <si>
    <t>1221  uitgebreid</t>
  </si>
  <si>
    <t>VNAB-nummer:</t>
  </si>
  <si>
    <t>Contractvervaldatum:</t>
  </si>
  <si>
    <t>Branche:</t>
  </si>
  <si>
    <t>Gemeente Boxmeer Total</t>
  </si>
  <si>
    <t>(blank)</t>
  </si>
  <si>
    <t>(blank) Total</t>
  </si>
  <si>
    <t>2017 Total</t>
  </si>
  <si>
    <t>2018 Total</t>
  </si>
  <si>
    <t>2019 Total</t>
  </si>
  <si>
    <t>2020 Total</t>
  </si>
  <si>
    <t>2021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</si>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</sst>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16" fillId="0" borderId="15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indsay van Zanten" refreshedDate="44440.446080671296" createdVersion="1" refreshedVersion="6" recordCount="18">
  <cacheSource type="worksheet">
    <worksheetSource ref="A3:Y27" sheet="B0100106144"/>
  </cacheSource>
  <cacheFields count="25">
    <cacheField name="Klant" numFmtId="0">
      <sharedItems containsBlank="1" count="2">
        <s v="Gemeente Boxmeer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37901807" maxValue="637901807"/>
    </cacheField>
    <cacheField name="PolisNr" numFmtId="0">
      <sharedItems containsBlank="1" count="2">
        <s v="B0100106144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17" maxValue="2021" count="6">
        <n v="2017"/>
        <n v="2018"/>
        <n v="2019"/>
        <n v="2020"/>
        <n v="2021"/>
        <m/>
      </sharedItems>
    </cacheField>
    <cacheField name="SchadeNr" numFmtId="0">
      <sharedItems containsString="0" containsBlank="1" containsNumber="1" containsInteger="1" minValue="0" maxValue="1788590"/>
    </cacheField>
    <cacheField name="SchadeDatum" numFmtId="0">
      <sharedItems containsNonDate="0" containsDate="1" containsString="0" containsBlank="1" minDate="2017-02-03T00:00:00" maxDate="2021-02-13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2-01-01T00:00:00" maxDate="2022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154397.06"/>
    </cacheField>
    <cacheField name="Schade" numFmtId="4">
      <sharedItems containsString="0" containsBlank="1" containsNumber="1" minValue="0" maxValue="2023094.82"/>
    </cacheField>
    <cacheField name="Reserve" numFmtId="4">
      <sharedItems containsString="0" containsBlank="1" containsNumber="1" containsInteger="1" minValue="0" maxValue="10000"/>
    </cacheField>
    <cacheField name="KostenExpert" numFmtId="4">
      <sharedItems containsString="0" containsBlank="1" containsNumber="1" minValue="0" maxValue="23063.72"/>
    </cacheField>
    <cacheField name="EigenRisico" numFmtId="4">
      <sharedItems containsString="0" containsBlank="1" containsNumber="1" containsInteger="1" minValue="0" maxValue="2500"/>
    </cacheField>
    <cacheField name="NettoBetaald" numFmtId="4">
      <sharedItems containsString="0" containsBlank="1" containsNumber="1" minValue="0" maxValue="2063623.72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">
  <r>
    <x v="0"/>
    <s v="Gemeente Boxmeer"/>
    <n v="1221"/>
    <s v="uitgebreid"/>
    <n v="637901807"/>
    <x v="0"/>
    <n v="0"/>
    <x v="0"/>
    <n v="0"/>
    <m/>
    <m/>
    <d v="2022-01-01T00:00:00"/>
    <s v="V. Comijs"/>
    <m/>
    <m/>
    <m/>
    <m/>
    <m/>
    <n v="93289.88"/>
    <n v="0"/>
    <n v="0"/>
    <n v="0"/>
    <n v="0"/>
    <n v="0"/>
    <n v="0"/>
  </r>
  <r>
    <x v="0"/>
    <s v="Gemeente Boxmeer"/>
    <n v="1221"/>
    <s v="uitgebreid"/>
    <n v="637901807"/>
    <x v="0"/>
    <n v="0"/>
    <x v="0"/>
    <n v="1685919"/>
    <d v="2017-02-03T00:00:00"/>
    <s v="afgesloten"/>
    <d v="2022-01-01T00:00:00"/>
    <s v="V. Comijs"/>
    <s v="J.M. van der Steen"/>
    <s v="waterschade lift door lekkage, Stationsweg 40 te Boxmeer"/>
    <s v="1218"/>
    <s v="water"/>
    <m/>
    <n v="0"/>
    <n v="3866.48"/>
    <n v="0"/>
    <n v="0"/>
    <n v="2500"/>
    <n v="1385"/>
    <n v="1"/>
  </r>
  <r>
    <x v="0"/>
    <s v="Gemeente Boxmeer"/>
    <n v="1221"/>
    <s v="uitgebreid"/>
    <n v="637901807"/>
    <x v="0"/>
    <n v="0"/>
    <x v="0"/>
    <n v="1687567"/>
    <d v="2017-03-23T00:00:00"/>
    <s v="afgesloten"/>
    <d v="2022-01-01T00:00:00"/>
    <s v="V. Comijs"/>
    <s v="J.M. van der Steen"/>
    <s v="Boxmeer, Raetsingel 5 (inbraakschade)"/>
    <s v="1212"/>
    <s v="inbraak/diefstal/vandalisme"/>
    <m/>
    <n v="0"/>
    <n v="0"/>
    <n v="0"/>
    <n v="0"/>
    <n v="0"/>
    <n v="0"/>
    <n v="1"/>
  </r>
  <r>
    <x v="0"/>
    <s v="Gemeente Boxmeer"/>
    <n v="1221"/>
    <s v="uitgebreid"/>
    <n v="637901807"/>
    <x v="0"/>
    <n v="0"/>
    <x v="0"/>
    <n v="1692465"/>
    <d v="2017-06-06T00:00:00"/>
    <s v="afgesloten"/>
    <d v="2022-01-01T00:00:00"/>
    <s v="V. Comijs"/>
    <s v="J.M. van der Steen"/>
    <s v="diefstal lood, Stationsweg 40 te Boxmeer (t Bolwerk)"/>
    <s v="1212"/>
    <s v="inbraak/diefstal/vandalisme"/>
    <m/>
    <n v="0"/>
    <n v="0"/>
    <n v="0"/>
    <n v="0"/>
    <n v="0"/>
    <n v="0"/>
    <n v="1"/>
  </r>
  <r>
    <x v="0"/>
    <s v="Gemeente Boxmeer"/>
    <n v="1221"/>
    <s v="uitgebreid"/>
    <n v="637901807"/>
    <x v="0"/>
    <n v="0"/>
    <x v="1"/>
    <n v="0"/>
    <m/>
    <m/>
    <d v="2022-01-01T00:00:00"/>
    <s v="V. Comijs"/>
    <m/>
    <m/>
    <m/>
    <m/>
    <m/>
    <n v="92825.24"/>
    <n v="0"/>
    <n v="0"/>
    <n v="0"/>
    <n v="0"/>
    <n v="0"/>
    <n v="0"/>
  </r>
  <r>
    <x v="0"/>
    <s v="Gemeente Boxmeer"/>
    <n v="1221"/>
    <s v="uitgebreid"/>
    <n v="637901807"/>
    <x v="0"/>
    <n v="0"/>
    <x v="1"/>
    <n v="1715107"/>
    <d v="2018-01-18T00:00:00"/>
    <s v="afgesloten"/>
    <d v="2022-01-01T00:00:00"/>
    <s v="V. Comijs"/>
    <s v="J.M. van der Steen"/>
    <s v="stormschade Stationsweg 5 te Boxmeer (Metameer)"/>
    <s v="1215"/>
    <s v="storm/hagel"/>
    <m/>
    <n v="0"/>
    <n v="9087.43"/>
    <n v="0"/>
    <n v="0"/>
    <n v="2500"/>
    <n v="6661"/>
    <n v="1"/>
  </r>
  <r>
    <x v="0"/>
    <s v="Gemeente Boxmeer"/>
    <n v="1221"/>
    <s v="uitgebreid"/>
    <n v="637901807"/>
    <x v="0"/>
    <n v="0"/>
    <x v="1"/>
    <n v="1715546"/>
    <d v="2018-01-30T00:00:00"/>
    <s v="afgesloten"/>
    <d v="2022-01-01T00:00:00"/>
    <s v="V. Comijs"/>
    <s v="J.M. van der Steen"/>
    <s v="Holthees, Basisschool Sint Josef, Gildestraat 29 (diefstalschade)"/>
    <s v="1212"/>
    <s v="inbraak/diefstal/vandalisme"/>
    <m/>
    <n v="0"/>
    <n v="3689.69"/>
    <n v="0"/>
    <n v="0"/>
    <n v="2500"/>
    <n v="1205"/>
    <n v="1"/>
  </r>
  <r>
    <x v="0"/>
    <s v="Gemeente Boxmeer"/>
    <n v="1221"/>
    <s v="uitgebreid"/>
    <n v="637901807"/>
    <x v="0"/>
    <n v="0"/>
    <x v="1"/>
    <n v="1721492"/>
    <d v="2018-04-03T00:00:00"/>
    <s v="afgesloten"/>
    <d v="2022-01-01T00:00:00"/>
    <s v="V. Comijs"/>
    <s v="J.M. van der Steen"/>
    <s v="BS de Peppels, Boxmeer, Frans Halsstraat 29 (stormschade)"/>
    <s v="1215"/>
    <s v="storm/hagel"/>
    <m/>
    <n v="0"/>
    <n v="0"/>
    <n v="0"/>
    <n v="0"/>
    <n v="0"/>
    <n v="0"/>
    <n v="1"/>
  </r>
  <r>
    <x v="0"/>
    <s v="Gemeente Boxmeer"/>
    <n v="1221"/>
    <s v="uitgebreid"/>
    <n v="637901807"/>
    <x v="0"/>
    <n v="0"/>
    <x v="1"/>
    <n v="1725239"/>
    <d v="2018-08-17T00:00:00"/>
    <s v="afgesloten"/>
    <d v="2022-01-01T00:00:00"/>
    <s v="V. Comijs"/>
    <s v="J.M. van der Steen"/>
    <s v="brandschade Dr. Peelenstraat te Boxmeer (Elzendaal College)"/>
    <s v="1203"/>
    <s v="brand"/>
    <m/>
    <n v="0"/>
    <n v="2023094.82"/>
    <n v="0"/>
    <n v="23063.72"/>
    <n v="2500"/>
    <n v="2063623.72"/>
    <n v="1"/>
  </r>
  <r>
    <x v="0"/>
    <s v="Gemeente Boxmeer"/>
    <n v="1221"/>
    <s v="uitgebreid"/>
    <n v="637901807"/>
    <x v="0"/>
    <n v="0"/>
    <x v="1"/>
    <n v="1728579"/>
    <d v="2018-10-01T00:00:00"/>
    <s v="afgesloten"/>
    <d v="2022-01-01T00:00:00"/>
    <s v="V. Comijs"/>
    <s v="J.M. van der Steen"/>
    <s v="Boxmeer, Raetsingel 1 (aanrijdingschade)"/>
    <s v="1224"/>
    <s v="aanvaring/aanrijding"/>
    <m/>
    <n v="0"/>
    <n v="0"/>
    <n v="0"/>
    <n v="0"/>
    <n v="0"/>
    <n v="0"/>
    <n v="1"/>
  </r>
  <r>
    <x v="0"/>
    <s v="Gemeente Boxmeer"/>
    <n v="1221"/>
    <s v="uitgebreid"/>
    <n v="637901807"/>
    <x v="0"/>
    <n v="0"/>
    <x v="2"/>
    <n v="0"/>
    <m/>
    <m/>
    <d v="2022-01-01T00:00:00"/>
    <s v="V. Comijs"/>
    <m/>
    <m/>
    <m/>
    <m/>
    <m/>
    <n v="92453.68"/>
    <n v="0"/>
    <n v="0"/>
    <n v="0"/>
    <n v="0"/>
    <n v="0"/>
    <n v="0"/>
  </r>
  <r>
    <x v="0"/>
    <s v="Gemeente Boxmeer"/>
    <n v="1221"/>
    <s v="uitgebreid"/>
    <n v="637901807"/>
    <x v="0"/>
    <n v="0"/>
    <x v="2"/>
    <n v="1754471"/>
    <d v="2019-10-08T00:00:00"/>
    <s v="afgesloten"/>
    <d v="2022-01-01T00:00:00"/>
    <s v="V. Comijs"/>
    <s v="J.M. van der Steen"/>
    <s v="Boxmeer, Raetsingel 1 (brandschade)"/>
    <s v="1203"/>
    <s v="brand"/>
    <m/>
    <n v="0"/>
    <n v="7668.77"/>
    <n v="0"/>
    <n v="1815"/>
    <n v="2500"/>
    <n v="7040"/>
    <n v="1"/>
  </r>
  <r>
    <x v="0"/>
    <s v="Gemeente Boxmeer"/>
    <n v="1221"/>
    <s v="uitgebreid"/>
    <n v="637901807"/>
    <x v="0"/>
    <n v="0"/>
    <x v="3"/>
    <n v="0"/>
    <m/>
    <m/>
    <d v="2022-01-01T00:00:00"/>
    <s v="V. Comijs"/>
    <m/>
    <m/>
    <m/>
    <m/>
    <m/>
    <n v="124348.05"/>
    <n v="0"/>
    <n v="0"/>
    <n v="0"/>
    <n v="0"/>
    <n v="0"/>
    <n v="0"/>
  </r>
  <r>
    <x v="0"/>
    <s v="Gemeente Boxmeer"/>
    <n v="1221"/>
    <s v="uitgebreid"/>
    <n v="637901807"/>
    <x v="0"/>
    <n v="0"/>
    <x v="3"/>
    <n v="1779156"/>
    <d v="2020-09-14T00:00:00"/>
    <s v="afgesloten"/>
    <d v="2022-01-01T00:00:00"/>
    <s v="V. Comijs"/>
    <s v="J.M. van der Steen"/>
    <s v="Sambeek, Grotestraat 68 (waterschade)"/>
    <s v="1218"/>
    <s v="water"/>
    <m/>
    <n v="0"/>
    <n v="18667.98"/>
    <n v="0"/>
    <n v="711.5"/>
    <n v="2500"/>
    <n v="17046.5"/>
    <n v="1"/>
  </r>
  <r>
    <x v="0"/>
    <s v="Gemeente Boxmeer"/>
    <n v="1221"/>
    <s v="uitgebreid"/>
    <n v="637901807"/>
    <x v="0"/>
    <n v="0"/>
    <x v="4"/>
    <n v="0"/>
    <m/>
    <m/>
    <d v="2022-01-01T00:00:00"/>
    <s v="V. Comijs"/>
    <m/>
    <m/>
    <m/>
    <m/>
    <m/>
    <n v="154397.06"/>
    <n v="0"/>
    <n v="0"/>
    <n v="0"/>
    <n v="0"/>
    <n v="0"/>
    <n v="0"/>
  </r>
  <r>
    <x v="0"/>
    <s v="Gemeente Boxmeer"/>
    <n v="1221"/>
    <s v="uitgebreid"/>
    <n v="637901807"/>
    <x v="0"/>
    <n v="0"/>
    <x v="4"/>
    <n v="1785558"/>
    <d v="2021-01-07T00:00:00"/>
    <s v="afgesloten"/>
    <d v="2022-01-01T00:00:00"/>
    <s v="V. Comijs"/>
    <s v="J.M. van der Steen"/>
    <s v="Los adjusting - Boxmeer, Weijerstraat 2 (waterschade)"/>
    <s v="1218"/>
    <s v="water"/>
    <m/>
    <n v="0"/>
    <n v="4634.03"/>
    <n v="0"/>
    <n v="287.99"/>
    <n v="2500"/>
    <n v="2447.9899999999998"/>
    <n v="1"/>
  </r>
  <r>
    <x v="0"/>
    <s v="Gemeente Boxmeer"/>
    <n v="1221"/>
    <s v="uitgebreid"/>
    <n v="637901807"/>
    <x v="0"/>
    <n v="0"/>
    <x v="4"/>
    <n v="1788590"/>
    <d v="2021-02-12T00:00:00"/>
    <s v="openstaand"/>
    <d v="2022-01-01T00:00:00"/>
    <s v="V. Comijs"/>
    <s v="J.M. van der Steen"/>
    <s v="Boxmeer, Stationsweg 5 + 38B(sneeuwschade)"/>
    <s v="1218"/>
    <s v="water"/>
    <m/>
    <n v="0"/>
    <n v="0"/>
    <n v="10000"/>
    <n v="0"/>
    <n v="0"/>
    <n v="0"/>
    <n v="1"/>
  </r>
  <r>
    <x v="1"/>
    <m/>
    <m/>
    <m/>
    <m/>
    <x v="1"/>
    <m/>
    <x v="5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06144" cacheId="1" autoFormatId="4106" applyNumberFormats="1" applyBorderFormats="1" applyFontFormats="1" applyPatternFormats="1" applyAlignmentFormats="1" applyWidthHeightFormats="1" dataCaption="Data" updatedVersion="6" showItems="0" showMultipleLabel="0" showMemberPropertyTips="0" useAutoFormatting="1" itemPrintTitles="1" indent="0" compact="0" compactData="0" gridDropZones="1">
  <location ref="A8:J17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7">
        <item x="0"/>
        <item x="1"/>
        <item x="2"/>
        <item x="3"/>
        <item x="4"/>
        <item x="5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9">
    <i>
      <x/>
      <x/>
      <x/>
    </i>
    <i r="2">
      <x v="1"/>
    </i>
    <i r="2">
      <x v="2"/>
    </i>
    <i r="2">
      <x v="3"/>
    </i>
    <i r="2">
      <x v="4"/>
    </i>
    <i t="default">
      <x/>
    </i>
    <i>
      <x v="1"/>
      <x v="1"/>
      <x v="5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antal" fld="24" baseField="0" baseItem="0"/>
    <dataField name="Sum of BrutoPremie" fld="18" baseField="0" baseItem="0" numFmtId="4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17"/>
  <sheetViews>
    <sheetView showZeros="0" tabSelected="1" zoomScale="75" zoomScaleNormal="75" workbookViewId="0">
      <selection activeCell="M8" sqref="M8"/>
    </sheetView>
  </sheetViews>
  <sheetFormatPr defaultRowHeight="15" x14ac:dyDescent="0.25"/>
  <cols>
    <col min="1" max="1" width="23.5703125" bestFit="1" customWidth="1"/>
    <col min="2" max="2" width="14.140625" bestFit="1" customWidth="1"/>
    <col min="3" max="3" width="12.7109375" bestFit="1" customWidth="1"/>
    <col min="4" max="4" width="6.28515625" bestFit="1" customWidth="1"/>
    <col min="5" max="5" width="19.7109375" bestFit="1" customWidth="1"/>
    <col min="6" max="6" width="13.28515625" bestFit="1" customWidth="1"/>
    <col min="7" max="7" width="10.42578125" bestFit="1" customWidth="1"/>
    <col min="8" max="8" width="16" bestFit="1" customWidth="1"/>
    <col min="9" max="9" width="14" bestFit="1" customWidth="1"/>
    <col min="10" max="10" width="15.7109375" bestFit="1" customWidth="1"/>
  </cols>
  <sheetData>
    <row r="5" spans="1:10" x14ac:dyDescent="0.25">
      <c r="A5" t="s">
        <v>56</v>
      </c>
      <c r="B5" s="15">
        <v>637901807</v>
      </c>
      <c r="E5" t="s">
        <v>57</v>
      </c>
      <c r="F5" s="23">
        <v>44562</v>
      </c>
    </row>
    <row r="6" spans="1:10" x14ac:dyDescent="0.25">
      <c r="A6" t="s">
        <v>58</v>
      </c>
      <c r="B6" t="s">
        <v>26</v>
      </c>
      <c r="E6" t="s">
        <v>67</v>
      </c>
      <c r="F6" t="s">
        <v>67</v>
      </c>
    </row>
    <row r="8" spans="1:10" x14ac:dyDescent="0.25">
      <c r="A8" s="6" t="s">
        <v>0</v>
      </c>
      <c r="B8" s="6" t="s">
        <v>5</v>
      </c>
      <c r="C8" s="6" t="s">
        <v>7</v>
      </c>
      <c r="D8" s="5" t="s">
        <v>24</v>
      </c>
      <c r="E8" s="37" t="s">
        <v>18</v>
      </c>
      <c r="F8" s="37" t="s">
        <v>19</v>
      </c>
      <c r="G8" s="37" t="s">
        <v>20</v>
      </c>
      <c r="H8" s="37" t="s">
        <v>21</v>
      </c>
      <c r="I8" s="37" t="s">
        <v>22</v>
      </c>
      <c r="J8" s="29" t="s">
        <v>23</v>
      </c>
    </row>
    <row r="9" spans="1:10" x14ac:dyDescent="0.25">
      <c r="A9" s="4" t="s">
        <v>25</v>
      </c>
      <c r="B9" s="26" t="s">
        <v>27</v>
      </c>
      <c r="C9" s="2">
        <v>2017</v>
      </c>
      <c r="D9" s="30">
        <v>3</v>
      </c>
      <c r="E9" s="38">
        <v>93289.88</v>
      </c>
      <c r="F9" s="38">
        <v>3866.48</v>
      </c>
      <c r="G9" s="38">
        <v>0</v>
      </c>
      <c r="H9" s="38">
        <v>0</v>
      </c>
      <c r="I9" s="38">
        <v>2500</v>
      </c>
      <c r="J9" s="33">
        <v>1385</v>
      </c>
    </row>
    <row r="10" spans="1:10" x14ac:dyDescent="0.25">
      <c r="A10" s="3"/>
      <c r="B10" s="3"/>
      <c r="C10" s="24">
        <v>2018</v>
      </c>
      <c r="D10" s="31">
        <v>5</v>
      </c>
      <c r="E10" s="39">
        <v>92825.24</v>
      </c>
      <c r="F10" s="39">
        <v>2035871.9400000002</v>
      </c>
      <c r="G10" s="39">
        <v>0</v>
      </c>
      <c r="H10" s="39">
        <v>23063.72</v>
      </c>
      <c r="I10" s="39">
        <v>7500</v>
      </c>
      <c r="J10" s="34">
        <v>2071489.72</v>
      </c>
    </row>
    <row r="11" spans="1:10" x14ac:dyDescent="0.25">
      <c r="A11" s="3"/>
      <c r="B11" s="3"/>
      <c r="C11" s="24">
        <v>2019</v>
      </c>
      <c r="D11" s="31">
        <v>1</v>
      </c>
      <c r="E11" s="39">
        <v>92453.68</v>
      </c>
      <c r="F11" s="39">
        <v>7668.77</v>
      </c>
      <c r="G11" s="39">
        <v>0</v>
      </c>
      <c r="H11" s="39">
        <v>1815</v>
      </c>
      <c r="I11" s="39">
        <v>2500</v>
      </c>
      <c r="J11" s="34">
        <v>7040</v>
      </c>
    </row>
    <row r="12" spans="1:10" x14ac:dyDescent="0.25">
      <c r="A12" s="3"/>
      <c r="B12" s="3"/>
      <c r="C12" s="24">
        <v>2020</v>
      </c>
      <c r="D12" s="31">
        <v>1</v>
      </c>
      <c r="E12" s="39">
        <v>124348.05</v>
      </c>
      <c r="F12" s="39">
        <v>18667.98</v>
      </c>
      <c r="G12" s="39">
        <v>0</v>
      </c>
      <c r="H12" s="39">
        <v>711.5</v>
      </c>
      <c r="I12" s="39">
        <v>2500</v>
      </c>
      <c r="J12" s="34">
        <v>17046.5</v>
      </c>
    </row>
    <row r="13" spans="1:10" x14ac:dyDescent="0.25">
      <c r="A13" s="3"/>
      <c r="B13" s="3"/>
      <c r="C13" s="24">
        <v>2021</v>
      </c>
      <c r="D13" s="31">
        <v>2</v>
      </c>
      <c r="E13" s="39">
        <v>154397.06</v>
      </c>
      <c r="F13" s="39">
        <v>4634.03</v>
      </c>
      <c r="G13" s="39">
        <v>10000</v>
      </c>
      <c r="H13" s="39">
        <v>287.99</v>
      </c>
      <c r="I13" s="39">
        <v>2500</v>
      </c>
      <c r="J13" s="34">
        <v>2447.9899999999998</v>
      </c>
    </row>
    <row r="14" spans="1:10" x14ac:dyDescent="0.25">
      <c r="A14" s="25" t="s">
        <v>59</v>
      </c>
      <c r="B14" s="25"/>
      <c r="C14" s="25"/>
      <c r="D14" s="28">
        <v>12</v>
      </c>
      <c r="E14" s="35">
        <v>557313.90999999992</v>
      </c>
      <c r="F14" s="35">
        <v>2070709.2000000002</v>
      </c>
      <c r="G14" s="35">
        <v>10000</v>
      </c>
      <c r="H14" s="35">
        <v>25878.210000000003</v>
      </c>
      <c r="I14" s="35">
        <v>17500</v>
      </c>
      <c r="J14" s="35">
        <v>2099409.21</v>
      </c>
    </row>
    <row r="15" spans="1:10" x14ac:dyDescent="0.25">
      <c r="A15" s="4" t="s">
        <v>60</v>
      </c>
      <c r="B15" s="26" t="s">
        <v>60</v>
      </c>
      <c r="C15" s="2" t="s">
        <v>60</v>
      </c>
      <c r="D15" s="30"/>
      <c r="E15" s="38"/>
      <c r="F15" s="38"/>
      <c r="G15" s="38"/>
      <c r="H15" s="38"/>
      <c r="I15" s="38"/>
      <c r="J15" s="33"/>
    </row>
    <row r="16" spans="1:10" x14ac:dyDescent="0.25">
      <c r="A16" s="25" t="s">
        <v>61</v>
      </c>
      <c r="B16" s="25"/>
      <c r="C16" s="25"/>
      <c r="D16" s="28"/>
      <c r="E16" s="35"/>
      <c r="F16" s="35"/>
      <c r="G16" s="35"/>
      <c r="H16" s="35"/>
      <c r="I16" s="35"/>
      <c r="J16" s="35"/>
    </row>
    <row r="17" spans="1:10" x14ac:dyDescent="0.25">
      <c r="A17" s="7" t="s">
        <v>54</v>
      </c>
      <c r="B17" s="27"/>
      <c r="C17" s="27"/>
      <c r="D17" s="32">
        <v>12</v>
      </c>
      <c r="E17" s="40">
        <v>557313.90999999992</v>
      </c>
      <c r="F17" s="40">
        <v>2070709.2000000002</v>
      </c>
      <c r="G17" s="40">
        <v>10000</v>
      </c>
      <c r="H17" s="40">
        <v>25878.210000000003</v>
      </c>
      <c r="I17" s="40">
        <v>17500</v>
      </c>
      <c r="J17" s="36">
        <v>2099409.21</v>
      </c>
    </row>
  </sheetData>
  <printOptions gridLines="1"/>
  <pageMargins left="0.75" right="0.75" top="0.75" bottom="0.75" header="0.5" footer="0.5"/>
  <pageSetup paperSize="9" scale="98" fitToHeight="0" orientation="landscape" verticalDpi="0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"/>
  <sheetViews>
    <sheetView showZeros="0" topLeftCell="B1" zoomScale="75" zoomScaleNormal="75" workbookViewId="0"/>
  </sheetViews>
  <sheetFormatPr defaultRowHeight="15" outlineLevelRow="2" x14ac:dyDescent="0.25"/>
  <cols>
    <col min="1" max="1" width="17.42578125" hidden="1" customWidth="1"/>
    <col min="2" max="2" width="17.42578125" bestFit="1" customWidth="1"/>
    <col min="3" max="3" width="7.85546875" hidden="1" customWidth="1"/>
    <col min="4" max="4" width="11.7109375" hidden="1" customWidth="1"/>
    <col min="5" max="5" width="10" hidden="1" customWidth="1"/>
    <col min="6" max="6" width="12.140625" bestFit="1" customWidth="1"/>
    <col min="7" max="7" width="6.28515625" bestFit="1" customWidth="1"/>
    <col min="8" max="8" width="9.28515625" bestFit="1" customWidth="1"/>
    <col min="9" max="9" width="9.140625" bestFit="1" customWidth="1"/>
    <col min="10" max="10" width="12.7109375" bestFit="1" customWidth="1"/>
    <col min="11" max="11" width="10.5703125" bestFit="1" customWidth="1"/>
    <col min="12" max="12" width="19.140625" hidden="1" customWidth="1"/>
    <col min="13" max="13" width="11.28515625" hidden="1" customWidth="1"/>
    <col min="14" max="14" width="16" hidden="1" customWidth="1"/>
    <col min="15" max="15" width="35.7109375" style="16" customWidth="1"/>
    <col min="16" max="16" width="10.5703125" bestFit="1" customWidth="1"/>
    <col min="17" max="17" width="24" bestFit="1" customWidth="1"/>
    <col min="18" max="18" width="15.7109375" bestFit="1" customWidth="1"/>
    <col min="19" max="19" width="12" style="1" bestFit="1" customWidth="1"/>
    <col min="20" max="20" width="12.140625" style="1" bestFit="1" customWidth="1"/>
    <col min="21" max="21" width="9.42578125" style="1" bestFit="1" customWidth="1"/>
    <col min="22" max="22" width="12.85546875" style="1" bestFit="1" customWidth="1"/>
    <col min="23" max="23" width="10.7109375" style="1" bestFit="1" customWidth="1"/>
    <col min="24" max="24" width="12.7109375" style="1" bestFit="1" customWidth="1"/>
    <col min="25" max="25" width="6.42578125" hidden="1" customWidth="1"/>
  </cols>
  <sheetData>
    <row r="1" spans="1:25" x14ac:dyDescent="0.25">
      <c r="B1" t="s">
        <v>25</v>
      </c>
      <c r="F1" t="s">
        <v>55</v>
      </c>
    </row>
    <row r="2" spans="1:25" ht="15.75" thickBot="1" x14ac:dyDescent="0.3"/>
    <row r="3" spans="1:25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20" t="s">
        <v>23</v>
      </c>
      <c r="Y3" s="14" t="s">
        <v>24</v>
      </c>
    </row>
    <row r="4" spans="1:25" outlineLevel="2" x14ac:dyDescent="0.25">
      <c r="A4" s="10" t="s">
        <v>25</v>
      </c>
      <c r="B4" s="10" t="s">
        <v>25</v>
      </c>
      <c r="C4" s="10">
        <v>1221</v>
      </c>
      <c r="D4" s="10" t="s">
        <v>26</v>
      </c>
      <c r="E4" s="10">
        <v>637901807</v>
      </c>
      <c r="F4" s="10" t="s">
        <v>27</v>
      </c>
      <c r="G4" s="10">
        <v>0</v>
      </c>
      <c r="H4" s="10">
        <v>2017</v>
      </c>
      <c r="I4" s="10">
        <v>0</v>
      </c>
      <c r="J4" s="10"/>
      <c r="K4" s="10"/>
      <c r="L4" s="11">
        <v>44562</v>
      </c>
      <c r="M4" s="10" t="s">
        <v>28</v>
      </c>
      <c r="N4" s="10"/>
      <c r="O4" s="18"/>
      <c r="P4" s="10"/>
      <c r="Q4" s="10"/>
      <c r="R4" s="10"/>
      <c r="S4" s="21">
        <v>93289.88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10">
        <v>0</v>
      </c>
    </row>
    <row r="5" spans="1:25" ht="30" outlineLevel="2" x14ac:dyDescent="0.25">
      <c r="A5" s="10" t="s">
        <v>25</v>
      </c>
      <c r="B5" s="10" t="s">
        <v>25</v>
      </c>
      <c r="C5" s="10">
        <v>1221</v>
      </c>
      <c r="D5" s="10" t="s">
        <v>26</v>
      </c>
      <c r="E5" s="10">
        <v>637901807</v>
      </c>
      <c r="F5" s="10" t="s">
        <v>27</v>
      </c>
      <c r="G5" s="10">
        <v>0</v>
      </c>
      <c r="H5" s="10">
        <v>2017</v>
      </c>
      <c r="I5" s="10">
        <v>1685919</v>
      </c>
      <c r="J5" s="11">
        <v>42769</v>
      </c>
      <c r="K5" s="10" t="s">
        <v>29</v>
      </c>
      <c r="L5" s="11">
        <v>44562</v>
      </c>
      <c r="M5" s="10" t="s">
        <v>28</v>
      </c>
      <c r="N5" s="10" t="s">
        <v>30</v>
      </c>
      <c r="O5" s="18" t="s">
        <v>31</v>
      </c>
      <c r="P5" s="10" t="s">
        <v>32</v>
      </c>
      <c r="Q5" s="10" t="s">
        <v>33</v>
      </c>
      <c r="R5" s="10"/>
      <c r="S5" s="21">
        <v>0</v>
      </c>
      <c r="T5" s="21">
        <v>3866.48</v>
      </c>
      <c r="U5" s="21">
        <v>0</v>
      </c>
      <c r="V5" s="21">
        <v>0</v>
      </c>
      <c r="W5" s="21">
        <v>2500</v>
      </c>
      <c r="X5" s="21">
        <v>1385</v>
      </c>
      <c r="Y5" s="10">
        <v>1</v>
      </c>
    </row>
    <row r="6" spans="1:25" ht="30" outlineLevel="2" x14ac:dyDescent="0.25">
      <c r="A6" s="10" t="s">
        <v>25</v>
      </c>
      <c r="B6" s="10" t="s">
        <v>25</v>
      </c>
      <c r="C6" s="10">
        <v>1221</v>
      </c>
      <c r="D6" s="10" t="s">
        <v>26</v>
      </c>
      <c r="E6" s="10">
        <v>637901807</v>
      </c>
      <c r="F6" s="10" t="s">
        <v>27</v>
      </c>
      <c r="G6" s="10">
        <v>0</v>
      </c>
      <c r="H6" s="10">
        <v>2017</v>
      </c>
      <c r="I6" s="10">
        <v>1687567</v>
      </c>
      <c r="J6" s="11">
        <v>42817</v>
      </c>
      <c r="K6" s="10" t="s">
        <v>29</v>
      </c>
      <c r="L6" s="11">
        <v>44562</v>
      </c>
      <c r="M6" s="10" t="s">
        <v>28</v>
      </c>
      <c r="N6" s="10" t="s">
        <v>30</v>
      </c>
      <c r="O6" s="18" t="s">
        <v>34</v>
      </c>
      <c r="P6" s="10" t="s">
        <v>35</v>
      </c>
      <c r="Q6" s="10" t="s">
        <v>36</v>
      </c>
      <c r="R6" s="10"/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10">
        <v>1</v>
      </c>
    </row>
    <row r="7" spans="1:25" ht="30" outlineLevel="2" x14ac:dyDescent="0.25">
      <c r="A7" s="10" t="s">
        <v>25</v>
      </c>
      <c r="B7" s="10" t="s">
        <v>25</v>
      </c>
      <c r="C7" s="10">
        <v>1221</v>
      </c>
      <c r="D7" s="10" t="s">
        <v>26</v>
      </c>
      <c r="E7" s="10">
        <v>637901807</v>
      </c>
      <c r="F7" s="10" t="s">
        <v>27</v>
      </c>
      <c r="G7" s="10">
        <v>0</v>
      </c>
      <c r="H7" s="10">
        <v>2017</v>
      </c>
      <c r="I7" s="10">
        <v>1692465</v>
      </c>
      <c r="J7" s="11">
        <v>42892</v>
      </c>
      <c r="K7" s="10" t="s">
        <v>29</v>
      </c>
      <c r="L7" s="11">
        <v>44562</v>
      </c>
      <c r="M7" s="10" t="s">
        <v>28</v>
      </c>
      <c r="N7" s="10" t="s">
        <v>30</v>
      </c>
      <c r="O7" s="18" t="s">
        <v>37</v>
      </c>
      <c r="P7" s="10" t="s">
        <v>35</v>
      </c>
      <c r="Q7" s="10" t="s">
        <v>36</v>
      </c>
      <c r="R7" s="10"/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10">
        <v>1</v>
      </c>
    </row>
    <row r="8" spans="1:25" outlineLevel="1" x14ac:dyDescent="0.25">
      <c r="A8" s="10"/>
      <c r="B8" s="10"/>
      <c r="C8" s="10"/>
      <c r="D8" s="10"/>
      <c r="E8" s="10"/>
      <c r="F8" s="10"/>
      <c r="G8" s="10"/>
      <c r="H8" s="41" t="s">
        <v>62</v>
      </c>
      <c r="I8" s="10"/>
      <c r="J8" s="11"/>
      <c r="K8" s="10"/>
      <c r="L8" s="11"/>
      <c r="M8" s="10"/>
      <c r="N8" s="10"/>
      <c r="O8" s="18"/>
      <c r="P8" s="10"/>
      <c r="Q8" s="10"/>
      <c r="R8" s="10"/>
      <c r="S8" s="21">
        <f t="shared" ref="S8:X8" si="0">SUBTOTAL(9,S4:S7)</f>
        <v>93289.88</v>
      </c>
      <c r="T8" s="21">
        <f t="shared" si="0"/>
        <v>3866.48</v>
      </c>
      <c r="U8" s="21">
        <f t="shared" si="0"/>
        <v>0</v>
      </c>
      <c r="V8" s="21">
        <f t="shared" si="0"/>
        <v>0</v>
      </c>
      <c r="W8" s="21">
        <f t="shared" si="0"/>
        <v>2500</v>
      </c>
      <c r="X8" s="21">
        <f t="shared" si="0"/>
        <v>1385</v>
      </c>
      <c r="Y8" s="10"/>
    </row>
    <row r="9" spans="1:25" outlineLevel="2" x14ac:dyDescent="0.25">
      <c r="A9" s="10" t="s">
        <v>25</v>
      </c>
      <c r="B9" s="10" t="s">
        <v>25</v>
      </c>
      <c r="C9" s="10">
        <v>1221</v>
      </c>
      <c r="D9" s="10" t="s">
        <v>26</v>
      </c>
      <c r="E9" s="10">
        <v>637901807</v>
      </c>
      <c r="F9" s="10" t="s">
        <v>27</v>
      </c>
      <c r="G9" s="10">
        <v>0</v>
      </c>
      <c r="H9" s="10">
        <v>2018</v>
      </c>
      <c r="I9" s="10">
        <v>0</v>
      </c>
      <c r="J9" s="10"/>
      <c r="K9" s="10"/>
      <c r="L9" s="11">
        <v>44562</v>
      </c>
      <c r="M9" s="10" t="s">
        <v>28</v>
      </c>
      <c r="N9" s="10"/>
      <c r="O9" s="18"/>
      <c r="P9" s="10"/>
      <c r="Q9" s="10"/>
      <c r="R9" s="10"/>
      <c r="S9" s="21">
        <v>92825.24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10">
        <v>0</v>
      </c>
    </row>
    <row r="10" spans="1:25" ht="30" outlineLevel="2" x14ac:dyDescent="0.25">
      <c r="A10" s="10" t="s">
        <v>25</v>
      </c>
      <c r="B10" s="10" t="s">
        <v>25</v>
      </c>
      <c r="C10" s="10">
        <v>1221</v>
      </c>
      <c r="D10" s="10" t="s">
        <v>26</v>
      </c>
      <c r="E10" s="10">
        <v>637901807</v>
      </c>
      <c r="F10" s="10" t="s">
        <v>27</v>
      </c>
      <c r="G10" s="10">
        <v>0</v>
      </c>
      <c r="H10" s="10">
        <v>2018</v>
      </c>
      <c r="I10" s="10">
        <v>1715107</v>
      </c>
      <c r="J10" s="11">
        <v>43118</v>
      </c>
      <c r="K10" s="10" t="s">
        <v>29</v>
      </c>
      <c r="L10" s="11">
        <v>44562</v>
      </c>
      <c r="M10" s="10" t="s">
        <v>28</v>
      </c>
      <c r="N10" s="10" t="s">
        <v>30</v>
      </c>
      <c r="O10" s="18" t="s">
        <v>38</v>
      </c>
      <c r="P10" s="10" t="s">
        <v>39</v>
      </c>
      <c r="Q10" s="10" t="s">
        <v>40</v>
      </c>
      <c r="R10" s="10"/>
      <c r="S10" s="21">
        <v>0</v>
      </c>
      <c r="T10" s="21">
        <v>9087.43</v>
      </c>
      <c r="U10" s="21">
        <v>0</v>
      </c>
      <c r="V10" s="21">
        <v>0</v>
      </c>
      <c r="W10" s="21">
        <v>2500</v>
      </c>
      <c r="X10" s="21">
        <v>6661</v>
      </c>
      <c r="Y10" s="10">
        <v>1</v>
      </c>
    </row>
    <row r="11" spans="1:25" ht="30" outlineLevel="2" x14ac:dyDescent="0.25">
      <c r="A11" s="10" t="s">
        <v>25</v>
      </c>
      <c r="B11" s="10" t="s">
        <v>25</v>
      </c>
      <c r="C11" s="10">
        <v>1221</v>
      </c>
      <c r="D11" s="10" t="s">
        <v>26</v>
      </c>
      <c r="E11" s="10">
        <v>637901807</v>
      </c>
      <c r="F11" s="10" t="s">
        <v>27</v>
      </c>
      <c r="G11" s="10">
        <v>0</v>
      </c>
      <c r="H11" s="10">
        <v>2018</v>
      </c>
      <c r="I11" s="10">
        <v>1715546</v>
      </c>
      <c r="J11" s="11">
        <v>43130</v>
      </c>
      <c r="K11" s="10" t="s">
        <v>29</v>
      </c>
      <c r="L11" s="11">
        <v>44562</v>
      </c>
      <c r="M11" s="10" t="s">
        <v>28</v>
      </c>
      <c r="N11" s="10" t="s">
        <v>30</v>
      </c>
      <c r="O11" s="18" t="s">
        <v>41</v>
      </c>
      <c r="P11" s="10" t="s">
        <v>35</v>
      </c>
      <c r="Q11" s="10" t="s">
        <v>36</v>
      </c>
      <c r="R11" s="10"/>
      <c r="S11" s="21">
        <v>0</v>
      </c>
      <c r="T11" s="21">
        <v>3689.69</v>
      </c>
      <c r="U11" s="21">
        <v>0</v>
      </c>
      <c r="V11" s="21">
        <v>0</v>
      </c>
      <c r="W11" s="21">
        <v>2500</v>
      </c>
      <c r="X11" s="21">
        <v>1205</v>
      </c>
      <c r="Y11" s="10">
        <v>1</v>
      </c>
    </row>
    <row r="12" spans="1:25" ht="30" outlineLevel="2" x14ac:dyDescent="0.25">
      <c r="A12" s="10" t="s">
        <v>25</v>
      </c>
      <c r="B12" s="10" t="s">
        <v>25</v>
      </c>
      <c r="C12" s="10">
        <v>1221</v>
      </c>
      <c r="D12" s="10" t="s">
        <v>26</v>
      </c>
      <c r="E12" s="10">
        <v>637901807</v>
      </c>
      <c r="F12" s="10" t="s">
        <v>27</v>
      </c>
      <c r="G12" s="10">
        <v>0</v>
      </c>
      <c r="H12" s="10">
        <v>2018</v>
      </c>
      <c r="I12" s="10">
        <v>1721492</v>
      </c>
      <c r="J12" s="11">
        <v>43193</v>
      </c>
      <c r="K12" s="10" t="s">
        <v>29</v>
      </c>
      <c r="L12" s="11">
        <v>44562</v>
      </c>
      <c r="M12" s="10" t="s">
        <v>28</v>
      </c>
      <c r="N12" s="10" t="s">
        <v>30</v>
      </c>
      <c r="O12" s="18" t="s">
        <v>42</v>
      </c>
      <c r="P12" s="10" t="s">
        <v>39</v>
      </c>
      <c r="Q12" s="10" t="s">
        <v>40</v>
      </c>
      <c r="R12" s="10"/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10">
        <v>1</v>
      </c>
    </row>
    <row r="13" spans="1:25" ht="30" outlineLevel="2" x14ac:dyDescent="0.25">
      <c r="A13" s="10" t="s">
        <v>25</v>
      </c>
      <c r="B13" s="10" t="s">
        <v>25</v>
      </c>
      <c r="C13" s="10">
        <v>1221</v>
      </c>
      <c r="D13" s="10" t="s">
        <v>26</v>
      </c>
      <c r="E13" s="10">
        <v>637901807</v>
      </c>
      <c r="F13" s="10" t="s">
        <v>27</v>
      </c>
      <c r="G13" s="10">
        <v>0</v>
      </c>
      <c r="H13" s="10">
        <v>2018</v>
      </c>
      <c r="I13" s="10">
        <v>1725239</v>
      </c>
      <c r="J13" s="11">
        <v>43329</v>
      </c>
      <c r="K13" s="10" t="s">
        <v>29</v>
      </c>
      <c r="L13" s="11">
        <v>44562</v>
      </c>
      <c r="M13" s="10" t="s">
        <v>28</v>
      </c>
      <c r="N13" s="10" t="s">
        <v>30</v>
      </c>
      <c r="O13" s="18" t="s">
        <v>43</v>
      </c>
      <c r="P13" s="10" t="s">
        <v>44</v>
      </c>
      <c r="Q13" s="10" t="s">
        <v>45</v>
      </c>
      <c r="R13" s="10"/>
      <c r="S13" s="21">
        <v>0</v>
      </c>
      <c r="T13" s="21">
        <v>2023094.82</v>
      </c>
      <c r="U13" s="21">
        <v>0</v>
      </c>
      <c r="V13" s="21">
        <v>23063.72</v>
      </c>
      <c r="W13" s="21">
        <v>2500</v>
      </c>
      <c r="X13" s="21">
        <v>2063623.72</v>
      </c>
      <c r="Y13" s="10">
        <v>1</v>
      </c>
    </row>
    <row r="14" spans="1:25" ht="30" outlineLevel="2" x14ac:dyDescent="0.25">
      <c r="A14" s="10" t="s">
        <v>25</v>
      </c>
      <c r="B14" s="10" t="s">
        <v>25</v>
      </c>
      <c r="C14" s="10">
        <v>1221</v>
      </c>
      <c r="D14" s="10" t="s">
        <v>26</v>
      </c>
      <c r="E14" s="10">
        <v>637901807</v>
      </c>
      <c r="F14" s="10" t="s">
        <v>27</v>
      </c>
      <c r="G14" s="10">
        <v>0</v>
      </c>
      <c r="H14" s="10">
        <v>2018</v>
      </c>
      <c r="I14" s="10">
        <v>1728579</v>
      </c>
      <c r="J14" s="11">
        <v>43374</v>
      </c>
      <c r="K14" s="10" t="s">
        <v>29</v>
      </c>
      <c r="L14" s="11">
        <v>44562</v>
      </c>
      <c r="M14" s="10" t="s">
        <v>28</v>
      </c>
      <c r="N14" s="10" t="s">
        <v>30</v>
      </c>
      <c r="O14" s="18" t="s">
        <v>46</v>
      </c>
      <c r="P14" s="10" t="s">
        <v>47</v>
      </c>
      <c r="Q14" s="10" t="s">
        <v>48</v>
      </c>
      <c r="R14" s="10"/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10">
        <v>1</v>
      </c>
    </row>
    <row r="15" spans="1:25" outlineLevel="1" x14ac:dyDescent="0.25">
      <c r="A15" s="10"/>
      <c r="B15" s="10"/>
      <c r="C15" s="10"/>
      <c r="D15" s="10"/>
      <c r="E15" s="10"/>
      <c r="F15" s="10"/>
      <c r="G15" s="10"/>
      <c r="H15" s="42" t="s">
        <v>63</v>
      </c>
      <c r="I15" s="10"/>
      <c r="J15" s="11"/>
      <c r="K15" s="10"/>
      <c r="L15" s="11"/>
      <c r="M15" s="10"/>
      <c r="N15" s="10"/>
      <c r="O15" s="18"/>
      <c r="P15" s="10"/>
      <c r="Q15" s="10"/>
      <c r="R15" s="10"/>
      <c r="S15" s="21">
        <f t="shared" ref="S15:X15" si="1">SUBTOTAL(9,S9:S14)</f>
        <v>92825.24</v>
      </c>
      <c r="T15" s="21">
        <f t="shared" si="1"/>
        <v>2035871.9400000002</v>
      </c>
      <c r="U15" s="21">
        <f t="shared" si="1"/>
        <v>0</v>
      </c>
      <c r="V15" s="21">
        <f t="shared" si="1"/>
        <v>23063.72</v>
      </c>
      <c r="W15" s="21">
        <f t="shared" si="1"/>
        <v>7500</v>
      </c>
      <c r="X15" s="21">
        <f t="shared" si="1"/>
        <v>2071489.72</v>
      </c>
      <c r="Y15" s="10"/>
    </row>
    <row r="16" spans="1:25" outlineLevel="2" x14ac:dyDescent="0.25">
      <c r="A16" s="10" t="s">
        <v>25</v>
      </c>
      <c r="B16" s="10" t="s">
        <v>25</v>
      </c>
      <c r="C16" s="10">
        <v>1221</v>
      </c>
      <c r="D16" s="10" t="s">
        <v>26</v>
      </c>
      <c r="E16" s="10">
        <v>637901807</v>
      </c>
      <c r="F16" s="10" t="s">
        <v>27</v>
      </c>
      <c r="G16" s="10">
        <v>0</v>
      </c>
      <c r="H16" s="10">
        <v>2019</v>
      </c>
      <c r="I16" s="10">
        <v>0</v>
      </c>
      <c r="J16" s="10"/>
      <c r="K16" s="10"/>
      <c r="L16" s="11">
        <v>44562</v>
      </c>
      <c r="M16" s="10" t="s">
        <v>28</v>
      </c>
      <c r="N16" s="10"/>
      <c r="O16" s="18"/>
      <c r="P16" s="10"/>
      <c r="Q16" s="10"/>
      <c r="R16" s="10"/>
      <c r="S16" s="21">
        <v>92453.68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10">
        <v>0</v>
      </c>
    </row>
    <row r="17" spans="1:25" outlineLevel="2" x14ac:dyDescent="0.25">
      <c r="A17" s="10" t="s">
        <v>25</v>
      </c>
      <c r="B17" s="10" t="s">
        <v>25</v>
      </c>
      <c r="C17" s="10">
        <v>1221</v>
      </c>
      <c r="D17" s="10" t="s">
        <v>26</v>
      </c>
      <c r="E17" s="10">
        <v>637901807</v>
      </c>
      <c r="F17" s="10" t="s">
        <v>27</v>
      </c>
      <c r="G17" s="10">
        <v>0</v>
      </c>
      <c r="H17" s="10">
        <v>2019</v>
      </c>
      <c r="I17" s="10">
        <v>1754471</v>
      </c>
      <c r="J17" s="11">
        <v>43746</v>
      </c>
      <c r="K17" s="10" t="s">
        <v>29</v>
      </c>
      <c r="L17" s="11">
        <v>44562</v>
      </c>
      <c r="M17" s="10" t="s">
        <v>28</v>
      </c>
      <c r="N17" s="10" t="s">
        <v>30</v>
      </c>
      <c r="O17" s="18" t="s">
        <v>49</v>
      </c>
      <c r="P17" s="10" t="s">
        <v>44</v>
      </c>
      <c r="Q17" s="10" t="s">
        <v>45</v>
      </c>
      <c r="R17" s="10"/>
      <c r="S17" s="21">
        <v>0</v>
      </c>
      <c r="T17" s="21">
        <v>7668.77</v>
      </c>
      <c r="U17" s="21">
        <v>0</v>
      </c>
      <c r="V17" s="21">
        <v>1815</v>
      </c>
      <c r="W17" s="21">
        <v>2500</v>
      </c>
      <c r="X17" s="21">
        <v>7040</v>
      </c>
      <c r="Y17" s="10">
        <v>1</v>
      </c>
    </row>
    <row r="18" spans="1:25" outlineLevel="1" x14ac:dyDescent="0.25">
      <c r="A18" s="10"/>
      <c r="B18" s="10"/>
      <c r="C18" s="10"/>
      <c r="D18" s="10"/>
      <c r="E18" s="10"/>
      <c r="F18" s="10"/>
      <c r="G18" s="10"/>
      <c r="H18" s="42" t="s">
        <v>64</v>
      </c>
      <c r="I18" s="10"/>
      <c r="J18" s="11"/>
      <c r="K18" s="10"/>
      <c r="L18" s="11"/>
      <c r="M18" s="10"/>
      <c r="N18" s="10"/>
      <c r="O18" s="18"/>
      <c r="P18" s="10"/>
      <c r="Q18" s="10"/>
      <c r="R18" s="10"/>
      <c r="S18" s="21">
        <f t="shared" ref="S18:X18" si="2">SUBTOTAL(9,S16:S17)</f>
        <v>92453.68</v>
      </c>
      <c r="T18" s="21">
        <f t="shared" si="2"/>
        <v>7668.77</v>
      </c>
      <c r="U18" s="21">
        <f t="shared" si="2"/>
        <v>0</v>
      </c>
      <c r="V18" s="21">
        <f t="shared" si="2"/>
        <v>1815</v>
      </c>
      <c r="W18" s="21">
        <f t="shared" si="2"/>
        <v>2500</v>
      </c>
      <c r="X18" s="21">
        <f t="shared" si="2"/>
        <v>7040</v>
      </c>
      <c r="Y18" s="10"/>
    </row>
    <row r="19" spans="1:25" outlineLevel="2" x14ac:dyDescent="0.25">
      <c r="A19" s="10" t="s">
        <v>25</v>
      </c>
      <c r="B19" s="10" t="s">
        <v>25</v>
      </c>
      <c r="C19" s="10">
        <v>1221</v>
      </c>
      <c r="D19" s="10" t="s">
        <v>26</v>
      </c>
      <c r="E19" s="10">
        <v>637901807</v>
      </c>
      <c r="F19" s="10" t="s">
        <v>27</v>
      </c>
      <c r="G19" s="10">
        <v>0</v>
      </c>
      <c r="H19" s="10">
        <v>2020</v>
      </c>
      <c r="I19" s="10">
        <v>0</v>
      </c>
      <c r="J19" s="10"/>
      <c r="K19" s="10"/>
      <c r="L19" s="11">
        <v>44562</v>
      </c>
      <c r="M19" s="10" t="s">
        <v>28</v>
      </c>
      <c r="N19" s="10"/>
      <c r="O19" s="18"/>
      <c r="P19" s="10"/>
      <c r="Q19" s="10"/>
      <c r="R19" s="10"/>
      <c r="S19" s="21">
        <v>124348.05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10">
        <v>0</v>
      </c>
    </row>
    <row r="20" spans="1:25" ht="30" outlineLevel="2" x14ac:dyDescent="0.25">
      <c r="A20" s="10" t="s">
        <v>25</v>
      </c>
      <c r="B20" s="10" t="s">
        <v>25</v>
      </c>
      <c r="C20" s="10">
        <v>1221</v>
      </c>
      <c r="D20" s="10" t="s">
        <v>26</v>
      </c>
      <c r="E20" s="10">
        <v>637901807</v>
      </c>
      <c r="F20" s="10" t="s">
        <v>27</v>
      </c>
      <c r="G20" s="10">
        <v>0</v>
      </c>
      <c r="H20" s="10">
        <v>2020</v>
      </c>
      <c r="I20" s="10">
        <v>1779156</v>
      </c>
      <c r="J20" s="11">
        <v>44088</v>
      </c>
      <c r="K20" s="10" t="s">
        <v>29</v>
      </c>
      <c r="L20" s="11">
        <v>44562</v>
      </c>
      <c r="M20" s="10" t="s">
        <v>28</v>
      </c>
      <c r="N20" s="10" t="s">
        <v>30</v>
      </c>
      <c r="O20" s="18" t="s">
        <v>50</v>
      </c>
      <c r="P20" s="10" t="s">
        <v>32</v>
      </c>
      <c r="Q20" s="10" t="s">
        <v>33</v>
      </c>
      <c r="R20" s="10"/>
      <c r="S20" s="21">
        <v>0</v>
      </c>
      <c r="T20" s="21">
        <v>18667.98</v>
      </c>
      <c r="U20" s="21">
        <v>0</v>
      </c>
      <c r="V20" s="21">
        <v>711.5</v>
      </c>
      <c r="W20" s="21">
        <v>2500</v>
      </c>
      <c r="X20" s="21">
        <v>17046.5</v>
      </c>
      <c r="Y20" s="10">
        <v>1</v>
      </c>
    </row>
    <row r="21" spans="1:25" outlineLevel="1" x14ac:dyDescent="0.25">
      <c r="A21" s="10"/>
      <c r="B21" s="10"/>
      <c r="C21" s="10"/>
      <c r="D21" s="10"/>
      <c r="E21" s="10"/>
      <c r="F21" s="10"/>
      <c r="G21" s="10"/>
      <c r="H21" s="42" t="s">
        <v>65</v>
      </c>
      <c r="I21" s="10"/>
      <c r="J21" s="11"/>
      <c r="K21" s="10"/>
      <c r="L21" s="11"/>
      <c r="M21" s="10"/>
      <c r="N21" s="10"/>
      <c r="O21" s="18"/>
      <c r="P21" s="10"/>
      <c r="Q21" s="10"/>
      <c r="R21" s="10"/>
      <c r="S21" s="21">
        <f t="shared" ref="S21:X21" si="3">SUBTOTAL(9,S19:S20)</f>
        <v>124348.05</v>
      </c>
      <c r="T21" s="21">
        <f t="shared" si="3"/>
        <v>18667.98</v>
      </c>
      <c r="U21" s="21">
        <f t="shared" si="3"/>
        <v>0</v>
      </c>
      <c r="V21" s="21">
        <f t="shared" si="3"/>
        <v>711.5</v>
      </c>
      <c r="W21" s="21">
        <f t="shared" si="3"/>
        <v>2500</v>
      </c>
      <c r="X21" s="21">
        <f t="shared" si="3"/>
        <v>17046.5</v>
      </c>
      <c r="Y21" s="10"/>
    </row>
    <row r="22" spans="1:25" outlineLevel="2" x14ac:dyDescent="0.25">
      <c r="A22" s="10" t="s">
        <v>25</v>
      </c>
      <c r="B22" s="10" t="s">
        <v>25</v>
      </c>
      <c r="C22" s="10">
        <v>1221</v>
      </c>
      <c r="D22" s="10" t="s">
        <v>26</v>
      </c>
      <c r="E22" s="10">
        <v>637901807</v>
      </c>
      <c r="F22" s="10" t="s">
        <v>27</v>
      </c>
      <c r="G22" s="10">
        <v>0</v>
      </c>
      <c r="H22" s="10">
        <v>2021</v>
      </c>
      <c r="I22" s="10">
        <v>0</v>
      </c>
      <c r="J22" s="10"/>
      <c r="K22" s="10"/>
      <c r="L22" s="11">
        <v>44562</v>
      </c>
      <c r="M22" s="10" t="s">
        <v>28</v>
      </c>
      <c r="N22" s="10"/>
      <c r="O22" s="18"/>
      <c r="P22" s="10"/>
      <c r="Q22" s="10"/>
      <c r="R22" s="10"/>
      <c r="S22" s="21">
        <v>154397.06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10">
        <v>0</v>
      </c>
    </row>
    <row r="23" spans="1:25" ht="30" outlineLevel="2" x14ac:dyDescent="0.25">
      <c r="A23" s="10" t="s">
        <v>25</v>
      </c>
      <c r="B23" s="10" t="s">
        <v>25</v>
      </c>
      <c r="C23" s="10">
        <v>1221</v>
      </c>
      <c r="D23" s="10" t="s">
        <v>26</v>
      </c>
      <c r="E23" s="10">
        <v>637901807</v>
      </c>
      <c r="F23" s="10" t="s">
        <v>27</v>
      </c>
      <c r="G23" s="10">
        <v>0</v>
      </c>
      <c r="H23" s="10">
        <v>2021</v>
      </c>
      <c r="I23" s="10">
        <v>1785558</v>
      </c>
      <c r="J23" s="11">
        <v>44203</v>
      </c>
      <c r="K23" s="10" t="s">
        <v>29</v>
      </c>
      <c r="L23" s="11">
        <v>44562</v>
      </c>
      <c r="M23" s="10" t="s">
        <v>28</v>
      </c>
      <c r="N23" s="10" t="s">
        <v>30</v>
      </c>
      <c r="O23" s="18" t="s">
        <v>51</v>
      </c>
      <c r="P23" s="10" t="s">
        <v>32</v>
      </c>
      <c r="Q23" s="10" t="s">
        <v>33</v>
      </c>
      <c r="R23" s="10"/>
      <c r="S23" s="21">
        <v>0</v>
      </c>
      <c r="T23" s="21">
        <v>4634.03</v>
      </c>
      <c r="U23" s="21">
        <v>0</v>
      </c>
      <c r="V23" s="21">
        <v>287.99</v>
      </c>
      <c r="W23" s="21">
        <v>2500</v>
      </c>
      <c r="X23" s="21">
        <v>2447.9899999999998</v>
      </c>
      <c r="Y23" s="10">
        <v>1</v>
      </c>
    </row>
    <row r="24" spans="1:25" ht="30.75" outlineLevel="2" thickBot="1" x14ac:dyDescent="0.3">
      <c r="A24" s="12" t="s">
        <v>25</v>
      </c>
      <c r="B24" s="12" t="s">
        <v>25</v>
      </c>
      <c r="C24" s="12">
        <v>1221</v>
      </c>
      <c r="D24" s="12" t="s">
        <v>26</v>
      </c>
      <c r="E24" s="12">
        <v>637901807</v>
      </c>
      <c r="F24" s="12" t="s">
        <v>27</v>
      </c>
      <c r="G24" s="12">
        <v>0</v>
      </c>
      <c r="H24" s="12">
        <v>2021</v>
      </c>
      <c r="I24" s="12">
        <v>1788590</v>
      </c>
      <c r="J24" s="13">
        <v>44239</v>
      </c>
      <c r="K24" s="12" t="s">
        <v>52</v>
      </c>
      <c r="L24" s="13">
        <v>44562</v>
      </c>
      <c r="M24" s="12" t="s">
        <v>28</v>
      </c>
      <c r="N24" s="12" t="s">
        <v>30</v>
      </c>
      <c r="O24" s="19" t="s">
        <v>53</v>
      </c>
      <c r="P24" s="12" t="s">
        <v>32</v>
      </c>
      <c r="Q24" s="12" t="s">
        <v>33</v>
      </c>
      <c r="R24" s="12"/>
      <c r="S24" s="22">
        <v>0</v>
      </c>
      <c r="T24" s="22">
        <v>0</v>
      </c>
      <c r="U24" s="22">
        <v>10000</v>
      </c>
      <c r="V24" s="22">
        <v>0</v>
      </c>
      <c r="W24" s="22">
        <v>0</v>
      </c>
      <c r="X24" s="22">
        <v>0</v>
      </c>
      <c r="Y24" s="12">
        <v>1</v>
      </c>
    </row>
    <row r="25" spans="1:25" outlineLevel="1" x14ac:dyDescent="0.25">
      <c r="A25" s="8"/>
      <c r="B25" s="8"/>
      <c r="C25" s="8"/>
      <c r="D25" s="8"/>
      <c r="E25" s="8"/>
      <c r="F25" s="8"/>
      <c r="G25" s="8"/>
      <c r="H25" s="45" t="s">
        <v>66</v>
      </c>
      <c r="I25" s="8"/>
      <c r="J25" s="9"/>
      <c r="K25" s="8"/>
      <c r="L25" s="9"/>
      <c r="M25" s="8"/>
      <c r="N25" s="8"/>
      <c r="O25" s="43"/>
      <c r="P25" s="8"/>
      <c r="Q25" s="8"/>
      <c r="R25" s="8"/>
      <c r="S25" s="44">
        <f t="shared" ref="S25:X25" si="4">SUBTOTAL(9,S22:S24)</f>
        <v>154397.06</v>
      </c>
      <c r="T25" s="44">
        <f t="shared" si="4"/>
        <v>4634.03</v>
      </c>
      <c r="U25" s="44">
        <f t="shared" si="4"/>
        <v>10000</v>
      </c>
      <c r="V25" s="44">
        <f t="shared" si="4"/>
        <v>287.99</v>
      </c>
      <c r="W25" s="44">
        <f t="shared" si="4"/>
        <v>2500</v>
      </c>
      <c r="X25" s="44">
        <f t="shared" si="4"/>
        <v>2447.9899999999998</v>
      </c>
      <c r="Y25" s="8"/>
    </row>
    <row r="26" spans="1:25" x14ac:dyDescent="0.25">
      <c r="A26" s="8"/>
      <c r="B26" s="8"/>
      <c r="C26" s="8"/>
      <c r="D26" s="8"/>
      <c r="E26" s="8"/>
      <c r="F26" s="8"/>
      <c r="G26" s="8"/>
      <c r="H26" s="45" t="s">
        <v>54</v>
      </c>
      <c r="I26" s="8"/>
      <c r="J26" s="9"/>
      <c r="K26" s="8"/>
      <c r="L26" s="9"/>
      <c r="M26" s="8"/>
      <c r="N26" s="8"/>
      <c r="O26" s="43"/>
      <c r="P26" s="8"/>
      <c r="Q26" s="8"/>
      <c r="R26" s="8"/>
      <c r="S26" s="44">
        <f t="shared" ref="S26:X26" si="5">SUBTOTAL(9,S4:S24)</f>
        <v>557313.90999999992</v>
      </c>
      <c r="T26" s="44">
        <f t="shared" si="5"/>
        <v>2070709.2000000002</v>
      </c>
      <c r="U26" s="44">
        <f t="shared" si="5"/>
        <v>10000</v>
      </c>
      <c r="V26" s="44">
        <f t="shared" si="5"/>
        <v>25878.210000000003</v>
      </c>
      <c r="W26" s="44">
        <f t="shared" si="5"/>
        <v>17500</v>
      </c>
      <c r="X26" s="44">
        <f t="shared" si="5"/>
        <v>2099409.21</v>
      </c>
      <c r="Y26" s="8"/>
    </row>
  </sheetData>
  <sortState ref="A4:Y24">
    <sortCondition ref="A3"/>
    <sortCondition ref="F3"/>
    <sortCondition ref="H3"/>
  </sortState>
  <printOptions gridLines="1"/>
  <pageMargins left="0.25" right="0.25" top="0.75" bottom="0.75" header="0.5" footer="0.5"/>
  <pageSetup paperSize="9" scale="61" fitToHeight="0" orientation="landscape" cellComments="atEnd" verticalDpi="0"/>
  <headerFooter>
    <oddHeader>&amp;LValuta EUR &amp;CPremie/Schadestatistiek &amp;ROverzicht</oddHeader>
    <oddFooter>&amp;LProductiedatum &amp;D (S.E.O.) &amp;CAon 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701D4D4B8E3848824E34689A95178E" ma:contentTypeVersion="5" ma:contentTypeDescription="Create a new document." ma:contentTypeScope="" ma:versionID="2dca0909713b7e7a180437e9c3ff0591">
  <xsd:schema xmlns:xsd="http://www.w3.org/2001/XMLSchema" xmlns:xs="http://www.w3.org/2001/XMLSchema" xmlns:p="http://schemas.microsoft.com/office/2006/metadata/properties" xmlns:ns3="c2fe03d5-be97-4dd6-8702-116af7502d8c" targetNamespace="http://schemas.microsoft.com/office/2006/metadata/properties" ma:root="true" ma:fieldsID="cb947b5d896796b4ea6b342c60f7f338" ns3:_="">
    <xsd:import namespace="c2fe03d5-be97-4dd6-8702-116af7502d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e03d5-be97-4dd6-8702-116af7502d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350335-9634-4487-BC79-A6F4BF82C3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208435-6FB0-4B07-B6AB-3BBF07D67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e03d5-be97-4dd6-8702-116af7502d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PTTotaal</vt:lpstr>
      <vt:lpstr>B0100106144</vt:lpstr>
      <vt:lpstr>B0100106144!Afdruktitels</vt:lpstr>
      <vt:lpstr>PTTotaal!Afdruktitels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van Zanten</dc:creator>
  <cp:lastModifiedBy>John van der Woude</cp:lastModifiedBy>
  <dcterms:created xsi:type="dcterms:W3CDTF">2021-09-01T08:43:24Z</dcterms:created>
  <dcterms:modified xsi:type="dcterms:W3CDTF">2021-10-06T11:21:49Z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0x010100BE701D4D4B8E3848824E34689A95178E</vt:lpwstr>
  </property>
</Properties>
</file>