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ymbio/E&amp;W Installaties 2021/NvI/1e NvI/"/>
    </mc:Choice>
  </mc:AlternateContent>
  <xr:revisionPtr revIDLastSave="0" documentId="14_{F467AA86-5A5B-4B64-946B-2EBF87BA834C}" xr6:coauthVersionLast="47" xr6:coauthVersionMax="47" xr10:uidLastSave="{00000000-0000-0000-0000-000000000000}"/>
  <bookViews>
    <workbookView xWindow="384" yWindow="384" windowWidth="30720" windowHeight="16680" xr2:uid="{329AA10C-95FF-4BA0-9D02-AB3B08EF99B3}"/>
  </bookViews>
  <sheets>
    <sheet name="Preventief Onderhoud" sheetId="1" r:id="rId1"/>
    <sheet name="Correctief Onderhoud" sheetId="3" r:id="rId2"/>
    <sheet name="Totalisatie + Ondertekening" sheetId="4" r:id="rId3"/>
  </sheets>
  <definedNames>
    <definedName name="_xlnm._FilterDatabase" localSheetId="0" hidden="1">'Preventief Onderhoud'!$A$6:$F$345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E18" i="3"/>
  <c r="E17" i="3"/>
  <c r="E16" i="3"/>
  <c r="E10" i="3"/>
  <c r="E9" i="3"/>
  <c r="F17" i="3"/>
  <c r="F16" i="3"/>
  <c r="E11" i="3"/>
  <c r="E25" i="3"/>
  <c r="E24" i="3"/>
  <c r="E19" i="3"/>
  <c r="F19" i="3" s="1"/>
  <c r="F18" i="3"/>
  <c r="E12" i="3"/>
  <c r="E8" i="3"/>
  <c r="E7" i="3"/>
  <c r="E26" i="3" l="1"/>
  <c r="F20" i="3"/>
  <c r="C6" i="4" l="1"/>
  <c r="K13" i="1"/>
  <c r="K12" i="1"/>
  <c r="K11" i="1"/>
  <c r="K10" i="1"/>
  <c r="K9" i="1"/>
  <c r="K8" i="1"/>
  <c r="K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7" i="1"/>
  <c r="K14" i="1" l="1"/>
  <c r="F345" i="1"/>
  <c r="C5" i="4" s="1"/>
  <c r="C7" i="4" s="1"/>
</calcChain>
</file>

<file path=xl/sharedStrings.xml><?xml version="1.0" encoding="utf-8"?>
<sst xmlns="http://schemas.openxmlformats.org/spreadsheetml/2006/main" count="734" uniqueCount="233">
  <si>
    <t>Onderdeel 1 - Preventief onderhoud installaties</t>
  </si>
  <si>
    <t>Aantal</t>
  </si>
  <si>
    <t>Totaal (excl. BTW):</t>
  </si>
  <si>
    <t>Omschrijving</t>
  </si>
  <si>
    <t>Kosten
(excl. BTW)</t>
  </si>
  <si>
    <t>Subtotaal overig: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</si>
  <si>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</si>
  <si>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</si>
  <si>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</si>
  <si>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</si>
  <si>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</si>
  <si>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</si>
  <si>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</si>
  <si>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</si>
  <si>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</si>
  <si>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</si>
  <si>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</si>
  <si>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</si>
  <si>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</si>
  <si>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</si>
  <si>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</si>
  <si>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</si>
  <si>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</si>
  <si>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</si>
  <si>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 xml:space="preserve">Bijlage 5 - Calculatieblad </t>
  </si>
  <si>
    <t xml:space="preserve">Symbio - Europese aanbesteding Onderhoud E&amp;W </t>
  </si>
  <si>
    <t>Installatieonderdeel</t>
  </si>
  <si>
    <t xml:space="preserve">pomp inbouw  </t>
  </si>
  <si>
    <t xml:space="preserve">Expansievat 140L x 1 Bar  </t>
  </si>
  <si>
    <t>Boiler A,O, Smith EQ 155</t>
  </si>
  <si>
    <t>Remeha Quinta Pro 115s</t>
  </si>
  <si>
    <t>Rada systeem voor 6 douches</t>
  </si>
  <si>
    <t>Pomp inbouw</t>
  </si>
  <si>
    <t>Expansievat 140L x 1 Bar</t>
  </si>
  <si>
    <t>AO Smith boiler BT 100 N (in gymzaal)</t>
  </si>
  <si>
    <t>Remeha Quinta PRO 115</t>
  </si>
  <si>
    <t>Remeha Quinta PRO 65</t>
  </si>
  <si>
    <t xml:space="preserve">Expansievat 50 L x 0,5 bar  </t>
  </si>
  <si>
    <t>Brink ventilatorkast Allure B-40 HR</t>
  </si>
  <si>
    <t>Expansievat 50 L x 0,5 bar</t>
  </si>
  <si>
    <t>Remeha Calenta 25S</t>
  </si>
  <si>
    <t>Nefit Trendline HRC30 CW5 II, 2018</t>
  </si>
  <si>
    <t>Remeha Quinta 45S</t>
  </si>
  <si>
    <t>Nefit Turbo 45 hoofdgebouw, 1e verd.</t>
  </si>
  <si>
    <t xml:space="preserve">Expansievat  </t>
  </si>
  <si>
    <t>Remeha Quinta 45S hoofdgebouw, bgg</t>
  </si>
  <si>
    <t>Remeha Avanta 24c</t>
  </si>
  <si>
    <t>Pomp Inbouw</t>
  </si>
  <si>
    <t xml:space="preserve">Pomp inbouw </t>
  </si>
  <si>
    <t>Expansievat</t>
  </si>
  <si>
    <t xml:space="preserve">Expansievat </t>
  </si>
  <si>
    <t>Remeha Quinta 85</t>
  </si>
  <si>
    <t>Remeha Quinta 65</t>
  </si>
  <si>
    <t>Expansievat 18 L x 0,5 bar</t>
  </si>
  <si>
    <t>Pomp Grundfos</t>
  </si>
  <si>
    <t>Remeha Quinta 45</t>
  </si>
  <si>
    <t xml:space="preserve">Pomp Grundfos  </t>
  </si>
  <si>
    <t>Itho Close in boiler 10 liter</t>
  </si>
  <si>
    <t xml:space="preserve">Expansievat 18 L x 0,5 bar  </t>
  </si>
  <si>
    <t>Expansievat 80 L x 0,5 bar</t>
  </si>
  <si>
    <t xml:space="preserve">Expansievat 18 L x 0,5 bar </t>
  </si>
  <si>
    <t>pomp inbouw</t>
  </si>
  <si>
    <t>Expansievat 18/0,5</t>
  </si>
  <si>
    <t>Nefit Ecomline HR 43</t>
  </si>
  <si>
    <t xml:space="preserve">Expansievat 35 L x 0,5 bar  </t>
  </si>
  <si>
    <t xml:space="preserve">Nefit Ecomline HR 30 Zolder </t>
  </si>
  <si>
    <t>Nefit Proline 24 kW, bijgebouw</t>
  </si>
  <si>
    <t>Expansievat 35 L x 0,5 bar</t>
  </si>
  <si>
    <t>Remeha Quinta Ace 65</t>
  </si>
  <si>
    <t>Remeha Quinta ACE 65</t>
  </si>
  <si>
    <t>Expansievat 35 L /0,5 bar</t>
  </si>
  <si>
    <t>Remeha Quinta 45s</t>
  </si>
  <si>
    <t>Remeha Quinta 35c</t>
  </si>
  <si>
    <t>Remeha W21 Eco</t>
  </si>
  <si>
    <t>Daalderop boiler 50l mono-plus 2500w</t>
  </si>
  <si>
    <t>Remeha Quinta 65s</t>
  </si>
  <si>
    <t xml:space="preserve">AWB Thermomaster 2HR, type 28.02 WT </t>
  </si>
  <si>
    <t>Cenvax VAG 4000</t>
  </si>
  <si>
    <t>Cenvax WK 305 N</t>
  </si>
  <si>
    <t xml:space="preserve">Auerhaan CTL 120 WTW kast </t>
  </si>
  <si>
    <t>Buderus Lollargas GA404</t>
  </si>
  <si>
    <t xml:space="preserve">Wilo S40/80R  </t>
  </si>
  <si>
    <t>Nefit Topline HR70 II</t>
  </si>
  <si>
    <t>Wilo Top S30/7</t>
  </si>
  <si>
    <t>Flamco expansievat 110 liter / 1 bar</t>
  </si>
  <si>
    <t>Wilo S40/80R</t>
  </si>
  <si>
    <t>Remeha Quinta 115S, ACK 416</t>
  </si>
  <si>
    <t xml:space="preserve">Grundfos UPS 25-80 130  </t>
  </si>
  <si>
    <t xml:space="preserve">Expansievat 12 L x 0,5 bar  </t>
  </si>
  <si>
    <t>Grundfos Magna 65-120F</t>
  </si>
  <si>
    <t>Flamco expansievat 200 L x 1,5 bar</t>
  </si>
  <si>
    <t>Drukverhogings-installatie Duijvelaar DKVO 720</t>
  </si>
  <si>
    <t>Grundfos UPS 25-80 130</t>
  </si>
  <si>
    <t>Expansievat 12 L x 0,5 bar</t>
  </si>
  <si>
    <t>Afzuig ventilator links</t>
  </si>
  <si>
    <t>Afzuigventilator rechts</t>
  </si>
  <si>
    <t>Mobiele airco</t>
  </si>
  <si>
    <t>Rehema Quinta Pro 115</t>
  </si>
  <si>
    <t>Grundfos ups 25-80 180</t>
  </si>
  <si>
    <t>Grundfos Magna 32-100 180mm</t>
  </si>
  <si>
    <t>Klimaatgroep Holland ComfortPlus CP1500H luchtbehandelingskast</t>
  </si>
  <si>
    <t>Orcon HRC-300 WTW</t>
  </si>
  <si>
    <t>Remeha Quinta 65 Ketel 1</t>
  </si>
  <si>
    <t>Remeha Quinta 65 Ketel 2</t>
  </si>
  <si>
    <t>Flamco Flexcon 80/1</t>
  </si>
  <si>
    <t>Wilo Yonos PICO 25/1-6-(EU2)</t>
  </si>
  <si>
    <t>Grundfos UPS 25-50 180</t>
  </si>
  <si>
    <t>DAB EVOplus B 60/240.50 M</t>
  </si>
  <si>
    <t>Belimo SR24A aandrijving</t>
  </si>
  <si>
    <t>Kelfort dompelpomp/vuilwaterpomp</t>
  </si>
  <si>
    <t>Remeha Quinta 65 Ketel 3</t>
  </si>
  <si>
    <t>Flamco Flexcon 25/0,5</t>
  </si>
  <si>
    <t>Remeha Quinta 115</t>
  </si>
  <si>
    <t>Remeha Quinta 65 ace</t>
  </si>
  <si>
    <t>Remeha W60-M eco</t>
  </si>
  <si>
    <t>Pomp Grundfos UPS 50-60 /4F   400v 3~</t>
  </si>
  <si>
    <t>Pomp Grundfos Wilo Yonas PICO 25/1-8(ROW) 4164019/14w07/041 0658/1</t>
  </si>
  <si>
    <t>Pomp Grundfos Wilo Top-S40/7 artnr: 2080043/09w41</t>
  </si>
  <si>
    <t>Pomp Wilo</t>
  </si>
  <si>
    <t>Expansievat 50L 0,5bar</t>
  </si>
  <si>
    <t>Valliant HR soldie VHR NL 24-28/3 C</t>
  </si>
  <si>
    <t>Remeha Quinta Pro 65</t>
  </si>
  <si>
    <t>Expansievat Flamco Flexcon 25L 0,5 bar</t>
  </si>
  <si>
    <t>Grundfos UPM2 25-70-130 pomp inbouw</t>
  </si>
  <si>
    <t>Remeha Quinta Ace 65 ketel 2</t>
  </si>
  <si>
    <t>Expansievat Flamco Flexcon 35L 0,5 bar</t>
  </si>
  <si>
    <t>UVR 16 regelkast klein</t>
  </si>
  <si>
    <t>Dru NL5T/02 gevelkachel</t>
  </si>
  <si>
    <t>Climarad Ventilatorconvector (hangend) (1)</t>
  </si>
  <si>
    <t>Climarad Ventilatorconvector (hangend) (2)</t>
  </si>
  <si>
    <t>Climarad Ventilatorconvector (hangend) (3)</t>
  </si>
  <si>
    <t>Climarad Ventilatorconvector (hangend) (4)</t>
  </si>
  <si>
    <t>Stork CML-16/2-3-12 ventilator centrifugaal</t>
  </si>
  <si>
    <t>Stork CML-16/2-3-15 ventilator centrifugaal</t>
  </si>
  <si>
    <t>Stork ECM 400/1500 Ventilator centrifugaal</t>
  </si>
  <si>
    <t>Stork VDA 355/16-12D dakventilator (zonder snaar)</t>
  </si>
  <si>
    <t>Grundfos pomp inbouw</t>
  </si>
  <si>
    <t>Expansievat 35L / 0,5 bar</t>
  </si>
  <si>
    <t>Mitsubishi PUZ-ZM71VHA Buitenunit</t>
  </si>
  <si>
    <t>Mitsubishi PKA-M71KAL binnenunit</t>
  </si>
  <si>
    <t>Mitsubishi PKA-M71KAL Binnenunit</t>
  </si>
  <si>
    <t>Remeha Quinta 115 Pro</t>
  </si>
  <si>
    <t>Flamco 200L 1,0 bar Expansievat</t>
  </si>
  <si>
    <t>Wilo Top-E50/7-1 pomp inbouw</t>
  </si>
  <si>
    <t>Siemens Synco regelkast klein</t>
  </si>
  <si>
    <t>Grundfoss Unilift KP150 dompel pomp</t>
  </si>
  <si>
    <t>Ventilator raam/muur</t>
  </si>
  <si>
    <t>Toerenregeling</t>
  </si>
  <si>
    <t>Zehnder RPM 19/24 Ventilator dak (zonder snaar)</t>
  </si>
  <si>
    <t>Remeha Quinta 65 (ketel 1)</t>
  </si>
  <si>
    <t>Remeha Quinta 65 (ketel 2)</t>
  </si>
  <si>
    <t>Remeha Quinta 65 (ketel 3)</t>
  </si>
  <si>
    <t>L&amp;G RVL55 regelkast klein</t>
  </si>
  <si>
    <t>Cenvax Cascade regelkast klein</t>
  </si>
  <si>
    <t>Flamco 80L - 0,5 bar Expansievat</t>
  </si>
  <si>
    <t>Wilo P50/125N pomp inbouw</t>
  </si>
  <si>
    <t>Ventilator dak (zonder snaar)</t>
  </si>
  <si>
    <t>Remeha Quinta Ace 115  (ketel 1)</t>
  </si>
  <si>
    <t>Remeha Quinta Ace 90 (ketel 2)</t>
  </si>
  <si>
    <t>Remeha Quinta Ace 90 (ketel 3)</t>
  </si>
  <si>
    <t>L&amp;G RVL55 Regelkast klein</t>
  </si>
  <si>
    <t>Cenvax cascade MK 6 regelkast klein</t>
  </si>
  <si>
    <t>Flamco 80L - 1 bar expansievat</t>
  </si>
  <si>
    <t>Wilo S50/80s inbouw pomp</t>
  </si>
  <si>
    <t>Remeha Quinta HR40 (ketel 6)</t>
  </si>
  <si>
    <t>Remeha Quinta Pro 45 (ketel 7)</t>
  </si>
  <si>
    <t>Flamco 50 L - 0,5 bar expansievat</t>
  </si>
  <si>
    <t>Wilo S50/80s pomp inbouw</t>
  </si>
  <si>
    <t>Remeha W28c Eco (ketel 4)</t>
  </si>
  <si>
    <t>Flexcon 200 L/ 0,5 bar expansievat</t>
  </si>
  <si>
    <t>DAB Evoplus B 60/340,65M inbouw pomp</t>
  </si>
  <si>
    <t>CANMTx2 TR RMS610 TA Regelkast klein</t>
  </si>
  <si>
    <t>Sthwell KM2202 afsluiter</t>
  </si>
  <si>
    <t>Stork cml ventilator centrifugaal</t>
  </si>
  <si>
    <t>Stork rpm dakventilator (zonder snaar)</t>
  </si>
  <si>
    <t>Expansievat Flexcon 80L - 0,5 bar</t>
  </si>
  <si>
    <t>Expansievat Flexcon 50L / 0,5 bar</t>
  </si>
  <si>
    <t>Wilo 50 pomp inbouw</t>
  </si>
  <si>
    <t>L&amp;G RVL-55 regelkast klein</t>
  </si>
  <si>
    <t>Cenvax MK104 regelkast klein</t>
  </si>
  <si>
    <t>Ventilator centrifugaal</t>
  </si>
  <si>
    <t>Remeha W60-m-Eco</t>
  </si>
  <si>
    <t>Vaillant HR40 Geiser</t>
  </si>
  <si>
    <t>Reflex 35L - 0,5 bar expansievat</t>
  </si>
  <si>
    <t>Stork VDA dakventilator (zonder snaar)</t>
  </si>
  <si>
    <t>Stork toerenregeling</t>
  </si>
  <si>
    <t>Stork TM3-2  5 standen schakelaar</t>
  </si>
  <si>
    <t>Noodverlichting</t>
  </si>
  <si>
    <t>Remeha c-Mix groepenregelaar</t>
  </si>
  <si>
    <t>Climarad</t>
  </si>
  <si>
    <t>Appendages kleppen</t>
  </si>
  <si>
    <t>Kosten preventief onderhoud (inclusief keuringen/inspecties) excl. BTW
Per stuk / Per jaar: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</si>
  <si>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</si>
  <si>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</si>
  <si>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</si>
  <si>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</si>
  <si>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</si>
  <si>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</si>
  <si>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</si>
  <si>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</si>
  <si>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</si>
  <si>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</si>
  <si>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Monteur (projecten)</t>
  </si>
  <si>
    <t>Totaal preventief onderhoud</t>
  </si>
  <si>
    <t>Totaal correctief onderhoud</t>
  </si>
  <si>
    <t xml:space="preserve">Inschrijfsom: </t>
  </si>
  <si>
    <r>
      <t xml:space="preserve">Overig preventief onderhoud - </t>
    </r>
    <r>
      <rPr>
        <sz val="11"/>
        <color theme="1"/>
        <rFont val="Arial"/>
        <family val="2"/>
      </rPr>
      <t>Hier kan Inschrijver eventuele</t>
    </r>
    <r>
      <rPr>
        <i/>
        <sz val="11"/>
        <color theme="1"/>
        <rFont val="Arial"/>
        <family val="2"/>
      </rPr>
      <t xml:space="preserve"> kosten kwijt die zij niet kwijt kan binnen de lisjt van installatie-onderdelen. Uitgangspunt is dat alle werkzaamheden conform wet-/regelgeving en het Programma van Eisen zijn opgenomen binnen het preventieve onderhoud. Inschrijver kan geen andere kosten in rekening brengen. </t>
    </r>
  </si>
  <si>
    <t>Subtotaal preventief</t>
  </si>
  <si>
    <t>Hulpmonteur (projecten) *</t>
  </si>
  <si>
    <t>* Indien er door inschrijver geen hulpmonteur wordt ingezet, moet het tarief van een monteur ingevuld worden.</t>
  </si>
  <si>
    <t>Adres</t>
  </si>
  <si>
    <t>Schutzstraat 18, HENGELO</t>
  </si>
  <si>
    <t>Elsbeekweg 10, HENGELO OV</t>
  </si>
  <si>
    <t>Luxemburgstraat 100, HENGELO OV</t>
  </si>
  <si>
    <t>Klaas de Rookstraat 53, HENGELO</t>
  </si>
  <si>
    <t>Drienerstraat 51, HENGELO</t>
  </si>
  <si>
    <t>Kerkpad 9, Beckum</t>
  </si>
  <si>
    <t>Kerkstraat 116, HENGELO OV</t>
  </si>
  <si>
    <t>Wilbertstraat 15 C, HENGELO OV</t>
  </si>
  <si>
    <t>Laurastraat 3, HENGELO OV</t>
  </si>
  <si>
    <t>Oude Postweg 55, HENGELO OV</t>
  </si>
  <si>
    <t>Semmelweisstraat 46, HENGELO</t>
  </si>
  <si>
    <t>Breemarsweg 270, HENGELO</t>
  </si>
  <si>
    <t>PC Hooftlaan 200, HENGELO</t>
  </si>
  <si>
    <t>Johan Buziaustraat 10, HENGELO OV</t>
  </si>
  <si>
    <t>Brusselstraat 15, HENGELO</t>
  </si>
  <si>
    <t>Ruijsdaelstraat 45, HENGELO</t>
  </si>
  <si>
    <t>Semmelweisstraat 42, HENGELO</t>
  </si>
  <si>
    <t>Breemarsweg 483, Hengelo (OV)</t>
  </si>
  <si>
    <t>Bergweg 34, HENGELO</t>
  </si>
  <si>
    <t>Klaas de Rookstraat 57, HENGELO</t>
  </si>
  <si>
    <t>Old Ruitenborgh 31, Hengelo ( OV )</t>
  </si>
  <si>
    <t>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</si>
</sst>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16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4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 applyAlignment="1">
      <alignment wrapText="1"/>
    </xf>
    <xf numFmtId="44" fontId="2" fillId="4" borderId="1" xfId="1" applyFont="1" applyFill="1" applyBorder="1"/>
    <xf numFmtId="0" fontId="2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/>
    <xf numFmtId="9" fontId="2" fillId="3" borderId="1" xfId="2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2" fillId="4" borderId="1" xfId="0" applyNumberFormat="1" applyFont="1" applyFill="1" applyBorder="1"/>
    <xf numFmtId="44" fontId="3" fillId="0" borderId="0" xfId="1" applyFont="1"/>
    <xf numFmtId="44" fontId="2" fillId="3" borderId="1" xfId="1" applyFont="1" applyFill="1" applyBorder="1"/>
    <xf numFmtId="44" fontId="2" fillId="0" borderId="0" xfId="1" applyFont="1"/>
    <xf numFmtId="0" fontId="8" fillId="5" borderId="1" xfId="0" applyFont="1" applyFill="1" applyBorder="1"/>
    <xf numFmtId="0" fontId="2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6" borderId="1" xfId="0" applyFont="1" applyFill="1" applyBorder="1" applyAlignment="1">
      <alignment horizontal="center" wrapText="1"/>
    </xf>
    <xf numFmtId="44" fontId="11" fillId="7" borderId="1" xfId="0" applyNumberFormat="1" applyFont="1" applyFill="1" applyBorder="1"/>
    <xf numFmtId="0" fontId="12" fillId="8" borderId="1" xfId="0" applyFont="1" applyFill="1" applyBorder="1"/>
    <xf numFmtId="44" fontId="3" fillId="4" borderId="1" xfId="0" applyNumberFormat="1" applyFont="1" applyFill="1" applyBorder="1"/>
    <xf numFmtId="0" fontId="11" fillId="0" borderId="0" xfId="0" applyFont="1"/>
    <xf numFmtId="0" fontId="13" fillId="0" borderId="0" xfId="0" applyFont="1" applyAlignment="1">
      <alignment vertical="top"/>
    </xf>
    <xf numFmtId="0" fontId="7" fillId="0" borderId="2" xfId="0" applyFont="1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1491342</xdr:colOff>
      <xdr:row>0</xdr:row>
      <xdr:rowOff>65315</xdr:rowOff>
    </xdr:from>
    <xdr:to>
      <xdr:col>11</xdr:col>
      <xdr:colOff>40821</xdr:colOff>
      <xdr:row>3</xdr:row>
      <xdr:rowOff>148591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D7BACBD-51D7-4E98-9CC7-96BE8D29B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19771" y="65315"/>
          <a:ext cx="321945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563880</xdr:colOff>
      <xdr:row>1</xdr:row>
      <xdr:rowOff>7620</xdr:rowOff>
    </xdr:from>
    <xdr:to>
      <xdr:col>8</xdr:col>
      <xdr:colOff>461010</xdr:colOff>
      <xdr:row>4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FA6C80-FA10-4194-892B-767DCD638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08180" y="190500"/>
          <a:ext cx="3219450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509953</xdr:colOff>
      <xdr:row>0</xdr:row>
      <xdr:rowOff>99646</xdr:rowOff>
    </xdr:from>
    <xdr:to>
      <xdr:col>9</xdr:col>
      <xdr:colOff>71803</xdr:colOff>
      <xdr:row>3</xdr:row>
      <xdr:rowOff>148736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D4AD09-9E10-4C64-A27F-2786ED9DF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2107" y="99646"/>
          <a:ext cx="321945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K345"/>
  <sheetViews>
    <sheetView showGridLines="0" tabSelected="1" zoomScale="70" zoomScaleNormal="70" workbookViewId="0">
      <selection activeCell="C11" sqref="C11"/>
    </sheetView>
  </sheetViews>
  <sheetFormatPr defaultColWidth="8.88671875" defaultRowHeight="13.8" x14ac:dyDescent="0.25"/>
  <cols>
    <col min="1" max="1" width="5.109375" style="2" customWidth="1"/>
    <col min="2" max="2" width="40.33203125" style="2" customWidth="1"/>
    <col min="3" max="3" width="72" style="23" customWidth="1"/>
    <col min="4" max="4" width="18.33203125" style="2" customWidth="1"/>
    <col min="5" max="5" width="45.5546875" style="2" customWidth="1"/>
    <col min="6" max="6" width="33.33203125" style="2" customWidth="1"/>
    <col min="7" max="7" width="4.33203125" style="2" customWidth="1"/>
    <col min="8" max="8" width="74.6640625" style="2" customWidth="1"/>
    <col min="9" max="9" width="16" style="2" customWidth="1"/>
    <col min="10" max="10" width="33.88671875" style="2" customWidth="1"/>
    <col min="11" max="11" width="34.109375" style="2" customWidth="1"/>
    <col min="12" max="16384" width="8.88671875" style="2"/>
  </cols>
  <sheetData>
    <row r="1" spans="1:11" x14ac:dyDescent="0.25">
      <c r="A1" s="1"/>
    </row>
    <row r="2" spans="1:11" ht="21" customHeight="1" x14ac:dyDescent="0.4">
      <c r="B2" s="3" t="s">
        <v>24</v>
      </c>
    </row>
    <row r="3" spans="1:11" ht="18" customHeight="1" x14ac:dyDescent="0.35">
      <c r="B3" s="37" t="s">
        <v>25</v>
      </c>
    </row>
    <row r="5" spans="1:11" ht="40.799999999999997" customHeight="1" x14ac:dyDescent="0.3">
      <c r="B5" s="4" t="s">
        <v>0</v>
      </c>
      <c r="H5" s="39" t="s">
        <v>206</v>
      </c>
      <c r="I5" s="39"/>
      <c r="J5" s="39"/>
      <c r="K5" s="39"/>
    </row>
    <row r="6" spans="1:11" ht="47.4" customHeight="1" x14ac:dyDescent="0.25">
      <c r="B6" s="25" t="s">
        <v>210</v>
      </c>
      <c r="C6" s="26" t="s">
        <v>26</v>
      </c>
      <c r="D6" s="27" t="s">
        <v>1</v>
      </c>
      <c r="E6" s="7" t="s">
        <v>191</v>
      </c>
      <c r="F6" s="25" t="s">
        <v>2</v>
      </c>
      <c r="H6" s="21" t="s">
        <v>3</v>
      </c>
      <c r="I6" s="10" t="s">
        <v>1</v>
      </c>
      <c r="J6" s="7" t="s">
        <v>4</v>
      </c>
      <c r="K6" s="6" t="s">
        <v>2</v>
      </c>
    </row>
    <row r="7" spans="1:11" x14ac:dyDescent="0.25">
      <c r="B7" s="20" t="s">
        <v>211</v>
      </c>
      <c r="C7" s="24" t="s">
        <v>27</v>
      </c>
      <c r="D7" s="9">
        <v>1</v>
      </c>
      <c r="E7" s="17">
        <v>0</v>
      </c>
      <c r="F7" s="8">
        <f>E7*D7</f>
        <v>0</v>
      </c>
      <c r="H7" s="22"/>
      <c r="I7" s="22">
        <v>1</v>
      </c>
      <c r="J7" s="17">
        <v>0</v>
      </c>
      <c r="K7" s="8">
        <f>I7*J7</f>
        <v>0</v>
      </c>
    </row>
    <row r="8" spans="1:11" x14ac:dyDescent="0.25">
      <c r="B8" s="20" t="s">
        <v>211</v>
      </c>
      <c r="C8" s="24" t="s">
        <v>28</v>
      </c>
      <c r="D8" s="9">
        <v>1</v>
      </c>
      <c r="E8" s="17">
        <v>0</v>
      </c>
      <c r="F8" s="8">
        <f t="shared" ref="F8:F58" si="0">E8*D8</f>
        <v>0</v>
      </c>
      <c r="H8" s="22"/>
      <c r="I8" s="22">
        <v>1</v>
      </c>
      <c r="J8" s="17">
        <v>0</v>
      </c>
      <c r="K8" s="8">
        <f t="shared" ref="K8:K13" si="1">I8*J8</f>
        <v>0</v>
      </c>
    </row>
    <row r="9" spans="1:11" ht="27.6" customHeight="1" x14ac:dyDescent="0.25">
      <c r="B9" s="20" t="s">
        <v>211</v>
      </c>
      <c r="C9" s="24" t="s">
        <v>29</v>
      </c>
      <c r="D9" s="9">
        <v>1</v>
      </c>
      <c r="E9" s="17">
        <v>0</v>
      </c>
      <c r="F9" s="8">
        <f t="shared" si="0"/>
        <v>0</v>
      </c>
      <c r="H9" s="22"/>
      <c r="I9" s="22">
        <v>1</v>
      </c>
      <c r="J9" s="17">
        <v>0</v>
      </c>
      <c r="K9" s="8">
        <f t="shared" si="1"/>
        <v>0</v>
      </c>
    </row>
    <row r="10" spans="1:11" x14ac:dyDescent="0.25">
      <c r="B10" s="20" t="s">
        <v>211</v>
      </c>
      <c r="C10" s="24" t="s">
        <v>187</v>
      </c>
      <c r="D10" s="9">
        <v>26</v>
      </c>
      <c r="E10" s="17">
        <v>0</v>
      </c>
      <c r="F10" s="8">
        <f t="shared" si="0"/>
        <v>0</v>
      </c>
      <c r="H10" s="22"/>
      <c r="I10" s="22">
        <v>1</v>
      </c>
      <c r="J10" s="17">
        <v>0</v>
      </c>
      <c r="K10" s="8">
        <f t="shared" si="1"/>
        <v>0</v>
      </c>
    </row>
    <row r="11" spans="1:11" x14ac:dyDescent="0.25">
      <c r="B11" s="20" t="s">
        <v>211</v>
      </c>
      <c r="C11" s="24" t="s">
        <v>30</v>
      </c>
      <c r="D11" s="9">
        <v>1</v>
      </c>
      <c r="E11" s="17">
        <v>0</v>
      </c>
      <c r="F11" s="8">
        <f t="shared" si="0"/>
        <v>0</v>
      </c>
      <c r="H11" s="22"/>
      <c r="I11" s="22">
        <v>1</v>
      </c>
      <c r="J11" s="17">
        <v>0</v>
      </c>
      <c r="K11" s="8">
        <f t="shared" si="1"/>
        <v>0</v>
      </c>
    </row>
    <row r="12" spans="1:11" x14ac:dyDescent="0.25">
      <c r="B12" s="20" t="s">
        <v>211</v>
      </c>
      <c r="C12" s="24" t="s">
        <v>30</v>
      </c>
      <c r="D12" s="9">
        <v>1</v>
      </c>
      <c r="E12" s="17">
        <v>0</v>
      </c>
      <c r="F12" s="8">
        <f t="shared" si="0"/>
        <v>0</v>
      </c>
      <c r="H12" s="22"/>
      <c r="I12" s="22">
        <v>1</v>
      </c>
      <c r="J12" s="17">
        <v>0</v>
      </c>
      <c r="K12" s="8">
        <f t="shared" si="1"/>
        <v>0</v>
      </c>
    </row>
    <row r="13" spans="1:11" x14ac:dyDescent="0.25">
      <c r="B13" s="20" t="s">
        <v>211</v>
      </c>
      <c r="C13" s="24" t="s">
        <v>30</v>
      </c>
      <c r="D13" s="9">
        <v>1</v>
      </c>
      <c r="E13" s="17">
        <v>0</v>
      </c>
      <c r="F13" s="8">
        <f t="shared" si="0"/>
        <v>0</v>
      </c>
      <c r="H13" s="22"/>
      <c r="I13" s="22">
        <v>1</v>
      </c>
      <c r="J13" s="17">
        <v>0</v>
      </c>
      <c r="K13" s="8">
        <f t="shared" si="1"/>
        <v>0</v>
      </c>
    </row>
    <row r="14" spans="1:11" ht="21" x14ac:dyDescent="0.4">
      <c r="B14" s="20" t="s">
        <v>211</v>
      </c>
      <c r="C14" s="24" t="s">
        <v>31</v>
      </c>
      <c r="D14" s="9">
        <v>1</v>
      </c>
      <c r="E14" s="17">
        <v>0</v>
      </c>
      <c r="F14" s="8">
        <f t="shared" si="0"/>
        <v>0</v>
      </c>
      <c r="J14" s="2" t="s">
        <v>5</v>
      </c>
      <c r="K14" s="12">
        <f>SUM(K7:K13)</f>
        <v>0</v>
      </c>
    </row>
    <row r="15" spans="1:11" x14ac:dyDescent="0.25">
      <c r="B15" s="20" t="s">
        <v>211</v>
      </c>
      <c r="C15" s="24" t="s">
        <v>32</v>
      </c>
      <c r="D15" s="9">
        <v>1</v>
      </c>
      <c r="E15" s="17">
        <v>0</v>
      </c>
      <c r="F15" s="8">
        <f t="shared" si="0"/>
        <v>0</v>
      </c>
    </row>
    <row r="16" spans="1:11" x14ac:dyDescent="0.25">
      <c r="B16" s="20" t="s">
        <v>211</v>
      </c>
      <c r="C16" s="24" t="s">
        <v>32</v>
      </c>
      <c r="D16" s="9">
        <v>1</v>
      </c>
      <c r="E16" s="17">
        <v>0</v>
      </c>
      <c r="F16" s="8">
        <f t="shared" si="0"/>
        <v>0</v>
      </c>
      <c r="H16" s="1"/>
    </row>
    <row r="17" spans="2:6" x14ac:dyDescent="0.25">
      <c r="B17" s="20" t="s">
        <v>211</v>
      </c>
      <c r="C17" s="24" t="s">
        <v>32</v>
      </c>
      <c r="D17" s="9">
        <v>1</v>
      </c>
      <c r="E17" s="17">
        <v>0</v>
      </c>
      <c r="F17" s="8">
        <f t="shared" si="0"/>
        <v>0</v>
      </c>
    </row>
    <row r="18" spans="2:6" x14ac:dyDescent="0.25">
      <c r="B18" s="20" t="s">
        <v>211</v>
      </c>
      <c r="C18" s="24" t="s">
        <v>33</v>
      </c>
      <c r="D18" s="9">
        <v>1</v>
      </c>
      <c r="E18" s="17">
        <v>0</v>
      </c>
      <c r="F18" s="8">
        <f t="shared" si="0"/>
        <v>0</v>
      </c>
    </row>
    <row r="19" spans="2:6" x14ac:dyDescent="0.25">
      <c r="B19" s="20" t="s">
        <v>211</v>
      </c>
      <c r="C19" s="24" t="s">
        <v>34</v>
      </c>
      <c r="D19" s="9">
        <v>1</v>
      </c>
      <c r="E19" s="17">
        <v>0</v>
      </c>
      <c r="F19" s="8">
        <f t="shared" si="0"/>
        <v>0</v>
      </c>
    </row>
    <row r="20" spans="2:6" x14ac:dyDescent="0.25">
      <c r="B20" s="20" t="s">
        <v>212</v>
      </c>
      <c r="C20" s="24" t="s">
        <v>35</v>
      </c>
      <c r="D20" s="9">
        <v>1</v>
      </c>
      <c r="E20" s="17">
        <v>0</v>
      </c>
      <c r="F20" s="8">
        <f t="shared" si="0"/>
        <v>0</v>
      </c>
    </row>
    <row r="21" spans="2:6" x14ac:dyDescent="0.25">
      <c r="B21" s="20" t="s">
        <v>212</v>
      </c>
      <c r="C21" s="24" t="s">
        <v>35</v>
      </c>
      <c r="D21" s="9">
        <v>1</v>
      </c>
      <c r="E21" s="17">
        <v>0</v>
      </c>
      <c r="F21" s="8">
        <f t="shared" si="0"/>
        <v>0</v>
      </c>
    </row>
    <row r="22" spans="2:6" x14ac:dyDescent="0.25">
      <c r="B22" s="20" t="s">
        <v>212</v>
      </c>
      <c r="C22" s="24" t="s">
        <v>36</v>
      </c>
      <c r="D22" s="9">
        <v>1</v>
      </c>
      <c r="E22" s="17">
        <v>0</v>
      </c>
      <c r="F22" s="8">
        <f t="shared" si="0"/>
        <v>0</v>
      </c>
    </row>
    <row r="23" spans="2:6" x14ac:dyDescent="0.25">
      <c r="B23" s="20" t="s">
        <v>212</v>
      </c>
      <c r="C23" s="24" t="s">
        <v>27</v>
      </c>
      <c r="D23" s="9">
        <v>1</v>
      </c>
      <c r="E23" s="17">
        <v>0</v>
      </c>
      <c r="F23" s="8">
        <f t="shared" si="0"/>
        <v>0</v>
      </c>
    </row>
    <row r="24" spans="2:6" x14ac:dyDescent="0.25">
      <c r="B24" s="20" t="s">
        <v>212</v>
      </c>
      <c r="C24" s="24" t="s">
        <v>37</v>
      </c>
      <c r="D24" s="9">
        <v>1</v>
      </c>
      <c r="E24" s="17">
        <v>0</v>
      </c>
      <c r="F24" s="8">
        <f t="shared" si="0"/>
        <v>0</v>
      </c>
    </row>
    <row r="25" spans="2:6" x14ac:dyDescent="0.25">
      <c r="B25" s="20" t="s">
        <v>212</v>
      </c>
      <c r="C25" s="24" t="s">
        <v>188</v>
      </c>
      <c r="D25" s="9">
        <v>1</v>
      </c>
      <c r="E25" s="17">
        <v>0</v>
      </c>
      <c r="F25" s="8">
        <f t="shared" si="0"/>
        <v>0</v>
      </c>
    </row>
    <row r="26" spans="2:6" x14ac:dyDescent="0.25">
      <c r="B26" s="20" t="s">
        <v>212</v>
      </c>
      <c r="C26" s="24" t="s">
        <v>38</v>
      </c>
      <c r="D26" s="9">
        <v>1</v>
      </c>
      <c r="E26" s="17">
        <v>0</v>
      </c>
      <c r="F26" s="8">
        <f t="shared" si="0"/>
        <v>0</v>
      </c>
    </row>
    <row r="27" spans="2:6" x14ac:dyDescent="0.25">
      <c r="B27" s="20" t="s">
        <v>212</v>
      </c>
      <c r="C27" s="24" t="s">
        <v>38</v>
      </c>
      <c r="D27" s="9">
        <v>1</v>
      </c>
      <c r="E27" s="17">
        <v>0</v>
      </c>
      <c r="F27" s="8">
        <f t="shared" si="0"/>
        <v>0</v>
      </c>
    </row>
    <row r="28" spans="2:6" x14ac:dyDescent="0.25">
      <c r="B28" s="20" t="s">
        <v>212</v>
      </c>
      <c r="C28" s="24" t="s">
        <v>29</v>
      </c>
      <c r="D28" s="9">
        <v>1</v>
      </c>
      <c r="E28" s="17">
        <v>0</v>
      </c>
      <c r="F28" s="8">
        <f t="shared" si="0"/>
        <v>0</v>
      </c>
    </row>
    <row r="29" spans="2:6" x14ac:dyDescent="0.25">
      <c r="B29" s="20" t="s">
        <v>212</v>
      </c>
      <c r="C29" s="24" t="s">
        <v>187</v>
      </c>
      <c r="D29" s="9">
        <v>11</v>
      </c>
      <c r="E29" s="17">
        <v>0</v>
      </c>
      <c r="F29" s="8">
        <f t="shared" si="0"/>
        <v>0</v>
      </c>
    </row>
    <row r="30" spans="2:6" x14ac:dyDescent="0.25">
      <c r="B30" s="20" t="s">
        <v>212</v>
      </c>
      <c r="C30" s="24" t="s">
        <v>32</v>
      </c>
      <c r="D30" s="9">
        <v>1</v>
      </c>
      <c r="E30" s="17">
        <v>0</v>
      </c>
      <c r="F30" s="8">
        <f t="shared" si="0"/>
        <v>0</v>
      </c>
    </row>
    <row r="31" spans="2:6" x14ac:dyDescent="0.25">
      <c r="B31" s="20" t="s">
        <v>212</v>
      </c>
      <c r="C31" s="24" t="s">
        <v>32</v>
      </c>
      <c r="D31" s="9">
        <v>1</v>
      </c>
      <c r="E31" s="17">
        <v>0</v>
      </c>
      <c r="F31" s="8">
        <f t="shared" si="0"/>
        <v>0</v>
      </c>
    </row>
    <row r="32" spans="2:6" x14ac:dyDescent="0.25">
      <c r="B32" s="20" t="s">
        <v>212</v>
      </c>
      <c r="C32" s="24" t="s">
        <v>32</v>
      </c>
      <c r="D32" s="9">
        <v>1</v>
      </c>
      <c r="E32" s="17">
        <v>0</v>
      </c>
      <c r="F32" s="8">
        <f t="shared" si="0"/>
        <v>0</v>
      </c>
    </row>
    <row r="33" spans="2:6" x14ac:dyDescent="0.25">
      <c r="B33" s="20" t="s">
        <v>212</v>
      </c>
      <c r="C33" s="24" t="s">
        <v>32</v>
      </c>
      <c r="D33" s="9">
        <v>1</v>
      </c>
      <c r="E33" s="17">
        <v>0</v>
      </c>
      <c r="F33" s="8">
        <f t="shared" si="0"/>
        <v>0</v>
      </c>
    </row>
    <row r="34" spans="2:6" x14ac:dyDescent="0.25">
      <c r="B34" s="20" t="s">
        <v>212</v>
      </c>
      <c r="C34" s="24" t="s">
        <v>32</v>
      </c>
      <c r="D34" s="9">
        <v>1</v>
      </c>
      <c r="E34" s="17">
        <v>0</v>
      </c>
      <c r="F34" s="8">
        <f t="shared" si="0"/>
        <v>0</v>
      </c>
    </row>
    <row r="35" spans="2:6" x14ac:dyDescent="0.25">
      <c r="B35" s="20" t="s">
        <v>212</v>
      </c>
      <c r="C35" s="24" t="s">
        <v>39</v>
      </c>
      <c r="D35" s="9">
        <v>1</v>
      </c>
      <c r="E35" s="17">
        <v>0</v>
      </c>
      <c r="F35" s="8">
        <f t="shared" si="0"/>
        <v>0</v>
      </c>
    </row>
    <row r="36" spans="2:6" x14ac:dyDescent="0.25">
      <c r="B36" s="20" t="s">
        <v>213</v>
      </c>
      <c r="C36" s="24" t="s">
        <v>40</v>
      </c>
      <c r="D36" s="9">
        <v>1</v>
      </c>
      <c r="E36" s="17">
        <v>0</v>
      </c>
      <c r="F36" s="8">
        <f t="shared" si="0"/>
        <v>0</v>
      </c>
    </row>
    <row r="37" spans="2:6" x14ac:dyDescent="0.25">
      <c r="B37" s="20" t="s">
        <v>213</v>
      </c>
      <c r="C37" s="24" t="s">
        <v>41</v>
      </c>
      <c r="D37" s="9">
        <v>1</v>
      </c>
      <c r="E37" s="17">
        <v>0</v>
      </c>
      <c r="F37" s="8">
        <f t="shared" si="0"/>
        <v>0</v>
      </c>
    </row>
    <row r="38" spans="2:6" x14ac:dyDescent="0.25">
      <c r="B38" s="20" t="s">
        <v>213</v>
      </c>
      <c r="C38" s="24" t="s">
        <v>42</v>
      </c>
      <c r="D38" s="9">
        <v>1</v>
      </c>
      <c r="E38" s="17">
        <v>0</v>
      </c>
      <c r="F38" s="8">
        <f t="shared" si="0"/>
        <v>0</v>
      </c>
    </row>
    <row r="39" spans="2:6" x14ac:dyDescent="0.25">
      <c r="B39" s="20" t="s">
        <v>213</v>
      </c>
      <c r="C39" s="24" t="s">
        <v>42</v>
      </c>
      <c r="D39" s="9">
        <v>1</v>
      </c>
      <c r="E39" s="17">
        <v>0</v>
      </c>
      <c r="F39" s="8">
        <f t="shared" si="0"/>
        <v>0</v>
      </c>
    </row>
    <row r="40" spans="2:6" x14ac:dyDescent="0.25">
      <c r="B40" s="20" t="s">
        <v>213</v>
      </c>
      <c r="C40" s="24" t="s">
        <v>43</v>
      </c>
      <c r="D40" s="9">
        <v>1</v>
      </c>
      <c r="E40" s="17">
        <v>0</v>
      </c>
      <c r="F40" s="8">
        <f t="shared" si="0"/>
        <v>0</v>
      </c>
    </row>
    <row r="41" spans="2:6" x14ac:dyDescent="0.25">
      <c r="B41" s="20" t="s">
        <v>213</v>
      </c>
      <c r="C41" s="24" t="s">
        <v>27</v>
      </c>
      <c r="D41" s="9">
        <v>1</v>
      </c>
      <c r="E41" s="17">
        <v>0</v>
      </c>
      <c r="F41" s="8">
        <f t="shared" si="0"/>
        <v>0</v>
      </c>
    </row>
    <row r="42" spans="2:6" x14ac:dyDescent="0.25">
      <c r="B42" s="20" t="s">
        <v>213</v>
      </c>
      <c r="C42" s="24" t="s">
        <v>44</v>
      </c>
      <c r="D42" s="9">
        <v>1</v>
      </c>
      <c r="E42" s="17">
        <v>0</v>
      </c>
      <c r="F42" s="8">
        <f t="shared" si="0"/>
        <v>0</v>
      </c>
    </row>
    <row r="43" spans="2:6" x14ac:dyDescent="0.25">
      <c r="B43" s="20" t="s">
        <v>213</v>
      </c>
      <c r="C43" s="24" t="s">
        <v>45</v>
      </c>
      <c r="D43" s="9">
        <v>1</v>
      </c>
      <c r="E43" s="17">
        <v>0</v>
      </c>
      <c r="F43" s="8">
        <f t="shared" si="0"/>
        <v>0</v>
      </c>
    </row>
    <row r="44" spans="2:6" x14ac:dyDescent="0.25">
      <c r="B44" s="20" t="s">
        <v>213</v>
      </c>
      <c r="C44" s="24" t="s">
        <v>187</v>
      </c>
      <c r="D44" s="9">
        <v>35</v>
      </c>
      <c r="E44" s="17">
        <v>0</v>
      </c>
      <c r="F44" s="8">
        <f t="shared" si="0"/>
        <v>0</v>
      </c>
    </row>
    <row r="45" spans="2:6" x14ac:dyDescent="0.25">
      <c r="B45" s="20" t="s">
        <v>213</v>
      </c>
      <c r="C45" s="24" t="s">
        <v>46</v>
      </c>
      <c r="D45" s="9">
        <v>1</v>
      </c>
      <c r="E45" s="17">
        <v>0</v>
      </c>
      <c r="F45" s="8">
        <f t="shared" si="0"/>
        <v>0</v>
      </c>
    </row>
    <row r="46" spans="2:6" x14ac:dyDescent="0.25">
      <c r="B46" s="20" t="s">
        <v>213</v>
      </c>
      <c r="C46" s="24" t="s">
        <v>47</v>
      </c>
      <c r="D46" s="9">
        <v>1</v>
      </c>
      <c r="E46" s="17">
        <v>0</v>
      </c>
      <c r="F46" s="8">
        <f t="shared" si="0"/>
        <v>0</v>
      </c>
    </row>
    <row r="47" spans="2:6" x14ac:dyDescent="0.25">
      <c r="B47" s="20" t="s">
        <v>213</v>
      </c>
      <c r="C47" s="24" t="s">
        <v>48</v>
      </c>
      <c r="D47" s="9">
        <v>1</v>
      </c>
      <c r="E47" s="17">
        <v>0</v>
      </c>
      <c r="F47" s="8">
        <f t="shared" si="0"/>
        <v>0</v>
      </c>
    </row>
    <row r="48" spans="2:6" x14ac:dyDescent="0.25">
      <c r="B48" s="20" t="s">
        <v>213</v>
      </c>
      <c r="C48" s="24" t="s">
        <v>32</v>
      </c>
      <c r="D48" s="9">
        <v>1</v>
      </c>
      <c r="E48" s="17">
        <v>0</v>
      </c>
      <c r="F48" s="8">
        <f t="shared" si="0"/>
        <v>0</v>
      </c>
    </row>
    <row r="49" spans="2:6" x14ac:dyDescent="0.25">
      <c r="B49" s="20" t="s">
        <v>213</v>
      </c>
      <c r="C49" s="24" t="s">
        <v>32</v>
      </c>
      <c r="D49" s="9">
        <v>1</v>
      </c>
      <c r="E49" s="17">
        <v>0</v>
      </c>
      <c r="F49" s="8">
        <f t="shared" si="0"/>
        <v>0</v>
      </c>
    </row>
    <row r="50" spans="2:6" x14ac:dyDescent="0.25">
      <c r="B50" s="20" t="s">
        <v>213</v>
      </c>
      <c r="C50" s="24" t="s">
        <v>32</v>
      </c>
      <c r="D50" s="9">
        <v>1</v>
      </c>
      <c r="E50" s="17">
        <v>0</v>
      </c>
      <c r="F50" s="8">
        <f t="shared" si="0"/>
        <v>0</v>
      </c>
    </row>
    <row r="51" spans="2:6" x14ac:dyDescent="0.25">
      <c r="B51" s="20" t="s">
        <v>213</v>
      </c>
      <c r="C51" s="24" t="s">
        <v>32</v>
      </c>
      <c r="D51" s="9">
        <v>1</v>
      </c>
      <c r="E51" s="17">
        <v>0</v>
      </c>
      <c r="F51" s="8">
        <f t="shared" si="0"/>
        <v>0</v>
      </c>
    </row>
    <row r="52" spans="2:6" x14ac:dyDescent="0.25">
      <c r="B52" s="20" t="s">
        <v>213</v>
      </c>
      <c r="C52" s="24" t="s">
        <v>49</v>
      </c>
      <c r="D52" s="9">
        <v>1</v>
      </c>
      <c r="E52" s="17">
        <v>0</v>
      </c>
      <c r="F52" s="8">
        <f t="shared" si="0"/>
        <v>0</v>
      </c>
    </row>
    <row r="53" spans="2:6" x14ac:dyDescent="0.25">
      <c r="B53" s="20" t="s">
        <v>213</v>
      </c>
      <c r="C53" s="24" t="s">
        <v>49</v>
      </c>
      <c r="D53" s="9">
        <v>1</v>
      </c>
      <c r="E53" s="17">
        <v>0</v>
      </c>
      <c r="F53" s="8">
        <f t="shared" si="0"/>
        <v>0</v>
      </c>
    </row>
    <row r="54" spans="2:6" x14ac:dyDescent="0.25">
      <c r="B54" s="20" t="s">
        <v>213</v>
      </c>
      <c r="C54" s="24" t="s">
        <v>49</v>
      </c>
      <c r="D54" s="9">
        <v>1</v>
      </c>
      <c r="E54" s="17">
        <v>0</v>
      </c>
      <c r="F54" s="8">
        <f t="shared" si="0"/>
        <v>0</v>
      </c>
    </row>
    <row r="55" spans="2:6" x14ac:dyDescent="0.25">
      <c r="B55" s="20" t="s">
        <v>213</v>
      </c>
      <c r="C55" s="24" t="s">
        <v>50</v>
      </c>
      <c r="D55" s="9">
        <v>1</v>
      </c>
      <c r="E55" s="17">
        <v>0</v>
      </c>
      <c r="F55" s="8">
        <f t="shared" si="0"/>
        <v>0</v>
      </c>
    </row>
    <row r="56" spans="2:6" x14ac:dyDescent="0.25">
      <c r="B56" s="20" t="s">
        <v>213</v>
      </c>
      <c r="C56" s="24" t="s">
        <v>49</v>
      </c>
      <c r="D56" s="9">
        <v>1</v>
      </c>
      <c r="E56" s="17">
        <v>0</v>
      </c>
      <c r="F56" s="8">
        <f t="shared" si="0"/>
        <v>0</v>
      </c>
    </row>
    <row r="57" spans="2:6" x14ac:dyDescent="0.25">
      <c r="B57" s="20" t="s">
        <v>213</v>
      </c>
      <c r="C57" s="24" t="s">
        <v>49</v>
      </c>
      <c r="D57" s="9">
        <v>1</v>
      </c>
      <c r="E57" s="17">
        <v>0</v>
      </c>
      <c r="F57" s="8">
        <f t="shared" si="0"/>
        <v>0</v>
      </c>
    </row>
    <row r="58" spans="2:6" x14ac:dyDescent="0.25">
      <c r="B58" s="20" t="s">
        <v>224</v>
      </c>
      <c r="C58" s="24" t="s">
        <v>55</v>
      </c>
      <c r="D58" s="9">
        <v>1</v>
      </c>
      <c r="E58" s="17">
        <v>0</v>
      </c>
      <c r="F58" s="8">
        <f t="shared" si="0"/>
        <v>0</v>
      </c>
    </row>
    <row r="59" spans="2:6" x14ac:dyDescent="0.25">
      <c r="B59" s="20" t="s">
        <v>224</v>
      </c>
      <c r="C59" s="24" t="s">
        <v>55</v>
      </c>
      <c r="D59" s="9">
        <v>1</v>
      </c>
      <c r="E59" s="17">
        <v>0</v>
      </c>
      <c r="F59" s="8">
        <f t="shared" ref="F59:F122" si="2">E59*D59</f>
        <v>0</v>
      </c>
    </row>
    <row r="60" spans="2:6" x14ac:dyDescent="0.25">
      <c r="B60" s="20" t="s">
        <v>224</v>
      </c>
      <c r="C60" s="24" t="s">
        <v>55</v>
      </c>
      <c r="D60" s="9">
        <v>1</v>
      </c>
      <c r="E60" s="17">
        <v>0</v>
      </c>
      <c r="F60" s="8">
        <f t="shared" si="2"/>
        <v>0</v>
      </c>
    </row>
    <row r="61" spans="2:6" x14ac:dyDescent="0.25">
      <c r="B61" s="20" t="s">
        <v>224</v>
      </c>
      <c r="C61" s="24" t="s">
        <v>55</v>
      </c>
      <c r="D61" s="9">
        <v>1</v>
      </c>
      <c r="E61" s="17">
        <v>0</v>
      </c>
      <c r="F61" s="8">
        <f t="shared" si="2"/>
        <v>0</v>
      </c>
    </row>
    <row r="62" spans="2:6" x14ac:dyDescent="0.25">
      <c r="B62" s="20" t="s">
        <v>224</v>
      </c>
      <c r="C62" s="24" t="s">
        <v>56</v>
      </c>
      <c r="D62" s="9">
        <v>1</v>
      </c>
      <c r="E62" s="17">
        <v>0</v>
      </c>
      <c r="F62" s="8">
        <f t="shared" si="2"/>
        <v>0</v>
      </c>
    </row>
    <row r="63" spans="2:6" x14ac:dyDescent="0.25">
      <c r="B63" s="20" t="s">
        <v>224</v>
      </c>
      <c r="C63" s="24" t="s">
        <v>44</v>
      </c>
      <c r="D63" s="9">
        <v>1</v>
      </c>
      <c r="E63" s="17">
        <v>0</v>
      </c>
      <c r="F63" s="8">
        <f t="shared" si="2"/>
        <v>0</v>
      </c>
    </row>
    <row r="64" spans="2:6" x14ac:dyDescent="0.25">
      <c r="B64" s="20" t="s">
        <v>224</v>
      </c>
      <c r="C64" s="24" t="s">
        <v>49</v>
      </c>
      <c r="D64" s="9">
        <v>1</v>
      </c>
      <c r="E64" s="17">
        <v>0</v>
      </c>
      <c r="F64" s="8">
        <f t="shared" si="2"/>
        <v>0</v>
      </c>
    </row>
    <row r="65" spans="2:6" x14ac:dyDescent="0.25">
      <c r="B65" s="20" t="s">
        <v>224</v>
      </c>
      <c r="C65" s="24" t="s">
        <v>57</v>
      </c>
      <c r="D65" s="9">
        <v>1</v>
      </c>
      <c r="E65" s="17">
        <v>0</v>
      </c>
      <c r="F65" s="8">
        <f t="shared" si="2"/>
        <v>0</v>
      </c>
    </row>
    <row r="66" spans="2:6" x14ac:dyDescent="0.25">
      <c r="B66" s="20" t="s">
        <v>224</v>
      </c>
      <c r="C66" s="24" t="s">
        <v>187</v>
      </c>
      <c r="D66" s="9">
        <v>9</v>
      </c>
      <c r="E66" s="17">
        <v>0</v>
      </c>
      <c r="F66" s="8">
        <f t="shared" si="2"/>
        <v>0</v>
      </c>
    </row>
    <row r="67" spans="2:6" x14ac:dyDescent="0.25">
      <c r="B67" s="20" t="s">
        <v>224</v>
      </c>
      <c r="C67" s="24" t="s">
        <v>49</v>
      </c>
      <c r="D67" s="9">
        <v>1</v>
      </c>
      <c r="E67" s="17">
        <v>0</v>
      </c>
      <c r="F67" s="8">
        <f t="shared" si="2"/>
        <v>0</v>
      </c>
    </row>
    <row r="68" spans="2:6" x14ac:dyDescent="0.25">
      <c r="B68" s="20" t="s">
        <v>224</v>
      </c>
      <c r="C68" s="24" t="s">
        <v>54</v>
      </c>
      <c r="D68" s="9">
        <v>1</v>
      </c>
      <c r="E68" s="17">
        <v>0</v>
      </c>
      <c r="F68" s="8">
        <f t="shared" si="2"/>
        <v>0</v>
      </c>
    </row>
    <row r="69" spans="2:6" x14ac:dyDescent="0.25">
      <c r="B69" s="20" t="s">
        <v>224</v>
      </c>
      <c r="C69" s="24" t="s">
        <v>54</v>
      </c>
      <c r="D69" s="9">
        <v>1</v>
      </c>
      <c r="E69" s="17">
        <v>0</v>
      </c>
      <c r="F69" s="8">
        <f t="shared" si="2"/>
        <v>0</v>
      </c>
    </row>
    <row r="70" spans="2:6" x14ac:dyDescent="0.25">
      <c r="B70" s="20" t="s">
        <v>224</v>
      </c>
      <c r="C70" s="24" t="s">
        <v>54</v>
      </c>
      <c r="D70" s="9">
        <v>1</v>
      </c>
      <c r="E70" s="17">
        <v>0</v>
      </c>
      <c r="F70" s="8">
        <f t="shared" si="2"/>
        <v>0</v>
      </c>
    </row>
    <row r="71" spans="2:6" x14ac:dyDescent="0.25">
      <c r="B71" s="20" t="s">
        <v>224</v>
      </c>
      <c r="C71" s="24" t="s">
        <v>54</v>
      </c>
      <c r="D71" s="9">
        <v>1</v>
      </c>
      <c r="E71" s="17">
        <v>0</v>
      </c>
      <c r="F71" s="8">
        <f t="shared" si="2"/>
        <v>0</v>
      </c>
    </row>
    <row r="72" spans="2:6" x14ac:dyDescent="0.25">
      <c r="B72" s="20" t="s">
        <v>224</v>
      </c>
      <c r="C72" s="24" t="s">
        <v>49</v>
      </c>
      <c r="D72" s="9">
        <v>1</v>
      </c>
      <c r="E72" s="17">
        <v>0</v>
      </c>
      <c r="F72" s="8">
        <f t="shared" si="2"/>
        <v>0</v>
      </c>
    </row>
    <row r="73" spans="2:6" x14ac:dyDescent="0.25">
      <c r="B73" s="20" t="s">
        <v>214</v>
      </c>
      <c r="C73" s="24" t="s">
        <v>52</v>
      </c>
      <c r="D73" s="9">
        <v>1</v>
      </c>
      <c r="E73" s="17">
        <v>0</v>
      </c>
      <c r="F73" s="8">
        <f t="shared" si="2"/>
        <v>0</v>
      </c>
    </row>
    <row r="74" spans="2:6" x14ac:dyDescent="0.25">
      <c r="B74" s="20" t="s">
        <v>214</v>
      </c>
      <c r="C74" s="24" t="s">
        <v>52</v>
      </c>
      <c r="D74" s="9">
        <v>1</v>
      </c>
      <c r="E74" s="17">
        <v>0</v>
      </c>
      <c r="F74" s="8">
        <f t="shared" si="2"/>
        <v>0</v>
      </c>
    </row>
    <row r="75" spans="2:6" x14ac:dyDescent="0.25">
      <c r="B75" s="20" t="s">
        <v>214</v>
      </c>
      <c r="C75" s="24" t="s">
        <v>52</v>
      </c>
      <c r="D75" s="9">
        <v>1</v>
      </c>
      <c r="E75" s="17">
        <v>0</v>
      </c>
      <c r="F75" s="8">
        <f t="shared" si="2"/>
        <v>0</v>
      </c>
    </row>
    <row r="76" spans="2:6" x14ac:dyDescent="0.25">
      <c r="B76" s="20" t="s">
        <v>214</v>
      </c>
      <c r="C76" s="24" t="s">
        <v>54</v>
      </c>
      <c r="D76" s="9">
        <v>1</v>
      </c>
      <c r="E76" s="17">
        <v>0</v>
      </c>
      <c r="F76" s="8">
        <f t="shared" si="2"/>
        <v>0</v>
      </c>
    </row>
    <row r="77" spans="2:6" x14ac:dyDescent="0.25">
      <c r="B77" s="20" t="s">
        <v>214</v>
      </c>
      <c r="C77" s="24" t="s">
        <v>58</v>
      </c>
      <c r="D77" s="9">
        <v>1</v>
      </c>
      <c r="E77" s="17">
        <v>0</v>
      </c>
      <c r="F77" s="8">
        <f t="shared" si="2"/>
        <v>0</v>
      </c>
    </row>
    <row r="78" spans="2:6" x14ac:dyDescent="0.25">
      <c r="B78" s="20" t="s">
        <v>214</v>
      </c>
      <c r="C78" s="24" t="s">
        <v>59</v>
      </c>
      <c r="D78" s="9">
        <v>1</v>
      </c>
      <c r="E78" s="17">
        <v>0</v>
      </c>
      <c r="F78" s="8">
        <f t="shared" si="2"/>
        <v>0</v>
      </c>
    </row>
    <row r="79" spans="2:6" x14ac:dyDescent="0.25">
      <c r="B79" s="20" t="s">
        <v>214</v>
      </c>
      <c r="C79" s="24" t="s">
        <v>187</v>
      </c>
      <c r="D79" s="9">
        <v>9</v>
      </c>
      <c r="E79" s="17">
        <v>0</v>
      </c>
      <c r="F79" s="8">
        <f t="shared" si="2"/>
        <v>0</v>
      </c>
    </row>
    <row r="80" spans="2:6" x14ac:dyDescent="0.25">
      <c r="B80" s="20" t="s">
        <v>214</v>
      </c>
      <c r="C80" s="24" t="s">
        <v>54</v>
      </c>
      <c r="D80" s="9">
        <v>1</v>
      </c>
      <c r="E80" s="17">
        <v>0</v>
      </c>
      <c r="F80" s="8">
        <f t="shared" si="2"/>
        <v>0</v>
      </c>
    </row>
    <row r="81" spans="2:6" x14ac:dyDescent="0.25">
      <c r="B81" s="20" t="s">
        <v>214</v>
      </c>
      <c r="C81" s="24" t="s">
        <v>54</v>
      </c>
      <c r="D81" s="9">
        <v>1</v>
      </c>
      <c r="E81" s="17">
        <v>0</v>
      </c>
      <c r="F81" s="8">
        <f t="shared" si="2"/>
        <v>0</v>
      </c>
    </row>
    <row r="82" spans="2:6" x14ac:dyDescent="0.25">
      <c r="B82" s="20" t="s">
        <v>214</v>
      </c>
      <c r="C82" s="24" t="s">
        <v>54</v>
      </c>
      <c r="D82" s="9">
        <v>1</v>
      </c>
      <c r="E82" s="17">
        <v>0</v>
      </c>
      <c r="F82" s="8">
        <f t="shared" si="2"/>
        <v>0</v>
      </c>
    </row>
    <row r="83" spans="2:6" x14ac:dyDescent="0.25">
      <c r="B83" s="20" t="s">
        <v>214</v>
      </c>
      <c r="C83" s="24" t="s">
        <v>60</v>
      </c>
      <c r="D83" s="9">
        <v>1</v>
      </c>
      <c r="E83" s="17">
        <v>0</v>
      </c>
      <c r="F83" s="8">
        <f t="shared" si="2"/>
        <v>0</v>
      </c>
    </row>
    <row r="84" spans="2:6" x14ac:dyDescent="0.25">
      <c r="B84" s="20" t="s">
        <v>214</v>
      </c>
      <c r="C84" s="24" t="s">
        <v>53</v>
      </c>
      <c r="D84" s="9">
        <v>1</v>
      </c>
      <c r="E84" s="17">
        <v>0</v>
      </c>
      <c r="F84" s="8">
        <f t="shared" si="2"/>
        <v>0</v>
      </c>
    </row>
    <row r="85" spans="2:6" x14ac:dyDescent="0.25">
      <c r="B85" s="20" t="s">
        <v>215</v>
      </c>
      <c r="C85" s="24" t="s">
        <v>61</v>
      </c>
      <c r="D85" s="9">
        <v>1</v>
      </c>
      <c r="E85" s="17">
        <v>0</v>
      </c>
      <c r="F85" s="8">
        <f t="shared" si="2"/>
        <v>0</v>
      </c>
    </row>
    <row r="86" spans="2:6" x14ac:dyDescent="0.25">
      <c r="B86" s="20" t="s">
        <v>215</v>
      </c>
      <c r="C86" s="24" t="s">
        <v>62</v>
      </c>
      <c r="D86" s="9">
        <v>1</v>
      </c>
      <c r="E86" s="17">
        <v>0</v>
      </c>
      <c r="F86" s="8">
        <f t="shared" si="2"/>
        <v>0</v>
      </c>
    </row>
    <row r="87" spans="2:6" x14ac:dyDescent="0.25">
      <c r="B87" s="20" t="s">
        <v>215</v>
      </c>
      <c r="C87" s="24" t="s">
        <v>63</v>
      </c>
      <c r="D87" s="9">
        <v>1</v>
      </c>
      <c r="E87" s="17">
        <v>0</v>
      </c>
      <c r="F87" s="8">
        <f t="shared" si="2"/>
        <v>0</v>
      </c>
    </row>
    <row r="88" spans="2:6" x14ac:dyDescent="0.25">
      <c r="B88" s="20" t="s">
        <v>215</v>
      </c>
      <c r="C88" s="24" t="s">
        <v>63</v>
      </c>
      <c r="D88" s="9">
        <v>1</v>
      </c>
      <c r="E88" s="17">
        <v>0</v>
      </c>
      <c r="F88" s="8">
        <f t="shared" si="2"/>
        <v>0</v>
      </c>
    </row>
    <row r="89" spans="2:6" x14ac:dyDescent="0.25">
      <c r="B89" s="20" t="s">
        <v>215</v>
      </c>
      <c r="C89" s="24" t="s">
        <v>61</v>
      </c>
      <c r="D89" s="9">
        <v>1</v>
      </c>
      <c r="E89" s="17">
        <v>0</v>
      </c>
      <c r="F89" s="8">
        <f t="shared" si="2"/>
        <v>0</v>
      </c>
    </row>
    <row r="90" spans="2:6" x14ac:dyDescent="0.25">
      <c r="B90" s="20" t="s">
        <v>215</v>
      </c>
      <c r="C90" s="24" t="s">
        <v>64</v>
      </c>
      <c r="D90" s="9">
        <v>1</v>
      </c>
      <c r="E90" s="17">
        <v>0</v>
      </c>
      <c r="F90" s="8">
        <f t="shared" si="2"/>
        <v>0</v>
      </c>
    </row>
    <row r="91" spans="2:6" x14ac:dyDescent="0.25">
      <c r="B91" s="20" t="s">
        <v>215</v>
      </c>
      <c r="C91" s="24" t="s">
        <v>65</v>
      </c>
      <c r="D91" s="9">
        <v>1</v>
      </c>
      <c r="E91" s="17">
        <v>0</v>
      </c>
      <c r="F91" s="8">
        <f t="shared" si="2"/>
        <v>0</v>
      </c>
    </row>
    <row r="92" spans="2:6" x14ac:dyDescent="0.25">
      <c r="B92" s="20" t="s">
        <v>215</v>
      </c>
      <c r="C92" s="24" t="s">
        <v>66</v>
      </c>
      <c r="D92" s="9">
        <v>1</v>
      </c>
      <c r="E92" s="17">
        <v>0</v>
      </c>
      <c r="F92" s="8">
        <f t="shared" si="2"/>
        <v>0</v>
      </c>
    </row>
    <row r="93" spans="2:6" x14ac:dyDescent="0.25">
      <c r="B93" s="20" t="s">
        <v>215</v>
      </c>
      <c r="C93" s="24" t="s">
        <v>187</v>
      </c>
      <c r="D93" s="9">
        <v>21</v>
      </c>
      <c r="E93" s="17">
        <v>0</v>
      </c>
      <c r="F93" s="8">
        <f t="shared" si="2"/>
        <v>0</v>
      </c>
    </row>
    <row r="94" spans="2:6" x14ac:dyDescent="0.25">
      <c r="B94" s="20" t="s">
        <v>215</v>
      </c>
      <c r="C94" s="24" t="s">
        <v>32</v>
      </c>
      <c r="D94" s="9">
        <v>1</v>
      </c>
      <c r="E94" s="17">
        <v>0</v>
      </c>
      <c r="F94" s="8">
        <f t="shared" si="2"/>
        <v>0</v>
      </c>
    </row>
    <row r="95" spans="2:6" x14ac:dyDescent="0.25">
      <c r="B95" s="20" t="s">
        <v>215</v>
      </c>
      <c r="C95" s="24" t="s">
        <v>67</v>
      </c>
      <c r="D95" s="9">
        <v>1</v>
      </c>
      <c r="E95" s="17">
        <v>0</v>
      </c>
      <c r="F95" s="8">
        <f t="shared" si="2"/>
        <v>0</v>
      </c>
    </row>
    <row r="96" spans="2:6" x14ac:dyDescent="0.25">
      <c r="B96" s="20" t="s">
        <v>215</v>
      </c>
      <c r="C96" s="24" t="s">
        <v>68</v>
      </c>
      <c r="D96" s="9">
        <v>1</v>
      </c>
      <c r="E96" s="17">
        <v>0</v>
      </c>
      <c r="F96" s="8">
        <f t="shared" si="2"/>
        <v>0</v>
      </c>
    </row>
    <row r="97" spans="2:6" x14ac:dyDescent="0.25">
      <c r="B97" s="20" t="s">
        <v>215</v>
      </c>
      <c r="C97" s="24" t="s">
        <v>69</v>
      </c>
      <c r="D97" s="9">
        <v>1</v>
      </c>
      <c r="E97" s="17">
        <v>0</v>
      </c>
      <c r="F97" s="8">
        <f t="shared" si="2"/>
        <v>0</v>
      </c>
    </row>
    <row r="98" spans="2:6" x14ac:dyDescent="0.25">
      <c r="B98" s="20" t="s">
        <v>215</v>
      </c>
      <c r="C98" s="24" t="s">
        <v>70</v>
      </c>
      <c r="D98" s="9">
        <v>1</v>
      </c>
      <c r="E98" s="17">
        <v>0</v>
      </c>
      <c r="F98" s="8">
        <f t="shared" si="2"/>
        <v>0</v>
      </c>
    </row>
    <row r="99" spans="2:6" x14ac:dyDescent="0.25">
      <c r="B99" s="20" t="s">
        <v>223</v>
      </c>
      <c r="C99" s="24" t="s">
        <v>52</v>
      </c>
      <c r="D99" s="9">
        <v>1</v>
      </c>
      <c r="E99" s="17">
        <v>0</v>
      </c>
      <c r="F99" s="8">
        <f t="shared" si="2"/>
        <v>0</v>
      </c>
    </row>
    <row r="100" spans="2:6" x14ac:dyDescent="0.25">
      <c r="B100" s="20" t="s">
        <v>223</v>
      </c>
      <c r="C100" s="24" t="s">
        <v>52</v>
      </c>
      <c r="D100" s="9">
        <v>1</v>
      </c>
      <c r="E100" s="17">
        <v>0</v>
      </c>
      <c r="F100" s="8">
        <f t="shared" si="2"/>
        <v>0</v>
      </c>
    </row>
    <row r="101" spans="2:6" x14ac:dyDescent="0.25">
      <c r="B101" s="20" t="s">
        <v>223</v>
      </c>
      <c r="C101" s="24" t="s">
        <v>52</v>
      </c>
      <c r="D101" s="9">
        <v>1</v>
      </c>
      <c r="E101" s="17">
        <v>0</v>
      </c>
      <c r="F101" s="8">
        <f t="shared" si="2"/>
        <v>0</v>
      </c>
    </row>
    <row r="102" spans="2:6" x14ac:dyDescent="0.25">
      <c r="B102" s="20" t="s">
        <v>223</v>
      </c>
      <c r="C102" s="24" t="s">
        <v>71</v>
      </c>
      <c r="D102" s="9">
        <v>1</v>
      </c>
      <c r="E102" s="17">
        <v>0</v>
      </c>
      <c r="F102" s="8">
        <f t="shared" si="2"/>
        <v>0</v>
      </c>
    </row>
    <row r="103" spans="2:6" x14ac:dyDescent="0.25">
      <c r="B103" s="20" t="s">
        <v>223</v>
      </c>
      <c r="C103" s="24" t="s">
        <v>72</v>
      </c>
      <c r="D103" s="9">
        <v>1</v>
      </c>
      <c r="E103" s="17">
        <v>0</v>
      </c>
      <c r="F103" s="8">
        <f t="shared" si="2"/>
        <v>0</v>
      </c>
    </row>
    <row r="104" spans="2:6" x14ac:dyDescent="0.25">
      <c r="B104" s="20" t="s">
        <v>223</v>
      </c>
      <c r="C104" s="24" t="s">
        <v>54</v>
      </c>
      <c r="D104" s="9">
        <v>1</v>
      </c>
      <c r="E104" s="17">
        <v>0</v>
      </c>
      <c r="F104" s="8">
        <f t="shared" si="2"/>
        <v>0</v>
      </c>
    </row>
    <row r="105" spans="2:6" x14ac:dyDescent="0.25">
      <c r="B105" s="20" t="s">
        <v>223</v>
      </c>
      <c r="C105" s="24" t="s">
        <v>50</v>
      </c>
      <c r="D105" s="9">
        <v>1</v>
      </c>
      <c r="E105" s="17">
        <v>0</v>
      </c>
      <c r="F105" s="8">
        <f t="shared" si="2"/>
        <v>0</v>
      </c>
    </row>
    <row r="106" spans="2:6" x14ac:dyDescent="0.25">
      <c r="B106" s="20" t="s">
        <v>223</v>
      </c>
      <c r="C106" s="24" t="s">
        <v>189</v>
      </c>
      <c r="D106" s="9">
        <v>16</v>
      </c>
      <c r="E106" s="17">
        <v>0</v>
      </c>
      <c r="F106" s="8">
        <f t="shared" si="2"/>
        <v>0</v>
      </c>
    </row>
    <row r="107" spans="2:6" x14ac:dyDescent="0.25">
      <c r="B107" s="20" t="s">
        <v>223</v>
      </c>
      <c r="C107" s="24" t="s">
        <v>187</v>
      </c>
      <c r="D107" s="9">
        <v>8</v>
      </c>
      <c r="E107" s="17">
        <v>0</v>
      </c>
      <c r="F107" s="8">
        <f t="shared" si="2"/>
        <v>0</v>
      </c>
    </row>
    <row r="108" spans="2:6" x14ac:dyDescent="0.25">
      <c r="B108" s="20" t="s">
        <v>223</v>
      </c>
      <c r="C108" s="24" t="s">
        <v>54</v>
      </c>
      <c r="D108" s="9">
        <v>1</v>
      </c>
      <c r="E108" s="17">
        <v>0</v>
      </c>
      <c r="F108" s="8">
        <f t="shared" si="2"/>
        <v>0</v>
      </c>
    </row>
    <row r="109" spans="2:6" x14ac:dyDescent="0.25">
      <c r="B109" s="20" t="s">
        <v>223</v>
      </c>
      <c r="C109" s="24" t="s">
        <v>54</v>
      </c>
      <c r="D109" s="9">
        <v>1</v>
      </c>
      <c r="E109" s="17">
        <v>0</v>
      </c>
      <c r="F109" s="8">
        <f t="shared" si="2"/>
        <v>0</v>
      </c>
    </row>
    <row r="110" spans="2:6" x14ac:dyDescent="0.25">
      <c r="B110" s="20" t="s">
        <v>223</v>
      </c>
      <c r="C110" s="24" t="s">
        <v>54</v>
      </c>
      <c r="D110" s="9">
        <v>1</v>
      </c>
      <c r="E110" s="17">
        <v>0</v>
      </c>
      <c r="F110" s="8">
        <f t="shared" si="2"/>
        <v>0</v>
      </c>
    </row>
    <row r="111" spans="2:6" x14ac:dyDescent="0.25">
      <c r="B111" s="20" t="s">
        <v>223</v>
      </c>
      <c r="C111" s="24" t="s">
        <v>54</v>
      </c>
      <c r="D111" s="9">
        <v>1</v>
      </c>
      <c r="E111" s="17">
        <v>0</v>
      </c>
      <c r="F111" s="8">
        <f t="shared" si="2"/>
        <v>0</v>
      </c>
    </row>
    <row r="112" spans="2:6" x14ac:dyDescent="0.25">
      <c r="B112" s="20" t="s">
        <v>223</v>
      </c>
      <c r="C112" s="24" t="s">
        <v>49</v>
      </c>
      <c r="D112" s="9">
        <v>1</v>
      </c>
      <c r="E112" s="17">
        <v>0</v>
      </c>
      <c r="F112" s="8">
        <f t="shared" si="2"/>
        <v>0</v>
      </c>
    </row>
    <row r="113" spans="2:6" x14ac:dyDescent="0.25">
      <c r="B113" s="20" t="s">
        <v>223</v>
      </c>
      <c r="C113" s="24" t="s">
        <v>49</v>
      </c>
      <c r="D113" s="9">
        <v>1</v>
      </c>
      <c r="E113" s="17">
        <v>0</v>
      </c>
      <c r="F113" s="8">
        <f t="shared" si="2"/>
        <v>0</v>
      </c>
    </row>
    <row r="114" spans="2:6" x14ac:dyDescent="0.25">
      <c r="B114" s="20" t="s">
        <v>223</v>
      </c>
      <c r="C114" s="24" t="s">
        <v>49</v>
      </c>
      <c r="D114" s="9">
        <v>1</v>
      </c>
      <c r="E114" s="17">
        <v>0</v>
      </c>
      <c r="F114" s="8">
        <f t="shared" si="2"/>
        <v>0</v>
      </c>
    </row>
    <row r="115" spans="2:6" x14ac:dyDescent="0.25">
      <c r="B115" s="20" t="s">
        <v>223</v>
      </c>
      <c r="C115" s="24" t="s">
        <v>50</v>
      </c>
      <c r="D115" s="9">
        <v>1</v>
      </c>
      <c r="E115" s="17">
        <v>0</v>
      </c>
      <c r="F115" s="8">
        <f t="shared" si="2"/>
        <v>0</v>
      </c>
    </row>
    <row r="116" spans="2:6" x14ac:dyDescent="0.25">
      <c r="B116" s="20" t="s">
        <v>216</v>
      </c>
      <c r="C116" s="24" t="s">
        <v>52</v>
      </c>
      <c r="D116" s="9">
        <v>1</v>
      </c>
      <c r="E116" s="17">
        <v>0</v>
      </c>
      <c r="F116" s="8">
        <f t="shared" si="2"/>
        <v>0</v>
      </c>
    </row>
    <row r="117" spans="2:6" x14ac:dyDescent="0.25">
      <c r="B117" s="20" t="s">
        <v>216</v>
      </c>
      <c r="C117" s="24" t="s">
        <v>73</v>
      </c>
      <c r="D117" s="9">
        <v>1</v>
      </c>
      <c r="E117" s="17">
        <v>0</v>
      </c>
      <c r="F117" s="8">
        <f t="shared" si="2"/>
        <v>0</v>
      </c>
    </row>
    <row r="118" spans="2:6" x14ac:dyDescent="0.25">
      <c r="B118" s="20" t="s">
        <v>216</v>
      </c>
      <c r="C118" s="24" t="s">
        <v>36</v>
      </c>
      <c r="D118" s="9">
        <v>1</v>
      </c>
      <c r="E118" s="17">
        <v>0</v>
      </c>
      <c r="F118" s="8">
        <f t="shared" si="2"/>
        <v>0</v>
      </c>
    </row>
    <row r="119" spans="2:6" x14ac:dyDescent="0.25">
      <c r="B119" s="20" t="s">
        <v>216</v>
      </c>
      <c r="C119" s="24" t="s">
        <v>42</v>
      </c>
      <c r="D119" s="9">
        <v>1</v>
      </c>
      <c r="E119" s="17">
        <v>0</v>
      </c>
      <c r="F119" s="8">
        <f t="shared" si="2"/>
        <v>0</v>
      </c>
    </row>
    <row r="120" spans="2:6" x14ac:dyDescent="0.25">
      <c r="B120" s="20" t="s">
        <v>216</v>
      </c>
      <c r="C120" s="24" t="s">
        <v>27</v>
      </c>
      <c r="D120" s="9">
        <v>1</v>
      </c>
      <c r="E120" s="17">
        <v>0</v>
      </c>
      <c r="F120" s="8">
        <f t="shared" si="2"/>
        <v>0</v>
      </c>
    </row>
    <row r="121" spans="2:6" x14ac:dyDescent="0.25">
      <c r="B121" s="20" t="s">
        <v>216</v>
      </c>
      <c r="C121" s="24" t="s">
        <v>44</v>
      </c>
      <c r="D121" s="9">
        <v>1</v>
      </c>
      <c r="E121" s="17">
        <v>0</v>
      </c>
      <c r="F121" s="8">
        <f t="shared" si="2"/>
        <v>0</v>
      </c>
    </row>
    <row r="122" spans="2:6" x14ac:dyDescent="0.25">
      <c r="B122" s="20" t="s">
        <v>216</v>
      </c>
      <c r="C122" s="24" t="s">
        <v>190</v>
      </c>
      <c r="D122" s="9">
        <v>3</v>
      </c>
      <c r="E122" s="17">
        <v>0</v>
      </c>
      <c r="F122" s="8">
        <f t="shared" si="2"/>
        <v>0</v>
      </c>
    </row>
    <row r="123" spans="2:6" x14ac:dyDescent="0.25">
      <c r="B123" s="20" t="s">
        <v>216</v>
      </c>
      <c r="C123" s="24" t="s">
        <v>187</v>
      </c>
      <c r="D123" s="9">
        <v>5</v>
      </c>
      <c r="E123" s="17">
        <v>0</v>
      </c>
      <c r="F123" s="8">
        <f t="shared" ref="F123:F170" si="3">E123*D123</f>
        <v>0</v>
      </c>
    </row>
    <row r="124" spans="2:6" x14ac:dyDescent="0.25">
      <c r="B124" s="20" t="s">
        <v>216</v>
      </c>
      <c r="C124" s="24" t="s">
        <v>74</v>
      </c>
      <c r="D124" s="9">
        <v>1</v>
      </c>
      <c r="E124" s="17">
        <v>0</v>
      </c>
      <c r="F124" s="8">
        <f t="shared" si="3"/>
        <v>0</v>
      </c>
    </row>
    <row r="125" spans="2:6" x14ac:dyDescent="0.25">
      <c r="B125" s="20" t="s">
        <v>216</v>
      </c>
      <c r="C125" s="24" t="s">
        <v>32</v>
      </c>
      <c r="D125" s="9">
        <v>1</v>
      </c>
      <c r="E125" s="17">
        <v>0</v>
      </c>
      <c r="F125" s="8">
        <f t="shared" si="3"/>
        <v>0</v>
      </c>
    </row>
    <row r="126" spans="2:6" x14ac:dyDescent="0.25">
      <c r="B126" s="20" t="s">
        <v>216</v>
      </c>
      <c r="C126" s="24" t="s">
        <v>32</v>
      </c>
      <c r="D126" s="9">
        <v>1</v>
      </c>
      <c r="E126" s="17">
        <v>0</v>
      </c>
      <c r="F126" s="8">
        <f t="shared" si="3"/>
        <v>0</v>
      </c>
    </row>
    <row r="127" spans="2:6" x14ac:dyDescent="0.25">
      <c r="B127" s="20" t="s">
        <v>216</v>
      </c>
      <c r="C127" s="24" t="s">
        <v>32</v>
      </c>
      <c r="D127" s="9">
        <v>1</v>
      </c>
      <c r="E127" s="17">
        <v>0</v>
      </c>
      <c r="F127" s="8">
        <f t="shared" si="3"/>
        <v>0</v>
      </c>
    </row>
    <row r="128" spans="2:6" x14ac:dyDescent="0.25">
      <c r="B128" s="20" t="s">
        <v>216</v>
      </c>
      <c r="C128" s="24" t="s">
        <v>32</v>
      </c>
      <c r="D128" s="9">
        <v>1</v>
      </c>
      <c r="E128" s="17">
        <v>0</v>
      </c>
      <c r="F128" s="8">
        <f t="shared" si="3"/>
        <v>0</v>
      </c>
    </row>
    <row r="129" spans="2:6" x14ac:dyDescent="0.25">
      <c r="B129" s="20" t="s">
        <v>216</v>
      </c>
      <c r="C129" s="24" t="s">
        <v>32</v>
      </c>
      <c r="D129" s="9">
        <v>1</v>
      </c>
      <c r="E129" s="17">
        <v>0</v>
      </c>
      <c r="F129" s="8">
        <f t="shared" si="3"/>
        <v>0</v>
      </c>
    </row>
    <row r="130" spans="2:6" x14ac:dyDescent="0.25">
      <c r="B130" s="20" t="s">
        <v>216</v>
      </c>
      <c r="C130" s="24" t="s">
        <v>32</v>
      </c>
      <c r="D130" s="9">
        <v>1</v>
      </c>
      <c r="E130" s="17">
        <v>0</v>
      </c>
      <c r="F130" s="8">
        <f t="shared" si="3"/>
        <v>0</v>
      </c>
    </row>
    <row r="131" spans="2:6" x14ac:dyDescent="0.25">
      <c r="B131" s="20" t="s">
        <v>216</v>
      </c>
      <c r="C131" s="24" t="s">
        <v>49</v>
      </c>
      <c r="D131" s="9">
        <v>1</v>
      </c>
      <c r="E131" s="17">
        <v>0</v>
      </c>
      <c r="F131" s="8">
        <f t="shared" si="3"/>
        <v>0</v>
      </c>
    </row>
    <row r="132" spans="2:6" x14ac:dyDescent="0.25">
      <c r="B132" s="20" t="s">
        <v>216</v>
      </c>
      <c r="C132" s="24" t="s">
        <v>49</v>
      </c>
      <c r="D132" s="9">
        <v>1</v>
      </c>
      <c r="E132" s="17">
        <v>0</v>
      </c>
      <c r="F132" s="8">
        <f t="shared" si="3"/>
        <v>0</v>
      </c>
    </row>
    <row r="133" spans="2:6" x14ac:dyDescent="0.25">
      <c r="B133" s="20" t="s">
        <v>216</v>
      </c>
      <c r="C133" s="24" t="s">
        <v>49</v>
      </c>
      <c r="D133" s="9">
        <v>1</v>
      </c>
      <c r="E133" s="17">
        <v>0</v>
      </c>
      <c r="F133" s="8">
        <f t="shared" si="3"/>
        <v>0</v>
      </c>
    </row>
    <row r="134" spans="2:6" x14ac:dyDescent="0.25">
      <c r="B134" s="20" t="s">
        <v>216</v>
      </c>
      <c r="C134" s="24" t="s">
        <v>49</v>
      </c>
      <c r="D134" s="9">
        <v>1</v>
      </c>
      <c r="E134" s="17">
        <v>0</v>
      </c>
      <c r="F134" s="8">
        <f t="shared" si="3"/>
        <v>0</v>
      </c>
    </row>
    <row r="135" spans="2:6" x14ac:dyDescent="0.25">
      <c r="B135" s="20" t="s">
        <v>216</v>
      </c>
      <c r="C135" s="24" t="s">
        <v>49</v>
      </c>
      <c r="D135" s="9">
        <v>1</v>
      </c>
      <c r="E135" s="17">
        <v>0</v>
      </c>
      <c r="F135" s="8">
        <f t="shared" si="3"/>
        <v>0</v>
      </c>
    </row>
    <row r="136" spans="2:6" x14ac:dyDescent="0.25">
      <c r="B136" s="20" t="s">
        <v>216</v>
      </c>
      <c r="C136" s="24" t="s">
        <v>49</v>
      </c>
      <c r="D136" s="9">
        <v>1</v>
      </c>
      <c r="E136" s="17">
        <v>0</v>
      </c>
      <c r="F136" s="8">
        <f t="shared" si="3"/>
        <v>0</v>
      </c>
    </row>
    <row r="137" spans="2:6" x14ac:dyDescent="0.25">
      <c r="B137" s="20" t="s">
        <v>217</v>
      </c>
      <c r="C137" s="24" t="s">
        <v>75</v>
      </c>
      <c r="D137" s="9">
        <v>1</v>
      </c>
      <c r="E137" s="17">
        <v>0</v>
      </c>
      <c r="F137" s="8">
        <f t="shared" si="3"/>
        <v>0</v>
      </c>
    </row>
    <row r="138" spans="2:6" x14ac:dyDescent="0.25">
      <c r="B138" s="20" t="s">
        <v>217</v>
      </c>
      <c r="C138" s="24" t="s">
        <v>42</v>
      </c>
      <c r="D138" s="9">
        <v>1</v>
      </c>
      <c r="E138" s="17">
        <v>0</v>
      </c>
      <c r="F138" s="8">
        <f t="shared" si="3"/>
        <v>0</v>
      </c>
    </row>
    <row r="139" spans="2:6" x14ac:dyDescent="0.25">
      <c r="B139" s="20" t="s">
        <v>217</v>
      </c>
      <c r="C139" s="24" t="s">
        <v>42</v>
      </c>
      <c r="D139" s="9">
        <v>1</v>
      </c>
      <c r="E139" s="17">
        <v>0</v>
      </c>
      <c r="F139" s="8">
        <f t="shared" si="3"/>
        <v>0</v>
      </c>
    </row>
    <row r="140" spans="2:6" x14ac:dyDescent="0.25">
      <c r="B140" s="20" t="s">
        <v>217</v>
      </c>
      <c r="C140" s="24" t="s">
        <v>73</v>
      </c>
      <c r="D140" s="9">
        <v>1</v>
      </c>
      <c r="E140" s="17">
        <v>0</v>
      </c>
      <c r="F140" s="8">
        <f t="shared" si="3"/>
        <v>0</v>
      </c>
    </row>
    <row r="141" spans="2:6" x14ac:dyDescent="0.25">
      <c r="B141" s="20" t="s">
        <v>217</v>
      </c>
      <c r="C141" s="24" t="s">
        <v>76</v>
      </c>
      <c r="D141" s="9">
        <v>1</v>
      </c>
      <c r="E141" s="17">
        <v>0</v>
      </c>
      <c r="F141" s="8">
        <f t="shared" si="3"/>
        <v>0</v>
      </c>
    </row>
    <row r="142" spans="2:6" x14ac:dyDescent="0.25">
      <c r="B142" s="20" t="s">
        <v>217</v>
      </c>
      <c r="C142" s="24" t="s">
        <v>54</v>
      </c>
      <c r="D142" s="9">
        <v>1</v>
      </c>
      <c r="E142" s="17">
        <v>0</v>
      </c>
      <c r="F142" s="8">
        <f t="shared" si="3"/>
        <v>0</v>
      </c>
    </row>
    <row r="143" spans="2:6" x14ac:dyDescent="0.25">
      <c r="B143" s="20" t="s">
        <v>217</v>
      </c>
      <c r="C143" s="24" t="s">
        <v>67</v>
      </c>
      <c r="D143" s="9">
        <v>1</v>
      </c>
      <c r="E143" s="17">
        <v>0</v>
      </c>
      <c r="F143" s="8">
        <f t="shared" si="3"/>
        <v>0</v>
      </c>
    </row>
    <row r="144" spans="2:6" x14ac:dyDescent="0.25">
      <c r="B144" s="20" t="s">
        <v>217</v>
      </c>
      <c r="C144" s="24" t="s">
        <v>53</v>
      </c>
      <c r="D144" s="9">
        <v>1</v>
      </c>
      <c r="E144" s="17">
        <v>0</v>
      </c>
      <c r="F144" s="8">
        <f t="shared" si="3"/>
        <v>0</v>
      </c>
    </row>
    <row r="145" spans="2:6" x14ac:dyDescent="0.25">
      <c r="B145" s="20" t="s">
        <v>217</v>
      </c>
      <c r="C145" s="24" t="s">
        <v>77</v>
      </c>
      <c r="D145" s="9">
        <v>1</v>
      </c>
      <c r="E145" s="17">
        <v>0</v>
      </c>
      <c r="F145" s="8">
        <f t="shared" si="3"/>
        <v>0</v>
      </c>
    </row>
    <row r="146" spans="2:6" x14ac:dyDescent="0.25">
      <c r="B146" s="20" t="s">
        <v>217</v>
      </c>
      <c r="C146" s="24" t="s">
        <v>78</v>
      </c>
      <c r="D146" s="9">
        <v>1</v>
      </c>
      <c r="E146" s="17">
        <v>0</v>
      </c>
      <c r="F146" s="8">
        <f t="shared" si="3"/>
        <v>0</v>
      </c>
    </row>
    <row r="147" spans="2:6" x14ac:dyDescent="0.25">
      <c r="B147" s="20" t="s">
        <v>217</v>
      </c>
      <c r="C147" s="24" t="s">
        <v>187</v>
      </c>
      <c r="D147" s="9">
        <v>8</v>
      </c>
      <c r="E147" s="17">
        <v>0</v>
      </c>
      <c r="F147" s="8">
        <f t="shared" si="3"/>
        <v>0</v>
      </c>
    </row>
    <row r="148" spans="2:6" x14ac:dyDescent="0.25">
      <c r="B148" s="20" t="s">
        <v>217</v>
      </c>
      <c r="C148" s="24" t="s">
        <v>53</v>
      </c>
      <c r="D148" s="9">
        <v>1</v>
      </c>
      <c r="E148" s="17">
        <v>0</v>
      </c>
      <c r="F148" s="8">
        <f t="shared" si="3"/>
        <v>0</v>
      </c>
    </row>
    <row r="149" spans="2:6" x14ac:dyDescent="0.25">
      <c r="B149" s="20" t="s">
        <v>217</v>
      </c>
      <c r="C149" s="24" t="s">
        <v>67</v>
      </c>
      <c r="D149" s="9">
        <v>1</v>
      </c>
      <c r="E149" s="17">
        <v>0</v>
      </c>
      <c r="F149" s="8">
        <f t="shared" si="3"/>
        <v>0</v>
      </c>
    </row>
    <row r="150" spans="2:6" x14ac:dyDescent="0.25">
      <c r="B150" s="20" t="s">
        <v>217</v>
      </c>
      <c r="C150" s="24" t="s">
        <v>67</v>
      </c>
      <c r="D150" s="9">
        <v>1</v>
      </c>
      <c r="E150" s="17">
        <v>0</v>
      </c>
      <c r="F150" s="8">
        <f t="shared" si="3"/>
        <v>0</v>
      </c>
    </row>
    <row r="151" spans="2:6" x14ac:dyDescent="0.25">
      <c r="B151" s="20" t="s">
        <v>217</v>
      </c>
      <c r="C151" s="24" t="s">
        <v>54</v>
      </c>
      <c r="D151" s="9">
        <v>1</v>
      </c>
      <c r="E151" s="17">
        <v>0</v>
      </c>
      <c r="F151" s="8">
        <f t="shared" si="3"/>
        <v>0</v>
      </c>
    </row>
    <row r="152" spans="2:6" x14ac:dyDescent="0.25">
      <c r="B152" s="20" t="s">
        <v>217</v>
      </c>
      <c r="C152" s="24" t="s">
        <v>54</v>
      </c>
      <c r="D152" s="9">
        <v>1</v>
      </c>
      <c r="E152" s="17">
        <v>0</v>
      </c>
      <c r="F152" s="8">
        <f t="shared" si="3"/>
        <v>0</v>
      </c>
    </row>
    <row r="153" spans="2:6" x14ac:dyDescent="0.25">
      <c r="B153" s="20" t="s">
        <v>217</v>
      </c>
      <c r="C153" s="24" t="s">
        <v>54</v>
      </c>
      <c r="D153" s="9">
        <v>1</v>
      </c>
      <c r="E153" s="17">
        <v>0</v>
      </c>
      <c r="F153" s="8">
        <f t="shared" si="3"/>
        <v>0</v>
      </c>
    </row>
    <row r="154" spans="2:6" x14ac:dyDescent="0.25">
      <c r="B154" s="20" t="s">
        <v>218</v>
      </c>
      <c r="C154" s="24" t="s">
        <v>52</v>
      </c>
      <c r="D154" s="9">
        <v>1</v>
      </c>
      <c r="E154" s="17">
        <v>0</v>
      </c>
      <c r="F154" s="8">
        <f t="shared" si="3"/>
        <v>0</v>
      </c>
    </row>
    <row r="155" spans="2:6" x14ac:dyDescent="0.25">
      <c r="B155" s="20" t="s">
        <v>218</v>
      </c>
      <c r="C155" s="24" t="s">
        <v>52</v>
      </c>
      <c r="D155" s="9">
        <v>1</v>
      </c>
      <c r="E155" s="17">
        <v>0</v>
      </c>
      <c r="F155" s="8">
        <f t="shared" si="3"/>
        <v>0</v>
      </c>
    </row>
    <row r="156" spans="2:6" x14ac:dyDescent="0.25">
      <c r="B156" s="20" t="s">
        <v>218</v>
      </c>
      <c r="C156" s="24" t="s">
        <v>54</v>
      </c>
      <c r="D156" s="9">
        <v>1</v>
      </c>
      <c r="E156" s="17">
        <v>0</v>
      </c>
      <c r="F156" s="8">
        <f t="shared" si="3"/>
        <v>0</v>
      </c>
    </row>
    <row r="157" spans="2:6" x14ac:dyDescent="0.25">
      <c r="B157" s="20" t="s">
        <v>218</v>
      </c>
      <c r="C157" s="24" t="s">
        <v>49</v>
      </c>
      <c r="D157" s="9">
        <v>1</v>
      </c>
      <c r="E157" s="17">
        <v>0</v>
      </c>
      <c r="F157" s="8">
        <f t="shared" si="3"/>
        <v>0</v>
      </c>
    </row>
    <row r="158" spans="2:6" x14ac:dyDescent="0.25">
      <c r="B158" s="20" t="s">
        <v>218</v>
      </c>
      <c r="C158" s="24" t="s">
        <v>79</v>
      </c>
      <c r="D158" s="9">
        <v>1</v>
      </c>
      <c r="E158" s="17">
        <v>0</v>
      </c>
      <c r="F158" s="8">
        <f t="shared" si="3"/>
        <v>0</v>
      </c>
    </row>
    <row r="159" spans="2:6" x14ac:dyDescent="0.25">
      <c r="B159" s="20" t="s">
        <v>218</v>
      </c>
      <c r="C159" s="24" t="s">
        <v>54</v>
      </c>
      <c r="D159" s="9">
        <v>1</v>
      </c>
      <c r="E159" s="17">
        <v>0</v>
      </c>
      <c r="F159" s="8">
        <f t="shared" si="3"/>
        <v>0</v>
      </c>
    </row>
    <row r="160" spans="2:6" x14ac:dyDescent="0.25">
      <c r="B160" s="20" t="s">
        <v>218</v>
      </c>
      <c r="C160" s="24" t="s">
        <v>49</v>
      </c>
      <c r="D160" s="9">
        <v>1</v>
      </c>
      <c r="E160" s="17">
        <v>0</v>
      </c>
      <c r="F160" s="8">
        <f t="shared" si="3"/>
        <v>0</v>
      </c>
    </row>
    <row r="161" spans="2:6" x14ac:dyDescent="0.25">
      <c r="B161" s="20" t="s">
        <v>218</v>
      </c>
      <c r="C161" s="24" t="s">
        <v>187</v>
      </c>
      <c r="D161" s="9">
        <v>42</v>
      </c>
      <c r="E161" s="17">
        <v>0</v>
      </c>
      <c r="F161" s="8">
        <f t="shared" si="3"/>
        <v>0</v>
      </c>
    </row>
    <row r="162" spans="2:6" x14ac:dyDescent="0.25">
      <c r="B162" s="20" t="s">
        <v>218</v>
      </c>
      <c r="C162" s="24" t="s">
        <v>52</v>
      </c>
      <c r="D162" s="9">
        <v>1</v>
      </c>
      <c r="E162" s="17">
        <v>0</v>
      </c>
      <c r="F162" s="8">
        <f t="shared" si="3"/>
        <v>0</v>
      </c>
    </row>
    <row r="163" spans="2:6" x14ac:dyDescent="0.25">
      <c r="B163" s="20" t="s">
        <v>218</v>
      </c>
      <c r="C163" s="24" t="s">
        <v>52</v>
      </c>
      <c r="D163" s="9">
        <v>1</v>
      </c>
      <c r="E163" s="17">
        <v>0</v>
      </c>
      <c r="F163" s="8">
        <f t="shared" si="3"/>
        <v>0</v>
      </c>
    </row>
    <row r="164" spans="2:6" x14ac:dyDescent="0.25">
      <c r="B164" s="20" t="s">
        <v>218</v>
      </c>
      <c r="C164" s="24" t="s">
        <v>54</v>
      </c>
      <c r="D164" s="9">
        <v>1</v>
      </c>
      <c r="E164" s="17">
        <v>0</v>
      </c>
      <c r="F164" s="8">
        <f t="shared" si="3"/>
        <v>0</v>
      </c>
    </row>
    <row r="165" spans="2:6" x14ac:dyDescent="0.25">
      <c r="B165" s="20" t="s">
        <v>218</v>
      </c>
      <c r="C165" s="24" t="s">
        <v>54</v>
      </c>
      <c r="D165" s="9">
        <v>1</v>
      </c>
      <c r="E165" s="17">
        <v>0</v>
      </c>
      <c r="F165" s="8">
        <f t="shared" si="3"/>
        <v>0</v>
      </c>
    </row>
    <row r="166" spans="2:6" x14ac:dyDescent="0.25">
      <c r="B166" s="20" t="s">
        <v>218</v>
      </c>
      <c r="C166" s="24" t="s">
        <v>54</v>
      </c>
      <c r="D166" s="9">
        <v>1</v>
      </c>
      <c r="E166" s="17">
        <v>0</v>
      </c>
      <c r="F166" s="8">
        <f t="shared" si="3"/>
        <v>0</v>
      </c>
    </row>
    <row r="167" spans="2:6" x14ac:dyDescent="0.25">
      <c r="B167" s="20" t="s">
        <v>218</v>
      </c>
      <c r="C167" s="24" t="s">
        <v>49</v>
      </c>
      <c r="D167" s="9">
        <v>1</v>
      </c>
      <c r="E167" s="17">
        <v>0</v>
      </c>
      <c r="F167" s="8">
        <f t="shared" si="3"/>
        <v>0</v>
      </c>
    </row>
    <row r="168" spans="2:6" x14ac:dyDescent="0.25">
      <c r="B168" s="20" t="s">
        <v>218</v>
      </c>
      <c r="C168" s="24" t="s">
        <v>49</v>
      </c>
      <c r="D168" s="9">
        <v>1</v>
      </c>
      <c r="E168" s="17">
        <v>0</v>
      </c>
      <c r="F168" s="8">
        <f t="shared" si="3"/>
        <v>0</v>
      </c>
    </row>
    <row r="169" spans="2:6" x14ac:dyDescent="0.25">
      <c r="B169" s="20" t="s">
        <v>219</v>
      </c>
      <c r="C169" s="24" t="s">
        <v>80</v>
      </c>
      <c r="D169" s="9">
        <v>1</v>
      </c>
      <c r="E169" s="17">
        <v>0</v>
      </c>
      <c r="F169" s="8">
        <f t="shared" si="3"/>
        <v>0</v>
      </c>
    </row>
    <row r="170" spans="2:6" x14ac:dyDescent="0.25">
      <c r="B170" s="20" t="s">
        <v>219</v>
      </c>
      <c r="C170" s="24" t="s">
        <v>81</v>
      </c>
      <c r="D170" s="9">
        <v>1</v>
      </c>
      <c r="E170" s="17">
        <v>0</v>
      </c>
      <c r="F170" s="8">
        <f t="shared" si="3"/>
        <v>0</v>
      </c>
    </row>
    <row r="171" spans="2:6" x14ac:dyDescent="0.25">
      <c r="B171" s="20" t="s">
        <v>219</v>
      </c>
      <c r="C171" s="24" t="s">
        <v>33</v>
      </c>
      <c r="D171" s="9">
        <v>1</v>
      </c>
      <c r="E171" s="17">
        <v>0</v>
      </c>
      <c r="F171" s="8">
        <f t="shared" ref="F171:F234" si="4">E171*D171</f>
        <v>0</v>
      </c>
    </row>
    <row r="172" spans="2:6" x14ac:dyDescent="0.25">
      <c r="B172" s="20" t="s">
        <v>219</v>
      </c>
      <c r="C172" s="24" t="s">
        <v>82</v>
      </c>
      <c r="D172" s="9">
        <v>1</v>
      </c>
      <c r="E172" s="17">
        <v>0</v>
      </c>
      <c r="F172" s="8">
        <f t="shared" si="4"/>
        <v>0</v>
      </c>
    </row>
    <row r="173" spans="2:6" x14ac:dyDescent="0.25">
      <c r="B173" s="20" t="s">
        <v>219</v>
      </c>
      <c r="C173" s="24" t="s">
        <v>83</v>
      </c>
      <c r="D173" s="9">
        <v>1</v>
      </c>
      <c r="E173" s="17">
        <v>0</v>
      </c>
      <c r="F173" s="8">
        <f t="shared" si="4"/>
        <v>0</v>
      </c>
    </row>
    <row r="174" spans="2:6" x14ac:dyDescent="0.25">
      <c r="B174" s="20" t="s">
        <v>219</v>
      </c>
      <c r="C174" s="24" t="s">
        <v>84</v>
      </c>
      <c r="D174" s="9">
        <v>1</v>
      </c>
      <c r="E174" s="17">
        <v>0</v>
      </c>
      <c r="F174" s="8">
        <f t="shared" si="4"/>
        <v>0</v>
      </c>
    </row>
    <row r="175" spans="2:6" x14ac:dyDescent="0.25">
      <c r="B175" s="20" t="s">
        <v>219</v>
      </c>
      <c r="C175" s="24" t="s">
        <v>187</v>
      </c>
      <c r="D175" s="9">
        <v>17</v>
      </c>
      <c r="E175" s="17">
        <v>0</v>
      </c>
      <c r="F175" s="8">
        <f t="shared" si="4"/>
        <v>0</v>
      </c>
    </row>
    <row r="176" spans="2:6" x14ac:dyDescent="0.25">
      <c r="B176" s="20" t="s">
        <v>219</v>
      </c>
      <c r="C176" s="24" t="s">
        <v>85</v>
      </c>
      <c r="D176" s="9">
        <v>1</v>
      </c>
      <c r="E176" s="17">
        <v>0</v>
      </c>
      <c r="F176" s="8">
        <f t="shared" si="4"/>
        <v>0</v>
      </c>
    </row>
    <row r="177" spans="2:6" x14ac:dyDescent="0.25">
      <c r="B177" s="20" t="s">
        <v>220</v>
      </c>
      <c r="C177" s="24" t="s">
        <v>86</v>
      </c>
      <c r="D177" s="9">
        <v>1</v>
      </c>
      <c r="E177" s="17">
        <v>0</v>
      </c>
      <c r="F177" s="8">
        <f t="shared" si="4"/>
        <v>0</v>
      </c>
    </row>
    <row r="178" spans="2:6" x14ac:dyDescent="0.25">
      <c r="B178" s="20" t="s">
        <v>220</v>
      </c>
      <c r="C178" s="24" t="s">
        <v>86</v>
      </c>
      <c r="D178" s="9">
        <v>1</v>
      </c>
      <c r="E178" s="17">
        <v>0</v>
      </c>
      <c r="F178" s="8">
        <f t="shared" si="4"/>
        <v>0</v>
      </c>
    </row>
    <row r="179" spans="2:6" x14ac:dyDescent="0.25">
      <c r="B179" s="20" t="s">
        <v>220</v>
      </c>
      <c r="C179" s="24" t="s">
        <v>86</v>
      </c>
      <c r="D179" s="9">
        <v>1</v>
      </c>
      <c r="E179" s="17">
        <v>0</v>
      </c>
      <c r="F179" s="8">
        <f t="shared" si="4"/>
        <v>0</v>
      </c>
    </row>
    <row r="180" spans="2:6" x14ac:dyDescent="0.25">
      <c r="B180" s="20" t="s">
        <v>220</v>
      </c>
      <c r="C180" s="24" t="s">
        <v>86</v>
      </c>
      <c r="D180" s="9">
        <v>1</v>
      </c>
      <c r="E180" s="17">
        <v>0</v>
      </c>
      <c r="F180" s="8">
        <f t="shared" si="4"/>
        <v>0</v>
      </c>
    </row>
    <row r="181" spans="2:6" x14ac:dyDescent="0.25">
      <c r="B181" s="20" t="s">
        <v>220</v>
      </c>
      <c r="C181" s="24" t="s">
        <v>87</v>
      </c>
      <c r="D181" s="9">
        <v>1</v>
      </c>
      <c r="E181" s="17">
        <v>0</v>
      </c>
      <c r="F181" s="8">
        <f t="shared" si="4"/>
        <v>0</v>
      </c>
    </row>
    <row r="182" spans="2:6" x14ac:dyDescent="0.25">
      <c r="B182" s="20" t="s">
        <v>220</v>
      </c>
      <c r="C182" s="24" t="s">
        <v>88</v>
      </c>
      <c r="D182" s="9">
        <v>1</v>
      </c>
      <c r="E182" s="17">
        <v>0</v>
      </c>
      <c r="F182" s="8">
        <f t="shared" si="4"/>
        <v>0</v>
      </c>
    </row>
    <row r="183" spans="2:6" x14ac:dyDescent="0.25">
      <c r="B183" s="20" t="s">
        <v>220</v>
      </c>
      <c r="C183" s="24" t="s">
        <v>89</v>
      </c>
      <c r="D183" s="9">
        <v>1</v>
      </c>
      <c r="E183" s="17">
        <v>0</v>
      </c>
      <c r="F183" s="8">
        <f t="shared" si="4"/>
        <v>0</v>
      </c>
    </row>
    <row r="184" spans="2:6" x14ac:dyDescent="0.25">
      <c r="B184" s="20" t="s">
        <v>220</v>
      </c>
      <c r="C184" s="24" t="s">
        <v>90</v>
      </c>
      <c r="D184" s="9">
        <v>1</v>
      </c>
      <c r="E184" s="17">
        <v>0</v>
      </c>
      <c r="F184" s="8">
        <f t="shared" si="4"/>
        <v>0</v>
      </c>
    </row>
    <row r="185" spans="2:6" x14ac:dyDescent="0.25">
      <c r="B185" s="20" t="s">
        <v>220</v>
      </c>
      <c r="C185" s="24" t="s">
        <v>91</v>
      </c>
      <c r="D185" s="9">
        <v>1</v>
      </c>
      <c r="E185" s="17">
        <v>0</v>
      </c>
      <c r="F185" s="8">
        <f t="shared" si="4"/>
        <v>0</v>
      </c>
    </row>
    <row r="186" spans="2:6" x14ac:dyDescent="0.25">
      <c r="B186" s="20" t="s">
        <v>220</v>
      </c>
      <c r="C186" s="24" t="s">
        <v>187</v>
      </c>
      <c r="D186" s="9">
        <v>71</v>
      </c>
      <c r="E186" s="17">
        <v>0</v>
      </c>
      <c r="F186" s="8">
        <f t="shared" si="4"/>
        <v>0</v>
      </c>
    </row>
    <row r="187" spans="2:6" x14ac:dyDescent="0.25">
      <c r="B187" s="20" t="s">
        <v>220</v>
      </c>
      <c r="C187" s="24" t="s">
        <v>92</v>
      </c>
      <c r="D187" s="9">
        <v>1</v>
      </c>
      <c r="E187" s="17">
        <v>0</v>
      </c>
      <c r="F187" s="8">
        <f t="shared" si="4"/>
        <v>0</v>
      </c>
    </row>
    <row r="188" spans="2:6" x14ac:dyDescent="0.25">
      <c r="B188" s="20" t="s">
        <v>220</v>
      </c>
      <c r="C188" s="24" t="s">
        <v>92</v>
      </c>
      <c r="D188" s="9">
        <v>1</v>
      </c>
      <c r="E188" s="17">
        <v>0</v>
      </c>
      <c r="F188" s="8">
        <f t="shared" si="4"/>
        <v>0</v>
      </c>
    </row>
    <row r="189" spans="2:6" x14ac:dyDescent="0.25">
      <c r="B189" s="20" t="s">
        <v>220</v>
      </c>
      <c r="C189" s="24" t="s">
        <v>92</v>
      </c>
      <c r="D189" s="9">
        <v>1</v>
      </c>
      <c r="E189" s="17">
        <v>0</v>
      </c>
      <c r="F189" s="8">
        <f t="shared" si="4"/>
        <v>0</v>
      </c>
    </row>
    <row r="190" spans="2:6" x14ac:dyDescent="0.25">
      <c r="B190" s="20" t="s">
        <v>220</v>
      </c>
      <c r="C190" s="24" t="s">
        <v>92</v>
      </c>
      <c r="D190" s="9">
        <v>1</v>
      </c>
      <c r="E190" s="17">
        <v>0</v>
      </c>
      <c r="F190" s="8">
        <f t="shared" si="4"/>
        <v>0</v>
      </c>
    </row>
    <row r="191" spans="2:6" x14ac:dyDescent="0.25">
      <c r="B191" s="20" t="s">
        <v>220</v>
      </c>
      <c r="C191" s="24" t="s">
        <v>93</v>
      </c>
      <c r="D191" s="9">
        <v>1</v>
      </c>
      <c r="E191" s="17">
        <v>0</v>
      </c>
      <c r="F191" s="8">
        <f t="shared" si="4"/>
        <v>0</v>
      </c>
    </row>
    <row r="192" spans="2:6" x14ac:dyDescent="0.25">
      <c r="B192" s="20" t="s">
        <v>220</v>
      </c>
      <c r="C192" s="24" t="s">
        <v>93</v>
      </c>
      <c r="D192" s="9">
        <v>1</v>
      </c>
      <c r="E192" s="17">
        <v>0</v>
      </c>
      <c r="F192" s="8">
        <f t="shared" si="4"/>
        <v>0</v>
      </c>
    </row>
    <row r="193" spans="2:6" x14ac:dyDescent="0.25">
      <c r="B193" s="20" t="s">
        <v>220</v>
      </c>
      <c r="C193" s="24" t="s">
        <v>93</v>
      </c>
      <c r="D193" s="9">
        <v>1</v>
      </c>
      <c r="E193" s="17">
        <v>0</v>
      </c>
      <c r="F193" s="8">
        <f t="shared" si="4"/>
        <v>0</v>
      </c>
    </row>
    <row r="194" spans="2:6" x14ac:dyDescent="0.25">
      <c r="B194" s="20" t="s">
        <v>220</v>
      </c>
      <c r="C194" s="24" t="s">
        <v>94</v>
      </c>
      <c r="D194" s="9">
        <v>1</v>
      </c>
      <c r="E194" s="17">
        <v>0</v>
      </c>
      <c r="F194" s="8">
        <f t="shared" si="4"/>
        <v>0</v>
      </c>
    </row>
    <row r="195" spans="2:6" x14ac:dyDescent="0.25">
      <c r="B195" s="20" t="s">
        <v>220</v>
      </c>
      <c r="C195" s="24" t="s">
        <v>95</v>
      </c>
      <c r="D195" s="9">
        <v>1</v>
      </c>
      <c r="E195" s="17">
        <v>0</v>
      </c>
      <c r="F195" s="8">
        <f t="shared" si="4"/>
        <v>0</v>
      </c>
    </row>
    <row r="196" spans="2:6" x14ac:dyDescent="0.25">
      <c r="B196" s="20" t="s">
        <v>220</v>
      </c>
      <c r="C196" s="24" t="s">
        <v>96</v>
      </c>
      <c r="D196" s="9">
        <v>1</v>
      </c>
      <c r="E196" s="17">
        <v>0</v>
      </c>
      <c r="F196" s="8">
        <f t="shared" si="4"/>
        <v>0</v>
      </c>
    </row>
    <row r="197" spans="2:6" x14ac:dyDescent="0.25">
      <c r="B197" s="20" t="s">
        <v>220</v>
      </c>
      <c r="C197" s="24" t="s">
        <v>96</v>
      </c>
      <c r="D197" s="9">
        <v>1</v>
      </c>
      <c r="E197" s="17">
        <v>0</v>
      </c>
      <c r="F197" s="8">
        <f t="shared" si="4"/>
        <v>0</v>
      </c>
    </row>
    <row r="198" spans="2:6" x14ac:dyDescent="0.25">
      <c r="B198" s="20" t="s">
        <v>220</v>
      </c>
      <c r="C198" s="24" t="s">
        <v>96</v>
      </c>
      <c r="D198" s="9">
        <v>1</v>
      </c>
      <c r="E198" s="17">
        <v>0</v>
      </c>
      <c r="F198" s="8">
        <f t="shared" si="4"/>
        <v>0</v>
      </c>
    </row>
    <row r="199" spans="2:6" x14ac:dyDescent="0.25">
      <c r="B199" s="20" t="s">
        <v>220</v>
      </c>
      <c r="C199" s="24" t="s">
        <v>96</v>
      </c>
      <c r="D199" s="9">
        <v>1</v>
      </c>
      <c r="E199" s="17">
        <v>0</v>
      </c>
      <c r="F199" s="8">
        <f t="shared" si="4"/>
        <v>0</v>
      </c>
    </row>
    <row r="200" spans="2:6" x14ac:dyDescent="0.25">
      <c r="B200" s="20" t="s">
        <v>221</v>
      </c>
      <c r="C200" s="24" t="s">
        <v>97</v>
      </c>
      <c r="D200" s="9">
        <v>1</v>
      </c>
      <c r="E200" s="17">
        <v>0</v>
      </c>
      <c r="F200" s="8">
        <f t="shared" si="4"/>
        <v>0</v>
      </c>
    </row>
    <row r="201" spans="2:6" x14ac:dyDescent="0.25">
      <c r="B201" s="20" t="s">
        <v>221</v>
      </c>
      <c r="C201" s="24" t="s">
        <v>98</v>
      </c>
      <c r="D201" s="9">
        <v>1</v>
      </c>
      <c r="E201" s="17">
        <v>0</v>
      </c>
      <c r="F201" s="8">
        <f t="shared" si="4"/>
        <v>0</v>
      </c>
    </row>
    <row r="202" spans="2:6" x14ac:dyDescent="0.25">
      <c r="B202" s="20" t="s">
        <v>221</v>
      </c>
      <c r="C202" s="24" t="s">
        <v>99</v>
      </c>
      <c r="D202" s="9">
        <v>1</v>
      </c>
      <c r="E202" s="17">
        <v>0</v>
      </c>
      <c r="F202" s="8">
        <f t="shared" si="4"/>
        <v>0</v>
      </c>
    </row>
    <row r="203" spans="2:6" x14ac:dyDescent="0.25">
      <c r="B203" s="20" t="s">
        <v>221</v>
      </c>
      <c r="C203" s="24" t="s">
        <v>59</v>
      </c>
      <c r="D203" s="9">
        <v>1</v>
      </c>
      <c r="E203" s="17">
        <v>0</v>
      </c>
      <c r="F203" s="8">
        <f t="shared" si="4"/>
        <v>0</v>
      </c>
    </row>
    <row r="204" spans="2:6" x14ac:dyDescent="0.25">
      <c r="B204" s="20" t="s">
        <v>221</v>
      </c>
      <c r="C204" s="24" t="s">
        <v>100</v>
      </c>
      <c r="D204" s="9">
        <v>1</v>
      </c>
      <c r="E204" s="17">
        <v>0</v>
      </c>
      <c r="F204" s="8">
        <f t="shared" si="4"/>
        <v>0</v>
      </c>
    </row>
    <row r="205" spans="2:6" x14ac:dyDescent="0.25">
      <c r="B205" s="20" t="s">
        <v>221</v>
      </c>
      <c r="C205" s="24" t="s">
        <v>100</v>
      </c>
      <c r="D205" s="9">
        <v>1</v>
      </c>
      <c r="E205" s="17">
        <v>0</v>
      </c>
      <c r="F205" s="8">
        <f t="shared" si="4"/>
        <v>0</v>
      </c>
    </row>
    <row r="206" spans="2:6" x14ac:dyDescent="0.25">
      <c r="B206" s="20" t="s">
        <v>221</v>
      </c>
      <c r="C206" s="24" t="s">
        <v>100</v>
      </c>
      <c r="D206" s="9">
        <v>1</v>
      </c>
      <c r="E206" s="17">
        <v>0</v>
      </c>
      <c r="F206" s="8">
        <f t="shared" si="4"/>
        <v>0</v>
      </c>
    </row>
    <row r="207" spans="2:6" x14ac:dyDescent="0.25">
      <c r="B207" s="20" t="s">
        <v>221</v>
      </c>
      <c r="C207" s="24" t="s">
        <v>100</v>
      </c>
      <c r="D207" s="9">
        <v>1</v>
      </c>
      <c r="E207" s="17">
        <v>0</v>
      </c>
      <c r="F207" s="8">
        <f t="shared" si="4"/>
        <v>0</v>
      </c>
    </row>
    <row r="208" spans="2:6" x14ac:dyDescent="0.25">
      <c r="B208" s="20" t="s">
        <v>221</v>
      </c>
      <c r="C208" s="24" t="s">
        <v>100</v>
      </c>
      <c r="D208" s="9">
        <v>1</v>
      </c>
      <c r="E208" s="17">
        <v>0</v>
      </c>
      <c r="F208" s="8">
        <f t="shared" si="4"/>
        <v>0</v>
      </c>
    </row>
    <row r="209" spans="2:6" x14ac:dyDescent="0.25">
      <c r="B209" s="20" t="s">
        <v>221</v>
      </c>
      <c r="C209" s="24" t="s">
        <v>100</v>
      </c>
      <c r="D209" s="9">
        <v>1</v>
      </c>
      <c r="E209" s="17">
        <v>0</v>
      </c>
      <c r="F209" s="8">
        <f t="shared" si="4"/>
        <v>0</v>
      </c>
    </row>
    <row r="210" spans="2:6" x14ac:dyDescent="0.25">
      <c r="B210" s="20" t="s">
        <v>221</v>
      </c>
      <c r="C210" s="24" t="s">
        <v>101</v>
      </c>
      <c r="D210" s="9">
        <v>1</v>
      </c>
      <c r="E210" s="17">
        <v>0</v>
      </c>
      <c r="F210" s="8">
        <f t="shared" si="4"/>
        <v>0</v>
      </c>
    </row>
    <row r="211" spans="2:6" x14ac:dyDescent="0.25">
      <c r="B211" s="20" t="s">
        <v>221</v>
      </c>
      <c r="C211" s="24" t="s">
        <v>187</v>
      </c>
      <c r="D211" s="9">
        <v>12</v>
      </c>
      <c r="E211" s="17">
        <v>0</v>
      </c>
      <c r="F211" s="8">
        <f t="shared" si="4"/>
        <v>0</v>
      </c>
    </row>
    <row r="212" spans="2:6" x14ac:dyDescent="0.25">
      <c r="B212" s="20" t="s">
        <v>222</v>
      </c>
      <c r="C212" s="24" t="s">
        <v>102</v>
      </c>
      <c r="D212" s="9">
        <v>1</v>
      </c>
      <c r="E212" s="17">
        <v>0</v>
      </c>
      <c r="F212" s="8">
        <f t="shared" si="4"/>
        <v>0</v>
      </c>
    </row>
    <row r="213" spans="2:6" x14ac:dyDescent="0.25">
      <c r="B213" s="20" t="s">
        <v>222</v>
      </c>
      <c r="C213" s="24" t="s">
        <v>103</v>
      </c>
      <c r="D213" s="9">
        <v>1</v>
      </c>
      <c r="E213" s="17">
        <v>0</v>
      </c>
      <c r="F213" s="8">
        <f t="shared" si="4"/>
        <v>0</v>
      </c>
    </row>
    <row r="214" spans="2:6" x14ac:dyDescent="0.25">
      <c r="B214" s="20" t="s">
        <v>222</v>
      </c>
      <c r="C214" s="24" t="s">
        <v>104</v>
      </c>
      <c r="D214" s="9">
        <v>1</v>
      </c>
      <c r="E214" s="17">
        <v>0</v>
      </c>
      <c r="F214" s="8">
        <f t="shared" si="4"/>
        <v>0</v>
      </c>
    </row>
    <row r="215" spans="2:6" x14ac:dyDescent="0.25">
      <c r="B215" s="20" t="s">
        <v>222</v>
      </c>
      <c r="C215" s="24" t="s">
        <v>105</v>
      </c>
      <c r="D215" s="9">
        <v>1</v>
      </c>
      <c r="E215" s="17">
        <v>0</v>
      </c>
      <c r="F215" s="8">
        <f t="shared" si="4"/>
        <v>0</v>
      </c>
    </row>
    <row r="216" spans="2:6" x14ac:dyDescent="0.25">
      <c r="B216" s="20" t="s">
        <v>222</v>
      </c>
      <c r="C216" s="24" t="s">
        <v>106</v>
      </c>
      <c r="D216" s="9">
        <v>1</v>
      </c>
      <c r="E216" s="17">
        <v>0</v>
      </c>
      <c r="F216" s="8">
        <f t="shared" si="4"/>
        <v>0</v>
      </c>
    </row>
    <row r="217" spans="2:6" x14ac:dyDescent="0.25">
      <c r="B217" s="20" t="s">
        <v>222</v>
      </c>
      <c r="C217" s="24" t="s">
        <v>107</v>
      </c>
      <c r="D217" s="9">
        <v>1</v>
      </c>
      <c r="E217" s="17">
        <v>0</v>
      </c>
      <c r="F217" s="8">
        <f t="shared" si="4"/>
        <v>0</v>
      </c>
    </row>
    <row r="218" spans="2:6" x14ac:dyDescent="0.25">
      <c r="B218" s="20" t="s">
        <v>222</v>
      </c>
      <c r="C218" s="24" t="s">
        <v>108</v>
      </c>
      <c r="D218" s="9">
        <v>1</v>
      </c>
      <c r="E218" s="17">
        <v>0</v>
      </c>
      <c r="F218" s="8">
        <f t="shared" si="4"/>
        <v>0</v>
      </c>
    </row>
    <row r="219" spans="2:6" x14ac:dyDescent="0.25">
      <c r="B219" s="20" t="s">
        <v>222</v>
      </c>
      <c r="C219" s="24" t="s">
        <v>108</v>
      </c>
      <c r="D219" s="9">
        <v>1</v>
      </c>
      <c r="E219" s="17">
        <v>0</v>
      </c>
      <c r="F219" s="8">
        <f t="shared" si="4"/>
        <v>0</v>
      </c>
    </row>
    <row r="220" spans="2:6" x14ac:dyDescent="0.25">
      <c r="B220" s="20" t="s">
        <v>222</v>
      </c>
      <c r="C220" s="24" t="s">
        <v>108</v>
      </c>
      <c r="D220" s="9">
        <v>1</v>
      </c>
      <c r="E220" s="17">
        <v>0</v>
      </c>
      <c r="F220" s="8">
        <f t="shared" si="4"/>
        <v>0</v>
      </c>
    </row>
    <row r="221" spans="2:6" x14ac:dyDescent="0.25">
      <c r="B221" s="20" t="s">
        <v>222</v>
      </c>
      <c r="C221" s="24" t="s">
        <v>109</v>
      </c>
      <c r="D221" s="9">
        <v>1</v>
      </c>
      <c r="E221" s="17">
        <v>0</v>
      </c>
      <c r="F221" s="8">
        <f t="shared" si="4"/>
        <v>0</v>
      </c>
    </row>
    <row r="222" spans="2:6" x14ac:dyDescent="0.25">
      <c r="B222" s="20" t="s">
        <v>222</v>
      </c>
      <c r="C222" s="24" t="s">
        <v>110</v>
      </c>
      <c r="D222" s="9">
        <v>1</v>
      </c>
      <c r="E222" s="17">
        <v>0</v>
      </c>
      <c r="F222" s="8">
        <f t="shared" si="4"/>
        <v>0</v>
      </c>
    </row>
    <row r="223" spans="2:6" x14ac:dyDescent="0.25">
      <c r="B223" s="20" t="s">
        <v>222</v>
      </c>
      <c r="C223" s="24" t="s">
        <v>111</v>
      </c>
      <c r="D223" s="9">
        <v>1</v>
      </c>
      <c r="E223" s="17">
        <v>0</v>
      </c>
      <c r="F223" s="8">
        <f t="shared" si="4"/>
        <v>0</v>
      </c>
    </row>
    <row r="224" spans="2:6" x14ac:dyDescent="0.25">
      <c r="B224" s="20" t="s">
        <v>222</v>
      </c>
      <c r="C224" s="24" t="s">
        <v>187</v>
      </c>
      <c r="D224" s="9">
        <v>9</v>
      </c>
      <c r="E224" s="17">
        <v>0</v>
      </c>
      <c r="F224" s="8">
        <f t="shared" si="4"/>
        <v>0</v>
      </c>
    </row>
    <row r="225" spans="2:6" x14ac:dyDescent="0.25">
      <c r="B225" s="20" t="s">
        <v>223</v>
      </c>
      <c r="C225" s="24" t="s">
        <v>112</v>
      </c>
      <c r="D225" s="9">
        <v>1</v>
      </c>
      <c r="E225" s="17">
        <v>0</v>
      </c>
      <c r="F225" s="8">
        <f t="shared" si="4"/>
        <v>0</v>
      </c>
    </row>
    <row r="226" spans="2:6" x14ac:dyDescent="0.25">
      <c r="B226" s="20" t="s">
        <v>223</v>
      </c>
      <c r="C226" s="24" t="s">
        <v>113</v>
      </c>
      <c r="D226" s="9">
        <v>1</v>
      </c>
      <c r="E226" s="17">
        <v>0</v>
      </c>
      <c r="F226" s="8">
        <f t="shared" si="4"/>
        <v>0</v>
      </c>
    </row>
    <row r="227" spans="2:6" x14ac:dyDescent="0.25">
      <c r="B227" s="20" t="s">
        <v>223</v>
      </c>
      <c r="C227" s="24" t="s">
        <v>114</v>
      </c>
      <c r="D227" s="9">
        <v>1</v>
      </c>
      <c r="E227" s="17">
        <v>0</v>
      </c>
      <c r="F227" s="8">
        <f t="shared" si="4"/>
        <v>0</v>
      </c>
    </row>
    <row r="228" spans="2:6" x14ac:dyDescent="0.25">
      <c r="B228" s="20" t="s">
        <v>223</v>
      </c>
      <c r="C228" s="24" t="s">
        <v>113</v>
      </c>
      <c r="D228" s="9">
        <v>1</v>
      </c>
      <c r="E228" s="17">
        <v>0</v>
      </c>
      <c r="F228" s="8">
        <f t="shared" si="4"/>
        <v>0</v>
      </c>
    </row>
    <row r="229" spans="2:6" x14ac:dyDescent="0.25">
      <c r="B229" s="20" t="s">
        <v>223</v>
      </c>
      <c r="C229" s="24" t="s">
        <v>187</v>
      </c>
      <c r="D229" s="9">
        <v>27</v>
      </c>
      <c r="E229" s="17">
        <v>0</v>
      </c>
      <c r="F229" s="8">
        <f t="shared" si="4"/>
        <v>0</v>
      </c>
    </row>
    <row r="230" spans="2:6" x14ac:dyDescent="0.25">
      <c r="B230" s="20" t="s">
        <v>223</v>
      </c>
      <c r="C230" s="24" t="s">
        <v>115</v>
      </c>
      <c r="D230" s="9">
        <v>1</v>
      </c>
      <c r="E230" s="17">
        <v>0</v>
      </c>
      <c r="F230" s="8">
        <f t="shared" si="4"/>
        <v>0</v>
      </c>
    </row>
    <row r="231" spans="2:6" x14ac:dyDescent="0.25">
      <c r="B231" s="20" t="s">
        <v>223</v>
      </c>
      <c r="C231" s="24" t="s">
        <v>116</v>
      </c>
      <c r="D231" s="9">
        <v>1</v>
      </c>
      <c r="E231" s="17">
        <v>0</v>
      </c>
      <c r="F231" s="8">
        <f t="shared" si="4"/>
        <v>0</v>
      </c>
    </row>
    <row r="232" spans="2:6" x14ac:dyDescent="0.25">
      <c r="B232" s="20" t="s">
        <v>223</v>
      </c>
      <c r="C232" s="24" t="s">
        <v>117</v>
      </c>
      <c r="D232" s="9">
        <v>1</v>
      </c>
      <c r="E232" s="17">
        <v>0</v>
      </c>
      <c r="F232" s="8">
        <f t="shared" si="4"/>
        <v>0</v>
      </c>
    </row>
    <row r="233" spans="2:6" x14ac:dyDescent="0.25">
      <c r="B233" s="20" t="s">
        <v>223</v>
      </c>
      <c r="C233" s="24" t="s">
        <v>118</v>
      </c>
      <c r="D233" s="9">
        <v>1</v>
      </c>
      <c r="E233" s="17">
        <v>0</v>
      </c>
      <c r="F233" s="8">
        <f t="shared" si="4"/>
        <v>0</v>
      </c>
    </row>
    <row r="234" spans="2:6" x14ac:dyDescent="0.25">
      <c r="B234" s="20" t="s">
        <v>223</v>
      </c>
      <c r="C234" s="24" t="s">
        <v>119</v>
      </c>
      <c r="D234" s="9">
        <v>1</v>
      </c>
      <c r="E234" s="17">
        <v>0</v>
      </c>
      <c r="F234" s="8">
        <f t="shared" si="4"/>
        <v>0</v>
      </c>
    </row>
    <row r="235" spans="2:6" x14ac:dyDescent="0.25">
      <c r="B235" s="20" t="s">
        <v>223</v>
      </c>
      <c r="C235" s="24" t="s">
        <v>119</v>
      </c>
      <c r="D235" s="9">
        <v>1</v>
      </c>
      <c r="E235" s="17">
        <v>0</v>
      </c>
      <c r="F235" s="8">
        <f t="shared" ref="F235:F295" si="5">E235*D235</f>
        <v>0</v>
      </c>
    </row>
    <row r="236" spans="2:6" x14ac:dyDescent="0.25">
      <c r="B236" s="20" t="s">
        <v>223</v>
      </c>
      <c r="C236" s="24" t="s">
        <v>119</v>
      </c>
      <c r="D236" s="9">
        <v>1</v>
      </c>
      <c r="E236" s="17">
        <v>0</v>
      </c>
      <c r="F236" s="8">
        <f t="shared" si="5"/>
        <v>0</v>
      </c>
    </row>
    <row r="237" spans="2:6" x14ac:dyDescent="0.25">
      <c r="B237" s="20" t="s">
        <v>223</v>
      </c>
      <c r="C237" s="24" t="s">
        <v>119</v>
      </c>
      <c r="D237" s="9">
        <v>1</v>
      </c>
      <c r="E237" s="17">
        <v>0</v>
      </c>
      <c r="F237" s="8">
        <f t="shared" si="5"/>
        <v>0</v>
      </c>
    </row>
    <row r="238" spans="2:6" x14ac:dyDescent="0.25">
      <c r="B238" s="20" t="s">
        <v>223</v>
      </c>
      <c r="C238" s="24" t="s">
        <v>120</v>
      </c>
      <c r="D238" s="9">
        <v>1</v>
      </c>
      <c r="E238" s="17">
        <v>0</v>
      </c>
      <c r="F238" s="8">
        <f t="shared" si="5"/>
        <v>0</v>
      </c>
    </row>
    <row r="239" spans="2:6" x14ac:dyDescent="0.25">
      <c r="B239" s="20" t="s">
        <v>223</v>
      </c>
      <c r="C239" s="24" t="s">
        <v>121</v>
      </c>
      <c r="D239" s="9">
        <v>1</v>
      </c>
      <c r="E239" s="17">
        <v>0</v>
      </c>
      <c r="F239" s="8">
        <f t="shared" si="5"/>
        <v>0</v>
      </c>
    </row>
    <row r="240" spans="2:6" x14ac:dyDescent="0.25">
      <c r="B240" s="20" t="s">
        <v>224</v>
      </c>
      <c r="C240" s="24" t="s">
        <v>51</v>
      </c>
      <c r="D240" s="9">
        <v>1</v>
      </c>
      <c r="E240" s="17">
        <v>0</v>
      </c>
      <c r="F240" s="8">
        <f t="shared" si="5"/>
        <v>0</v>
      </c>
    </row>
    <row r="241" spans="2:6" x14ac:dyDescent="0.25">
      <c r="B241" s="20" t="s">
        <v>224</v>
      </c>
      <c r="C241" s="24" t="s">
        <v>51</v>
      </c>
      <c r="D241" s="9">
        <v>1</v>
      </c>
      <c r="E241" s="17">
        <v>0</v>
      </c>
      <c r="F241" s="8">
        <f t="shared" si="5"/>
        <v>0</v>
      </c>
    </row>
    <row r="242" spans="2:6" x14ac:dyDescent="0.25">
      <c r="B242" s="20" t="s">
        <v>224</v>
      </c>
      <c r="C242" s="24" t="s">
        <v>57</v>
      </c>
      <c r="D242" s="9">
        <v>1</v>
      </c>
      <c r="E242" s="17">
        <v>0</v>
      </c>
      <c r="F242" s="8">
        <f t="shared" si="5"/>
        <v>0</v>
      </c>
    </row>
    <row r="243" spans="2:6" x14ac:dyDescent="0.25">
      <c r="B243" s="20" t="s">
        <v>224</v>
      </c>
      <c r="C243" s="24" t="s">
        <v>187</v>
      </c>
      <c r="D243" s="9">
        <v>4</v>
      </c>
      <c r="E243" s="17">
        <v>0</v>
      </c>
      <c r="F243" s="8">
        <f t="shared" si="5"/>
        <v>0</v>
      </c>
    </row>
    <row r="244" spans="2:6" x14ac:dyDescent="0.25">
      <c r="B244" s="20" t="s">
        <v>224</v>
      </c>
      <c r="C244" s="24" t="s">
        <v>49</v>
      </c>
      <c r="D244" s="9">
        <v>1</v>
      </c>
      <c r="E244" s="17">
        <v>0</v>
      </c>
      <c r="F244" s="8">
        <f t="shared" si="5"/>
        <v>0</v>
      </c>
    </row>
    <row r="245" spans="2:6" x14ac:dyDescent="0.25">
      <c r="B245" s="20" t="s">
        <v>224</v>
      </c>
      <c r="C245" s="24" t="s">
        <v>49</v>
      </c>
      <c r="D245" s="9">
        <v>1</v>
      </c>
      <c r="E245" s="17">
        <v>0</v>
      </c>
      <c r="F245" s="8">
        <f t="shared" si="5"/>
        <v>0</v>
      </c>
    </row>
    <row r="246" spans="2:6" x14ac:dyDescent="0.25">
      <c r="B246" s="20" t="s">
        <v>224</v>
      </c>
      <c r="C246" s="24" t="s">
        <v>54</v>
      </c>
      <c r="D246" s="9">
        <v>1</v>
      </c>
      <c r="E246" s="17">
        <v>0</v>
      </c>
      <c r="F246" s="8">
        <f t="shared" si="5"/>
        <v>0</v>
      </c>
    </row>
    <row r="247" spans="2:6" x14ac:dyDescent="0.25">
      <c r="B247" s="20" t="s">
        <v>224</v>
      </c>
      <c r="C247" s="24" t="s">
        <v>54</v>
      </c>
      <c r="D247" s="9">
        <v>1</v>
      </c>
      <c r="E247" s="17">
        <v>0</v>
      </c>
      <c r="F247" s="8">
        <f t="shared" si="5"/>
        <v>0</v>
      </c>
    </row>
    <row r="248" spans="2:6" x14ac:dyDescent="0.25">
      <c r="B248" s="20" t="s">
        <v>224</v>
      </c>
      <c r="C248" s="24" t="s">
        <v>54</v>
      </c>
      <c r="D248" s="9">
        <v>1</v>
      </c>
      <c r="E248" s="17">
        <v>0</v>
      </c>
      <c r="F248" s="8">
        <f t="shared" si="5"/>
        <v>0</v>
      </c>
    </row>
    <row r="249" spans="2:6" x14ac:dyDescent="0.25">
      <c r="B249" s="20" t="s">
        <v>225</v>
      </c>
      <c r="C249" s="24" t="s">
        <v>122</v>
      </c>
      <c r="D249" s="9">
        <v>1</v>
      </c>
      <c r="E249" s="17">
        <v>0</v>
      </c>
      <c r="F249" s="8">
        <f t="shared" si="5"/>
        <v>0</v>
      </c>
    </row>
    <row r="250" spans="2:6" x14ac:dyDescent="0.25">
      <c r="B250" s="20" t="s">
        <v>225</v>
      </c>
      <c r="C250" s="24" t="s">
        <v>123</v>
      </c>
      <c r="D250" s="9">
        <v>1</v>
      </c>
      <c r="E250" s="17">
        <v>0</v>
      </c>
      <c r="F250" s="8">
        <f t="shared" si="5"/>
        <v>0</v>
      </c>
    </row>
    <row r="251" spans="2:6" x14ac:dyDescent="0.25">
      <c r="B251" s="20" t="s">
        <v>225</v>
      </c>
      <c r="C251" s="24" t="s">
        <v>124</v>
      </c>
      <c r="D251" s="9">
        <v>1</v>
      </c>
      <c r="E251" s="17">
        <v>0</v>
      </c>
      <c r="F251" s="8">
        <f t="shared" si="5"/>
        <v>0</v>
      </c>
    </row>
    <row r="252" spans="2:6" x14ac:dyDescent="0.25">
      <c r="B252" s="20" t="s">
        <v>225</v>
      </c>
      <c r="C252" s="24" t="s">
        <v>125</v>
      </c>
      <c r="D252" s="9">
        <v>1</v>
      </c>
      <c r="E252" s="17">
        <v>0</v>
      </c>
      <c r="F252" s="8">
        <f t="shared" si="5"/>
        <v>0</v>
      </c>
    </row>
    <row r="253" spans="2:6" x14ac:dyDescent="0.25">
      <c r="B253" s="20" t="s">
        <v>225</v>
      </c>
      <c r="C253" s="24" t="s">
        <v>123</v>
      </c>
      <c r="D253" s="9">
        <v>1</v>
      </c>
      <c r="E253" s="17">
        <v>0</v>
      </c>
      <c r="F253" s="8">
        <f t="shared" si="5"/>
        <v>0</v>
      </c>
    </row>
    <row r="254" spans="2:6" x14ac:dyDescent="0.25">
      <c r="B254" s="20" t="s">
        <v>225</v>
      </c>
      <c r="C254" s="24" t="s">
        <v>126</v>
      </c>
      <c r="D254" s="9">
        <v>1</v>
      </c>
      <c r="E254" s="17">
        <v>0</v>
      </c>
      <c r="F254" s="8">
        <f t="shared" si="5"/>
        <v>0</v>
      </c>
    </row>
    <row r="255" spans="2:6" x14ac:dyDescent="0.25">
      <c r="B255" s="20" t="s">
        <v>225</v>
      </c>
      <c r="C255" s="24" t="s">
        <v>127</v>
      </c>
      <c r="D255" s="9">
        <v>1</v>
      </c>
      <c r="E255" s="17">
        <v>0</v>
      </c>
      <c r="F255" s="8">
        <f t="shared" si="5"/>
        <v>0</v>
      </c>
    </row>
    <row r="256" spans="2:6" x14ac:dyDescent="0.25">
      <c r="B256" s="20" t="s">
        <v>225</v>
      </c>
      <c r="C256" s="24" t="s">
        <v>128</v>
      </c>
      <c r="D256" s="9">
        <v>1</v>
      </c>
      <c r="E256" s="17">
        <v>0</v>
      </c>
      <c r="F256" s="8">
        <f t="shared" si="5"/>
        <v>0</v>
      </c>
    </row>
    <row r="257" spans="2:6" x14ac:dyDescent="0.25">
      <c r="B257" s="20" t="s">
        <v>225</v>
      </c>
      <c r="C257" s="24" t="s">
        <v>129</v>
      </c>
      <c r="D257" s="9">
        <v>1</v>
      </c>
      <c r="E257" s="17">
        <v>0</v>
      </c>
      <c r="F257" s="8">
        <f t="shared" si="5"/>
        <v>0</v>
      </c>
    </row>
    <row r="258" spans="2:6" x14ac:dyDescent="0.25">
      <c r="B258" s="20" t="s">
        <v>225</v>
      </c>
      <c r="C258" s="24" t="s">
        <v>130</v>
      </c>
      <c r="D258" s="9">
        <v>1</v>
      </c>
      <c r="E258" s="17">
        <v>0</v>
      </c>
      <c r="F258" s="8">
        <f t="shared" si="5"/>
        <v>0</v>
      </c>
    </row>
    <row r="259" spans="2:6" x14ac:dyDescent="0.25">
      <c r="B259" s="20" t="s">
        <v>225</v>
      </c>
      <c r="C259" s="24" t="s">
        <v>131</v>
      </c>
      <c r="D259" s="9">
        <v>1</v>
      </c>
      <c r="E259" s="17">
        <v>0</v>
      </c>
      <c r="F259" s="8">
        <f t="shared" si="5"/>
        <v>0</v>
      </c>
    </row>
    <row r="260" spans="2:6" x14ac:dyDescent="0.25">
      <c r="B260" s="20" t="s">
        <v>225</v>
      </c>
      <c r="C260" s="24" t="s">
        <v>132</v>
      </c>
      <c r="D260" s="9">
        <v>1</v>
      </c>
      <c r="E260" s="17">
        <v>0</v>
      </c>
      <c r="F260" s="8">
        <f t="shared" si="5"/>
        <v>0</v>
      </c>
    </row>
    <row r="261" spans="2:6" x14ac:dyDescent="0.25">
      <c r="B261" s="20" t="s">
        <v>225</v>
      </c>
      <c r="C261" s="24" t="s">
        <v>133</v>
      </c>
      <c r="D261" s="9">
        <v>1</v>
      </c>
      <c r="E261" s="17">
        <v>0</v>
      </c>
      <c r="F261" s="8">
        <f t="shared" si="5"/>
        <v>0</v>
      </c>
    </row>
    <row r="262" spans="2:6" x14ac:dyDescent="0.25">
      <c r="B262" s="20" t="s">
        <v>225</v>
      </c>
      <c r="C262" s="24" t="s">
        <v>134</v>
      </c>
      <c r="D262" s="9">
        <v>1</v>
      </c>
      <c r="E262" s="17">
        <v>0</v>
      </c>
      <c r="F262" s="8">
        <f t="shared" si="5"/>
        <v>0</v>
      </c>
    </row>
    <row r="263" spans="2:6" x14ac:dyDescent="0.25">
      <c r="B263" s="20" t="s">
        <v>225</v>
      </c>
      <c r="C263" s="24" t="s">
        <v>135</v>
      </c>
      <c r="D263" s="9">
        <v>1</v>
      </c>
      <c r="E263" s="17">
        <v>0</v>
      </c>
      <c r="F263" s="8">
        <f t="shared" si="5"/>
        <v>0</v>
      </c>
    </row>
    <row r="264" spans="2:6" x14ac:dyDescent="0.25">
      <c r="B264" s="20" t="s">
        <v>225</v>
      </c>
      <c r="C264" s="24" t="s">
        <v>187</v>
      </c>
      <c r="D264" s="9">
        <v>23</v>
      </c>
      <c r="E264" s="17">
        <v>0</v>
      </c>
      <c r="F264" s="8">
        <f t="shared" si="5"/>
        <v>0</v>
      </c>
    </row>
    <row r="265" spans="2:6" x14ac:dyDescent="0.25">
      <c r="B265" s="20" t="s">
        <v>225</v>
      </c>
      <c r="C265" s="24" t="s">
        <v>52</v>
      </c>
      <c r="D265" s="9">
        <v>1</v>
      </c>
      <c r="E265" s="17">
        <v>0</v>
      </c>
      <c r="F265" s="8">
        <f t="shared" si="5"/>
        <v>0</v>
      </c>
    </row>
    <row r="266" spans="2:6" x14ac:dyDescent="0.25">
      <c r="B266" s="20" t="s">
        <v>225</v>
      </c>
      <c r="C266" s="24" t="s">
        <v>136</v>
      </c>
      <c r="D266" s="9">
        <v>1</v>
      </c>
      <c r="E266" s="17">
        <v>0</v>
      </c>
      <c r="F266" s="8">
        <f t="shared" si="5"/>
        <v>0</v>
      </c>
    </row>
    <row r="267" spans="2:6" x14ac:dyDescent="0.25">
      <c r="B267" s="20" t="s">
        <v>225</v>
      </c>
      <c r="C267" s="24" t="s">
        <v>137</v>
      </c>
      <c r="D267" s="9">
        <v>1</v>
      </c>
      <c r="E267" s="17">
        <v>0</v>
      </c>
      <c r="F267" s="8">
        <f t="shared" si="5"/>
        <v>0</v>
      </c>
    </row>
    <row r="268" spans="2:6" x14ac:dyDescent="0.25">
      <c r="B268" s="20" t="s">
        <v>226</v>
      </c>
      <c r="C268" s="24" t="s">
        <v>138</v>
      </c>
      <c r="D268" s="9">
        <v>1</v>
      </c>
      <c r="E268" s="17">
        <v>0</v>
      </c>
      <c r="F268" s="8">
        <f t="shared" si="5"/>
        <v>0</v>
      </c>
    </row>
    <row r="269" spans="2:6" x14ac:dyDescent="0.25">
      <c r="B269" s="20" t="s">
        <v>226</v>
      </c>
      <c r="C269" s="24" t="s">
        <v>139</v>
      </c>
      <c r="D269" s="9">
        <v>1</v>
      </c>
      <c r="E269" s="17">
        <v>0</v>
      </c>
      <c r="F269" s="8">
        <f t="shared" si="5"/>
        <v>0</v>
      </c>
    </row>
    <row r="270" spans="2:6" x14ac:dyDescent="0.25">
      <c r="B270" s="20" t="s">
        <v>226</v>
      </c>
      <c r="C270" s="24" t="s">
        <v>138</v>
      </c>
      <c r="D270" s="9">
        <v>1</v>
      </c>
      <c r="E270" s="17">
        <v>0</v>
      </c>
      <c r="F270" s="8">
        <f t="shared" si="5"/>
        <v>0</v>
      </c>
    </row>
    <row r="271" spans="2:6" x14ac:dyDescent="0.25">
      <c r="B271" s="20" t="s">
        <v>226</v>
      </c>
      <c r="C271" s="24" t="s">
        <v>140</v>
      </c>
      <c r="D271" s="9">
        <v>1</v>
      </c>
      <c r="E271" s="17">
        <v>0</v>
      </c>
      <c r="F271" s="8">
        <f t="shared" si="5"/>
        <v>0</v>
      </c>
    </row>
    <row r="272" spans="2:6" x14ac:dyDescent="0.25">
      <c r="B272" s="20" t="s">
        <v>226</v>
      </c>
      <c r="C272" s="24" t="s">
        <v>141</v>
      </c>
      <c r="D272" s="9">
        <v>1</v>
      </c>
      <c r="E272" s="17">
        <v>0</v>
      </c>
      <c r="F272" s="8">
        <f t="shared" si="5"/>
        <v>0</v>
      </c>
    </row>
    <row r="273" spans="2:6" x14ac:dyDescent="0.25">
      <c r="B273" s="20" t="s">
        <v>226</v>
      </c>
      <c r="C273" s="24" t="s">
        <v>112</v>
      </c>
      <c r="D273" s="9">
        <v>1</v>
      </c>
      <c r="E273" s="17">
        <v>0</v>
      </c>
      <c r="F273" s="8">
        <f t="shared" si="5"/>
        <v>0</v>
      </c>
    </row>
    <row r="274" spans="2:6" x14ac:dyDescent="0.25">
      <c r="B274" s="20" t="s">
        <v>226</v>
      </c>
      <c r="C274" s="24" t="s">
        <v>142</v>
      </c>
      <c r="D274" s="9">
        <v>1</v>
      </c>
      <c r="E274" s="17">
        <v>0</v>
      </c>
      <c r="F274" s="8">
        <f t="shared" si="5"/>
        <v>0</v>
      </c>
    </row>
    <row r="275" spans="2:6" x14ac:dyDescent="0.25">
      <c r="B275" s="20" t="s">
        <v>226</v>
      </c>
      <c r="C275" s="24" t="s">
        <v>143</v>
      </c>
      <c r="D275" s="9">
        <v>1</v>
      </c>
      <c r="E275" s="17">
        <v>0</v>
      </c>
      <c r="F275" s="8">
        <f t="shared" si="5"/>
        <v>0</v>
      </c>
    </row>
    <row r="276" spans="2:6" x14ac:dyDescent="0.25">
      <c r="B276" s="20" t="s">
        <v>226</v>
      </c>
      <c r="C276" s="24" t="s">
        <v>144</v>
      </c>
      <c r="D276" s="9">
        <v>1</v>
      </c>
      <c r="E276" s="17">
        <v>0</v>
      </c>
      <c r="F276" s="8">
        <f t="shared" si="5"/>
        <v>0</v>
      </c>
    </row>
    <row r="277" spans="2:6" x14ac:dyDescent="0.25">
      <c r="B277" s="20" t="s">
        <v>226</v>
      </c>
      <c r="C277" s="24" t="s">
        <v>145</v>
      </c>
      <c r="D277" s="9">
        <v>1</v>
      </c>
      <c r="E277" s="17">
        <v>0</v>
      </c>
      <c r="F277" s="8">
        <f t="shared" si="5"/>
        <v>0</v>
      </c>
    </row>
    <row r="278" spans="2:6" x14ac:dyDescent="0.25">
      <c r="B278" s="20" t="s">
        <v>226</v>
      </c>
      <c r="C278" s="24" t="s">
        <v>146</v>
      </c>
      <c r="D278" s="9">
        <v>1</v>
      </c>
      <c r="E278" s="17">
        <v>0</v>
      </c>
      <c r="F278" s="8">
        <f t="shared" si="5"/>
        <v>0</v>
      </c>
    </row>
    <row r="279" spans="2:6" x14ac:dyDescent="0.25">
      <c r="B279" s="20" t="s">
        <v>226</v>
      </c>
      <c r="C279" s="24" t="s">
        <v>147</v>
      </c>
      <c r="D279" s="9">
        <v>1</v>
      </c>
      <c r="E279" s="17">
        <v>0</v>
      </c>
      <c r="F279" s="8">
        <f t="shared" si="5"/>
        <v>0</v>
      </c>
    </row>
    <row r="280" spans="2:6" x14ac:dyDescent="0.25">
      <c r="B280" s="20" t="s">
        <v>226</v>
      </c>
      <c r="C280" s="24" t="s">
        <v>187</v>
      </c>
      <c r="D280" s="9">
        <v>14</v>
      </c>
      <c r="E280" s="17">
        <v>0</v>
      </c>
      <c r="F280" s="8">
        <f t="shared" si="5"/>
        <v>0</v>
      </c>
    </row>
    <row r="281" spans="2:6" x14ac:dyDescent="0.25">
      <c r="B281" s="20" t="s">
        <v>226</v>
      </c>
      <c r="C281" s="24" t="s">
        <v>148</v>
      </c>
      <c r="D281" s="9">
        <v>1</v>
      </c>
      <c r="E281" s="17">
        <v>0</v>
      </c>
      <c r="F281" s="8">
        <f t="shared" si="5"/>
        <v>0</v>
      </c>
    </row>
    <row r="282" spans="2:6" x14ac:dyDescent="0.25">
      <c r="B282" s="20" t="s">
        <v>226</v>
      </c>
      <c r="C282" s="24" t="s">
        <v>148</v>
      </c>
      <c r="D282" s="9">
        <v>1</v>
      </c>
      <c r="E282" s="17">
        <v>0</v>
      </c>
      <c r="F282" s="8">
        <f t="shared" si="5"/>
        <v>0</v>
      </c>
    </row>
    <row r="283" spans="2:6" x14ac:dyDescent="0.25">
      <c r="B283" s="20" t="s">
        <v>226</v>
      </c>
      <c r="C283" s="24" t="s">
        <v>147</v>
      </c>
      <c r="D283" s="9">
        <v>1</v>
      </c>
      <c r="E283" s="17">
        <v>0</v>
      </c>
      <c r="F283" s="8">
        <f t="shared" si="5"/>
        <v>0</v>
      </c>
    </row>
    <row r="284" spans="2:6" x14ac:dyDescent="0.25">
      <c r="B284" s="20" t="s">
        <v>226</v>
      </c>
      <c r="C284" s="24" t="s">
        <v>147</v>
      </c>
      <c r="D284" s="9">
        <v>1</v>
      </c>
      <c r="E284" s="17">
        <v>0</v>
      </c>
      <c r="F284" s="8">
        <f t="shared" si="5"/>
        <v>0</v>
      </c>
    </row>
    <row r="285" spans="2:6" x14ac:dyDescent="0.25">
      <c r="B285" s="20" t="s">
        <v>227</v>
      </c>
      <c r="C285" s="24" t="s">
        <v>149</v>
      </c>
      <c r="D285" s="9">
        <v>1</v>
      </c>
      <c r="E285" s="17">
        <v>0</v>
      </c>
      <c r="F285" s="8">
        <f t="shared" si="5"/>
        <v>0</v>
      </c>
    </row>
    <row r="286" spans="2:6" x14ac:dyDescent="0.25">
      <c r="B286" s="20" t="s">
        <v>227</v>
      </c>
      <c r="C286" s="24" t="s">
        <v>150</v>
      </c>
      <c r="D286" s="9">
        <v>1</v>
      </c>
      <c r="E286" s="17">
        <v>0</v>
      </c>
      <c r="F286" s="8">
        <f t="shared" si="5"/>
        <v>0</v>
      </c>
    </row>
    <row r="287" spans="2:6" x14ac:dyDescent="0.25">
      <c r="B287" s="20" t="s">
        <v>227</v>
      </c>
      <c r="C287" s="24" t="s">
        <v>153</v>
      </c>
      <c r="D287" s="9">
        <v>1</v>
      </c>
      <c r="E287" s="17">
        <v>0</v>
      </c>
      <c r="F287" s="8">
        <f t="shared" si="5"/>
        <v>0</v>
      </c>
    </row>
    <row r="288" spans="2:6" x14ac:dyDescent="0.25">
      <c r="B288" s="20" t="s">
        <v>227</v>
      </c>
      <c r="C288" s="24" t="s">
        <v>154</v>
      </c>
      <c r="D288" s="9">
        <v>1</v>
      </c>
      <c r="E288" s="17">
        <v>0</v>
      </c>
      <c r="F288" s="8">
        <f t="shared" si="5"/>
        <v>0</v>
      </c>
    </row>
    <row r="289" spans="2:6" x14ac:dyDescent="0.25">
      <c r="B289" s="20" t="s">
        <v>227</v>
      </c>
      <c r="C289" s="24" t="s">
        <v>155</v>
      </c>
      <c r="D289" s="9">
        <v>1</v>
      </c>
      <c r="E289" s="17">
        <v>0</v>
      </c>
      <c r="F289" s="8">
        <f t="shared" si="5"/>
        <v>0</v>
      </c>
    </row>
    <row r="290" spans="2:6" x14ac:dyDescent="0.25">
      <c r="B290" s="20" t="s">
        <v>227</v>
      </c>
      <c r="C290" s="24" t="s">
        <v>156</v>
      </c>
      <c r="D290" s="9">
        <v>1</v>
      </c>
      <c r="E290" s="17">
        <v>0</v>
      </c>
      <c r="F290" s="8">
        <f t="shared" si="5"/>
        <v>0</v>
      </c>
    </row>
    <row r="291" spans="2:6" x14ac:dyDescent="0.25">
      <c r="B291" s="20" t="s">
        <v>227</v>
      </c>
      <c r="C291" s="24" t="s">
        <v>156</v>
      </c>
      <c r="D291" s="9">
        <v>1</v>
      </c>
      <c r="E291" s="17">
        <v>0</v>
      </c>
      <c r="F291" s="8">
        <f t="shared" si="5"/>
        <v>0</v>
      </c>
    </row>
    <row r="292" spans="2:6" x14ac:dyDescent="0.25">
      <c r="B292" s="20" t="s">
        <v>227</v>
      </c>
      <c r="C292" s="24" t="s">
        <v>187</v>
      </c>
      <c r="D292" s="9">
        <v>8</v>
      </c>
      <c r="E292" s="17">
        <v>0</v>
      </c>
      <c r="F292" s="8">
        <f t="shared" si="5"/>
        <v>0</v>
      </c>
    </row>
    <row r="293" spans="2:6" x14ac:dyDescent="0.25">
      <c r="B293" s="20" t="s">
        <v>228</v>
      </c>
      <c r="C293" s="24" t="s">
        <v>157</v>
      </c>
      <c r="D293" s="9">
        <v>1</v>
      </c>
      <c r="E293" s="17">
        <v>0</v>
      </c>
      <c r="F293" s="8">
        <f t="shared" si="5"/>
        <v>0</v>
      </c>
    </row>
    <row r="294" spans="2:6" x14ac:dyDescent="0.25">
      <c r="B294" s="20" t="s">
        <v>228</v>
      </c>
      <c r="C294" s="24" t="s">
        <v>158</v>
      </c>
      <c r="D294" s="9">
        <v>1</v>
      </c>
      <c r="E294" s="17">
        <v>0</v>
      </c>
      <c r="F294" s="8">
        <f t="shared" si="5"/>
        <v>0</v>
      </c>
    </row>
    <row r="295" spans="2:6" x14ac:dyDescent="0.25">
      <c r="B295" s="20" t="s">
        <v>228</v>
      </c>
      <c r="C295" s="24" t="s">
        <v>159</v>
      </c>
      <c r="D295" s="9">
        <v>1</v>
      </c>
      <c r="E295" s="17">
        <v>0</v>
      </c>
      <c r="F295" s="8">
        <f t="shared" si="5"/>
        <v>0</v>
      </c>
    </row>
    <row r="296" spans="2:6" x14ac:dyDescent="0.25">
      <c r="B296" s="20" t="s">
        <v>228</v>
      </c>
      <c r="C296" s="24" t="s">
        <v>160</v>
      </c>
      <c r="D296" s="9">
        <v>1</v>
      </c>
      <c r="E296" s="17">
        <v>0</v>
      </c>
      <c r="F296" s="8">
        <f t="shared" ref="F296:F344" si="6">E296*D296</f>
        <v>0</v>
      </c>
    </row>
    <row r="297" spans="2:6" x14ac:dyDescent="0.25">
      <c r="B297" s="20" t="s">
        <v>228</v>
      </c>
      <c r="C297" s="24" t="s">
        <v>161</v>
      </c>
      <c r="D297" s="9">
        <v>1</v>
      </c>
      <c r="E297" s="17">
        <v>0</v>
      </c>
      <c r="F297" s="8">
        <f t="shared" si="6"/>
        <v>0</v>
      </c>
    </row>
    <row r="298" spans="2:6" x14ac:dyDescent="0.25">
      <c r="B298" s="20" t="s">
        <v>228</v>
      </c>
      <c r="C298" s="24" t="s">
        <v>162</v>
      </c>
      <c r="D298" s="9">
        <v>1</v>
      </c>
      <c r="E298" s="17">
        <v>0</v>
      </c>
      <c r="F298" s="8">
        <f t="shared" si="6"/>
        <v>0</v>
      </c>
    </row>
    <row r="299" spans="2:6" x14ac:dyDescent="0.25">
      <c r="B299" s="20" t="s">
        <v>228</v>
      </c>
      <c r="C299" s="24" t="s">
        <v>163</v>
      </c>
      <c r="D299" s="9">
        <v>1</v>
      </c>
      <c r="E299" s="17">
        <v>0</v>
      </c>
      <c r="F299" s="8">
        <f t="shared" si="6"/>
        <v>0</v>
      </c>
    </row>
    <row r="300" spans="2:6" x14ac:dyDescent="0.25">
      <c r="B300" s="20" t="s">
        <v>228</v>
      </c>
      <c r="C300" s="24" t="s">
        <v>187</v>
      </c>
      <c r="D300" s="9">
        <v>15</v>
      </c>
      <c r="E300" s="17">
        <v>0</v>
      </c>
      <c r="F300" s="8">
        <f t="shared" si="6"/>
        <v>0</v>
      </c>
    </row>
    <row r="301" spans="2:6" x14ac:dyDescent="0.25">
      <c r="B301" s="20" t="s">
        <v>228</v>
      </c>
      <c r="C301" s="24" t="s">
        <v>164</v>
      </c>
      <c r="D301" s="9">
        <v>1</v>
      </c>
      <c r="E301" s="17">
        <v>0</v>
      </c>
      <c r="F301" s="8">
        <f t="shared" si="6"/>
        <v>0</v>
      </c>
    </row>
    <row r="302" spans="2:6" x14ac:dyDescent="0.25">
      <c r="B302" s="20" t="s">
        <v>228</v>
      </c>
      <c r="C302" s="24" t="s">
        <v>165</v>
      </c>
      <c r="D302" s="9">
        <v>1</v>
      </c>
      <c r="E302" s="17">
        <v>0</v>
      </c>
      <c r="F302" s="8">
        <f t="shared" si="6"/>
        <v>0</v>
      </c>
    </row>
    <row r="303" spans="2:6" x14ac:dyDescent="0.25">
      <c r="B303" s="20" t="s">
        <v>228</v>
      </c>
      <c r="C303" s="24" t="s">
        <v>152</v>
      </c>
      <c r="D303" s="9">
        <v>1</v>
      </c>
      <c r="E303" s="17">
        <v>0</v>
      </c>
      <c r="F303" s="8">
        <f t="shared" si="6"/>
        <v>0</v>
      </c>
    </row>
    <row r="304" spans="2:6" x14ac:dyDescent="0.25">
      <c r="B304" s="20" t="s">
        <v>228</v>
      </c>
      <c r="C304" s="24" t="s">
        <v>166</v>
      </c>
      <c r="D304" s="9">
        <v>1</v>
      </c>
      <c r="E304" s="17">
        <v>0</v>
      </c>
      <c r="F304" s="8">
        <f t="shared" si="6"/>
        <v>0</v>
      </c>
    </row>
    <row r="305" spans="2:6" x14ac:dyDescent="0.25">
      <c r="B305" s="20" t="s">
        <v>228</v>
      </c>
      <c r="C305" s="24" t="s">
        <v>167</v>
      </c>
      <c r="D305" s="9">
        <v>1</v>
      </c>
      <c r="E305" s="17">
        <v>0</v>
      </c>
      <c r="F305" s="8">
        <f t="shared" si="6"/>
        <v>0</v>
      </c>
    </row>
    <row r="306" spans="2:6" x14ac:dyDescent="0.25">
      <c r="B306" s="20" t="s">
        <v>229</v>
      </c>
      <c r="C306" s="24" t="s">
        <v>149</v>
      </c>
      <c r="D306" s="9">
        <v>1</v>
      </c>
      <c r="E306" s="17">
        <v>0</v>
      </c>
      <c r="F306" s="8">
        <f t="shared" si="6"/>
        <v>0</v>
      </c>
    </row>
    <row r="307" spans="2:6" x14ac:dyDescent="0.25">
      <c r="B307" s="20" t="s">
        <v>229</v>
      </c>
      <c r="C307" s="24" t="s">
        <v>150</v>
      </c>
      <c r="D307" s="9">
        <v>1</v>
      </c>
      <c r="E307" s="17">
        <v>0</v>
      </c>
      <c r="F307" s="8">
        <f t="shared" si="6"/>
        <v>0</v>
      </c>
    </row>
    <row r="308" spans="2:6" x14ac:dyDescent="0.25">
      <c r="B308" s="20" t="s">
        <v>229</v>
      </c>
      <c r="C308" s="24" t="s">
        <v>151</v>
      </c>
      <c r="D308" s="9">
        <v>1</v>
      </c>
      <c r="E308" s="17">
        <v>0</v>
      </c>
      <c r="F308" s="8">
        <f t="shared" si="6"/>
        <v>0</v>
      </c>
    </row>
    <row r="309" spans="2:6" x14ac:dyDescent="0.25">
      <c r="B309" s="20" t="s">
        <v>229</v>
      </c>
      <c r="C309" s="24" t="s">
        <v>168</v>
      </c>
      <c r="D309" s="9">
        <v>1</v>
      </c>
      <c r="E309" s="17">
        <v>0</v>
      </c>
      <c r="F309" s="8">
        <f t="shared" si="6"/>
        <v>0</v>
      </c>
    </row>
    <row r="310" spans="2:6" x14ac:dyDescent="0.25">
      <c r="B310" s="20" t="s">
        <v>229</v>
      </c>
      <c r="C310" s="24" t="s">
        <v>169</v>
      </c>
      <c r="D310" s="9">
        <v>1</v>
      </c>
      <c r="E310" s="17">
        <v>0</v>
      </c>
      <c r="F310" s="8">
        <f t="shared" si="6"/>
        <v>0</v>
      </c>
    </row>
    <row r="311" spans="2:6" x14ac:dyDescent="0.25">
      <c r="B311" s="20" t="s">
        <v>229</v>
      </c>
      <c r="C311" s="24" t="s">
        <v>170</v>
      </c>
      <c r="D311" s="9">
        <v>1</v>
      </c>
      <c r="E311" s="17">
        <v>0</v>
      </c>
      <c r="F311" s="8">
        <f t="shared" si="6"/>
        <v>0</v>
      </c>
    </row>
    <row r="312" spans="2:6" x14ac:dyDescent="0.25">
      <c r="B312" s="20" t="s">
        <v>229</v>
      </c>
      <c r="C312" s="24" t="s">
        <v>171</v>
      </c>
      <c r="D312" s="9">
        <v>1</v>
      </c>
      <c r="E312" s="17">
        <v>0</v>
      </c>
      <c r="F312" s="8">
        <f t="shared" si="6"/>
        <v>0</v>
      </c>
    </row>
    <row r="313" spans="2:6" x14ac:dyDescent="0.25">
      <c r="B313" s="20" t="s">
        <v>229</v>
      </c>
      <c r="C313" s="24" t="s">
        <v>172</v>
      </c>
      <c r="D313" s="9">
        <v>1</v>
      </c>
      <c r="E313" s="17">
        <v>0</v>
      </c>
      <c r="F313" s="8">
        <f t="shared" si="6"/>
        <v>0</v>
      </c>
    </row>
    <row r="314" spans="2:6" x14ac:dyDescent="0.25">
      <c r="B314" s="20" t="s">
        <v>229</v>
      </c>
      <c r="C314" s="24" t="s">
        <v>173</v>
      </c>
      <c r="D314" s="9">
        <v>1</v>
      </c>
      <c r="E314" s="17">
        <v>0</v>
      </c>
      <c r="F314" s="8">
        <f t="shared" si="6"/>
        <v>0</v>
      </c>
    </row>
    <row r="315" spans="2:6" x14ac:dyDescent="0.25">
      <c r="B315" s="20" t="s">
        <v>229</v>
      </c>
      <c r="C315" s="24" t="s">
        <v>174</v>
      </c>
      <c r="D315" s="9">
        <v>1</v>
      </c>
      <c r="E315" s="17">
        <v>0</v>
      </c>
      <c r="F315" s="8">
        <f t="shared" si="6"/>
        <v>0</v>
      </c>
    </row>
    <row r="316" spans="2:6" x14ac:dyDescent="0.25">
      <c r="B316" s="20" t="s">
        <v>229</v>
      </c>
      <c r="C316" s="24" t="s">
        <v>187</v>
      </c>
      <c r="D316" s="9">
        <v>6</v>
      </c>
      <c r="E316" s="17">
        <v>0</v>
      </c>
      <c r="F316" s="8">
        <f t="shared" si="6"/>
        <v>0</v>
      </c>
    </row>
    <row r="317" spans="2:6" x14ac:dyDescent="0.25">
      <c r="B317" s="20" t="s">
        <v>230</v>
      </c>
      <c r="C317" s="24" t="s">
        <v>68</v>
      </c>
      <c r="D317" s="9">
        <v>1</v>
      </c>
      <c r="E317" s="17">
        <v>0</v>
      </c>
      <c r="F317" s="8">
        <f t="shared" si="6"/>
        <v>0</v>
      </c>
    </row>
    <row r="318" spans="2:6" x14ac:dyDescent="0.25">
      <c r="B318" s="20" t="s">
        <v>230</v>
      </c>
      <c r="C318" s="24" t="s">
        <v>68</v>
      </c>
      <c r="D318" s="9">
        <v>1</v>
      </c>
      <c r="E318" s="17">
        <v>0</v>
      </c>
      <c r="F318" s="8">
        <f t="shared" si="6"/>
        <v>0</v>
      </c>
    </row>
    <row r="319" spans="2:6" x14ac:dyDescent="0.25">
      <c r="B319" s="20" t="s">
        <v>230</v>
      </c>
      <c r="C319" s="24" t="s">
        <v>68</v>
      </c>
      <c r="D319" s="9">
        <v>1</v>
      </c>
      <c r="E319" s="17">
        <v>0</v>
      </c>
      <c r="F319" s="8">
        <f t="shared" si="6"/>
        <v>0</v>
      </c>
    </row>
    <row r="320" spans="2:6" x14ac:dyDescent="0.25">
      <c r="B320" s="20" t="s">
        <v>230</v>
      </c>
      <c r="C320" s="24" t="s">
        <v>175</v>
      </c>
      <c r="D320" s="9">
        <v>1</v>
      </c>
      <c r="E320" s="17">
        <v>0</v>
      </c>
      <c r="F320" s="8">
        <f t="shared" si="6"/>
        <v>0</v>
      </c>
    </row>
    <row r="321" spans="2:6" x14ac:dyDescent="0.25">
      <c r="B321" s="20" t="s">
        <v>230</v>
      </c>
      <c r="C321" s="24" t="s">
        <v>176</v>
      </c>
      <c r="D321" s="9">
        <v>1</v>
      </c>
      <c r="E321" s="17">
        <v>0</v>
      </c>
      <c r="F321" s="8">
        <f t="shared" si="6"/>
        <v>0</v>
      </c>
    </row>
    <row r="322" spans="2:6" x14ac:dyDescent="0.25">
      <c r="B322" s="20" t="s">
        <v>230</v>
      </c>
      <c r="C322" s="24" t="s">
        <v>177</v>
      </c>
      <c r="D322" s="9">
        <v>1</v>
      </c>
      <c r="E322" s="17">
        <v>0</v>
      </c>
      <c r="F322" s="8">
        <f t="shared" si="6"/>
        <v>0</v>
      </c>
    </row>
    <row r="323" spans="2:6" x14ac:dyDescent="0.25">
      <c r="B323" s="20" t="s">
        <v>230</v>
      </c>
      <c r="C323" s="24" t="s">
        <v>178</v>
      </c>
      <c r="D323" s="9">
        <v>1</v>
      </c>
      <c r="E323" s="17">
        <v>0</v>
      </c>
      <c r="F323" s="8">
        <f t="shared" si="6"/>
        <v>0</v>
      </c>
    </row>
    <row r="324" spans="2:6" x14ac:dyDescent="0.25">
      <c r="B324" s="20" t="s">
        <v>230</v>
      </c>
      <c r="C324" s="24" t="s">
        <v>179</v>
      </c>
      <c r="D324" s="9">
        <v>1</v>
      </c>
      <c r="E324" s="17">
        <v>0</v>
      </c>
      <c r="F324" s="8">
        <f t="shared" si="6"/>
        <v>0</v>
      </c>
    </row>
    <row r="325" spans="2:6" x14ac:dyDescent="0.25">
      <c r="B325" s="20" t="s">
        <v>230</v>
      </c>
      <c r="C325" s="24" t="s">
        <v>180</v>
      </c>
      <c r="D325" s="9">
        <v>1</v>
      </c>
      <c r="E325" s="17">
        <v>0</v>
      </c>
      <c r="F325" s="8">
        <f t="shared" si="6"/>
        <v>0</v>
      </c>
    </row>
    <row r="326" spans="2:6" x14ac:dyDescent="0.25">
      <c r="B326" s="20" t="s">
        <v>230</v>
      </c>
      <c r="C326" s="24" t="s">
        <v>147</v>
      </c>
      <c r="D326" s="9">
        <v>1</v>
      </c>
      <c r="E326" s="17">
        <v>0</v>
      </c>
      <c r="F326" s="8">
        <f t="shared" si="6"/>
        <v>0</v>
      </c>
    </row>
    <row r="327" spans="2:6" x14ac:dyDescent="0.25">
      <c r="B327" s="20" t="s">
        <v>230</v>
      </c>
      <c r="C327" s="24" t="s">
        <v>187</v>
      </c>
      <c r="D327" s="9">
        <v>8</v>
      </c>
      <c r="E327" s="17">
        <v>0</v>
      </c>
      <c r="F327" s="8">
        <f t="shared" si="6"/>
        <v>0</v>
      </c>
    </row>
    <row r="328" spans="2:6" x14ac:dyDescent="0.25">
      <c r="B328" s="20" t="s">
        <v>231</v>
      </c>
      <c r="C328" s="24" t="s">
        <v>181</v>
      </c>
      <c r="D328" s="9">
        <v>1</v>
      </c>
      <c r="E328" s="17">
        <v>0</v>
      </c>
      <c r="F328" s="8">
        <f t="shared" si="6"/>
        <v>0</v>
      </c>
    </row>
    <row r="329" spans="2:6" x14ac:dyDescent="0.25">
      <c r="B329" s="20" t="s">
        <v>231</v>
      </c>
      <c r="C329" s="24" t="s">
        <v>181</v>
      </c>
      <c r="D329" s="9">
        <v>1</v>
      </c>
      <c r="E329" s="17">
        <v>0</v>
      </c>
      <c r="F329" s="8">
        <f t="shared" si="6"/>
        <v>0</v>
      </c>
    </row>
    <row r="330" spans="2:6" x14ac:dyDescent="0.25">
      <c r="B330" s="20" t="s">
        <v>231</v>
      </c>
      <c r="C330" s="24" t="s">
        <v>181</v>
      </c>
      <c r="D330" s="9">
        <v>1</v>
      </c>
      <c r="E330" s="17">
        <v>0</v>
      </c>
      <c r="F330" s="8">
        <f t="shared" si="6"/>
        <v>0</v>
      </c>
    </row>
    <row r="331" spans="2:6" x14ac:dyDescent="0.25">
      <c r="B331" s="20" t="s">
        <v>231</v>
      </c>
      <c r="C331" s="24" t="s">
        <v>182</v>
      </c>
      <c r="D331" s="9">
        <v>1</v>
      </c>
      <c r="E331" s="17">
        <v>0</v>
      </c>
      <c r="F331" s="8">
        <f t="shared" si="6"/>
        <v>0</v>
      </c>
    </row>
    <row r="332" spans="2:6" x14ac:dyDescent="0.25">
      <c r="B332" s="20" t="s">
        <v>231</v>
      </c>
      <c r="C332" s="24" t="s">
        <v>183</v>
      </c>
      <c r="D332" s="9">
        <v>1</v>
      </c>
      <c r="E332" s="17">
        <v>0</v>
      </c>
      <c r="F332" s="8">
        <f t="shared" si="6"/>
        <v>0</v>
      </c>
    </row>
    <row r="333" spans="2:6" x14ac:dyDescent="0.25">
      <c r="B333" s="20" t="s">
        <v>231</v>
      </c>
      <c r="C333" s="24" t="s">
        <v>183</v>
      </c>
      <c r="D333" s="9">
        <v>1</v>
      </c>
      <c r="E333" s="17">
        <v>0</v>
      </c>
      <c r="F333" s="8">
        <f t="shared" si="6"/>
        <v>0</v>
      </c>
    </row>
    <row r="334" spans="2:6" x14ac:dyDescent="0.25">
      <c r="B334" s="20" t="s">
        <v>231</v>
      </c>
      <c r="C334" s="24" t="s">
        <v>183</v>
      </c>
      <c r="D334" s="9">
        <v>1</v>
      </c>
      <c r="E334" s="17">
        <v>0</v>
      </c>
      <c r="F334" s="8">
        <f t="shared" si="6"/>
        <v>0</v>
      </c>
    </row>
    <row r="335" spans="2:6" x14ac:dyDescent="0.25">
      <c r="B335" s="20" t="s">
        <v>231</v>
      </c>
      <c r="C335" s="24" t="s">
        <v>152</v>
      </c>
      <c r="D335" s="9">
        <v>1</v>
      </c>
      <c r="E335" s="17">
        <v>0</v>
      </c>
      <c r="F335" s="8">
        <f t="shared" si="6"/>
        <v>0</v>
      </c>
    </row>
    <row r="336" spans="2:6" x14ac:dyDescent="0.25">
      <c r="B336" s="20" t="s">
        <v>231</v>
      </c>
      <c r="C336" s="24" t="s">
        <v>152</v>
      </c>
      <c r="D336" s="9">
        <v>1</v>
      </c>
      <c r="E336" s="17">
        <v>0</v>
      </c>
      <c r="F336" s="8">
        <f t="shared" si="6"/>
        <v>0</v>
      </c>
    </row>
    <row r="337" spans="2:6" x14ac:dyDescent="0.25">
      <c r="B337" s="20" t="s">
        <v>231</v>
      </c>
      <c r="C337" s="24" t="s">
        <v>152</v>
      </c>
      <c r="D337" s="9">
        <v>1</v>
      </c>
      <c r="E337" s="17">
        <v>0</v>
      </c>
      <c r="F337" s="8">
        <f t="shared" si="6"/>
        <v>0</v>
      </c>
    </row>
    <row r="338" spans="2:6" x14ac:dyDescent="0.25">
      <c r="B338" s="20" t="s">
        <v>231</v>
      </c>
      <c r="C338" s="24" t="s">
        <v>167</v>
      </c>
      <c r="D338" s="9">
        <v>1</v>
      </c>
      <c r="E338" s="17">
        <v>0</v>
      </c>
      <c r="F338" s="8">
        <f t="shared" si="6"/>
        <v>0</v>
      </c>
    </row>
    <row r="339" spans="2:6" x14ac:dyDescent="0.25">
      <c r="B339" s="20" t="s">
        <v>231</v>
      </c>
      <c r="C339" s="24" t="s">
        <v>184</v>
      </c>
      <c r="D339" s="9">
        <v>1</v>
      </c>
      <c r="E339" s="17">
        <v>0</v>
      </c>
      <c r="F339" s="8">
        <f t="shared" si="6"/>
        <v>0</v>
      </c>
    </row>
    <row r="340" spans="2:6" x14ac:dyDescent="0.25">
      <c r="B340" s="20" t="s">
        <v>231</v>
      </c>
      <c r="C340" s="24" t="s">
        <v>184</v>
      </c>
      <c r="D340" s="9">
        <v>1</v>
      </c>
      <c r="E340" s="17">
        <v>0</v>
      </c>
      <c r="F340" s="8">
        <f t="shared" si="6"/>
        <v>0</v>
      </c>
    </row>
    <row r="341" spans="2:6" x14ac:dyDescent="0.25">
      <c r="B341" s="20" t="s">
        <v>231</v>
      </c>
      <c r="C341" s="24" t="s">
        <v>184</v>
      </c>
      <c r="D341" s="9">
        <v>1</v>
      </c>
      <c r="E341" s="17">
        <v>0</v>
      </c>
      <c r="F341" s="8">
        <f t="shared" si="6"/>
        <v>0</v>
      </c>
    </row>
    <row r="342" spans="2:6" x14ac:dyDescent="0.25">
      <c r="B342" s="20" t="s">
        <v>231</v>
      </c>
      <c r="C342" s="24" t="s">
        <v>185</v>
      </c>
      <c r="D342" s="9">
        <v>1</v>
      </c>
      <c r="E342" s="17">
        <v>0</v>
      </c>
      <c r="F342" s="8">
        <f t="shared" si="6"/>
        <v>0</v>
      </c>
    </row>
    <row r="343" spans="2:6" x14ac:dyDescent="0.25">
      <c r="B343" s="20" t="s">
        <v>231</v>
      </c>
      <c r="C343" s="24" t="s">
        <v>186</v>
      </c>
      <c r="D343" s="9">
        <v>1</v>
      </c>
      <c r="E343" s="17">
        <v>0</v>
      </c>
      <c r="F343" s="8">
        <f t="shared" si="6"/>
        <v>0</v>
      </c>
    </row>
    <row r="344" spans="2:6" x14ac:dyDescent="0.25">
      <c r="B344" s="20" t="s">
        <v>231</v>
      </c>
      <c r="C344" s="24" t="s">
        <v>187</v>
      </c>
      <c r="D344" s="9">
        <v>15</v>
      </c>
      <c r="E344" s="17">
        <v>0</v>
      </c>
      <c r="F344" s="8">
        <f t="shared" si="6"/>
        <v>0</v>
      </c>
    </row>
    <row r="345" spans="2:6" ht="21" x14ac:dyDescent="0.4">
      <c r="E345" s="2" t="s">
        <v>207</v>
      </c>
      <c r="F345" s="12">
        <f>SUM(F7:F344)</f>
        <v>0</v>
      </c>
    </row>
  </sheetData>
  <autoFilter ref="A6:F345" xr:uid="{E3692874-B8AD-4883-B8C4-61B8C4ABDB18}"/>
  <mergeCells count="1">
    <mergeCell ref="H5:K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F26"/>
  <sheetViews>
    <sheetView showGridLines="0" zoomScaleNormal="100" workbookViewId="0">
      <selection activeCell="E14" sqref="E14"/>
    </sheetView>
  </sheetViews>
  <sheetFormatPr defaultRowHeight="14.4" x14ac:dyDescent="0.3"/>
  <cols>
    <col min="1" max="1" width="5.55468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6" ht="21" x14ac:dyDescent="0.4">
      <c r="B2" s="3" t="s">
        <v>24</v>
      </c>
    </row>
    <row r="3" spans="2:6" ht="20.399999999999999" x14ac:dyDescent="0.35">
      <c r="B3" s="37" t="s">
        <v>25</v>
      </c>
    </row>
    <row r="5" spans="2:6" ht="17.399999999999999" x14ac:dyDescent="0.3">
      <c r="B5" s="28" t="s">
        <v>192</v>
      </c>
      <c r="C5" s="29"/>
      <c r="D5" s="30"/>
      <c r="E5" s="30"/>
      <c r="F5" s="2"/>
    </row>
    <row r="6" spans="2:6" x14ac:dyDescent="0.3">
      <c r="B6" s="6" t="s">
        <v>6</v>
      </c>
      <c r="C6" s="7" t="s">
        <v>7</v>
      </c>
      <c r="D6" s="10" t="s">
        <v>8</v>
      </c>
      <c r="E6" s="6" t="s">
        <v>9</v>
      </c>
      <c r="F6" s="2"/>
    </row>
    <row r="7" spans="2:6" x14ac:dyDescent="0.3">
      <c r="B7" s="5" t="s">
        <v>10</v>
      </c>
      <c r="C7" s="14">
        <v>0</v>
      </c>
      <c r="D7" s="9">
        <v>15</v>
      </c>
      <c r="E7" s="15">
        <f>C7*D7</f>
        <v>0</v>
      </c>
      <c r="F7" s="2"/>
    </row>
    <row r="8" spans="2:6" x14ac:dyDescent="0.3">
      <c r="B8" s="5" t="s">
        <v>11</v>
      </c>
      <c r="C8" s="14">
        <v>0</v>
      </c>
      <c r="D8" s="9">
        <v>15</v>
      </c>
      <c r="E8" s="15">
        <f t="shared" ref="E8:E12" si="0">C8*D8</f>
        <v>0</v>
      </c>
      <c r="F8" s="2"/>
    </row>
    <row r="9" spans="2:6" x14ac:dyDescent="0.3">
      <c r="B9" s="5" t="s">
        <v>193</v>
      </c>
      <c r="C9" s="14">
        <v>0</v>
      </c>
      <c r="D9" s="9">
        <v>300</v>
      </c>
      <c r="E9" s="15">
        <f>C9*D9</f>
        <v>0</v>
      </c>
      <c r="F9" s="2"/>
    </row>
    <row r="10" spans="2:6" x14ac:dyDescent="0.3">
      <c r="B10" s="5" t="s">
        <v>232</v>
      </c>
      <c r="C10" s="14">
        <v>0</v>
      </c>
      <c r="D10" s="9">
        <v>15</v>
      </c>
      <c r="E10" s="15">
        <f>C10*D10</f>
        <v>0</v>
      </c>
      <c r="F10" s="2"/>
    </row>
    <row r="11" spans="2:6" x14ac:dyDescent="0.3">
      <c r="B11" s="5" t="s">
        <v>202</v>
      </c>
      <c r="C11" s="14">
        <v>0</v>
      </c>
      <c r="D11" s="9">
        <v>400</v>
      </c>
      <c r="E11" s="15">
        <f t="shared" ref="E11" si="1">C11*D11</f>
        <v>0</v>
      </c>
      <c r="F11" s="2"/>
    </row>
    <row r="12" spans="2:6" x14ac:dyDescent="0.3">
      <c r="B12" s="5" t="s">
        <v>208</v>
      </c>
      <c r="C12" s="14">
        <v>0</v>
      </c>
      <c r="D12" s="9">
        <v>100</v>
      </c>
      <c r="E12" s="15">
        <f t="shared" si="0"/>
        <v>0</v>
      </c>
      <c r="F12" s="2"/>
    </row>
    <row r="13" spans="2:6" ht="21" x14ac:dyDescent="0.4">
      <c r="B13" s="38" t="s">
        <v>209</v>
      </c>
      <c r="C13" s="11"/>
      <c r="D13" s="2" t="s">
        <v>12</v>
      </c>
      <c r="E13" s="16">
        <f>SUM(E7:E12)</f>
        <v>0</v>
      </c>
      <c r="F13" s="2"/>
    </row>
    <row r="14" spans="2:6" ht="8.4" customHeight="1" x14ac:dyDescent="0.3">
      <c r="B14" s="2"/>
      <c r="C14" s="11"/>
      <c r="D14" s="2"/>
      <c r="E14" s="2"/>
      <c r="F14" s="2"/>
    </row>
    <row r="15" spans="2:6" x14ac:dyDescent="0.3">
      <c r="B15" s="6" t="s">
        <v>6</v>
      </c>
      <c r="C15" s="7" t="s">
        <v>194</v>
      </c>
      <c r="D15" s="10" t="s">
        <v>8</v>
      </c>
      <c r="E15" s="6" t="s">
        <v>195</v>
      </c>
      <c r="F15" s="6" t="s">
        <v>9</v>
      </c>
    </row>
    <row r="16" spans="2:6" x14ac:dyDescent="0.3">
      <c r="B16" s="5" t="s">
        <v>14</v>
      </c>
      <c r="C16" s="13">
        <v>1</v>
      </c>
      <c r="D16" s="9">
        <v>10</v>
      </c>
      <c r="E16" s="15">
        <f>C9</f>
        <v>0</v>
      </c>
      <c r="F16" s="15">
        <f>(D16*E16)*C16</f>
        <v>0</v>
      </c>
    </row>
    <row r="17" spans="2:6" x14ac:dyDescent="0.3">
      <c r="B17" s="5" t="s">
        <v>15</v>
      </c>
      <c r="C17" s="13">
        <v>1</v>
      </c>
      <c r="D17" s="9">
        <v>10</v>
      </c>
      <c r="E17" s="15">
        <f>C9</f>
        <v>0</v>
      </c>
      <c r="F17" s="15">
        <f t="shared" ref="F17:F18" si="2">(D17*E17)*C17</f>
        <v>0</v>
      </c>
    </row>
    <row r="18" spans="2:6" x14ac:dyDescent="0.3">
      <c r="B18" s="5" t="s">
        <v>16</v>
      </c>
      <c r="C18" s="13">
        <v>1</v>
      </c>
      <c r="D18" s="9">
        <v>10</v>
      </c>
      <c r="E18" s="15">
        <f>C9</f>
        <v>0</v>
      </c>
      <c r="F18" s="15">
        <f t="shared" si="2"/>
        <v>0</v>
      </c>
    </row>
    <row r="19" spans="2:6" x14ac:dyDescent="0.3">
      <c r="B19" s="5" t="s">
        <v>17</v>
      </c>
      <c r="C19" s="13">
        <v>1</v>
      </c>
      <c r="D19" s="9">
        <v>10</v>
      </c>
      <c r="E19" s="15">
        <f>C9</f>
        <v>0</v>
      </c>
      <c r="F19" s="15">
        <f>(D19*E19)*C19</f>
        <v>0</v>
      </c>
    </row>
    <row r="20" spans="2:6" x14ac:dyDescent="0.3">
      <c r="B20" s="2"/>
      <c r="C20" s="11"/>
      <c r="D20" s="2"/>
      <c r="E20" s="2" t="s">
        <v>18</v>
      </c>
      <c r="F20" s="18">
        <f>SUM(F16:F19)</f>
        <v>0</v>
      </c>
    </row>
    <row r="21" spans="2:6" ht="9" customHeight="1" x14ac:dyDescent="0.4">
      <c r="B21" s="2"/>
      <c r="C21" s="11"/>
      <c r="D21" s="2"/>
      <c r="E21" s="2"/>
      <c r="F21" s="16"/>
    </row>
    <row r="22" spans="2:6" ht="17.399999999999999" x14ac:dyDescent="0.3">
      <c r="B22" s="28" t="s">
        <v>196</v>
      </c>
      <c r="C22" s="31"/>
      <c r="D22" s="32"/>
      <c r="E22" s="32"/>
      <c r="F22" s="2"/>
    </row>
    <row r="23" spans="2:6" x14ac:dyDescent="0.3">
      <c r="B23" s="6" t="s">
        <v>197</v>
      </c>
      <c r="C23" s="33" t="s">
        <v>13</v>
      </c>
      <c r="D23" s="6" t="s">
        <v>198</v>
      </c>
      <c r="E23" s="6" t="s">
        <v>9</v>
      </c>
      <c r="F23" s="2"/>
    </row>
    <row r="24" spans="2:6" x14ac:dyDescent="0.3">
      <c r="B24" s="5" t="s">
        <v>199</v>
      </c>
      <c r="C24" s="13">
        <v>0</v>
      </c>
      <c r="D24" s="15">
        <v>15000</v>
      </c>
      <c r="E24" s="15">
        <f>(D24*C24)+D24</f>
        <v>15000</v>
      </c>
      <c r="F24" s="2"/>
    </row>
    <row r="25" spans="2:6" x14ac:dyDescent="0.3">
      <c r="B25" s="5" t="s">
        <v>200</v>
      </c>
      <c r="C25" s="13">
        <v>0</v>
      </c>
      <c r="D25" s="15">
        <v>30000</v>
      </c>
      <c r="E25" s="15">
        <f>(D25*C25)+D25</f>
        <v>30000</v>
      </c>
      <c r="F25" s="2"/>
    </row>
    <row r="26" spans="2:6" x14ac:dyDescent="0.3">
      <c r="D26" s="2" t="s">
        <v>201</v>
      </c>
      <c r="E26" s="18">
        <f>SUM(E22:E25)</f>
        <v>45000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5"/>
  <sheetViews>
    <sheetView showGridLines="0" zoomScale="130" zoomScaleNormal="130" workbookViewId="0">
      <selection activeCell="G12" sqref="G12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16384" width="8.88671875" style="2"/>
  </cols>
  <sheetData>
    <row r="2" spans="2:7" ht="21" x14ac:dyDescent="0.4">
      <c r="B2" s="3" t="s">
        <v>24</v>
      </c>
    </row>
    <row r="3" spans="2:7" ht="20.399999999999999" x14ac:dyDescent="0.35">
      <c r="B3" s="37" t="s">
        <v>25</v>
      </c>
    </row>
    <row r="5" spans="2:7" ht="20.399999999999999" x14ac:dyDescent="0.35">
      <c r="B5" s="19" t="s">
        <v>203</v>
      </c>
      <c r="C5" s="34">
        <f>SUM('Preventief Onderhoud'!F345,'Preventief Onderhoud'!K14)</f>
        <v>0</v>
      </c>
    </row>
    <row r="6" spans="2:7" ht="20.399999999999999" x14ac:dyDescent="0.35">
      <c r="B6" s="19" t="s">
        <v>204</v>
      </c>
      <c r="C6" s="34">
        <f>SUM('Correctief Onderhoud'!E13,'Correctief Onderhoud'!F20,'Correctief Onderhoud'!E26)</f>
        <v>45000</v>
      </c>
    </row>
    <row r="7" spans="2:7" ht="22.8" x14ac:dyDescent="0.4">
      <c r="B7" s="35" t="s">
        <v>205</v>
      </c>
      <c r="C7" s="36">
        <f>SUM(C5:C6)</f>
        <v>45000</v>
      </c>
    </row>
    <row r="11" spans="2:7" ht="20.399999999999999" x14ac:dyDescent="0.35">
      <c r="B11" s="19" t="s">
        <v>19</v>
      </c>
      <c r="C11" s="22"/>
      <c r="G11" s="11"/>
    </row>
    <row r="12" spans="2:7" ht="20.399999999999999" x14ac:dyDescent="0.35">
      <c r="B12" s="19" t="s">
        <v>20</v>
      </c>
      <c r="C12" s="22"/>
      <c r="G12" s="11"/>
    </row>
    <row r="13" spans="2:7" ht="20.399999999999999" x14ac:dyDescent="0.35">
      <c r="B13" s="19" t="s">
        <v>21</v>
      </c>
      <c r="C13" s="22"/>
      <c r="G13" s="11"/>
    </row>
    <row r="14" spans="2:7" ht="20.399999999999999" x14ac:dyDescent="0.35">
      <c r="B14" s="19" t="s">
        <v>22</v>
      </c>
      <c r="C14" s="22"/>
      <c r="G14" s="11"/>
    </row>
    <row r="15" spans="2:7" ht="80.400000000000006" customHeight="1" x14ac:dyDescent="0.35">
      <c r="B15" s="19" t="s">
        <v>23</v>
      </c>
      <c r="C15" s="22"/>
      <c r="G15" s="1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www.w3.org/XML/1998/namespace"/>
    <ds:schemaRef ds:uri="http://schemas.openxmlformats.org/package/2006/metadata/core-properties"/>
    <ds:schemaRef ds:uri="46c995e6-7f53-48aa-a5ad-a9d38912b46a"/>
    <ds:schemaRef ds:uri="5d807127-6dfe-4777-9fc9-8a2ccfc388c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D5D6E2F-F600-4CA2-8F45-F12993CC998D}"/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Preventief Onderhoud</vt:lpstr>
      <vt:lpstr>Correctief Onderhoud</vt:lpstr>
      <vt:lpstr>Totalisatie +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2022-01-16T11:47:58Z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