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raymond/Desktop/Publicatie/"/>
    </mc:Choice>
  </mc:AlternateContent>
  <xr:revisionPtr revIDLastSave="0" documentId="13_ncr:1_{EE58D2C5-5881-3245-8234-937216484F6F}" xr6:coauthVersionLast="47" xr6:coauthVersionMax="47" xr10:uidLastSave="{00000000-0000-0000-0000-000000000000}"/>
  <workbookProtection workbookAlgorithmName="SHA-512" workbookHashValue="Fp2/l0mj9QeBmIJl6e2dC+skgfznJGUFngYt0b7RmENAcfSUal0P2owYTH6twaargOsWQ4q89spEcGDAjvTh1w==" workbookSaltValue="s4eT5Sfw+bscWJNp9yXctg==" workbookSpinCount="100000" lockStructure="1"/>
  <bookViews>
    <workbookView xWindow="4060" yWindow="880" windowWidth="52840" windowHeight="22820" tabRatio="850" activeTab="3" xr2:uid="{00000000-000D-0000-FFFF-FFFF00000000}"/>
  </bookViews>
  <sheets>
    <sheet name="Leeswijzer" sheetId="4" r:id="rId1"/>
    <sheet name="Kengetallen" sheetId="6" r:id="rId2"/>
    <sheet name="Softwarekosten" sheetId="1" r:id="rId3"/>
    <sheet name="Systeemkosten" sheetId="2" r:id="rId4"/>
    <sheet name="Totale kosten inschrijver" sheetId="8" r:id="rId5"/>
    <sheet name="Toelichting 0 tarieven"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2" l="1"/>
  <c r="F9" i="2"/>
  <c r="J44" i="1" l="1"/>
  <c r="J43" i="1"/>
  <c r="J42" i="1"/>
  <c r="J41" i="1"/>
  <c r="J40" i="1"/>
  <c r="J17" i="1"/>
  <c r="J16" i="1"/>
  <c r="J15" i="1"/>
  <c r="J14" i="1"/>
  <c r="J13" i="1"/>
  <c r="J12" i="1"/>
  <c r="J11" i="1"/>
  <c r="H5" i="1"/>
  <c r="J39" i="1" l="1"/>
  <c r="H39" i="1"/>
  <c r="J38" i="1"/>
  <c r="H38" i="1"/>
  <c r="J37" i="1"/>
  <c r="H37" i="1"/>
  <c r="J36" i="1"/>
  <c r="H36" i="1"/>
  <c r="J35" i="1"/>
  <c r="H35" i="1"/>
  <c r="J34" i="1"/>
  <c r="H34" i="1"/>
  <c r="J33" i="1"/>
  <c r="H33" i="1"/>
  <c r="I7" i="2" l="1"/>
  <c r="F7" i="2"/>
  <c r="J29" i="1" l="1"/>
  <c r="J28" i="1"/>
  <c r="J27" i="1"/>
  <c r="J26" i="1"/>
  <c r="J25" i="1"/>
  <c r="H29" i="1"/>
  <c r="H28" i="1"/>
  <c r="H27" i="1"/>
  <c r="H26" i="1"/>
  <c r="H25" i="1"/>
  <c r="I11" i="2" l="1"/>
  <c r="F11" i="2"/>
  <c r="I10" i="2"/>
  <c r="F10" i="2"/>
  <c r="I8" i="2"/>
  <c r="F8" i="2"/>
  <c r="I6" i="2"/>
  <c r="F6" i="2"/>
  <c r="I5" i="2"/>
  <c r="F5" i="2"/>
  <c r="H44" i="1"/>
  <c r="H43" i="1"/>
  <c r="H42" i="1"/>
  <c r="H41" i="1"/>
  <c r="H40" i="1"/>
  <c r="J32" i="1"/>
  <c r="H32" i="1"/>
  <c r="J31" i="1"/>
  <c r="H31" i="1"/>
  <c r="J30" i="1"/>
  <c r="H30" i="1"/>
  <c r="J24" i="1"/>
  <c r="H24" i="1"/>
  <c r="J23" i="1"/>
  <c r="H23" i="1"/>
  <c r="H17" i="1"/>
  <c r="H16" i="1"/>
  <c r="H15" i="1"/>
  <c r="H14" i="1"/>
  <c r="H13" i="1"/>
  <c r="H12" i="1"/>
  <c r="H11" i="1"/>
  <c r="J10" i="1"/>
  <c r="H10" i="1"/>
  <c r="J9" i="1"/>
  <c r="H9" i="1"/>
  <c r="J8" i="1"/>
  <c r="H8" i="1"/>
  <c r="J7" i="1"/>
  <c r="H7" i="1"/>
  <c r="J6" i="1"/>
  <c r="H6" i="1"/>
  <c r="J5" i="1"/>
  <c r="H45" i="1" l="1"/>
  <c r="F12" i="2"/>
  <c r="I12" i="2"/>
  <c r="H18" i="1"/>
  <c r="J45" i="1"/>
  <c r="J18" i="1"/>
  <c r="I48" i="1" l="1"/>
  <c r="C7" i="8" s="1"/>
  <c r="G15" i="2"/>
  <c r="C8" i="8"/>
  <c r="C17" i="8" s="1"/>
</calcChain>
</file>

<file path=xl/sharedStrings.xml><?xml version="1.0" encoding="utf-8"?>
<sst xmlns="http://schemas.openxmlformats.org/spreadsheetml/2006/main" count="280" uniqueCount="156">
  <si>
    <t>Eénmalige kosten</t>
  </si>
  <si>
    <t>Jaarlijkse kosten</t>
  </si>
  <si>
    <t>Prijs Excl. BTW.</t>
  </si>
  <si>
    <t xml:space="preserve"> </t>
  </si>
  <si>
    <t>Functionaliteit</t>
  </si>
  <si>
    <t>Totaal</t>
  </si>
  <si>
    <t>overige licenties</t>
  </si>
  <si>
    <t>facultatief in te vullen</t>
  </si>
  <si>
    <t>Bestaand of te ontwikkelen</t>
  </si>
  <si>
    <t>Facultattief in te vullen</t>
  </si>
  <si>
    <t>Inschrijvers dienen de onderstaande instructies nauwkeurig op te volgen.</t>
  </si>
  <si>
    <t>1.</t>
  </si>
  <si>
    <t>2.</t>
  </si>
  <si>
    <t>Alle groen gemarkeerde cellen mogen indien van toepassing door inschrijver worden ingevuld. Deze mogen leeg gelaten of leeg gemaakt worden indien ze niet van toepassing zijn.</t>
  </si>
  <si>
    <t>3.</t>
  </si>
  <si>
    <t>Inschrijver mag cellen anders dan de geel of groen gemarkeerde cellen niet wijzigen / leeg maken / formules aanpassen of formules wijzigen.</t>
  </si>
  <si>
    <t>4.</t>
  </si>
  <si>
    <t>5.</t>
  </si>
  <si>
    <t>6.</t>
  </si>
  <si>
    <t xml:space="preserve">Alleen reële en marktconforme inschrijvingen zijn toegestaan. Tarieven / bedragen die redelijkerwijs als onmogelijk kunnen worden gezien leiden tot uitsluiting. </t>
  </si>
  <si>
    <t>7.</t>
  </si>
  <si>
    <t>8.</t>
  </si>
  <si>
    <t>9.</t>
  </si>
  <si>
    <t xml:space="preserve">Let op dat u de juiste (laatste) versie van het Prijzenblad gebruikt. Het is mogelijk dat naar aanleiding van vragen een nieuwe versie van het Prijzenblad wordt gepubliceerd. Controleer daarom voor het indienen van uw inschrijving of u de juiste versie in dient. </t>
  </si>
  <si>
    <t>10.</t>
  </si>
  <si>
    <t>11.</t>
  </si>
  <si>
    <t>12.</t>
  </si>
  <si>
    <t>13.</t>
  </si>
  <si>
    <t>14.</t>
  </si>
  <si>
    <t>Leeswijzer bij Europese Aanbesteding Financieel Management en Inkoop Systeem voor de gemeente Amsterdam</t>
  </si>
  <si>
    <t>prijs (excl. BTW)</t>
  </si>
  <si>
    <t>Prijs (excl. BTW)</t>
  </si>
  <si>
    <t>prijs (excl BTW)</t>
  </si>
  <si>
    <t>Type</t>
  </si>
  <si>
    <t>eenheid</t>
  </si>
  <si>
    <t>kosten per eenheid</t>
  </si>
  <si>
    <t>aantal eenheden</t>
  </si>
  <si>
    <r>
      <t xml:space="preserve">Indien inschrijver op onderdelen een 0-tarief wilt indienen, dient u hiervoor in tabblad </t>
    </r>
    <r>
      <rPr>
        <i/>
        <sz val="12"/>
        <rFont val="Corbel"/>
      </rPr>
      <t>toelichting 0-tarieven</t>
    </r>
    <r>
      <rPr>
        <sz val="12"/>
        <rFont val="Corbel"/>
      </rPr>
      <t xml:space="preserve"> aan te geven waarom een 0-tarief gehanteerd wordt.</t>
    </r>
  </si>
  <si>
    <t>Inschrijver dient bij zijn inschrijving een volledig ingevuld digitaal exemplaar in excel-format van dit Prijzenblad te uploaden in Tenderned.</t>
  </si>
  <si>
    <r>
      <t xml:space="preserve">Inschrijver dient bij zijn inschrijving tevens een volledig ingevuld </t>
    </r>
    <r>
      <rPr>
        <b/>
        <sz val="12"/>
        <color theme="1"/>
        <rFont val="Corbel"/>
      </rPr>
      <t xml:space="preserve">en door een bevoegd persoon namens zijn onderneming ondertekend </t>
    </r>
    <r>
      <rPr>
        <sz val="12"/>
        <rFont val="Corbel"/>
      </rPr>
      <t>exemplaar van dit Prijzenblad in PDF-format te uploaden in Tenderned.</t>
    </r>
  </si>
  <si>
    <t xml:space="preserve">Kostensoort Systeemkosten </t>
  </si>
  <si>
    <t>Hosting (omschrijving)</t>
  </si>
  <si>
    <t>TOTAAL kostensoort</t>
  </si>
  <si>
    <t>Het niet opvolgen van de instructies, leidt tot het terzijde leggen van uw inschrijving.</t>
  </si>
  <si>
    <t>Onbeperkt</t>
  </si>
  <si>
    <t>Indien 0-tarieven zijn ingediend, dient inschrijver deze hier onder toe te lichten / te motiveren</t>
  </si>
  <si>
    <t>Toelichting 0-tarieven</t>
  </si>
  <si>
    <t>tabblad</t>
  </si>
  <si>
    <t>cellen / bereik</t>
  </si>
  <si>
    <t>toelichting</t>
  </si>
  <si>
    <t>Softwarekosten</t>
  </si>
  <si>
    <t>Systeemkosten</t>
  </si>
  <si>
    <t>Consultancykosten</t>
  </si>
  <si>
    <t>Selecteer het juiste tabblad</t>
  </si>
  <si>
    <t>Voor een overzicht van de gebruikers en transacties binnen de huidige financiele applicatie wordt verwezen naar het tabblad kengetallen.</t>
  </si>
  <si>
    <t xml:space="preserve">Aantal </t>
  </si>
  <si>
    <t xml:space="preserve">4.2oo </t>
  </si>
  <si>
    <t>Regelmatige gebruikers</t>
  </si>
  <si>
    <t>Autorisaties AFS (meerdere autorisaties per unieke gebruiker mogelijk)</t>
  </si>
  <si>
    <t xml:space="preserve">Inkoopcontract beheerders </t>
  </si>
  <si>
    <t>Budgethouders</t>
  </si>
  <si>
    <t>Actieve bestellers</t>
  </si>
  <si>
    <t>Projectmanagers en -leiders vanuit het concern</t>
  </si>
  <si>
    <t>Leveranciers</t>
  </si>
  <si>
    <t>Inkooporders per jaar</t>
  </si>
  <si>
    <t>Verkoopfacturen per jaar</t>
  </si>
  <si>
    <t>Betalingen per jaar (exclusief Waternet, Belastingen, Werk&amp;Inkomen, Elek.ParkeerSys)</t>
  </si>
  <si>
    <t>- SCT-uit</t>
  </si>
  <si>
    <t>- SCT-in</t>
  </si>
  <si>
    <t>- SDD</t>
  </si>
  <si>
    <t>Verwerken retourinformatie totaal</t>
  </si>
  <si>
    <t>- Pin (debit/credit card) (incl. Parkeren PIN)</t>
  </si>
  <si>
    <t>- Online (iDeal, Betaalverzoeken)</t>
  </si>
  <si>
    <t>- In- en uitgaand AFS</t>
  </si>
  <si>
    <t>- In- en uitgaand overig</t>
  </si>
  <si>
    <t>Infrastructuur</t>
  </si>
  <si>
    <t>- digitale werkplekken</t>
  </si>
  <si>
    <t>- applicaties</t>
  </si>
  <si>
    <t>- locaties binnen netwerkconnectiviteit</t>
  </si>
  <si>
    <t>Inkoopcontracten</t>
  </si>
  <si>
    <t>Inkoopfacturen per jaar (50% komt binnen als PDF, 5% per post, 45% als e-factuur)</t>
  </si>
  <si>
    <t>Decos – opslag inkomende facturen (ongeschoond)</t>
  </si>
  <si>
    <t>8 TB</t>
  </si>
  <si>
    <t>Opslag voor bovenstaande documenten (o.a. contracten, facturen, bijlagen, orders, etc.)</t>
  </si>
  <si>
    <t>onbekend</t>
  </si>
  <si>
    <t>Alle geel gemarkeerde cellen dienen door inschrijver te worden ingevuld. U mag geen cellen leeg laten, tenzij expliciet anders is aangegeven.</t>
  </si>
  <si>
    <t>Dagelijks Intensieve gebruiker</t>
  </si>
  <si>
    <t>Beperkt gebruik</t>
  </si>
  <si>
    <t>Upgrades / Updates gedurende looptijd incl verlengingen</t>
  </si>
  <si>
    <t>Eenmalige kosten</t>
  </si>
  <si>
    <t>Ondersteuning helpdesk</t>
  </si>
  <si>
    <t>Kostensoort: Software gebruiksrechten en ondersteuning</t>
  </si>
  <si>
    <t>Extra CPU Performance</t>
  </si>
  <si>
    <t>Kostensoort Software ten behoeve van integratie / koppelingen</t>
  </si>
  <si>
    <t xml:space="preserve"> - Leveranciers groot</t>
  </si>
  <si>
    <t xml:space="preserve"> - MKB</t>
  </si>
  <si>
    <t>Kengetallen gebruikers</t>
  </si>
  <si>
    <t>Kengetallen typen</t>
  </si>
  <si>
    <t>Kengetallen inkoop/verkoop</t>
  </si>
  <si>
    <t>Kengetallen transacties</t>
  </si>
  <si>
    <t>Kengetallen opslag</t>
  </si>
  <si>
    <t>Dagelijks intensieve gebruikers (8 uur per dag)</t>
  </si>
  <si>
    <t>Regelmatige gebruikers ( 3 uur per dag)</t>
  </si>
  <si>
    <t>Beperkt gebruik (3 uur per week)</t>
  </si>
  <si>
    <t>Leveranciers, groot</t>
  </si>
  <si>
    <t>API gebruikers(debiteuren, MKB)</t>
  </si>
  <si>
    <t>Functionele koppeling 1</t>
  </si>
  <si>
    <t>Omschrijving koppeling
(zie Architectuur document)</t>
  </si>
  <si>
    <t>Functionele koppeling 2</t>
  </si>
  <si>
    <t>Functionele koppeling 3</t>
  </si>
  <si>
    <t>Functionele koppeling 4</t>
  </si>
  <si>
    <t>Functionele koppeling 5</t>
  </si>
  <si>
    <t>Functionele koppeling 6</t>
  </si>
  <si>
    <t>Functionele koppeling 7</t>
  </si>
  <si>
    <t>Functionele koppeling 8</t>
  </si>
  <si>
    <t>Functionele koppeling 9</t>
  </si>
  <si>
    <t>Functionele koppeling 10</t>
  </si>
  <si>
    <t>Functionele koppeling 11</t>
  </si>
  <si>
    <t>Functionele koppeling 12</t>
  </si>
  <si>
    <t>Functionele koppeling 13</t>
  </si>
  <si>
    <t>Functionele koppeling 14</t>
  </si>
  <si>
    <t>Technische koppeling 15</t>
  </si>
  <si>
    <t>Technische koppeling 16</t>
  </si>
  <si>
    <t>Technische koppeling 17</t>
  </si>
  <si>
    <t>Extra schijf/In-memory opslag</t>
  </si>
  <si>
    <t>4 TB</t>
  </si>
  <si>
    <t>Totale kosten inschrijver</t>
  </si>
  <si>
    <t>Kostensoort</t>
  </si>
  <si>
    <t>Totale kosten per kostensoort</t>
  </si>
  <si>
    <t>per jaar</t>
  </si>
  <si>
    <t>Totaal kostensoort Softwarekosten (éénmalige kosten verdeeld over 10 jaar + Jaarlijkse kosten)</t>
  </si>
  <si>
    <t>Totaal kostensoort systeemkosten (éénmalige kosten verdeeld over 10 jaar + Jaarlijkse kosten)</t>
  </si>
  <si>
    <t>per  jaar</t>
  </si>
  <si>
    <r>
      <t xml:space="preserve">Tabblad Systeemkosten: Het is mogelijk en dus toegestaan om in tabblad </t>
    </r>
    <r>
      <rPr>
        <i/>
        <sz val="12"/>
        <rFont val="Corbel"/>
      </rPr>
      <t>"Systeemkosten"</t>
    </r>
    <r>
      <rPr>
        <sz val="12"/>
        <rFont val="Corbel"/>
      </rPr>
      <t xml:space="preserve"> gebruik te maken van een 0-tarief. Zie hiervoor punt 9.</t>
    </r>
  </si>
  <si>
    <t>Alle ingediende tarieven zijn all-in. Dat wil zeggen: inclusief alle kosten, zoals bijvoorbeeld, maar niet uitsluitend reis-, parkeer- en verblijfskosten, reisuren, administratiekosten, etc.</t>
  </si>
  <si>
    <t>Tekenbevoegde namens inschrijver</t>
  </si>
  <si>
    <t>Handtekening</t>
  </si>
  <si>
    <t>Bedrijfsnaam Inschrijver</t>
  </si>
  <si>
    <t>Conform SLA</t>
  </si>
  <si>
    <t>24x7</t>
  </si>
  <si>
    <t>Gebruiksniveau</t>
  </si>
  <si>
    <t>Personeel geheel Amsterdam + Weesp: medewerkers: 18246, Stagiair: 474, Inhuur: 3277</t>
  </si>
  <si>
    <t xml:space="preserve">Unieke gebruikers AFS + LIAS (350), ( incl. raadpleeg-autorisatie) </t>
  </si>
  <si>
    <t>Gebruikers</t>
  </si>
  <si>
    <t>Item, omschrijving., Gebruikerstype</t>
  </si>
  <si>
    <t>Eenmalige Vergoeding voor gebruiksrecht per gebruikerstype</t>
  </si>
  <si>
    <t>Jaarlijkse Vergoeding voor gebruiksrecht per gebruikerstype</t>
  </si>
  <si>
    <t>Aantal koppelingen</t>
  </si>
  <si>
    <t>Aantal gebruikers volgens kengetallen</t>
  </si>
  <si>
    <t>Eenmalige Vergoeding voor gebruiksrecht per koppelingtype</t>
  </si>
  <si>
    <t>Jaarlijkse Vergoeding voor gebruiksrecht per koppelingtype</t>
  </si>
  <si>
    <t xml:space="preserve">éénmalige software en systeem kosten zijn verdeeld over 10 jaar </t>
  </si>
  <si>
    <t>Tabblad Softwarekosten: Indien van toepassing moet het aantal gebuikers overeenkomen met het aantal uit de kengetallen.</t>
  </si>
  <si>
    <t>Indien inschrijver fouten constateert in de formules of aanpassingen in het prijzenblad noodzakelijk acht, dient u hiervoor een onderbouwd verzoek in te dienen middels de Vraag/Antwoord module, voor de in de planning genoemde data voor de sluitingstermijn NvI 3. De gemeente Amsterdam stelt indien nodig voor alle inschrijvers een nieuw formulier ter beschikking.</t>
  </si>
  <si>
    <t>Alle kosten die gedurende de looptijd van het contract voor kunnen komen dienen opgenomen te worden in dit prijzenblad. Expliciet wordt vermeld dat kostenposten, kostenveroorzakers, kostenstructuren etc die niet in dit prijsblad opgenomen zijn, niet voor vergoeding in aanmerking komen gedurende de looptijd en eventuele verlengingen van de uit deze aanbesteding voortkomende contracten. Ze kunnen niet naderhand onder verwijzing naar niet expliciet overeengekomen prijsaanpassingscondities alsnog worden opgevoerd.</t>
  </si>
  <si>
    <t>Integratie platform / Software tbv koppelingen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</si>
</sst>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_ [$€-413]\ * #,##0.00_ ;_ [$€-413]\ * \-#,##0.00_ ;_ [$€-413]\ * &quot;-&quot;??_ ;_ @_ "/>
    <numFmt numFmtId="166" formatCode="#,##0_ ;\-#,##0\ "/>
    <numFmt numFmtId="167" formatCode="&quot;€&quot;\ #,##0"/>
  </numFmts>
  <fonts count="35" x14ac:knownFonts="1">
    <font>
      <sz val="12"/>
      <color theme="1"/>
      <name val="Calibri"/>
      <family val="2"/>
      <scheme val="minor"/>
    </font>
    <font>
      <sz val="12"/>
      <color theme="1"/>
      <name val="Calibri"/>
      <family val="2"/>
      <scheme val="minor"/>
    </font>
    <font>
      <sz val="16"/>
      <name val="Arial"/>
      <family val="2"/>
    </font>
    <font>
      <b/>
      <sz val="12"/>
      <color theme="0"/>
      <name val="Arial"/>
      <family val="2"/>
    </font>
    <font>
      <b/>
      <sz val="10"/>
      <name val="Arial"/>
      <family val="2"/>
    </font>
    <font>
      <sz val="10"/>
      <name val="Arial"/>
      <family val="2"/>
    </font>
    <font>
      <b/>
      <i/>
      <sz val="10"/>
      <name val="Arial"/>
      <family val="2"/>
    </font>
    <font>
      <i/>
      <sz val="10"/>
      <name val="Arial"/>
      <family val="2"/>
    </font>
    <font>
      <sz val="10"/>
      <color theme="0"/>
      <name val="Arial"/>
      <family val="2"/>
    </font>
    <font>
      <sz val="12"/>
      <color theme="1"/>
      <name val="Corbel"/>
    </font>
    <font>
      <b/>
      <sz val="12"/>
      <color theme="1"/>
      <name val="Corbel"/>
    </font>
    <font>
      <sz val="12"/>
      <name val="Corbel"/>
    </font>
    <font>
      <i/>
      <sz val="12"/>
      <name val="Corbel"/>
    </font>
    <font>
      <sz val="10"/>
      <name val="Arial"/>
    </font>
    <font>
      <sz val="12"/>
      <color theme="1"/>
      <name val="Corbel"/>
      <family val="2"/>
    </font>
    <font>
      <b/>
      <sz val="12"/>
      <name val="Corbel"/>
      <family val="2"/>
    </font>
    <font>
      <b/>
      <sz val="12"/>
      <color rgb="FFFFFFFF"/>
      <name val="Corbel"/>
      <family val="2"/>
    </font>
    <font>
      <b/>
      <sz val="10"/>
      <name val="Corbel"/>
      <family val="2"/>
    </font>
    <font>
      <sz val="10"/>
      <name val="Corbel"/>
      <family val="2"/>
    </font>
    <font>
      <i/>
      <sz val="10"/>
      <name val="Corbel"/>
      <family val="2"/>
    </font>
    <font>
      <sz val="12"/>
      <name val="Corbel"/>
      <family val="2"/>
    </font>
    <font>
      <b/>
      <sz val="12"/>
      <color theme="1"/>
      <name val="Corbel"/>
      <family val="2"/>
    </font>
    <font>
      <sz val="10"/>
      <color theme="1"/>
      <name val="Arial"/>
      <family val="2"/>
    </font>
    <font>
      <b/>
      <i/>
      <sz val="12"/>
      <name val="Arial"/>
      <family val="2"/>
    </font>
    <font>
      <b/>
      <sz val="10"/>
      <color theme="0"/>
      <name val="Arial"/>
      <family val="2"/>
    </font>
    <font>
      <b/>
      <sz val="12"/>
      <name val="Arial"/>
      <family val="2"/>
    </font>
    <font>
      <b/>
      <sz val="10"/>
      <color theme="1"/>
      <name val="Arial"/>
      <family val="2"/>
    </font>
    <font>
      <b/>
      <i/>
      <sz val="16"/>
      <color theme="0"/>
      <name val="Arial"/>
      <family val="2"/>
    </font>
    <font>
      <sz val="12"/>
      <color theme="1"/>
      <name val="Arial"/>
      <family val="2"/>
    </font>
    <font>
      <b/>
      <sz val="16"/>
      <color theme="0"/>
      <name val="Arial"/>
      <family val="2"/>
    </font>
    <font>
      <b/>
      <sz val="14"/>
      <color theme="1"/>
      <name val="Arial"/>
      <family val="2"/>
    </font>
    <font>
      <b/>
      <sz val="12"/>
      <color theme="1"/>
      <name val="Arial"/>
      <family val="2"/>
    </font>
    <font>
      <b/>
      <i/>
      <sz val="14"/>
      <name val="Arial"/>
      <family val="2"/>
    </font>
    <font>
      <b/>
      <sz val="14"/>
      <name val="Arial"/>
      <family val="2"/>
    </font>
    <font>
      <b/>
      <i/>
      <sz val="12"/>
      <color theme="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indexed="22"/>
        <bgColor indexed="64"/>
      </patternFill>
    </fill>
    <fill>
      <patternFill patternType="solid">
        <fgColor rgb="FFFFFF00"/>
        <bgColor indexed="64"/>
      </patternFill>
    </fill>
    <fill>
      <patternFill patternType="solid">
        <fgColor rgb="FF92D050"/>
        <bgColor indexed="64"/>
      </patternFill>
    </fill>
    <fill>
      <patternFill patternType="solid">
        <fgColor rgb="FF000000"/>
        <bgColor rgb="FF000000"/>
      </patternFill>
    </fill>
    <fill>
      <patternFill patternType="solid">
        <fgColor rgb="FFBFBFBF"/>
        <bgColor rgb="FF000000"/>
      </patternFill>
    </fill>
    <fill>
      <patternFill patternType="solid">
        <fgColor rgb="FF92D050"/>
        <bgColor rgb="FF000000"/>
      </patternFill>
    </fill>
  </fills>
  <borders count="31">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medium">
        <color rgb="FFBFBFBF"/>
      </left>
      <right style="medium">
        <color rgb="FFBFBFBF"/>
      </right>
      <top/>
      <bottom/>
      <diagonal/>
    </border>
    <border>
      <left/>
      <right style="medium">
        <color rgb="FFBFBFBF"/>
      </right>
      <top/>
      <bottom/>
      <diagonal/>
    </border>
    <border>
      <left/>
      <right style="medium">
        <color indexed="64"/>
      </right>
      <top style="medium">
        <color indexed="64"/>
      </top>
      <bottom style="hair">
        <color indexed="64"/>
      </bottom>
      <diagonal/>
    </border>
    <border>
      <left/>
      <right style="medium">
        <color indexed="64"/>
      </right>
      <top/>
      <bottom style="medium">
        <color indexed="64"/>
      </bottom>
      <diagonal/>
    </border>
    <border>
      <left/>
      <right style="medium">
        <color indexed="64"/>
      </right>
      <top style="hair">
        <color indexed="64"/>
      </top>
      <bottom style="hair">
        <color indexed="64"/>
      </bottom>
      <diagonal/>
    </border>
  </borders>
  <cellStyleXfs count="3">
    <xf numFmtId="0" fontId="0" fillId="0" borderId="0"/>
    <xf numFmtId="44" fontId="1" fillId="0" borderId="0" applyFont="0" applyFill="0" applyBorder="0" applyAlignment="0" applyProtection="0"/>
    <xf numFmtId="164" fontId="5" fillId="0" borderId="0" applyFont="0" applyFill="0" applyBorder="0" applyAlignment="0" applyProtection="0"/>
  </cellStyleXfs>
  <cellXfs count="181">
    <xf numFmtId="0" fontId="0" fillId="0" borderId="0" xfId="0"/>
    <xf numFmtId="0" fontId="0" fillId="0" borderId="0" xfId="0" applyProtection="1">
      <protection hidden="1"/>
    </xf>
    <xf numFmtId="0" fontId="15" fillId="2" borderId="22" xfId="0" applyFont="1" applyFill="1" applyBorder="1" applyAlignment="1" applyProtection="1">
      <alignment vertical="center" wrapText="1"/>
      <protection hidden="1"/>
    </xf>
    <xf numFmtId="0" fontId="15" fillId="2" borderId="23" xfId="0" applyFont="1" applyFill="1" applyBorder="1" applyAlignment="1" applyProtection="1">
      <alignment horizontal="center" vertical="center" wrapText="1"/>
      <protection hidden="1"/>
    </xf>
    <xf numFmtId="0" fontId="14" fillId="0" borderId="24" xfId="0" applyFont="1" applyBorder="1" applyAlignment="1" applyProtection="1">
      <alignment vertical="center" wrapText="1"/>
      <protection hidden="1"/>
    </xf>
    <xf numFmtId="0" fontId="14" fillId="0" borderId="25" xfId="0" applyFont="1" applyBorder="1" applyAlignment="1" applyProtection="1">
      <alignment horizontal="right" vertical="center" wrapText="1"/>
      <protection hidden="1"/>
    </xf>
    <xf numFmtId="3" fontId="14" fillId="0" borderId="25" xfId="0" applyNumberFormat="1" applyFont="1" applyBorder="1" applyAlignment="1" applyProtection="1">
      <alignment horizontal="right" vertical="center" wrapText="1"/>
      <protection hidden="1"/>
    </xf>
    <xf numFmtId="0" fontId="14" fillId="0" borderId="26" xfId="0" applyFont="1" applyBorder="1" applyAlignment="1" applyProtection="1">
      <alignment vertical="center" wrapText="1"/>
      <protection hidden="1"/>
    </xf>
    <xf numFmtId="3" fontId="14" fillId="0" borderId="27" xfId="0" applyNumberFormat="1" applyFont="1" applyBorder="1" applyAlignment="1" applyProtection="1">
      <alignment horizontal="right" vertical="center" wrapText="1"/>
      <protection hidden="1"/>
    </xf>
    <xf numFmtId="0" fontId="14" fillId="0" borderId="27" xfId="0" applyFont="1" applyBorder="1" applyAlignment="1" applyProtection="1">
      <alignment horizontal="right" vertical="center" wrapText="1"/>
      <protection hidden="1"/>
    </xf>
    <xf numFmtId="0" fontId="0" fillId="0" borderId="0" xfId="0" applyBorder="1" applyProtection="1">
      <protection hidden="1"/>
    </xf>
    <xf numFmtId="0" fontId="14" fillId="0" borderId="0" xfId="0" applyFont="1" applyBorder="1" applyProtection="1">
      <protection hidden="1"/>
    </xf>
    <xf numFmtId="0" fontId="9" fillId="0" borderId="0" xfId="0" applyFont="1" applyBorder="1" applyProtection="1">
      <protection hidden="1"/>
    </xf>
    <xf numFmtId="0" fontId="9" fillId="0" borderId="0" xfId="0" applyFont="1" applyBorder="1" applyAlignment="1" applyProtection="1">
      <alignment horizontal="left" vertical="top"/>
      <protection hidden="1"/>
    </xf>
    <xf numFmtId="0" fontId="21" fillId="0" borderId="0" xfId="0" applyFont="1" applyBorder="1" applyAlignment="1" applyProtection="1">
      <alignment horizontal="left" vertical="top" wrapText="1"/>
      <protection hidden="1"/>
    </xf>
    <xf numFmtId="0" fontId="11" fillId="0" borderId="0" xfId="0" applyFont="1" applyBorder="1" applyAlignment="1" applyProtection="1">
      <alignment horizontal="left" vertical="top" wrapText="1"/>
      <protection hidden="1"/>
    </xf>
    <xf numFmtId="0" fontId="9" fillId="0" borderId="0" xfId="0" applyFont="1" applyBorder="1" applyAlignment="1" applyProtection="1">
      <alignment horizontal="left" vertical="top" wrapText="1"/>
      <protection hidden="1"/>
    </xf>
    <xf numFmtId="0" fontId="14" fillId="0" borderId="0" xfId="0" applyFont="1" applyBorder="1" applyAlignment="1" applyProtection="1">
      <alignment horizontal="left" vertical="top" wrapText="1"/>
      <protection hidden="1"/>
    </xf>
    <xf numFmtId="0" fontId="20" fillId="0" borderId="0" xfId="0" applyFont="1" applyBorder="1" applyAlignment="1" applyProtection="1">
      <alignment horizontal="left" vertical="top" wrapText="1"/>
      <protection hidden="1"/>
    </xf>
    <xf numFmtId="0" fontId="14" fillId="0" borderId="0" xfId="0" applyFont="1" applyBorder="1" applyAlignment="1" applyProtection="1">
      <alignment horizontal="left" vertical="top"/>
      <protection hidden="1"/>
    </xf>
    <xf numFmtId="0" fontId="11" fillId="4" borderId="0" xfId="0" applyFont="1" applyFill="1" applyBorder="1" applyAlignment="1" applyProtection="1">
      <alignment horizontal="left" vertical="top" wrapText="1"/>
      <protection hidden="1"/>
    </xf>
    <xf numFmtId="0" fontId="5" fillId="0" borderId="0" xfId="0" applyFont="1" applyBorder="1" applyAlignment="1" applyProtection="1">
      <alignment horizontal="left" vertical="top"/>
      <protection hidden="1"/>
    </xf>
    <xf numFmtId="0" fontId="4" fillId="4" borderId="0" xfId="0" applyFont="1" applyFill="1" applyBorder="1" applyProtection="1">
      <protection hidden="1"/>
    </xf>
    <xf numFmtId="0" fontId="0" fillId="4" borderId="0" xfId="0" applyFill="1" applyBorder="1" applyProtection="1">
      <protection hidden="1"/>
    </xf>
    <xf numFmtId="0" fontId="5" fillId="0" borderId="0" xfId="0" applyFont="1" applyBorder="1" applyProtection="1">
      <protection hidden="1"/>
    </xf>
    <xf numFmtId="0" fontId="3" fillId="4" borderId="0" xfId="0" applyFont="1" applyFill="1" applyProtection="1">
      <protection hidden="1"/>
    </xf>
    <xf numFmtId="0" fontId="3" fillId="3" borderId="0" xfId="0" applyFont="1" applyFill="1" applyAlignment="1" applyProtection="1">
      <alignment horizontal="center"/>
      <protection hidden="1"/>
    </xf>
    <xf numFmtId="0" fontId="3" fillId="3" borderId="0" xfId="0" applyFont="1" applyFill="1" applyProtection="1">
      <protection hidden="1"/>
    </xf>
    <xf numFmtId="0" fontId="4" fillId="0" borderId="2" xfId="0" applyFont="1" applyBorder="1" applyProtection="1">
      <protection hidden="1"/>
    </xf>
    <xf numFmtId="0" fontId="4" fillId="2" borderId="4" xfId="0" applyFont="1" applyFill="1" applyBorder="1" applyAlignment="1" applyProtection="1">
      <alignment horizontal="left" wrapText="1"/>
      <protection hidden="1"/>
    </xf>
    <xf numFmtId="0" fontId="4" fillId="2" borderId="2" xfId="0" applyFont="1" applyFill="1" applyBorder="1" applyAlignment="1" applyProtection="1">
      <alignment horizontal="left" wrapText="1"/>
      <protection hidden="1"/>
    </xf>
    <xf numFmtId="0" fontId="4" fillId="2" borderId="1" xfId="0" applyFont="1" applyFill="1" applyBorder="1" applyAlignment="1" applyProtection="1">
      <alignment horizontal="left"/>
      <protection hidden="1"/>
    </xf>
    <xf numFmtId="0" fontId="4" fillId="2" borderId="1" xfId="0" applyFont="1" applyFill="1" applyBorder="1" applyAlignment="1" applyProtection="1">
      <alignment horizontal="left" wrapText="1"/>
      <protection hidden="1"/>
    </xf>
    <xf numFmtId="0" fontId="4" fillId="2" borderId="3" xfId="0" applyFont="1" applyFill="1" applyBorder="1" applyAlignment="1" applyProtection="1">
      <alignment horizontal="left" wrapText="1"/>
      <protection hidden="1"/>
    </xf>
    <xf numFmtId="0" fontId="4" fillId="0" borderId="0" xfId="0" applyFont="1" applyProtection="1">
      <protection hidden="1"/>
    </xf>
    <xf numFmtId="0" fontId="4" fillId="2" borderId="1" xfId="0" applyFont="1" applyFill="1" applyBorder="1" applyAlignment="1" applyProtection="1">
      <alignment horizontal="left" vertical="center" wrapText="1"/>
      <protection hidden="1"/>
    </xf>
    <xf numFmtId="0" fontId="4" fillId="5" borderId="4" xfId="0" applyFont="1" applyFill="1" applyBorder="1" applyAlignment="1" applyProtection="1">
      <alignment horizontal="left" vertical="center"/>
      <protection hidden="1"/>
    </xf>
    <xf numFmtId="0" fontId="4" fillId="5" borderId="4" xfId="0" applyFont="1" applyFill="1" applyBorder="1" applyAlignment="1" applyProtection="1">
      <alignment horizontal="left" vertical="center" wrapText="1"/>
      <protection hidden="1"/>
    </xf>
    <xf numFmtId="0" fontId="4" fillId="5" borderId="1" xfId="0" applyFont="1" applyFill="1" applyBorder="1" applyAlignment="1" applyProtection="1">
      <alignment horizontal="left" vertical="center" wrapText="1"/>
      <protection hidden="1"/>
    </xf>
    <xf numFmtId="0" fontId="4" fillId="5" borderId="3" xfId="0" applyFont="1" applyFill="1" applyBorder="1" applyAlignment="1" applyProtection="1">
      <alignment horizontal="left" vertical="center" wrapText="1"/>
      <protection hidden="1"/>
    </xf>
    <xf numFmtId="0" fontId="4" fillId="5" borderId="2" xfId="0" applyFont="1" applyFill="1" applyBorder="1" applyAlignment="1" applyProtection="1">
      <alignment horizontal="left" vertical="center" wrapText="1"/>
      <protection hidden="1"/>
    </xf>
    <xf numFmtId="0" fontId="4" fillId="0" borderId="0" xfId="0" applyFont="1" applyAlignment="1" applyProtection="1">
      <alignment wrapText="1"/>
      <protection hidden="1"/>
    </xf>
    <xf numFmtId="0" fontId="5" fillId="2" borderId="7" xfId="0" applyFont="1" applyFill="1" applyBorder="1" applyProtection="1">
      <protection hidden="1"/>
    </xf>
    <xf numFmtId="164" fontId="0" fillId="2" borderId="7" xfId="2" applyFont="1" applyFill="1" applyBorder="1" applyProtection="1">
      <protection hidden="1"/>
    </xf>
    <xf numFmtId="164" fontId="0" fillId="0" borderId="0" xfId="2" applyFont="1" applyProtection="1">
      <protection hidden="1"/>
    </xf>
    <xf numFmtId="164" fontId="7" fillId="2" borderId="7" xfId="2" applyFont="1" applyFill="1" applyBorder="1" applyProtection="1">
      <protection hidden="1"/>
    </xf>
    <xf numFmtId="0" fontId="0" fillId="2" borderId="7" xfId="0" applyFill="1" applyBorder="1" applyProtection="1">
      <protection hidden="1"/>
    </xf>
    <xf numFmtId="164" fontId="7" fillId="2" borderId="9" xfId="2" applyFont="1" applyFill="1" applyBorder="1" applyProtection="1">
      <protection hidden="1"/>
    </xf>
    <xf numFmtId="0" fontId="23" fillId="0" borderId="11" xfId="0" applyFont="1" applyBorder="1" applyProtection="1">
      <protection hidden="1"/>
    </xf>
    <xf numFmtId="0" fontId="6" fillId="0" borderId="12" xfId="0" applyFont="1" applyBorder="1" applyProtection="1">
      <protection hidden="1"/>
    </xf>
    <xf numFmtId="0" fontId="6" fillId="0" borderId="0" xfId="0" applyFont="1" applyBorder="1" applyProtection="1">
      <protection hidden="1"/>
    </xf>
    <xf numFmtId="0" fontId="0" fillId="0" borderId="12" xfId="0" applyBorder="1" applyProtection="1">
      <protection hidden="1"/>
    </xf>
    <xf numFmtId="165" fontId="0" fillId="0" borderId="12" xfId="2" applyNumberFormat="1" applyFont="1" applyBorder="1" applyProtection="1">
      <protection hidden="1"/>
    </xf>
    <xf numFmtId="166" fontId="5" fillId="0" borderId="13" xfId="2" applyNumberFormat="1" applyFont="1" applyBorder="1" applyAlignment="1" applyProtection="1">
      <alignment horizontal="center" vertical="center"/>
      <protection hidden="1"/>
    </xf>
    <xf numFmtId="164" fontId="0" fillId="2" borderId="1" xfId="2" applyFont="1" applyFill="1" applyBorder="1" applyProtection="1">
      <protection hidden="1"/>
    </xf>
    <xf numFmtId="0" fontId="0" fillId="4" borderId="0" xfId="0" applyFill="1" applyProtection="1">
      <protection hidden="1"/>
    </xf>
    <xf numFmtId="164" fontId="0" fillId="0" borderId="0" xfId="2" applyFont="1" applyFill="1" applyProtection="1">
      <protection hidden="1"/>
    </xf>
    <xf numFmtId="166" fontId="0" fillId="0" borderId="0" xfId="2" applyNumberFormat="1" applyFont="1" applyFill="1" applyProtection="1">
      <protection hidden="1"/>
    </xf>
    <xf numFmtId="0" fontId="3" fillId="3" borderId="6" xfId="0" applyFont="1" applyFill="1" applyBorder="1" applyAlignment="1" applyProtection="1">
      <alignment horizontal="center"/>
      <protection hidden="1"/>
    </xf>
    <xf numFmtId="0" fontId="3" fillId="3" borderId="11" xfId="0" applyFont="1" applyFill="1" applyBorder="1" applyAlignment="1" applyProtection="1">
      <alignment vertical="center"/>
      <protection hidden="1"/>
    </xf>
    <xf numFmtId="0" fontId="4" fillId="3" borderId="12" xfId="0" applyFont="1" applyFill="1" applyBorder="1" applyAlignment="1" applyProtection="1">
      <alignment vertical="center"/>
      <protection hidden="1"/>
    </xf>
    <xf numFmtId="0" fontId="4" fillId="0" borderId="12" xfId="0" applyFont="1" applyBorder="1" applyAlignment="1" applyProtection="1">
      <alignment vertical="center"/>
      <protection hidden="1"/>
    </xf>
    <xf numFmtId="0" fontId="4" fillId="2" borderId="4" xfId="0" applyFont="1" applyFill="1" applyBorder="1" applyAlignment="1" applyProtection="1">
      <alignment horizontal="left" vertical="center" wrapText="1"/>
      <protection hidden="1"/>
    </xf>
    <xf numFmtId="0" fontId="4" fillId="2" borderId="2" xfId="0" applyFont="1" applyFill="1" applyBorder="1" applyAlignment="1" applyProtection="1">
      <alignment horizontal="left" vertical="center" wrapText="1"/>
      <protection hidden="1"/>
    </xf>
    <xf numFmtId="0" fontId="4" fillId="2" borderId="1" xfId="0" applyFont="1" applyFill="1" applyBorder="1" applyAlignment="1" applyProtection="1">
      <alignment horizontal="left" vertical="center"/>
      <protection hidden="1"/>
    </xf>
    <xf numFmtId="0" fontId="4" fillId="5" borderId="1" xfId="0" applyFont="1" applyFill="1" applyBorder="1" applyAlignment="1" applyProtection="1">
      <alignment vertical="center" wrapText="1"/>
      <protection hidden="1"/>
    </xf>
    <xf numFmtId="0" fontId="4" fillId="5" borderId="1" xfId="0" applyFont="1" applyFill="1" applyBorder="1" applyAlignment="1" applyProtection="1">
      <alignment vertical="center"/>
      <protection hidden="1"/>
    </xf>
    <xf numFmtId="0" fontId="4" fillId="5" borderId="2" xfId="0" applyFont="1" applyFill="1" applyBorder="1" applyAlignment="1" applyProtection="1">
      <alignment vertical="center" wrapText="1"/>
      <protection hidden="1"/>
    </xf>
    <xf numFmtId="0" fontId="4" fillId="2" borderId="1" xfId="0" applyFont="1" applyFill="1" applyBorder="1" applyAlignment="1" applyProtection="1">
      <alignment horizontal="center" vertical="center" wrapText="1"/>
      <protection hidden="1"/>
    </xf>
    <xf numFmtId="164" fontId="22" fillId="2" borderId="7" xfId="2" applyFont="1" applyFill="1" applyBorder="1" applyProtection="1">
      <protection hidden="1"/>
    </xf>
    <xf numFmtId="0" fontId="23" fillId="0" borderId="1" xfId="0" applyFont="1" applyBorder="1" applyProtection="1">
      <protection hidden="1"/>
    </xf>
    <xf numFmtId="164" fontId="0" fillId="0" borderId="12" xfId="2" applyFont="1" applyBorder="1" applyProtection="1">
      <protection hidden="1"/>
    </xf>
    <xf numFmtId="166" fontId="0" fillId="0" borderId="12" xfId="2" applyNumberFormat="1" applyFont="1" applyBorder="1" applyProtection="1">
      <protection hidden="1"/>
    </xf>
    <xf numFmtId="164" fontId="28" fillId="2" borderId="1" xfId="2" applyFont="1" applyFill="1" applyBorder="1" applyProtection="1">
      <protection hidden="1"/>
    </xf>
    <xf numFmtId="0" fontId="0" fillId="4" borderId="5" xfId="0" applyFill="1" applyBorder="1" applyProtection="1">
      <protection hidden="1"/>
    </xf>
    <xf numFmtId="0" fontId="0" fillId="4" borderId="12" xfId="0" applyFill="1" applyBorder="1" applyProtection="1">
      <protection hidden="1"/>
    </xf>
    <xf numFmtId="0" fontId="0" fillId="0" borderId="10" xfId="0" applyBorder="1" applyProtection="1">
      <protection hidden="1"/>
    </xf>
    <xf numFmtId="164" fontId="8" fillId="4" borderId="0" xfId="2" applyFont="1" applyFill="1" applyBorder="1" applyProtection="1">
      <protection hidden="1"/>
    </xf>
    <xf numFmtId="44" fontId="30" fillId="2" borderId="1" xfId="0" applyNumberFormat="1" applyFont="1" applyFill="1" applyBorder="1" applyProtection="1">
      <protection hidden="1"/>
    </xf>
    <xf numFmtId="164" fontId="27" fillId="2" borderId="1" xfId="2" applyFont="1" applyFill="1" applyBorder="1" applyProtection="1">
      <protection hidden="1"/>
    </xf>
    <xf numFmtId="164" fontId="4" fillId="0" borderId="0" xfId="0" applyNumberFormat="1" applyFont="1" applyProtection="1">
      <protection hidden="1"/>
    </xf>
    <xf numFmtId="0" fontId="5" fillId="6" borderId="5" xfId="0" applyFont="1" applyFill="1" applyBorder="1" applyProtection="1">
      <protection locked="0" hidden="1"/>
    </xf>
    <xf numFmtId="0" fontId="7" fillId="7" borderId="5" xfId="0" applyFont="1" applyFill="1" applyBorder="1" applyProtection="1">
      <protection locked="0" hidden="1"/>
    </xf>
    <xf numFmtId="0" fontId="5" fillId="6" borderId="7" xfId="0" applyFont="1" applyFill="1" applyBorder="1" applyProtection="1">
      <protection locked="0" hidden="1"/>
    </xf>
    <xf numFmtId="165" fontId="0" fillId="6" borderId="7" xfId="2" applyNumberFormat="1" applyFont="1" applyFill="1" applyBorder="1" applyProtection="1">
      <protection locked="0" hidden="1"/>
    </xf>
    <xf numFmtId="166" fontId="0" fillId="6" borderId="0" xfId="2" applyNumberFormat="1" applyFont="1" applyFill="1" applyBorder="1" applyProtection="1">
      <protection locked="0" hidden="1"/>
    </xf>
    <xf numFmtId="0" fontId="0" fillId="6" borderId="0" xfId="0" applyFill="1" applyProtection="1">
      <protection locked="0" hidden="1"/>
    </xf>
    <xf numFmtId="0" fontId="0" fillId="6" borderId="7" xfId="0" applyFill="1" applyBorder="1" applyProtection="1">
      <protection locked="0" hidden="1"/>
    </xf>
    <xf numFmtId="0" fontId="0" fillId="7" borderId="7" xfId="0" applyFill="1" applyBorder="1" applyProtection="1">
      <protection locked="0" hidden="1"/>
    </xf>
    <xf numFmtId="0" fontId="0" fillId="7" borderId="0" xfId="0" applyFill="1" applyProtection="1">
      <protection locked="0" hidden="1"/>
    </xf>
    <xf numFmtId="165" fontId="0" fillId="7" borderId="7" xfId="2" applyNumberFormat="1" applyFont="1" applyFill="1" applyBorder="1" applyProtection="1">
      <protection locked="0" hidden="1"/>
    </xf>
    <xf numFmtId="166" fontId="0" fillId="7" borderId="0" xfId="2" applyNumberFormat="1" applyFont="1" applyFill="1" applyBorder="1" applyProtection="1">
      <protection locked="0" hidden="1"/>
    </xf>
    <xf numFmtId="0" fontId="0" fillId="7" borderId="9" xfId="0" applyFill="1" applyBorder="1" applyProtection="1">
      <protection locked="0" hidden="1"/>
    </xf>
    <xf numFmtId="0" fontId="0" fillId="7" borderId="10" xfId="0" applyFill="1" applyBorder="1" applyProtection="1">
      <protection locked="0" hidden="1"/>
    </xf>
    <xf numFmtId="165" fontId="0" fillId="7" borderId="9" xfId="2" applyNumberFormat="1" applyFont="1" applyFill="1" applyBorder="1" applyProtection="1">
      <protection locked="0" hidden="1"/>
    </xf>
    <xf numFmtId="166" fontId="0" fillId="7" borderId="10" xfId="2" applyNumberFormat="1" applyFont="1" applyFill="1" applyBorder="1" applyProtection="1">
      <protection locked="0" hidden="1"/>
    </xf>
    <xf numFmtId="165" fontId="22" fillId="6" borderId="12" xfId="2" applyNumberFormat="1" applyFont="1" applyFill="1" applyBorder="1" applyProtection="1">
      <protection locked="0" hidden="1"/>
    </xf>
    <xf numFmtId="165" fontId="22" fillId="6" borderId="0" xfId="2" applyNumberFormat="1" applyFont="1" applyFill="1" applyBorder="1" applyProtection="1">
      <protection locked="0" hidden="1"/>
    </xf>
    <xf numFmtId="165" fontId="22" fillId="7" borderId="0" xfId="2" applyNumberFormat="1" applyFont="1" applyFill="1" applyBorder="1" applyProtection="1">
      <protection locked="0" hidden="1"/>
    </xf>
    <xf numFmtId="165" fontId="22" fillId="7" borderId="10" xfId="2" applyNumberFormat="1" applyFont="1" applyFill="1" applyBorder="1" applyProtection="1">
      <protection locked="0" hidden="1"/>
    </xf>
    <xf numFmtId="0" fontId="0" fillId="6" borderId="6" xfId="0" applyFill="1" applyBorder="1" applyProtection="1">
      <protection locked="0" hidden="1"/>
    </xf>
    <xf numFmtId="0" fontId="5" fillId="6" borderId="6" xfId="0" applyFont="1" applyFill="1" applyBorder="1" applyProtection="1">
      <protection locked="0" hidden="1"/>
    </xf>
    <xf numFmtId="164" fontId="22" fillId="6" borderId="6" xfId="2" applyFont="1" applyFill="1" applyBorder="1" applyProtection="1">
      <protection locked="0" hidden="1"/>
    </xf>
    <xf numFmtId="166" fontId="22" fillId="6" borderId="11" xfId="2" applyNumberFormat="1" applyFont="1" applyFill="1" applyBorder="1" applyProtection="1">
      <protection locked="0" hidden="1"/>
    </xf>
    <xf numFmtId="164" fontId="22" fillId="6" borderId="7" xfId="2" applyFont="1" applyFill="1" applyBorder="1" applyProtection="1">
      <protection locked="0" hidden="1"/>
    </xf>
    <xf numFmtId="166" fontId="22" fillId="6" borderId="5" xfId="2" applyNumberFormat="1" applyFont="1" applyFill="1" applyBorder="1" applyProtection="1">
      <protection locked="0" hidden="1"/>
    </xf>
    <xf numFmtId="0" fontId="5" fillId="7" borderId="5" xfId="0" applyFont="1" applyFill="1" applyBorder="1" applyProtection="1">
      <protection locked="0" hidden="1"/>
    </xf>
    <xf numFmtId="0" fontId="5" fillId="7" borderId="7" xfId="0" applyFont="1" applyFill="1" applyBorder="1" applyProtection="1">
      <protection locked="0" hidden="1"/>
    </xf>
    <xf numFmtId="164" fontId="22" fillId="7" borderId="7" xfId="2" applyFont="1" applyFill="1" applyBorder="1" applyProtection="1">
      <protection locked="0" hidden="1"/>
    </xf>
    <xf numFmtId="166" fontId="22" fillId="7" borderId="5" xfId="2" applyNumberFormat="1" applyFont="1" applyFill="1" applyBorder="1" applyProtection="1">
      <protection locked="0" hidden="1"/>
    </xf>
    <xf numFmtId="0" fontId="5" fillId="7" borderId="9" xfId="0" applyFont="1" applyFill="1" applyBorder="1" applyProtection="1">
      <protection locked="0" hidden="1"/>
    </xf>
    <xf numFmtId="164" fontId="0" fillId="7" borderId="7" xfId="2" applyFont="1" applyFill="1" applyBorder="1" applyProtection="1">
      <protection locked="0" hidden="1"/>
    </xf>
    <xf numFmtId="166" fontId="0" fillId="7" borderId="5" xfId="2" applyNumberFormat="1" applyFont="1" applyFill="1" applyBorder="1" applyProtection="1">
      <protection locked="0" hidden="1"/>
    </xf>
    <xf numFmtId="0" fontId="2" fillId="4" borderId="8" xfId="0" applyFont="1" applyFill="1" applyBorder="1" applyProtection="1">
      <protection hidden="1"/>
    </xf>
    <xf numFmtId="0" fontId="24" fillId="3" borderId="11" xfId="0" applyFont="1" applyFill="1" applyBorder="1" applyProtection="1">
      <protection hidden="1"/>
    </xf>
    <xf numFmtId="0" fontId="2" fillId="4" borderId="10" xfId="0" applyFont="1" applyFill="1" applyBorder="1" applyProtection="1">
      <protection hidden="1"/>
    </xf>
    <xf numFmtId="0" fontId="24" fillId="3" borderId="4" xfId="0" applyFont="1" applyFill="1" applyBorder="1" applyProtection="1">
      <protection hidden="1"/>
    </xf>
    <xf numFmtId="0" fontId="3" fillId="3" borderId="4" xfId="0" applyFont="1" applyFill="1" applyBorder="1" applyProtection="1">
      <protection hidden="1"/>
    </xf>
    <xf numFmtId="0" fontId="3" fillId="3" borderId="2" xfId="0" applyFont="1" applyFill="1" applyBorder="1" applyProtection="1">
      <protection hidden="1"/>
    </xf>
    <xf numFmtId="0" fontId="2" fillId="4" borderId="3" xfId="0" applyFont="1" applyFill="1" applyBorder="1" applyProtection="1">
      <protection hidden="1"/>
    </xf>
    <xf numFmtId="0" fontId="4" fillId="5" borderId="4" xfId="0" applyFont="1" applyFill="1" applyBorder="1" applyAlignment="1" applyProtection="1">
      <alignment vertical="center" wrapText="1"/>
      <protection hidden="1"/>
    </xf>
    <xf numFmtId="0" fontId="4" fillId="2" borderId="0" xfId="0" applyFont="1" applyFill="1" applyProtection="1">
      <protection hidden="1"/>
    </xf>
    <xf numFmtId="164" fontId="22" fillId="2" borderId="9" xfId="2" applyFont="1" applyFill="1" applyBorder="1" applyProtection="1">
      <protection hidden="1"/>
    </xf>
    <xf numFmtId="0" fontId="6" fillId="0" borderId="11" xfId="0" applyFont="1" applyBorder="1" applyProtection="1">
      <protection hidden="1"/>
    </xf>
    <xf numFmtId="164" fontId="26" fillId="2" borderId="1" xfId="2" applyFont="1" applyFill="1" applyBorder="1" applyProtection="1">
      <protection hidden="1"/>
    </xf>
    <xf numFmtId="44" fontId="31" fillId="2" borderId="4" xfId="0" applyNumberFormat="1" applyFont="1" applyFill="1" applyBorder="1" applyAlignment="1" applyProtection="1">
      <alignment horizontal="center"/>
      <protection hidden="1"/>
    </xf>
    <xf numFmtId="44" fontId="34" fillId="2" borderId="1" xfId="0" applyNumberFormat="1" applyFont="1" applyFill="1" applyBorder="1" applyAlignment="1" applyProtection="1">
      <alignment horizontal="left"/>
      <protection hidden="1"/>
    </xf>
    <xf numFmtId="44" fontId="8" fillId="4" borderId="0" xfId="0" applyNumberFormat="1" applyFont="1" applyFill="1" applyBorder="1" applyProtection="1">
      <protection hidden="1"/>
    </xf>
    <xf numFmtId="44" fontId="22" fillId="6" borderId="7" xfId="1" applyFont="1" applyFill="1" applyBorder="1" applyProtection="1">
      <protection locked="0" hidden="1"/>
    </xf>
    <xf numFmtId="166" fontId="22" fillId="6" borderId="7" xfId="2" applyNumberFormat="1" applyFont="1" applyFill="1" applyBorder="1" applyProtection="1">
      <protection locked="0" hidden="1"/>
    </xf>
    <xf numFmtId="44" fontId="5" fillId="6" borderId="7" xfId="1" applyFont="1" applyFill="1" applyBorder="1" applyProtection="1">
      <protection locked="0" hidden="1"/>
    </xf>
    <xf numFmtId="166" fontId="5" fillId="6" borderId="7" xfId="2" applyNumberFormat="1" applyFont="1" applyFill="1" applyBorder="1" applyProtection="1">
      <protection locked="0" hidden="1"/>
    </xf>
    <xf numFmtId="0" fontId="4" fillId="6" borderId="0" xfId="0" applyFont="1" applyFill="1" applyProtection="1">
      <protection locked="0" hidden="1"/>
    </xf>
    <xf numFmtId="44" fontId="22" fillId="7" borderId="7" xfId="1" applyFont="1" applyFill="1" applyBorder="1" applyProtection="1">
      <protection locked="0" hidden="1"/>
    </xf>
    <xf numFmtId="166" fontId="22" fillId="7" borderId="7" xfId="2" applyNumberFormat="1" applyFont="1" applyFill="1" applyBorder="1" applyProtection="1">
      <protection locked="0" hidden="1"/>
    </xf>
    <xf numFmtId="0" fontId="5" fillId="7" borderId="8" xfId="0" applyFont="1" applyFill="1" applyBorder="1" applyProtection="1">
      <protection locked="0" hidden="1"/>
    </xf>
    <xf numFmtId="44" fontId="22" fillId="7" borderId="9" xfId="1" applyFont="1" applyFill="1" applyBorder="1" applyProtection="1">
      <protection locked="0" hidden="1"/>
    </xf>
    <xf numFmtId="166" fontId="22" fillId="7" borderId="9" xfId="2" applyNumberFormat="1" applyFont="1" applyFill="1" applyBorder="1" applyProtection="1">
      <protection locked="0" hidden="1"/>
    </xf>
    <xf numFmtId="0" fontId="29" fillId="3" borderId="4" xfId="0" applyFont="1" applyFill="1" applyBorder="1" applyProtection="1">
      <protection hidden="1"/>
    </xf>
    <xf numFmtId="0" fontId="25" fillId="5" borderId="1" xfId="0" applyFont="1" applyFill="1" applyBorder="1" applyAlignment="1" applyProtection="1">
      <alignment vertical="center"/>
      <protection hidden="1"/>
    </xf>
    <xf numFmtId="0" fontId="25" fillId="5" borderId="2" xfId="0" applyFont="1" applyFill="1" applyBorder="1" applyAlignment="1" applyProtection="1">
      <alignment vertical="center" wrapText="1"/>
      <protection hidden="1"/>
    </xf>
    <xf numFmtId="0" fontId="0" fillId="2" borderId="6" xfId="0" applyFill="1" applyBorder="1" applyProtection="1">
      <protection hidden="1"/>
    </xf>
    <xf numFmtId="0" fontId="25" fillId="2" borderId="5" xfId="0" applyFont="1" applyFill="1" applyBorder="1" applyProtection="1">
      <protection hidden="1"/>
    </xf>
    <xf numFmtId="167" fontId="31" fillId="2" borderId="7" xfId="0" applyNumberFormat="1" applyFont="1" applyFill="1" applyBorder="1" applyAlignment="1" applyProtection="1">
      <alignment horizontal="right"/>
      <protection hidden="1"/>
    </xf>
    <xf numFmtId="0" fontId="0" fillId="2" borderId="5" xfId="0" applyFill="1" applyBorder="1" applyProtection="1">
      <protection hidden="1"/>
    </xf>
    <xf numFmtId="0" fontId="5" fillId="2" borderId="5" xfId="0" applyFont="1" applyFill="1" applyBorder="1" applyProtection="1">
      <protection hidden="1"/>
    </xf>
    <xf numFmtId="0" fontId="5" fillId="2" borderId="8" xfId="0" applyFont="1" applyFill="1" applyBorder="1" applyProtection="1">
      <protection hidden="1"/>
    </xf>
    <xf numFmtId="0" fontId="0" fillId="2" borderId="9" xfId="0" applyFill="1" applyBorder="1" applyProtection="1">
      <protection hidden="1"/>
    </xf>
    <xf numFmtId="0" fontId="32" fillId="2" borderId="4" xfId="0" applyFont="1" applyFill="1" applyBorder="1" applyProtection="1">
      <protection hidden="1"/>
    </xf>
    <xf numFmtId="167" fontId="33" fillId="2" borderId="1" xfId="0" applyNumberFormat="1" applyFont="1" applyFill="1" applyBorder="1" applyProtection="1">
      <protection hidden="1"/>
    </xf>
    <xf numFmtId="0" fontId="0" fillId="0" borderId="11" xfId="0" applyFill="1" applyBorder="1" applyProtection="1">
      <protection hidden="1"/>
    </xf>
    <xf numFmtId="0" fontId="0" fillId="0" borderId="28" xfId="0" applyBorder="1" applyProtection="1">
      <protection hidden="1"/>
    </xf>
    <xf numFmtId="0" fontId="0" fillId="0" borderId="5" xfId="0" applyFill="1" applyBorder="1" applyProtection="1">
      <protection hidden="1"/>
    </xf>
    <xf numFmtId="0" fontId="0" fillId="0" borderId="30" xfId="0" applyBorder="1" applyProtection="1">
      <protection hidden="1"/>
    </xf>
    <xf numFmtId="0" fontId="0" fillId="0" borderId="8" xfId="0" applyFill="1" applyBorder="1" applyProtection="1">
      <protection hidden="1"/>
    </xf>
    <xf numFmtId="0" fontId="0" fillId="0" borderId="29" xfId="0" applyBorder="1" applyProtection="1">
      <protection hidden="1"/>
    </xf>
    <xf numFmtId="0" fontId="20" fillId="0" borderId="0" xfId="0" applyFont="1" applyFill="1" applyBorder="1" applyProtection="1">
      <protection hidden="1"/>
    </xf>
    <xf numFmtId="0" fontId="13" fillId="0" borderId="0" xfId="0" applyFont="1" applyFill="1" applyBorder="1" applyProtection="1">
      <protection hidden="1"/>
    </xf>
    <xf numFmtId="0" fontId="16" fillId="8" borderId="0" xfId="0" applyFont="1" applyFill="1" applyBorder="1" applyAlignment="1" applyProtection="1">
      <protection hidden="1"/>
    </xf>
    <xf numFmtId="0" fontId="17" fillId="9" borderId="14" xfId="0" applyFont="1" applyFill="1" applyBorder="1" applyProtection="1">
      <protection hidden="1"/>
    </xf>
    <xf numFmtId="0" fontId="17" fillId="9" borderId="15" xfId="0" applyFont="1" applyFill="1" applyBorder="1" applyAlignment="1" applyProtection="1">
      <alignment wrapText="1"/>
      <protection hidden="1"/>
    </xf>
    <xf numFmtId="0" fontId="17" fillId="9" borderId="16" xfId="0" applyFont="1" applyFill="1" applyBorder="1" applyProtection="1">
      <protection hidden="1"/>
    </xf>
    <xf numFmtId="0" fontId="4" fillId="0" borderId="0" xfId="0" applyFont="1" applyFill="1" applyBorder="1" applyProtection="1">
      <protection hidden="1"/>
    </xf>
    <xf numFmtId="0" fontId="18" fillId="10" borderId="17" xfId="0" applyFont="1" applyFill="1" applyBorder="1" applyAlignment="1" applyProtection="1">
      <alignment vertical="top"/>
      <protection locked="0" hidden="1"/>
    </xf>
    <xf numFmtId="164" fontId="19" fillId="10" borderId="18" xfId="0" applyNumberFormat="1" applyFont="1" applyFill="1" applyBorder="1" applyAlignment="1" applyProtection="1">
      <alignment vertical="top"/>
      <protection locked="0" hidden="1"/>
    </xf>
    <xf numFmtId="0" fontId="18" fillId="10" borderId="19" xfId="0" applyFont="1" applyFill="1" applyBorder="1" applyAlignment="1" applyProtection="1">
      <alignment vertical="top" wrapText="1"/>
      <protection locked="0" hidden="1"/>
    </xf>
    <xf numFmtId="164" fontId="19" fillId="10" borderId="20" xfId="0" applyNumberFormat="1" applyFont="1" applyFill="1" applyBorder="1" applyAlignment="1" applyProtection="1">
      <alignment vertical="top"/>
      <protection locked="0" hidden="1"/>
    </xf>
    <xf numFmtId="0" fontId="18" fillId="10" borderId="21" xfId="0" applyFont="1" applyFill="1" applyBorder="1" applyAlignment="1" applyProtection="1">
      <alignment vertical="top" wrapText="1"/>
      <protection locked="0" hidden="1"/>
    </xf>
    <xf numFmtId="0" fontId="7" fillId="7" borderId="8" xfId="0" applyFont="1" applyFill="1" applyBorder="1" applyProtection="1">
      <protection locked="0" hidden="1"/>
    </xf>
    <xf numFmtId="0" fontId="5" fillId="2" borderId="9" xfId="0" applyFont="1" applyFill="1" applyBorder="1" applyProtection="1">
      <protection hidden="1"/>
    </xf>
    <xf numFmtId="0" fontId="14" fillId="0" borderId="22" xfId="0" applyFont="1" applyBorder="1" applyAlignment="1">
      <alignment wrapText="1"/>
    </xf>
    <xf numFmtId="0" fontId="14" fillId="0" borderId="22" xfId="0" applyFont="1" applyBorder="1"/>
    <xf numFmtId="0" fontId="14" fillId="0" borderId="0" xfId="0" applyFont="1" applyBorder="1" applyAlignment="1" applyProtection="1">
      <alignment horizontal="left" vertical="top"/>
      <protection hidden="1"/>
    </xf>
    <xf numFmtId="0" fontId="4" fillId="0" borderId="0" xfId="0" applyFont="1" applyAlignment="1" applyProtection="1">
      <alignment horizontal="left"/>
      <protection hidden="1"/>
    </xf>
    <xf numFmtId="0" fontId="4" fillId="0" borderId="0" xfId="0" applyFont="1" applyProtection="1">
      <protection hidden="1"/>
    </xf>
    <xf numFmtId="0" fontId="27" fillId="2" borderId="4" xfId="0" applyFont="1" applyFill="1" applyBorder="1" applyAlignment="1" applyProtection="1">
      <alignment horizontal="right"/>
      <protection hidden="1"/>
    </xf>
    <xf numFmtId="0" fontId="27" fillId="2" borderId="2" xfId="0" applyFont="1" applyFill="1" applyBorder="1" applyAlignment="1" applyProtection="1">
      <alignment horizontal="right"/>
      <protection hidden="1"/>
    </xf>
    <xf numFmtId="0" fontId="27" fillId="2" borderId="3" xfId="0" applyFont="1" applyFill="1" applyBorder="1" applyAlignment="1" applyProtection="1">
      <alignment horizontal="right"/>
      <protection hidden="1"/>
    </xf>
    <xf numFmtId="0" fontId="27" fillId="2" borderId="4" xfId="0" applyFont="1" applyFill="1" applyBorder="1" applyAlignment="1" applyProtection="1">
      <alignment horizontal="left"/>
      <protection hidden="1"/>
    </xf>
    <xf numFmtId="0" fontId="27" fillId="2" borderId="2" xfId="0" applyFont="1" applyFill="1" applyBorder="1" applyAlignment="1" applyProtection="1">
      <alignment horizontal="left"/>
      <protection hidden="1"/>
    </xf>
    <xf numFmtId="0" fontId="27" fillId="2" borderId="3" xfId="0" applyFont="1" applyFill="1" applyBorder="1" applyAlignment="1" applyProtection="1">
      <alignment horizontal="left"/>
      <protection hidden="1"/>
    </xf>
  </cellXfs>
  <cellStyles count="3">
    <cellStyle name="Currency" xfId="1" builtinId="4"/>
    <cellStyle name="Euro" xfId="2"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_rels/drawing3.xml.rels><?xml version="1.0" encoding="UTF-8" standalone="yes"?>
<Relationships xmlns="http://schemas.openxmlformats.org/package/2006/relationships"><Relationship Id="rId1" Type="http://schemas.openxmlformats.org/officeDocument/2006/relationships/image" Target="../media/image1.tiff"/></Relationships>
</file>

<file path=xl/drawings/_rels/drawing4.xml.rels><?xml version="1.0" encoding="UTF-8" standalone="yes"?>
<Relationships xmlns="http://schemas.openxmlformats.org/package/2006/relationships"><Relationship Id="rId1" Type="http://schemas.openxmlformats.org/officeDocument/2006/relationships/image" Target="../media/image1.tiff"/></Relationships>
</file>

<file path=xl/drawings/_rels/drawing5.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201490</xdr:colOff>
      <xdr:row>0</xdr:row>
      <xdr:rowOff>135548</xdr:rowOff>
    </xdr:from>
    <xdr:to>
      <xdr:col>1</xdr:col>
      <xdr:colOff>63902</xdr:colOff>
      <xdr:row>0</xdr:row>
      <xdr:rowOff>723900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1490" y="135548"/>
          <a:ext cx="1272112" cy="5883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142875</xdr:rowOff>
    </xdr:from>
    <xdr:to>
      <xdr:col>1</xdr:col>
      <xdr:colOff>1438275</xdr:colOff>
      <xdr:row>0</xdr:row>
      <xdr:rowOff>821293</xdr:rowOff>
    </xdr:to>
    <xdr:pic>
      <xdr:nvPicPr>
        <xdr:cNvPr id="2" name="Picture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90500" y="142875"/>
          <a:ext cx="1466850" cy="6784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232833</xdr:colOff>
      <xdr:row>0</xdr:row>
      <xdr:rowOff>201085</xdr:rowOff>
    </xdr:from>
    <xdr:to>
      <xdr:col>0</xdr:col>
      <xdr:colOff>1799166</xdr:colOff>
      <xdr:row>0</xdr:row>
      <xdr:rowOff>925515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232833" y="201085"/>
          <a:ext cx="1566333" cy="7244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168276</xdr:colOff>
      <xdr:row>0</xdr:row>
      <xdr:rowOff>225425</xdr:rowOff>
    </xdr:from>
    <xdr:to>
      <xdr:col>0</xdr:col>
      <xdr:colOff>1514476</xdr:colOff>
      <xdr:row>1</xdr:row>
      <xdr:rowOff>9842</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68276" y="225425"/>
          <a:ext cx="1346200" cy="6226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200024</xdr:colOff>
      <xdr:row>0</xdr:row>
      <xdr:rowOff>295274</xdr:rowOff>
    </xdr:from>
    <xdr:to>
      <xdr:col>1</xdr:col>
      <xdr:colOff>1744619</xdr:colOff>
      <xdr:row>1</xdr:row>
      <xdr:rowOff>85724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476249" y="295274"/>
          <a:ext cx="1544595"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showGridLines="0" zoomScaleNormal="100" workbookViewId="0">
      <selection activeCell="E8" sqref="E8"/>
    </sheetView>
  </sheetViews>
  <sheetFormatPr baseColWidth="10" defaultColWidth="8.83203125" defaultRowHeight="16" x14ac:dyDescent="0.2"/>
  <cols>
    <col min="1" max="1" width="18.5" style="10" customWidth="1"/>
    <col min="2" max="2" width="3" style="10" customWidth="1"/>
    <col min="3" max="3" width="2.1640625" style="10" customWidth="1"/>
    <col min="4" max="4" width="4.1640625" style="10" customWidth="1"/>
    <col min="5" max="5" width="71.1640625" style="10" customWidth="1"/>
    <col min="6" max="16384" width="8.83203125" style="10"/>
  </cols>
  <sheetData>
    <row r="1" spans="1:5" ht="66.75" customHeight="1" x14ac:dyDescent="0.2"/>
    <row r="2" spans="1:5" x14ac:dyDescent="0.2">
      <c r="A2" s="11" t="s">
        <v>29</v>
      </c>
      <c r="B2" s="12"/>
      <c r="C2" s="12"/>
      <c r="D2" s="12"/>
      <c r="E2" s="12"/>
    </row>
    <row r="3" spans="1:5" x14ac:dyDescent="0.2">
      <c r="A3" s="12"/>
      <c r="B3" s="12"/>
      <c r="C3" s="12"/>
      <c r="D3" s="12"/>
      <c r="E3" s="12"/>
    </row>
    <row r="4" spans="1:5" x14ac:dyDescent="0.2">
      <c r="A4" s="12"/>
      <c r="B4" s="12"/>
      <c r="C4" s="12"/>
      <c r="D4" s="172" t="s">
        <v>10</v>
      </c>
      <c r="E4" s="172"/>
    </row>
    <row r="5" spans="1:5" x14ac:dyDescent="0.2">
      <c r="A5" s="12"/>
      <c r="B5" s="12"/>
      <c r="C5" s="12"/>
      <c r="D5" s="172" t="s">
        <v>43</v>
      </c>
      <c r="E5" s="172"/>
    </row>
    <row r="6" spans="1:5" x14ac:dyDescent="0.2">
      <c r="A6" s="12"/>
      <c r="B6" s="12"/>
      <c r="C6" s="12"/>
      <c r="D6" s="12"/>
      <c r="E6" s="12"/>
    </row>
    <row r="7" spans="1:5" ht="129.75" customHeight="1" x14ac:dyDescent="0.2">
      <c r="A7" s="12"/>
      <c r="B7" s="12"/>
      <c r="C7" s="12"/>
      <c r="D7" s="13" t="s">
        <v>11</v>
      </c>
      <c r="E7" s="14" t="s">
        <v>154</v>
      </c>
    </row>
    <row r="8" spans="1:5" ht="34" x14ac:dyDescent="0.2">
      <c r="A8" s="12"/>
      <c r="B8" s="12"/>
      <c r="C8" s="12"/>
      <c r="D8" s="13" t="s">
        <v>12</v>
      </c>
      <c r="E8" s="15" t="s">
        <v>85</v>
      </c>
    </row>
    <row r="9" spans="1:5" ht="51.75" customHeight="1" x14ac:dyDescent="0.2">
      <c r="A9" s="12"/>
      <c r="B9" s="12"/>
      <c r="C9" s="12"/>
      <c r="D9" s="13" t="s">
        <v>14</v>
      </c>
      <c r="E9" s="16" t="s">
        <v>13</v>
      </c>
    </row>
    <row r="10" spans="1:5" ht="37.5" customHeight="1" x14ac:dyDescent="0.2">
      <c r="A10" s="12"/>
      <c r="B10" s="12"/>
      <c r="C10" s="12"/>
      <c r="D10" s="13" t="s">
        <v>16</v>
      </c>
      <c r="E10" s="16" t="s">
        <v>15</v>
      </c>
    </row>
    <row r="11" spans="1:5" ht="36.75" customHeight="1" x14ac:dyDescent="0.2">
      <c r="A11" s="12"/>
      <c r="B11" s="12"/>
      <c r="C11" s="12"/>
      <c r="D11" s="13" t="s">
        <v>17</v>
      </c>
      <c r="E11" s="17" t="s">
        <v>54</v>
      </c>
    </row>
    <row r="12" spans="1:5" ht="36" customHeight="1" x14ac:dyDescent="0.2">
      <c r="A12" s="12"/>
      <c r="B12" s="12"/>
      <c r="C12" s="12"/>
      <c r="D12" s="13" t="s">
        <v>18</v>
      </c>
      <c r="E12" s="17" t="s">
        <v>152</v>
      </c>
    </row>
    <row r="13" spans="1:5" ht="36" customHeight="1" x14ac:dyDescent="0.2">
      <c r="A13" s="12"/>
      <c r="B13" s="12"/>
      <c r="C13" s="12"/>
      <c r="D13" s="13" t="s">
        <v>20</v>
      </c>
      <c r="E13" s="18" t="s">
        <v>133</v>
      </c>
    </row>
    <row r="14" spans="1:5" ht="36.75" customHeight="1" x14ac:dyDescent="0.2">
      <c r="A14" s="12"/>
      <c r="B14" s="12"/>
      <c r="C14" s="12"/>
      <c r="D14" s="19" t="s">
        <v>21</v>
      </c>
      <c r="E14" s="20" t="s">
        <v>37</v>
      </c>
    </row>
    <row r="15" spans="1:5" ht="35.25" customHeight="1" x14ac:dyDescent="0.2">
      <c r="A15" s="12"/>
      <c r="B15" s="12"/>
      <c r="C15" s="12"/>
      <c r="D15" s="19" t="s">
        <v>22</v>
      </c>
      <c r="E15" s="15" t="s">
        <v>19</v>
      </c>
    </row>
    <row r="16" spans="1:5" ht="49.5" customHeight="1" x14ac:dyDescent="0.2">
      <c r="A16" s="12"/>
      <c r="B16" s="12"/>
      <c r="C16" s="12"/>
      <c r="D16" s="19" t="s">
        <v>24</v>
      </c>
      <c r="E16" s="17" t="s">
        <v>134</v>
      </c>
    </row>
    <row r="17" spans="1:5" ht="84.75" customHeight="1" x14ac:dyDescent="0.2">
      <c r="A17" s="12"/>
      <c r="B17" s="12"/>
      <c r="C17" s="12"/>
      <c r="D17" s="19" t="s">
        <v>25</v>
      </c>
      <c r="E17" s="17" t="s">
        <v>153</v>
      </c>
    </row>
    <row r="18" spans="1:5" ht="52.5" customHeight="1" x14ac:dyDescent="0.2">
      <c r="A18" s="12"/>
      <c r="B18" s="12"/>
      <c r="C18" s="12"/>
      <c r="D18" s="19" t="s">
        <v>26</v>
      </c>
      <c r="E18" s="16" t="s">
        <v>23</v>
      </c>
    </row>
    <row r="19" spans="1:5" ht="38.25" customHeight="1" x14ac:dyDescent="0.2">
      <c r="A19" s="12"/>
      <c r="B19" s="12"/>
      <c r="C19" s="12"/>
      <c r="D19" s="19" t="s">
        <v>27</v>
      </c>
      <c r="E19" s="16" t="s">
        <v>38</v>
      </c>
    </row>
    <row r="20" spans="1:5" ht="51" x14ac:dyDescent="0.2">
      <c r="A20" s="12"/>
      <c r="B20" s="12"/>
      <c r="C20" s="12"/>
      <c r="D20" s="19" t="s">
        <v>28</v>
      </c>
      <c r="E20" s="16" t="s">
        <v>39</v>
      </c>
    </row>
    <row r="21" spans="1:5" x14ac:dyDescent="0.2">
      <c r="D21" s="21"/>
    </row>
    <row r="22" spans="1:5" x14ac:dyDescent="0.2">
      <c r="A22" s="22"/>
      <c r="B22" s="23"/>
      <c r="C22" s="23"/>
      <c r="D22" s="23"/>
      <c r="E22" s="23"/>
    </row>
    <row r="23" spans="1:5" x14ac:dyDescent="0.2">
      <c r="A23" s="24"/>
    </row>
    <row r="24" spans="1:5" x14ac:dyDescent="0.2">
      <c r="A24" s="24"/>
      <c r="B24" s="24"/>
    </row>
    <row r="25" spans="1:5" x14ac:dyDescent="0.2">
      <c r="A25" s="24"/>
      <c r="B25" s="24"/>
    </row>
  </sheetData>
  <sheetProtection algorithmName="SHA-512" hashValue="2rDZA8c/ia4uWJdhTt8U0adb5Sj3+f4D1Hh+Q9C6uIaePEpSn7FtWmR6rvnzVff+fWkDoo3s+WI0Q/PMIf5uIg==" saltValue="hK1BwU8iMB64JAW+6HEaUQ==" spinCount="100000" sheet="1" objects="1" scenarios="1" selectLockedCells="1"/>
  <sortState xmlns:xlrd2="http://schemas.microsoft.com/office/spreadsheetml/2017/richdata2" ref="B7:E22">
    <sortCondition ref="B7"/>
  </sortState>
  <mergeCells count="2">
    <mergeCell ref="D4:E4"/>
    <mergeCell ref="D5:E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39"/>
  <sheetViews>
    <sheetView showGridLines="0" topLeftCell="A16" workbookViewId="0">
      <selection activeCell="C12" sqref="C12"/>
    </sheetView>
  </sheetViews>
  <sheetFormatPr baseColWidth="10" defaultColWidth="9" defaultRowHeight="16" x14ac:dyDescent="0.2"/>
  <cols>
    <col min="1" max="1" width="2.83203125" style="1" customWidth="1"/>
    <col min="2" max="2" width="57.5" style="1" customWidth="1"/>
    <col min="3" max="3" width="21.1640625" style="1" customWidth="1"/>
    <col min="4" max="16384" width="9" style="1"/>
  </cols>
  <sheetData>
    <row r="1" spans="2:3" ht="71.25" customHeight="1" thickBot="1" x14ac:dyDescent="0.25"/>
    <row r="2" spans="2:3" ht="39" customHeight="1" thickBot="1" x14ac:dyDescent="0.25">
      <c r="B2" s="2" t="s">
        <v>96</v>
      </c>
      <c r="C2" s="3" t="s">
        <v>55</v>
      </c>
    </row>
    <row r="3" spans="2:3" ht="35" thickBot="1" x14ac:dyDescent="0.25">
      <c r="B3" s="170" t="s">
        <v>141</v>
      </c>
      <c r="C3" s="171">
        <v>21997</v>
      </c>
    </row>
    <row r="4" spans="2:3" ht="18" thickBot="1" x14ac:dyDescent="0.25">
      <c r="B4" s="2" t="s">
        <v>143</v>
      </c>
      <c r="C4" s="3" t="s">
        <v>55</v>
      </c>
    </row>
    <row r="5" spans="2:3" ht="18" thickBot="1" x14ac:dyDescent="0.25">
      <c r="B5" s="4" t="s">
        <v>142</v>
      </c>
      <c r="C5" s="5" t="s">
        <v>56</v>
      </c>
    </row>
    <row r="6" spans="2:3" ht="18" thickBot="1" x14ac:dyDescent="0.25">
      <c r="B6" s="4" t="s">
        <v>101</v>
      </c>
      <c r="C6" s="5">
        <v>780</v>
      </c>
    </row>
    <row r="7" spans="2:3" ht="18" thickBot="1" x14ac:dyDescent="0.25">
      <c r="B7" s="4" t="s">
        <v>102</v>
      </c>
      <c r="C7" s="6">
        <v>1080</v>
      </c>
    </row>
    <row r="8" spans="2:3" ht="18" thickBot="1" x14ac:dyDescent="0.25">
      <c r="B8" s="4" t="s">
        <v>103</v>
      </c>
      <c r="C8" s="6">
        <v>2340</v>
      </c>
    </row>
    <row r="9" spans="2:3" ht="18" thickBot="1" x14ac:dyDescent="0.25">
      <c r="B9" s="2" t="s">
        <v>97</v>
      </c>
      <c r="C9" s="3" t="s">
        <v>55</v>
      </c>
    </row>
    <row r="10" spans="2:3" ht="35" thickBot="1" x14ac:dyDescent="0.25">
      <c r="B10" s="4" t="s">
        <v>58</v>
      </c>
      <c r="C10" s="6">
        <v>7500</v>
      </c>
    </row>
    <row r="11" spans="2:3" ht="18" thickBot="1" x14ac:dyDescent="0.25">
      <c r="B11" s="4" t="s">
        <v>59</v>
      </c>
      <c r="C11" s="5">
        <v>159</v>
      </c>
    </row>
    <row r="12" spans="2:3" ht="18" thickBot="1" x14ac:dyDescent="0.25">
      <c r="B12" s="4" t="s">
        <v>60</v>
      </c>
      <c r="C12" s="5">
        <v>895</v>
      </c>
    </row>
    <row r="13" spans="2:3" ht="18" thickBot="1" x14ac:dyDescent="0.25">
      <c r="B13" s="4" t="s">
        <v>61</v>
      </c>
      <c r="C13" s="6">
        <v>1250</v>
      </c>
    </row>
    <row r="14" spans="2:3" ht="18" thickBot="1" x14ac:dyDescent="0.25">
      <c r="B14" s="4" t="s">
        <v>62</v>
      </c>
      <c r="C14" s="6">
        <v>1140</v>
      </c>
    </row>
    <row r="15" spans="2:3" ht="17" x14ac:dyDescent="0.2">
      <c r="B15" s="7" t="s">
        <v>63</v>
      </c>
      <c r="C15" s="8">
        <v>13000</v>
      </c>
    </row>
    <row r="16" spans="2:3" ht="17" x14ac:dyDescent="0.2">
      <c r="B16" s="7" t="s">
        <v>95</v>
      </c>
      <c r="C16" s="8">
        <v>12220</v>
      </c>
    </row>
    <row r="17" spans="2:3" ht="18" thickBot="1" x14ac:dyDescent="0.25">
      <c r="B17" s="4" t="s">
        <v>94</v>
      </c>
      <c r="C17" s="6">
        <v>780</v>
      </c>
    </row>
    <row r="18" spans="2:3" ht="18" thickBot="1" x14ac:dyDescent="0.25">
      <c r="B18" s="2" t="s">
        <v>98</v>
      </c>
      <c r="C18" s="3" t="s">
        <v>55</v>
      </c>
    </row>
    <row r="19" spans="2:3" ht="18" thickBot="1" x14ac:dyDescent="0.25">
      <c r="B19" s="4" t="s">
        <v>79</v>
      </c>
      <c r="C19" s="6">
        <v>14000</v>
      </c>
    </row>
    <row r="20" spans="2:3" ht="18" thickBot="1" x14ac:dyDescent="0.25">
      <c r="B20" s="4" t="s">
        <v>64</v>
      </c>
      <c r="C20" s="6">
        <v>50000</v>
      </c>
    </row>
    <row r="21" spans="2:3" ht="35" thickBot="1" x14ac:dyDescent="0.25">
      <c r="B21" s="4" t="s">
        <v>80</v>
      </c>
      <c r="C21" s="6">
        <v>300000</v>
      </c>
    </row>
    <row r="22" spans="2:3" ht="18" thickBot="1" x14ac:dyDescent="0.25">
      <c r="B22" s="4" t="s">
        <v>65</v>
      </c>
      <c r="C22" s="6">
        <v>320000</v>
      </c>
    </row>
    <row r="23" spans="2:3" ht="18" thickBot="1" x14ac:dyDescent="0.25">
      <c r="B23" s="2" t="s">
        <v>99</v>
      </c>
      <c r="C23" s="3" t="s">
        <v>55</v>
      </c>
    </row>
    <row r="24" spans="2:3" ht="34" x14ac:dyDescent="0.2">
      <c r="B24" s="7" t="s">
        <v>66</v>
      </c>
      <c r="C24" s="8">
        <v>1200000</v>
      </c>
    </row>
    <row r="25" spans="2:3" ht="17" x14ac:dyDescent="0.2">
      <c r="B25" s="7" t="s">
        <v>67</v>
      </c>
      <c r="C25" s="8">
        <v>450000</v>
      </c>
    </row>
    <row r="26" spans="2:3" ht="17" x14ac:dyDescent="0.2">
      <c r="B26" s="7" t="s">
        <v>68</v>
      </c>
      <c r="C26" s="8">
        <v>240000</v>
      </c>
    </row>
    <row r="27" spans="2:3" ht="18" thickBot="1" x14ac:dyDescent="0.25">
      <c r="B27" s="4" t="s">
        <v>69</v>
      </c>
      <c r="C27" s="6">
        <v>450000</v>
      </c>
    </row>
    <row r="28" spans="2:3" ht="17" x14ac:dyDescent="0.2">
      <c r="B28" s="7" t="s">
        <v>70</v>
      </c>
      <c r="C28" s="8">
        <v>8500000</v>
      </c>
    </row>
    <row r="29" spans="2:3" ht="17" x14ac:dyDescent="0.2">
      <c r="B29" s="7" t="s">
        <v>71</v>
      </c>
      <c r="C29" s="8">
        <v>5500000</v>
      </c>
    </row>
    <row r="30" spans="2:3" ht="17" x14ac:dyDescent="0.2">
      <c r="B30" s="7" t="s">
        <v>72</v>
      </c>
      <c r="C30" s="8">
        <v>350000</v>
      </c>
    </row>
    <row r="31" spans="2:3" ht="17" x14ac:dyDescent="0.2">
      <c r="B31" s="7" t="s">
        <v>73</v>
      </c>
      <c r="C31" s="8">
        <v>1200000</v>
      </c>
    </row>
    <row r="32" spans="2:3" ht="18" thickBot="1" x14ac:dyDescent="0.25">
      <c r="B32" s="4" t="s">
        <v>74</v>
      </c>
      <c r="C32" s="6">
        <v>1500000</v>
      </c>
    </row>
    <row r="33" spans="2:3" ht="17" x14ac:dyDescent="0.2">
      <c r="B33" s="7" t="s">
        <v>75</v>
      </c>
      <c r="C33" s="9"/>
    </row>
    <row r="34" spans="2:3" ht="17" x14ac:dyDescent="0.2">
      <c r="B34" s="7" t="s">
        <v>76</v>
      </c>
      <c r="C34" s="8">
        <v>18000</v>
      </c>
    </row>
    <row r="35" spans="2:3" ht="17" x14ac:dyDescent="0.2">
      <c r="B35" s="7" t="s">
        <v>77</v>
      </c>
      <c r="C35" s="8">
        <v>1100</v>
      </c>
    </row>
    <row r="36" spans="2:3" ht="18" thickBot="1" x14ac:dyDescent="0.25">
      <c r="B36" s="4" t="s">
        <v>78</v>
      </c>
      <c r="C36" s="5">
        <v>150</v>
      </c>
    </row>
    <row r="37" spans="2:3" ht="18" thickBot="1" x14ac:dyDescent="0.25">
      <c r="B37" s="2" t="s">
        <v>100</v>
      </c>
      <c r="C37" s="3" t="s">
        <v>55</v>
      </c>
    </row>
    <row r="38" spans="2:3" ht="18" thickBot="1" x14ac:dyDescent="0.25">
      <c r="B38" s="4" t="s">
        <v>81</v>
      </c>
      <c r="C38" s="5" t="s">
        <v>82</v>
      </c>
    </row>
    <row r="39" spans="2:3" ht="35" thickBot="1" x14ac:dyDescent="0.25">
      <c r="B39" s="4" t="s">
        <v>83</v>
      </c>
      <c r="C39" s="5" t="s">
        <v>84</v>
      </c>
    </row>
  </sheetData>
  <sheetProtection algorithmName="SHA-512" hashValue="Xpq2b0OyY8PAF9FyKYeMU+VALnPB7INplA9YQpHDuzCg3WHMjnn6qlZyoAIenJ0SZGTcmzr7Tk8KHPzXLfpFwQ==" saltValue="awheLENVoLiooYuxFXgw3g==" spinCount="100000" sheet="1" objects="1" scenarios="1" select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9"/>
  <sheetViews>
    <sheetView showGridLines="0" zoomScale="80" zoomScaleNormal="80" workbookViewId="0">
      <selection activeCell="F33" sqref="F33"/>
    </sheetView>
  </sheetViews>
  <sheetFormatPr baseColWidth="10" defaultColWidth="8.83203125" defaultRowHeight="16" x14ac:dyDescent="0.2"/>
  <cols>
    <col min="1" max="1" width="32.6640625" style="1" customWidth="1"/>
    <col min="2" max="2" width="23.5" style="1" customWidth="1"/>
    <col min="3" max="3" width="24.6640625" style="1" customWidth="1"/>
    <col min="4" max="5" width="26.33203125" style="1" customWidth="1"/>
    <col min="6" max="6" width="16.83203125" style="1" customWidth="1"/>
    <col min="7" max="7" width="18.6640625" style="1" customWidth="1"/>
    <col min="8" max="8" width="22.33203125" style="1" customWidth="1"/>
    <col min="9" max="9" width="24.83203125" style="1" customWidth="1"/>
    <col min="10" max="10" width="24.33203125" style="1" customWidth="1"/>
    <col min="11" max="11" width="7.83203125" style="1" customWidth="1"/>
    <col min="12" max="12" width="8.83203125" style="1"/>
    <col min="13" max="13" width="11.5" style="1" customWidth="1"/>
    <col min="14" max="16384" width="8.83203125" style="1"/>
  </cols>
  <sheetData>
    <row r="1" spans="1:13" ht="80.25" customHeight="1" x14ac:dyDescent="0.2"/>
    <row r="2" spans="1:13" ht="21" customHeight="1" thickBot="1" x14ac:dyDescent="0.25">
      <c r="D2" s="25"/>
      <c r="E2" s="25"/>
      <c r="F2" s="25"/>
      <c r="G2" s="25"/>
      <c r="H2" s="26" t="s">
        <v>0</v>
      </c>
      <c r="J2" s="26" t="s">
        <v>1</v>
      </c>
      <c r="K2" s="25"/>
    </row>
    <row r="3" spans="1:13" s="34" customFormat="1" ht="24" customHeight="1" thickBot="1" x14ac:dyDescent="0.25">
      <c r="A3" s="27" t="s">
        <v>91</v>
      </c>
      <c r="B3" s="27"/>
      <c r="C3" s="27"/>
      <c r="D3" s="28"/>
      <c r="E3" s="28"/>
      <c r="F3" s="30" t="s">
        <v>3</v>
      </c>
      <c r="G3" s="29" t="s">
        <v>2</v>
      </c>
      <c r="H3" s="31" t="s">
        <v>2</v>
      </c>
      <c r="I3" s="32" t="s">
        <v>2</v>
      </c>
      <c r="J3" s="33" t="s">
        <v>2</v>
      </c>
      <c r="K3" s="173"/>
      <c r="L3" s="174"/>
      <c r="M3" s="174"/>
    </row>
    <row r="4" spans="1:13" ht="61.5" customHeight="1" thickBot="1" x14ac:dyDescent="0.25">
      <c r="A4" s="35" t="s">
        <v>144</v>
      </c>
      <c r="B4" s="36" t="s">
        <v>4</v>
      </c>
      <c r="C4" s="37" t="s">
        <v>88</v>
      </c>
      <c r="D4" s="38" t="s">
        <v>140</v>
      </c>
      <c r="E4" s="39" t="s">
        <v>90</v>
      </c>
      <c r="F4" s="40" t="s">
        <v>148</v>
      </c>
      <c r="G4" s="38" t="s">
        <v>145</v>
      </c>
      <c r="H4" s="35" t="s">
        <v>5</v>
      </c>
      <c r="I4" s="38" t="s">
        <v>146</v>
      </c>
      <c r="J4" s="35" t="s">
        <v>5</v>
      </c>
      <c r="K4" s="41"/>
      <c r="L4" s="41"/>
      <c r="M4" s="41"/>
    </row>
    <row r="5" spans="1:13" x14ac:dyDescent="0.2">
      <c r="A5" s="145" t="s">
        <v>86</v>
      </c>
      <c r="B5" s="42" t="s">
        <v>44</v>
      </c>
      <c r="C5" s="42" t="s">
        <v>44</v>
      </c>
      <c r="D5" s="83" t="s">
        <v>139</v>
      </c>
      <c r="E5" s="83" t="s">
        <v>138</v>
      </c>
      <c r="F5" s="85">
        <v>0</v>
      </c>
      <c r="G5" s="84">
        <v>0</v>
      </c>
      <c r="H5" s="43">
        <f t="shared" ref="H5:H17" si="0">G5*F5</f>
        <v>0</v>
      </c>
      <c r="I5" s="84">
        <v>0</v>
      </c>
      <c r="J5" s="43">
        <f t="shared" ref="J5:J17" si="1">I5*F5</f>
        <v>0</v>
      </c>
      <c r="K5" s="44"/>
      <c r="L5" s="44"/>
      <c r="M5" s="44"/>
    </row>
    <row r="6" spans="1:13" x14ac:dyDescent="0.2">
      <c r="A6" s="145" t="s">
        <v>57</v>
      </c>
      <c r="B6" s="42" t="s">
        <v>44</v>
      </c>
      <c r="C6" s="42" t="s">
        <v>44</v>
      </c>
      <c r="D6" s="83"/>
      <c r="E6" s="83" t="s">
        <v>138</v>
      </c>
      <c r="F6" s="85">
        <v>0</v>
      </c>
      <c r="G6" s="84">
        <v>0</v>
      </c>
      <c r="H6" s="43">
        <f t="shared" si="0"/>
        <v>0</v>
      </c>
      <c r="I6" s="84">
        <v>0</v>
      </c>
      <c r="J6" s="43">
        <f t="shared" si="1"/>
        <v>0</v>
      </c>
      <c r="K6" s="44"/>
      <c r="L6" s="44"/>
      <c r="M6" s="44"/>
    </row>
    <row r="7" spans="1:13" x14ac:dyDescent="0.2">
      <c r="A7" s="145" t="s">
        <v>87</v>
      </c>
      <c r="B7" s="42" t="s">
        <v>44</v>
      </c>
      <c r="C7" s="42" t="s">
        <v>44</v>
      </c>
      <c r="D7" s="83"/>
      <c r="E7" s="83" t="s">
        <v>138</v>
      </c>
      <c r="F7" s="85">
        <v>0</v>
      </c>
      <c r="G7" s="84">
        <v>0</v>
      </c>
      <c r="H7" s="43">
        <f t="shared" si="0"/>
        <v>0</v>
      </c>
      <c r="I7" s="84">
        <v>0</v>
      </c>
      <c r="J7" s="43">
        <f t="shared" si="1"/>
        <v>0</v>
      </c>
      <c r="K7" s="44"/>
      <c r="L7" s="44"/>
      <c r="M7" s="44"/>
    </row>
    <row r="8" spans="1:13" x14ac:dyDescent="0.2">
      <c r="A8" s="145" t="s">
        <v>104</v>
      </c>
      <c r="B8" s="42" t="s">
        <v>44</v>
      </c>
      <c r="C8" s="42" t="s">
        <v>44</v>
      </c>
      <c r="D8" s="83"/>
      <c r="E8" s="83" t="s">
        <v>138</v>
      </c>
      <c r="F8" s="85">
        <v>0</v>
      </c>
      <c r="G8" s="84">
        <v>0</v>
      </c>
      <c r="H8" s="43">
        <f t="shared" si="0"/>
        <v>0</v>
      </c>
      <c r="I8" s="84">
        <v>0</v>
      </c>
      <c r="J8" s="43">
        <f t="shared" si="1"/>
        <v>0</v>
      </c>
      <c r="K8" s="44"/>
      <c r="L8" s="44"/>
      <c r="M8" s="44"/>
    </row>
    <row r="9" spans="1:13" x14ac:dyDescent="0.2">
      <c r="A9" s="145" t="s">
        <v>105</v>
      </c>
      <c r="B9" s="42" t="s">
        <v>44</v>
      </c>
      <c r="C9" s="42" t="s">
        <v>44</v>
      </c>
      <c r="D9" s="87"/>
      <c r="E9" s="83" t="s">
        <v>138</v>
      </c>
      <c r="F9" s="85">
        <v>0</v>
      </c>
      <c r="G9" s="84">
        <v>0</v>
      </c>
      <c r="H9" s="43">
        <f t="shared" si="0"/>
        <v>0</v>
      </c>
      <c r="I9" s="84">
        <v>0</v>
      </c>
      <c r="J9" s="43">
        <f t="shared" si="1"/>
        <v>0</v>
      </c>
      <c r="K9" s="44"/>
      <c r="L9" s="44"/>
      <c r="M9" s="44"/>
    </row>
    <row r="10" spans="1:13" x14ac:dyDescent="0.2">
      <c r="A10" s="145" t="s">
        <v>6</v>
      </c>
      <c r="B10" s="42" t="s">
        <v>44</v>
      </c>
      <c r="C10" s="42" t="s">
        <v>44</v>
      </c>
      <c r="D10" s="87"/>
      <c r="E10" s="83" t="s">
        <v>138</v>
      </c>
      <c r="F10" s="85">
        <v>0</v>
      </c>
      <c r="G10" s="84">
        <v>0</v>
      </c>
      <c r="H10" s="45">
        <f t="shared" si="0"/>
        <v>0</v>
      </c>
      <c r="I10" s="84">
        <v>0</v>
      </c>
      <c r="J10" s="43">
        <f t="shared" si="1"/>
        <v>0</v>
      </c>
      <c r="K10" s="44"/>
      <c r="L10" s="44"/>
      <c r="M10" s="44"/>
    </row>
    <row r="11" spans="1:13" x14ac:dyDescent="0.2">
      <c r="A11" s="82" t="s">
        <v>7</v>
      </c>
      <c r="B11" s="46" t="s">
        <v>44</v>
      </c>
      <c r="C11" s="46" t="s">
        <v>44</v>
      </c>
      <c r="D11" s="88"/>
      <c r="E11" s="88"/>
      <c r="F11" s="91">
        <v>0</v>
      </c>
      <c r="G11" s="90">
        <v>0</v>
      </c>
      <c r="H11" s="43">
        <f t="shared" si="0"/>
        <v>0</v>
      </c>
      <c r="I11" s="90">
        <v>0</v>
      </c>
      <c r="J11" s="43">
        <f t="shared" si="1"/>
        <v>0</v>
      </c>
      <c r="K11" s="44"/>
      <c r="L11" s="44"/>
      <c r="M11" s="44"/>
    </row>
    <row r="12" spans="1:13" x14ac:dyDescent="0.2">
      <c r="A12" s="82" t="s">
        <v>7</v>
      </c>
      <c r="B12" s="46" t="s">
        <v>44</v>
      </c>
      <c r="C12" s="46" t="s">
        <v>44</v>
      </c>
      <c r="D12" s="88"/>
      <c r="E12" s="88"/>
      <c r="F12" s="91">
        <v>0</v>
      </c>
      <c r="G12" s="90">
        <v>0</v>
      </c>
      <c r="H12" s="43">
        <f t="shared" si="0"/>
        <v>0</v>
      </c>
      <c r="I12" s="90">
        <v>0</v>
      </c>
      <c r="J12" s="43">
        <f t="shared" si="1"/>
        <v>0</v>
      </c>
      <c r="K12" s="44"/>
      <c r="L12" s="44"/>
      <c r="M12" s="44"/>
    </row>
    <row r="13" spans="1:13" x14ac:dyDescent="0.2">
      <c r="A13" s="82" t="s">
        <v>7</v>
      </c>
      <c r="B13" s="46" t="s">
        <v>44</v>
      </c>
      <c r="C13" s="46" t="s">
        <v>44</v>
      </c>
      <c r="D13" s="88"/>
      <c r="E13" s="88"/>
      <c r="F13" s="91">
        <v>0</v>
      </c>
      <c r="G13" s="90">
        <v>0</v>
      </c>
      <c r="H13" s="43">
        <f t="shared" si="0"/>
        <v>0</v>
      </c>
      <c r="I13" s="90">
        <v>0</v>
      </c>
      <c r="J13" s="43">
        <f t="shared" si="1"/>
        <v>0</v>
      </c>
      <c r="K13" s="44"/>
      <c r="L13" s="44"/>
      <c r="M13" s="44"/>
    </row>
    <row r="14" spans="1:13" x14ac:dyDescent="0.2">
      <c r="A14" s="82" t="s">
        <v>7</v>
      </c>
      <c r="B14" s="46" t="s">
        <v>44</v>
      </c>
      <c r="C14" s="46" t="s">
        <v>44</v>
      </c>
      <c r="D14" s="88"/>
      <c r="E14" s="88"/>
      <c r="F14" s="91">
        <v>0</v>
      </c>
      <c r="G14" s="90">
        <v>0</v>
      </c>
      <c r="H14" s="43">
        <f t="shared" si="0"/>
        <v>0</v>
      </c>
      <c r="I14" s="90">
        <v>0</v>
      </c>
      <c r="J14" s="43">
        <f t="shared" si="1"/>
        <v>0</v>
      </c>
      <c r="K14" s="44"/>
      <c r="L14" s="44"/>
      <c r="M14" s="44"/>
    </row>
    <row r="15" spans="1:13" x14ac:dyDescent="0.2">
      <c r="A15" s="82" t="s">
        <v>7</v>
      </c>
      <c r="B15" s="46" t="s">
        <v>44</v>
      </c>
      <c r="C15" s="46" t="s">
        <v>44</v>
      </c>
      <c r="D15" s="88"/>
      <c r="E15" s="88"/>
      <c r="F15" s="91">
        <v>0</v>
      </c>
      <c r="G15" s="90">
        <v>0</v>
      </c>
      <c r="H15" s="43">
        <f t="shared" si="0"/>
        <v>0</v>
      </c>
      <c r="I15" s="90">
        <v>0</v>
      </c>
      <c r="J15" s="43">
        <f t="shared" si="1"/>
        <v>0</v>
      </c>
      <c r="K15" s="44"/>
      <c r="L15" s="44"/>
      <c r="M15" s="44"/>
    </row>
    <row r="16" spans="1:13" x14ac:dyDescent="0.2">
      <c r="A16" s="82" t="s">
        <v>7</v>
      </c>
      <c r="B16" s="46" t="s">
        <v>44</v>
      </c>
      <c r="C16" s="46" t="s">
        <v>44</v>
      </c>
      <c r="D16" s="88"/>
      <c r="E16" s="88"/>
      <c r="F16" s="91">
        <v>0</v>
      </c>
      <c r="G16" s="90">
        <v>0</v>
      </c>
      <c r="H16" s="43">
        <f t="shared" si="0"/>
        <v>0</v>
      </c>
      <c r="I16" s="90">
        <v>0</v>
      </c>
      <c r="J16" s="43">
        <f t="shared" si="1"/>
        <v>0</v>
      </c>
      <c r="K16" s="44"/>
      <c r="L16" s="44"/>
      <c r="M16" s="44"/>
    </row>
    <row r="17" spans="1:13" ht="17" thickBot="1" x14ac:dyDescent="0.25">
      <c r="A17" s="168" t="s">
        <v>7</v>
      </c>
      <c r="B17" s="169" t="s">
        <v>44</v>
      </c>
      <c r="C17" s="169" t="s">
        <v>44</v>
      </c>
      <c r="D17" s="92"/>
      <c r="E17" s="92"/>
      <c r="F17" s="95">
        <v>0</v>
      </c>
      <c r="G17" s="94">
        <v>0</v>
      </c>
      <c r="H17" s="47">
        <f t="shared" si="0"/>
        <v>0</v>
      </c>
      <c r="I17" s="94">
        <v>0</v>
      </c>
      <c r="J17" s="43">
        <f t="shared" si="1"/>
        <v>0</v>
      </c>
      <c r="K17" s="44"/>
      <c r="L17" s="44"/>
      <c r="M17" s="44"/>
    </row>
    <row r="18" spans="1:13" ht="21" customHeight="1" thickBot="1" x14ac:dyDescent="0.25">
      <c r="A18" s="48" t="s">
        <v>42</v>
      </c>
      <c r="B18" s="49"/>
      <c r="C18" s="50"/>
      <c r="G18" s="52"/>
      <c r="H18" s="54">
        <f>SUM(H5:H17)</f>
        <v>0</v>
      </c>
      <c r="J18" s="54">
        <f>SUM(J5:J17)</f>
        <v>0</v>
      </c>
      <c r="K18" s="44"/>
      <c r="L18" s="44"/>
      <c r="M18" s="44"/>
    </row>
    <row r="19" spans="1:13" ht="17" thickBot="1" x14ac:dyDescent="0.25">
      <c r="A19" s="55"/>
      <c r="B19" s="55"/>
      <c r="C19" s="55"/>
      <c r="D19" s="55"/>
      <c r="E19" s="55"/>
      <c r="F19" s="55"/>
      <c r="G19" s="55"/>
      <c r="H19" s="55"/>
    </row>
    <row r="20" spans="1:13" ht="17" thickBot="1" x14ac:dyDescent="0.25">
      <c r="F20" s="57"/>
      <c r="G20" s="56"/>
      <c r="H20" s="58" t="s">
        <v>0</v>
      </c>
      <c r="J20" s="58" t="s">
        <v>1</v>
      </c>
    </row>
    <row r="21" spans="1:13" ht="24" customHeight="1" thickBot="1" x14ac:dyDescent="0.25">
      <c r="A21" s="59" t="s">
        <v>93</v>
      </c>
      <c r="B21" s="60"/>
      <c r="C21" s="60"/>
      <c r="D21" s="61"/>
      <c r="E21" s="61"/>
      <c r="F21" s="63" t="s">
        <v>3</v>
      </c>
      <c r="G21" s="62" t="s">
        <v>2</v>
      </c>
      <c r="H21" s="64" t="s">
        <v>2</v>
      </c>
      <c r="I21" s="63" t="s">
        <v>2</v>
      </c>
      <c r="J21" s="35" t="s">
        <v>2</v>
      </c>
    </row>
    <row r="22" spans="1:13" ht="61.5" customHeight="1" thickBot="1" x14ac:dyDescent="0.25">
      <c r="A22" s="65" t="s">
        <v>107</v>
      </c>
      <c r="B22" s="66" t="s">
        <v>4</v>
      </c>
      <c r="C22" s="67" t="s">
        <v>88</v>
      </c>
      <c r="D22" s="65" t="s">
        <v>8</v>
      </c>
      <c r="E22" s="65" t="s">
        <v>90</v>
      </c>
      <c r="F22" s="40" t="s">
        <v>147</v>
      </c>
      <c r="G22" s="38" t="s">
        <v>149</v>
      </c>
      <c r="H22" s="68" t="s">
        <v>5</v>
      </c>
      <c r="I22" s="40" t="s">
        <v>150</v>
      </c>
      <c r="J22" s="35" t="s">
        <v>5</v>
      </c>
    </row>
    <row r="23" spans="1:13" x14ac:dyDescent="0.2">
      <c r="A23" s="81" t="s">
        <v>106</v>
      </c>
      <c r="B23" s="100"/>
      <c r="C23" s="100" t="s">
        <v>44</v>
      </c>
      <c r="D23" s="101"/>
      <c r="E23" s="83" t="s">
        <v>138</v>
      </c>
      <c r="F23" s="103">
        <v>0</v>
      </c>
      <c r="G23" s="102">
        <v>0</v>
      </c>
      <c r="H23" s="69">
        <f t="shared" ref="H23:H44" si="2">G23*F23</f>
        <v>0</v>
      </c>
      <c r="I23" s="96">
        <v>0</v>
      </c>
      <c r="J23" s="69">
        <f t="shared" ref="J23:J44" si="3">I23*F23</f>
        <v>0</v>
      </c>
    </row>
    <row r="24" spans="1:13" x14ac:dyDescent="0.2">
      <c r="A24" s="81" t="s">
        <v>108</v>
      </c>
      <c r="B24" s="83"/>
      <c r="C24" s="83" t="s">
        <v>44</v>
      </c>
      <c r="D24" s="83"/>
      <c r="E24" s="83" t="s">
        <v>138</v>
      </c>
      <c r="F24" s="105">
        <v>0</v>
      </c>
      <c r="G24" s="104">
        <v>0</v>
      </c>
      <c r="H24" s="69">
        <f t="shared" si="2"/>
        <v>0</v>
      </c>
      <c r="I24" s="97">
        <v>0</v>
      </c>
      <c r="J24" s="69">
        <f t="shared" si="3"/>
        <v>0</v>
      </c>
    </row>
    <row r="25" spans="1:13" x14ac:dyDescent="0.2">
      <c r="A25" s="81" t="s">
        <v>109</v>
      </c>
      <c r="B25" s="83"/>
      <c r="C25" s="83" t="s">
        <v>44</v>
      </c>
      <c r="D25" s="83"/>
      <c r="E25" s="83" t="s">
        <v>138</v>
      </c>
      <c r="F25" s="105">
        <v>0</v>
      </c>
      <c r="G25" s="104">
        <v>0</v>
      </c>
      <c r="H25" s="69">
        <f t="shared" si="2"/>
        <v>0</v>
      </c>
      <c r="I25" s="97">
        <v>0</v>
      </c>
      <c r="J25" s="69">
        <f t="shared" si="3"/>
        <v>0</v>
      </c>
    </row>
    <row r="26" spans="1:13" x14ac:dyDescent="0.2">
      <c r="A26" s="81" t="s">
        <v>110</v>
      </c>
      <c r="B26" s="83"/>
      <c r="C26" s="83" t="s">
        <v>44</v>
      </c>
      <c r="D26" s="83"/>
      <c r="E26" s="83" t="s">
        <v>138</v>
      </c>
      <c r="F26" s="105">
        <v>0</v>
      </c>
      <c r="G26" s="104">
        <v>0</v>
      </c>
      <c r="H26" s="69">
        <f t="shared" si="2"/>
        <v>0</v>
      </c>
      <c r="I26" s="97">
        <v>0</v>
      </c>
      <c r="J26" s="69">
        <f t="shared" si="3"/>
        <v>0</v>
      </c>
    </row>
    <row r="27" spans="1:13" x14ac:dyDescent="0.2">
      <c r="A27" s="81" t="s">
        <v>111</v>
      </c>
      <c r="B27" s="83"/>
      <c r="C27" s="83" t="s">
        <v>44</v>
      </c>
      <c r="D27" s="83"/>
      <c r="E27" s="83" t="s">
        <v>138</v>
      </c>
      <c r="F27" s="105">
        <v>0</v>
      </c>
      <c r="G27" s="104">
        <v>0</v>
      </c>
      <c r="H27" s="69">
        <f t="shared" si="2"/>
        <v>0</v>
      </c>
      <c r="I27" s="97">
        <v>0</v>
      </c>
      <c r="J27" s="69">
        <f t="shared" si="3"/>
        <v>0</v>
      </c>
    </row>
    <row r="28" spans="1:13" x14ac:dyDescent="0.2">
      <c r="A28" s="81" t="s">
        <v>112</v>
      </c>
      <c r="B28" s="83"/>
      <c r="C28" s="83" t="s">
        <v>44</v>
      </c>
      <c r="D28" s="83"/>
      <c r="E28" s="83" t="s">
        <v>138</v>
      </c>
      <c r="F28" s="105">
        <v>0</v>
      </c>
      <c r="G28" s="104">
        <v>0</v>
      </c>
      <c r="H28" s="69">
        <f t="shared" si="2"/>
        <v>0</v>
      </c>
      <c r="I28" s="97">
        <v>0</v>
      </c>
      <c r="J28" s="69">
        <f t="shared" si="3"/>
        <v>0</v>
      </c>
    </row>
    <row r="29" spans="1:13" x14ac:dyDescent="0.2">
      <c r="A29" s="81" t="s">
        <v>113</v>
      </c>
      <c r="B29" s="83"/>
      <c r="C29" s="83" t="s">
        <v>44</v>
      </c>
      <c r="D29" s="83"/>
      <c r="E29" s="83" t="s">
        <v>138</v>
      </c>
      <c r="F29" s="105">
        <v>0</v>
      </c>
      <c r="G29" s="104">
        <v>0</v>
      </c>
      <c r="H29" s="69">
        <f t="shared" si="2"/>
        <v>0</v>
      </c>
      <c r="I29" s="97">
        <v>0</v>
      </c>
      <c r="J29" s="69">
        <f t="shared" si="3"/>
        <v>0</v>
      </c>
    </row>
    <row r="30" spans="1:13" x14ac:dyDescent="0.2">
      <c r="A30" s="81" t="s">
        <v>114</v>
      </c>
      <c r="B30" s="87"/>
      <c r="C30" s="83" t="s">
        <v>44</v>
      </c>
      <c r="D30" s="83"/>
      <c r="E30" s="83" t="s">
        <v>138</v>
      </c>
      <c r="F30" s="105">
        <v>0</v>
      </c>
      <c r="G30" s="104">
        <v>0</v>
      </c>
      <c r="H30" s="69">
        <f t="shared" si="2"/>
        <v>0</v>
      </c>
      <c r="I30" s="97">
        <v>0</v>
      </c>
      <c r="J30" s="69">
        <f t="shared" si="3"/>
        <v>0</v>
      </c>
    </row>
    <row r="31" spans="1:13" x14ac:dyDescent="0.2">
      <c r="A31" s="81" t="s">
        <v>115</v>
      </c>
      <c r="B31" s="83"/>
      <c r="C31" s="83" t="s">
        <v>44</v>
      </c>
      <c r="D31" s="83"/>
      <c r="E31" s="83" t="s">
        <v>138</v>
      </c>
      <c r="F31" s="105">
        <v>0</v>
      </c>
      <c r="G31" s="104">
        <v>0</v>
      </c>
      <c r="H31" s="69">
        <f t="shared" si="2"/>
        <v>0</v>
      </c>
      <c r="I31" s="97">
        <v>0</v>
      </c>
      <c r="J31" s="69">
        <f t="shared" si="3"/>
        <v>0</v>
      </c>
    </row>
    <row r="32" spans="1:13" x14ac:dyDescent="0.2">
      <c r="A32" s="81" t="s">
        <v>116</v>
      </c>
      <c r="B32" s="87"/>
      <c r="C32" s="83" t="s">
        <v>44</v>
      </c>
      <c r="D32" s="83"/>
      <c r="E32" s="83" t="s">
        <v>138</v>
      </c>
      <c r="F32" s="105">
        <v>0</v>
      </c>
      <c r="G32" s="104">
        <v>0</v>
      </c>
      <c r="H32" s="69">
        <f t="shared" si="2"/>
        <v>0</v>
      </c>
      <c r="I32" s="97">
        <v>0</v>
      </c>
      <c r="J32" s="69">
        <f t="shared" si="3"/>
        <v>0</v>
      </c>
    </row>
    <row r="33" spans="1:10" x14ac:dyDescent="0.2">
      <c r="A33" s="81" t="s">
        <v>117</v>
      </c>
      <c r="B33" s="87"/>
      <c r="C33" s="83" t="s">
        <v>44</v>
      </c>
      <c r="D33" s="83"/>
      <c r="E33" s="83" t="s">
        <v>138</v>
      </c>
      <c r="F33" s="105">
        <v>0</v>
      </c>
      <c r="G33" s="104">
        <v>0</v>
      </c>
      <c r="H33" s="69">
        <f t="shared" si="2"/>
        <v>0</v>
      </c>
      <c r="I33" s="97">
        <v>0</v>
      </c>
      <c r="J33" s="69">
        <f t="shared" si="3"/>
        <v>0</v>
      </c>
    </row>
    <row r="34" spans="1:10" x14ac:dyDescent="0.2">
      <c r="A34" s="81" t="s">
        <v>118</v>
      </c>
      <c r="B34" s="87"/>
      <c r="C34" s="83" t="s">
        <v>44</v>
      </c>
      <c r="D34" s="83"/>
      <c r="E34" s="83" t="s">
        <v>138</v>
      </c>
      <c r="F34" s="105">
        <v>0</v>
      </c>
      <c r="G34" s="104">
        <v>0</v>
      </c>
      <c r="H34" s="69">
        <f t="shared" si="2"/>
        <v>0</v>
      </c>
      <c r="I34" s="97">
        <v>0</v>
      </c>
      <c r="J34" s="69">
        <f t="shared" si="3"/>
        <v>0</v>
      </c>
    </row>
    <row r="35" spans="1:10" x14ac:dyDescent="0.2">
      <c r="A35" s="81" t="s">
        <v>119</v>
      </c>
      <c r="B35" s="87"/>
      <c r="C35" s="83" t="s">
        <v>44</v>
      </c>
      <c r="D35" s="83"/>
      <c r="E35" s="83" t="s">
        <v>138</v>
      </c>
      <c r="F35" s="105">
        <v>0</v>
      </c>
      <c r="G35" s="104">
        <v>0</v>
      </c>
      <c r="H35" s="69">
        <f t="shared" si="2"/>
        <v>0</v>
      </c>
      <c r="I35" s="97">
        <v>0</v>
      </c>
      <c r="J35" s="69">
        <f t="shared" si="3"/>
        <v>0</v>
      </c>
    </row>
    <row r="36" spans="1:10" x14ac:dyDescent="0.2">
      <c r="A36" s="81" t="s">
        <v>120</v>
      </c>
      <c r="B36" s="87"/>
      <c r="C36" s="83" t="s">
        <v>44</v>
      </c>
      <c r="D36" s="83"/>
      <c r="E36" s="83" t="s">
        <v>138</v>
      </c>
      <c r="F36" s="105">
        <v>0</v>
      </c>
      <c r="G36" s="104">
        <v>0</v>
      </c>
      <c r="H36" s="69">
        <f t="shared" si="2"/>
        <v>0</v>
      </c>
      <c r="I36" s="97">
        <v>0</v>
      </c>
      <c r="J36" s="69">
        <f t="shared" si="3"/>
        <v>0</v>
      </c>
    </row>
    <row r="37" spans="1:10" x14ac:dyDescent="0.2">
      <c r="A37" s="81" t="s">
        <v>121</v>
      </c>
      <c r="B37" s="87"/>
      <c r="C37" s="83" t="s">
        <v>44</v>
      </c>
      <c r="D37" s="83"/>
      <c r="E37" s="83" t="s">
        <v>138</v>
      </c>
      <c r="F37" s="105">
        <v>0</v>
      </c>
      <c r="G37" s="104">
        <v>0</v>
      </c>
      <c r="H37" s="69">
        <f t="shared" si="2"/>
        <v>0</v>
      </c>
      <c r="I37" s="97">
        <v>0</v>
      </c>
      <c r="J37" s="69">
        <f t="shared" si="3"/>
        <v>0</v>
      </c>
    </row>
    <row r="38" spans="1:10" x14ac:dyDescent="0.2">
      <c r="A38" s="81" t="s">
        <v>122</v>
      </c>
      <c r="B38" s="87"/>
      <c r="C38" s="83" t="s">
        <v>44</v>
      </c>
      <c r="D38" s="83"/>
      <c r="E38" s="83" t="s">
        <v>138</v>
      </c>
      <c r="F38" s="105">
        <v>0</v>
      </c>
      <c r="G38" s="104">
        <v>0</v>
      </c>
      <c r="H38" s="69">
        <f t="shared" si="2"/>
        <v>0</v>
      </c>
      <c r="I38" s="97">
        <v>0</v>
      </c>
      <c r="J38" s="69">
        <f t="shared" si="3"/>
        <v>0</v>
      </c>
    </row>
    <row r="39" spans="1:10" x14ac:dyDescent="0.2">
      <c r="A39" s="81" t="s">
        <v>123</v>
      </c>
      <c r="B39" s="87"/>
      <c r="C39" s="83" t="s">
        <v>44</v>
      </c>
      <c r="D39" s="83"/>
      <c r="E39" s="83" t="s">
        <v>138</v>
      </c>
      <c r="F39" s="105">
        <v>0</v>
      </c>
      <c r="G39" s="104">
        <v>0</v>
      </c>
      <c r="H39" s="69">
        <f t="shared" si="2"/>
        <v>0</v>
      </c>
      <c r="I39" s="97">
        <v>0</v>
      </c>
      <c r="J39" s="69">
        <f t="shared" si="3"/>
        <v>0</v>
      </c>
    </row>
    <row r="40" spans="1:10" x14ac:dyDescent="0.2">
      <c r="A40" s="106" t="s">
        <v>9</v>
      </c>
      <c r="B40" s="88"/>
      <c r="C40" s="88"/>
      <c r="D40" s="107"/>
      <c r="E40" s="107"/>
      <c r="F40" s="109">
        <v>0</v>
      </c>
      <c r="G40" s="108">
        <v>0</v>
      </c>
      <c r="H40" s="69">
        <f t="shared" si="2"/>
        <v>0</v>
      </c>
      <c r="I40" s="98">
        <v>0</v>
      </c>
      <c r="J40" s="69">
        <f t="shared" si="3"/>
        <v>0</v>
      </c>
    </row>
    <row r="41" spans="1:10" x14ac:dyDescent="0.2">
      <c r="A41" s="106" t="s">
        <v>9</v>
      </c>
      <c r="B41" s="107"/>
      <c r="C41" s="107"/>
      <c r="D41" s="107"/>
      <c r="E41" s="107"/>
      <c r="F41" s="109">
        <v>0</v>
      </c>
      <c r="G41" s="108">
        <v>0</v>
      </c>
      <c r="H41" s="69">
        <f t="shared" si="2"/>
        <v>0</v>
      </c>
      <c r="I41" s="98">
        <v>0</v>
      </c>
      <c r="J41" s="69">
        <f t="shared" si="3"/>
        <v>0</v>
      </c>
    </row>
    <row r="42" spans="1:10" x14ac:dyDescent="0.2">
      <c r="A42" s="106" t="s">
        <v>9</v>
      </c>
      <c r="B42" s="107"/>
      <c r="C42" s="107"/>
      <c r="D42" s="107"/>
      <c r="E42" s="107"/>
      <c r="F42" s="109">
        <v>0</v>
      </c>
      <c r="G42" s="108">
        <v>0</v>
      </c>
      <c r="H42" s="69">
        <f t="shared" si="2"/>
        <v>0</v>
      </c>
      <c r="I42" s="98">
        <v>0</v>
      </c>
      <c r="J42" s="69">
        <f t="shared" si="3"/>
        <v>0</v>
      </c>
    </row>
    <row r="43" spans="1:10" x14ac:dyDescent="0.2">
      <c r="A43" s="106" t="s">
        <v>9</v>
      </c>
      <c r="B43" s="107"/>
      <c r="C43" s="107"/>
      <c r="D43" s="107"/>
      <c r="E43" s="107"/>
      <c r="F43" s="109">
        <v>0</v>
      </c>
      <c r="G43" s="108">
        <v>0</v>
      </c>
      <c r="H43" s="69">
        <f t="shared" si="2"/>
        <v>0</v>
      </c>
      <c r="I43" s="98">
        <v>0</v>
      </c>
      <c r="J43" s="69">
        <f t="shared" si="3"/>
        <v>0</v>
      </c>
    </row>
    <row r="44" spans="1:10" ht="17" thickBot="1" x14ac:dyDescent="0.25">
      <c r="A44" s="106" t="s">
        <v>9</v>
      </c>
      <c r="B44" s="92"/>
      <c r="C44" s="92"/>
      <c r="D44" s="110"/>
      <c r="E44" s="110"/>
      <c r="F44" s="112">
        <v>0</v>
      </c>
      <c r="G44" s="111">
        <v>0</v>
      </c>
      <c r="H44" s="69">
        <f t="shared" si="2"/>
        <v>0</v>
      </c>
      <c r="I44" s="99">
        <v>0</v>
      </c>
      <c r="J44" s="69">
        <f t="shared" si="3"/>
        <v>0</v>
      </c>
    </row>
    <row r="45" spans="1:10" ht="18.75" customHeight="1" thickBot="1" x14ac:dyDescent="0.25">
      <c r="A45" s="70" t="s">
        <v>42</v>
      </c>
      <c r="B45" s="51"/>
      <c r="C45" s="51"/>
      <c r="D45" s="51"/>
      <c r="E45" s="51"/>
      <c r="F45" s="72"/>
      <c r="G45" s="71"/>
      <c r="H45" s="73">
        <f>SUM(H23:H44)</f>
        <v>0</v>
      </c>
      <c r="J45" s="73">
        <f>SUM(J23:J44)</f>
        <v>0</v>
      </c>
    </row>
    <row r="46" spans="1:10" x14ac:dyDescent="0.2">
      <c r="A46" s="74"/>
      <c r="B46" s="55"/>
      <c r="C46" s="55"/>
      <c r="D46" s="55"/>
      <c r="E46" s="55"/>
      <c r="F46" s="55"/>
      <c r="G46" s="55"/>
      <c r="H46" s="75"/>
      <c r="J46" s="51"/>
    </row>
    <row r="47" spans="1:10" ht="13.5" customHeight="1" thickBot="1" x14ac:dyDescent="0.25">
      <c r="I47" s="76"/>
      <c r="J47" s="77"/>
    </row>
    <row r="48" spans="1:10" ht="24" customHeight="1" thickBot="1" x14ac:dyDescent="0.25">
      <c r="A48" s="175" t="s">
        <v>130</v>
      </c>
      <c r="B48" s="176"/>
      <c r="C48" s="176"/>
      <c r="D48" s="176"/>
      <c r="E48" s="176"/>
      <c r="F48" s="176"/>
      <c r="G48" s="176"/>
      <c r="H48" s="177"/>
      <c r="I48" s="78">
        <f>(H18+H45)/10+J18+J45</f>
        <v>0</v>
      </c>
      <c r="J48" s="79" t="s">
        <v>129</v>
      </c>
    </row>
    <row r="49" spans="8:9" s="34" customFormat="1" x14ac:dyDescent="0.2">
      <c r="H49" s="80"/>
      <c r="I49" s="1"/>
    </row>
  </sheetData>
  <sheetProtection algorithmName="SHA-512" hashValue="RzIXBF4l8jODSubD9p2PYas3+1kjRD1Fx97J+5RQLRCjE4z1qesl6WSbpiPE49eWJIRBxti4XPc1xaGRdI0AXw==" saltValue="jOAEQdP+gQ4c4trmvLapvg==" spinCount="100000" sheet="1" objects="1" scenarios="1" selectLockedCells="1"/>
  <mergeCells count="2">
    <mergeCell ref="K3:M3"/>
    <mergeCell ref="A48:H48"/>
  </mergeCells>
  <dataValidations count="1">
    <dataValidation type="list" allowBlank="1" showInputMessage="1" showErrorMessage="1" sqref="D23:D39" xr:uid="{00000000-0002-0000-0200-000000000000}">
      <formula1>"Bestaand, te ontwikkelen"</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5"/>
  <sheetViews>
    <sheetView showGridLines="0" tabSelected="1" workbookViewId="0">
      <selection activeCell="A7" sqref="A7"/>
    </sheetView>
  </sheetViews>
  <sheetFormatPr baseColWidth="10" defaultColWidth="8.83203125" defaultRowHeight="16" x14ac:dyDescent="0.2"/>
  <cols>
    <col min="1" max="1" width="45.33203125" style="1" customWidth="1"/>
    <col min="2" max="2" width="55.6640625" style="1" customWidth="1"/>
    <col min="3" max="3" width="28.5" style="1" customWidth="1"/>
    <col min="4" max="4" width="19.33203125" style="1" customWidth="1"/>
    <col min="5" max="5" width="17.1640625" style="1" customWidth="1"/>
    <col min="6" max="6" width="18" style="1" customWidth="1"/>
    <col min="7" max="7" width="20" style="1" customWidth="1"/>
    <col min="8" max="8" width="17.1640625" style="1" customWidth="1"/>
    <col min="9" max="9" width="18" style="1" customWidth="1"/>
    <col min="10" max="10" width="8.83203125" style="1"/>
    <col min="11" max="11" width="11.5" style="1" customWidth="1"/>
    <col min="12" max="16384" width="8.83203125" style="1"/>
  </cols>
  <sheetData>
    <row r="1" spans="1:9" ht="66" customHeight="1" thickBot="1" x14ac:dyDescent="0.25"/>
    <row r="2" spans="1:9" s="34" customFormat="1" ht="18" customHeight="1" thickBot="1" x14ac:dyDescent="0.25">
      <c r="C2" s="55"/>
      <c r="E2" s="113"/>
      <c r="F2" s="114" t="s">
        <v>89</v>
      </c>
      <c r="H2" s="115"/>
      <c r="I2" s="116" t="s">
        <v>1</v>
      </c>
    </row>
    <row r="3" spans="1:9" ht="21" thickBot="1" x14ac:dyDescent="0.25">
      <c r="A3" s="117" t="s">
        <v>40</v>
      </c>
      <c r="B3" s="118"/>
      <c r="C3" s="119"/>
      <c r="D3" s="33" t="s">
        <v>30</v>
      </c>
      <c r="E3" s="32" t="s">
        <v>3</v>
      </c>
      <c r="F3" s="31" t="s">
        <v>31</v>
      </c>
      <c r="G3" s="29" t="s">
        <v>32</v>
      </c>
      <c r="H3" s="32" t="s">
        <v>3</v>
      </c>
      <c r="I3" s="31" t="s">
        <v>31</v>
      </c>
    </row>
    <row r="4" spans="1:9" ht="24.75" customHeight="1" thickBot="1" x14ac:dyDescent="0.25">
      <c r="A4" s="66" t="s">
        <v>33</v>
      </c>
      <c r="B4" s="67" t="s">
        <v>41</v>
      </c>
      <c r="C4" s="120" t="s">
        <v>34</v>
      </c>
      <c r="D4" s="38" t="s">
        <v>35</v>
      </c>
      <c r="E4" s="40" t="s">
        <v>36</v>
      </c>
      <c r="F4" s="35" t="s">
        <v>5</v>
      </c>
      <c r="G4" s="38" t="s">
        <v>35</v>
      </c>
      <c r="H4" s="40" t="s">
        <v>36</v>
      </c>
      <c r="I4" s="35" t="s">
        <v>5</v>
      </c>
    </row>
    <row r="5" spans="1:9" x14ac:dyDescent="0.2">
      <c r="A5" s="81" t="s">
        <v>155</v>
      </c>
      <c r="B5" s="86" t="s">
        <v>3</v>
      </c>
      <c r="C5" s="86"/>
      <c r="D5" s="130">
        <v>0</v>
      </c>
      <c r="E5" s="129">
        <v>0</v>
      </c>
      <c r="F5" s="69">
        <f t="shared" ref="F5:F11" si="0">D5*E5</f>
        <v>0</v>
      </c>
      <c r="G5" s="128">
        <v>0</v>
      </c>
      <c r="H5" s="129">
        <v>0</v>
      </c>
      <c r="I5" s="69">
        <f t="shared" ref="I5:I7" si="1">G5*H5</f>
        <v>0</v>
      </c>
    </row>
    <row r="6" spans="1:9" x14ac:dyDescent="0.2">
      <c r="A6" s="81" t="s">
        <v>124</v>
      </c>
      <c r="B6" s="86"/>
      <c r="C6" s="121" t="s">
        <v>125</v>
      </c>
      <c r="D6" s="130">
        <v>0</v>
      </c>
      <c r="E6" s="131">
        <v>0</v>
      </c>
      <c r="F6" s="69">
        <f t="shared" si="0"/>
        <v>0</v>
      </c>
      <c r="G6" s="130">
        <v>0</v>
      </c>
      <c r="H6" s="131">
        <v>0</v>
      </c>
      <c r="I6" s="69">
        <f t="shared" si="1"/>
        <v>0</v>
      </c>
    </row>
    <row r="7" spans="1:9" x14ac:dyDescent="0.2">
      <c r="A7" s="81" t="s">
        <v>92</v>
      </c>
      <c r="B7" s="86"/>
      <c r="C7" s="132"/>
      <c r="D7" s="130">
        <v>0</v>
      </c>
      <c r="E7" s="131">
        <v>0</v>
      </c>
      <c r="F7" s="69">
        <f t="shared" si="0"/>
        <v>0</v>
      </c>
      <c r="G7" s="130">
        <v>0</v>
      </c>
      <c r="H7" s="131">
        <v>0</v>
      </c>
      <c r="I7" s="69">
        <f t="shared" si="1"/>
        <v>0</v>
      </c>
    </row>
    <row r="8" spans="1:9" x14ac:dyDescent="0.2">
      <c r="A8" s="106" t="s">
        <v>7</v>
      </c>
      <c r="B8" s="89"/>
      <c r="C8" s="89"/>
      <c r="D8" s="133">
        <v>0</v>
      </c>
      <c r="E8" s="134">
        <v>0</v>
      </c>
      <c r="F8" s="69">
        <f t="shared" si="0"/>
        <v>0</v>
      </c>
      <c r="G8" s="133">
        <v>0</v>
      </c>
      <c r="H8" s="134">
        <v>0</v>
      </c>
      <c r="I8" s="69">
        <f t="shared" ref="I8:I11" si="2">G8*H8</f>
        <v>0</v>
      </c>
    </row>
    <row r="9" spans="1:9" x14ac:dyDescent="0.2">
      <c r="A9" s="106" t="s">
        <v>7</v>
      </c>
      <c r="B9" s="89"/>
      <c r="C9" s="89"/>
      <c r="D9" s="133">
        <v>0</v>
      </c>
      <c r="E9" s="134">
        <v>0</v>
      </c>
      <c r="F9" s="69">
        <f t="shared" ref="F9" si="3">D9*E9</f>
        <v>0</v>
      </c>
      <c r="G9" s="133">
        <v>0</v>
      </c>
      <c r="H9" s="134">
        <v>0</v>
      </c>
      <c r="I9" s="69">
        <f t="shared" ref="I9" si="4">G9*H9</f>
        <v>0</v>
      </c>
    </row>
    <row r="10" spans="1:9" x14ac:dyDescent="0.2">
      <c r="A10" s="106" t="s">
        <v>7</v>
      </c>
      <c r="B10" s="89"/>
      <c r="C10" s="89"/>
      <c r="D10" s="133">
        <v>0</v>
      </c>
      <c r="E10" s="134">
        <v>0</v>
      </c>
      <c r="F10" s="69">
        <f t="shared" si="0"/>
        <v>0</v>
      </c>
      <c r="G10" s="133">
        <v>0</v>
      </c>
      <c r="H10" s="134">
        <v>0</v>
      </c>
      <c r="I10" s="69">
        <f t="shared" si="2"/>
        <v>0</v>
      </c>
    </row>
    <row r="11" spans="1:9" ht="17" thickBot="1" x14ac:dyDescent="0.25">
      <c r="A11" s="135" t="s">
        <v>7</v>
      </c>
      <c r="B11" s="93"/>
      <c r="C11" s="93"/>
      <c r="D11" s="136">
        <v>0</v>
      </c>
      <c r="E11" s="137">
        <v>0</v>
      </c>
      <c r="F11" s="122">
        <f t="shared" si="0"/>
        <v>0</v>
      </c>
      <c r="G11" s="136">
        <v>0</v>
      </c>
      <c r="H11" s="137">
        <v>0</v>
      </c>
      <c r="I11" s="122">
        <f t="shared" si="2"/>
        <v>0</v>
      </c>
    </row>
    <row r="12" spans="1:9" ht="17" thickBot="1" x14ac:dyDescent="0.25">
      <c r="A12" s="123" t="s">
        <v>42</v>
      </c>
      <c r="B12" s="49"/>
      <c r="C12" s="51"/>
      <c r="D12" s="52"/>
      <c r="E12" s="53" t="s">
        <v>3</v>
      </c>
      <c r="F12" s="124">
        <f>SUM(F5:F11)</f>
        <v>0</v>
      </c>
      <c r="H12" s="53"/>
      <c r="I12" s="124">
        <f>SUM(I5:I11)</f>
        <v>0</v>
      </c>
    </row>
    <row r="14" spans="1:9" ht="17" thickBot="1" x14ac:dyDescent="0.25">
      <c r="B14" s="55"/>
      <c r="C14" s="55"/>
      <c r="D14" s="55"/>
      <c r="E14" s="55"/>
      <c r="F14" s="55"/>
      <c r="G14" s="55"/>
      <c r="H14" s="55"/>
      <c r="I14" s="55"/>
    </row>
    <row r="15" spans="1:9" ht="19.5" customHeight="1" thickBot="1" x14ac:dyDescent="0.25">
      <c r="A15" s="178" t="s">
        <v>131</v>
      </c>
      <c r="B15" s="179"/>
      <c r="C15" s="179"/>
      <c r="D15" s="179"/>
      <c r="E15" s="179"/>
      <c r="F15" s="180"/>
      <c r="G15" s="125">
        <f>(F12/10)+I12</f>
        <v>0</v>
      </c>
      <c r="H15" s="126" t="s">
        <v>132</v>
      </c>
      <c r="I15" s="127"/>
    </row>
  </sheetData>
  <sheetProtection algorithmName="SHA-512" hashValue="BFblaBDald87Xnr9Rn2G1BqR4c7TnIyMCWLv/pOF5w4EMHlmxRJwT/CWyG7EM6MhqlinXJrICgkPeDDjr1tR/A==" saltValue="Sak6i8DNXepFTTNvf08IKg==" spinCount="100000" sheet="1" objects="1" scenarios="1" selectLockedCells="1"/>
  <mergeCells count="1">
    <mergeCell ref="A15:F15"/>
  </mergeCells>
  <pageMargins left="0.7" right="0.7" top="0.75" bottom="0.75" header="0.3" footer="0.3"/>
  <pageSetup paperSize="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4"/>
  <sheetViews>
    <sheetView showGridLines="0" workbookViewId="0">
      <selection activeCell="C20" sqref="C20"/>
    </sheetView>
  </sheetViews>
  <sheetFormatPr baseColWidth="10" defaultColWidth="9" defaultRowHeight="16" x14ac:dyDescent="0.2"/>
  <cols>
    <col min="1" max="1" width="2.6640625" style="1" customWidth="1"/>
    <col min="2" max="2" width="33.6640625" style="1" customWidth="1"/>
    <col min="3" max="3" width="36" style="1" customWidth="1"/>
    <col min="4" max="16384" width="9" style="1"/>
  </cols>
  <sheetData>
    <row r="1" spans="1:3" ht="72.75" customHeight="1" x14ac:dyDescent="0.2"/>
    <row r="3" spans="1:3" ht="17" thickBot="1" x14ac:dyDescent="0.25">
      <c r="A3" s="34"/>
      <c r="B3" s="34"/>
    </row>
    <row r="4" spans="1:3" ht="21" thickBot="1" x14ac:dyDescent="0.25">
      <c r="B4" s="138" t="s">
        <v>126</v>
      </c>
      <c r="C4" s="118"/>
    </row>
    <row r="5" spans="1:3" ht="27" customHeight="1" thickBot="1" x14ac:dyDescent="0.25">
      <c r="B5" s="139" t="s">
        <v>127</v>
      </c>
      <c r="C5" s="140" t="s">
        <v>128</v>
      </c>
    </row>
    <row r="6" spans="1:3" x14ac:dyDescent="0.2">
      <c r="B6" s="141"/>
      <c r="C6" s="141"/>
    </row>
    <row r="7" spans="1:3" ht="19.5" customHeight="1" x14ac:dyDescent="0.2">
      <c r="B7" s="142" t="s">
        <v>50</v>
      </c>
      <c r="C7" s="143">
        <f>Softwarekosten!I48</f>
        <v>0</v>
      </c>
    </row>
    <row r="8" spans="1:3" ht="19.5" customHeight="1" x14ac:dyDescent="0.2">
      <c r="B8" s="142" t="s">
        <v>51</v>
      </c>
      <c r="C8" s="143">
        <f>Systeemkosten!G15</f>
        <v>0</v>
      </c>
    </row>
    <row r="9" spans="1:3" ht="19.5" customHeight="1" x14ac:dyDescent="0.2">
      <c r="B9" s="142"/>
      <c r="C9" s="143"/>
    </row>
    <row r="10" spans="1:3" ht="19.5" customHeight="1" x14ac:dyDescent="0.2">
      <c r="B10" s="142"/>
      <c r="C10" s="143"/>
    </row>
    <row r="11" spans="1:3" x14ac:dyDescent="0.2">
      <c r="B11" s="144"/>
      <c r="C11" s="46"/>
    </row>
    <row r="12" spans="1:3" x14ac:dyDescent="0.2">
      <c r="B12" s="145"/>
      <c r="C12" s="46"/>
    </row>
    <row r="13" spans="1:3" x14ac:dyDescent="0.2">
      <c r="B13" s="145"/>
      <c r="C13" s="46"/>
    </row>
    <row r="14" spans="1:3" ht="17" thickBot="1" x14ac:dyDescent="0.25">
      <c r="B14" s="146"/>
      <c r="C14" s="147"/>
    </row>
    <row r="15" spans="1:3" x14ac:dyDescent="0.2">
      <c r="B15" s="49"/>
      <c r="C15" s="49"/>
    </row>
    <row r="16" spans="1:3" ht="17" thickBot="1" x14ac:dyDescent="0.25">
      <c r="C16" s="55"/>
    </row>
    <row r="17" spans="2:3" ht="19" thickBot="1" x14ac:dyDescent="0.25">
      <c r="B17" s="148" t="s">
        <v>126</v>
      </c>
      <c r="C17" s="149">
        <f>SUM(C7:C10)</f>
        <v>0</v>
      </c>
    </row>
    <row r="18" spans="2:3" x14ac:dyDescent="0.2">
      <c r="B18" s="1" t="s">
        <v>151</v>
      </c>
    </row>
    <row r="21" spans="2:3" ht="39" customHeight="1" thickBot="1" x14ac:dyDescent="0.25"/>
    <row r="22" spans="2:3" ht="30" customHeight="1" x14ac:dyDescent="0.2">
      <c r="B22" s="150" t="s">
        <v>137</v>
      </c>
      <c r="C22" s="151"/>
    </row>
    <row r="23" spans="2:3" ht="33" customHeight="1" x14ac:dyDescent="0.2">
      <c r="B23" s="152" t="s">
        <v>135</v>
      </c>
      <c r="C23" s="153"/>
    </row>
    <row r="24" spans="2:3" ht="78.75" customHeight="1" thickBot="1" x14ac:dyDescent="0.25">
      <c r="B24" s="154" t="s">
        <v>136</v>
      </c>
      <c r="C24" s="155"/>
    </row>
  </sheetData>
  <sheetProtection algorithmName="SHA-512" hashValue="Bx9hYmmaii87Qx0GRe6Dlq7eAWBEOcEzDjuygFlNyRMiGSiCPWF8V56ZFeNrXhFPHi0zdCHqVlBTbQNZ4EyaWA==" saltValue="rNgoLsacyKaTPciH25irNw==" spinCount="100000" sheet="1" objects="1" scenarios="1" selectLockedCells="1"/>
  <pageMargins left="0.7" right="0.7" top="0.75" bottom="0.75" header="0.3" footer="0.3"/>
  <pageSetup paperSize="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5"/>
  <sheetViews>
    <sheetView workbookViewId="0">
      <selection activeCell="C12" sqref="C12"/>
    </sheetView>
  </sheetViews>
  <sheetFormatPr baseColWidth="10" defaultColWidth="9" defaultRowHeight="16" x14ac:dyDescent="0.2"/>
  <cols>
    <col min="1" max="1" width="25.1640625" style="1" customWidth="1"/>
    <col min="2" max="2" width="23.33203125" style="1" customWidth="1"/>
    <col min="3" max="3" width="52.6640625" style="1" customWidth="1"/>
    <col min="4" max="11" width="9" style="1"/>
    <col min="12" max="12" width="0" style="1" hidden="1" customWidth="1"/>
    <col min="13" max="16384" width="9" style="1"/>
  </cols>
  <sheetData>
    <row r="1" spans="1:12" ht="36.75" customHeight="1" x14ac:dyDescent="0.2">
      <c r="A1" s="156" t="s">
        <v>45</v>
      </c>
      <c r="B1" s="157"/>
      <c r="C1" s="157"/>
    </row>
    <row r="2" spans="1:12" x14ac:dyDescent="0.2">
      <c r="A2" s="157"/>
      <c r="B2" s="157"/>
      <c r="C2" s="157"/>
    </row>
    <row r="3" spans="1:12" ht="17" thickBot="1" x14ac:dyDescent="0.25">
      <c r="A3" s="158" t="s">
        <v>46</v>
      </c>
      <c r="B3" s="158"/>
      <c r="C3" s="158"/>
    </row>
    <row r="4" spans="1:12" x14ac:dyDescent="0.2">
      <c r="A4" s="159" t="s">
        <v>47</v>
      </c>
      <c r="B4" s="160" t="s">
        <v>48</v>
      </c>
      <c r="C4" s="161" t="s">
        <v>49</v>
      </c>
    </row>
    <row r="5" spans="1:12" ht="40" customHeight="1" x14ac:dyDescent="0.2">
      <c r="A5" s="163" t="s">
        <v>53</v>
      </c>
      <c r="B5" s="164"/>
      <c r="C5" s="165"/>
      <c r="L5" s="1" t="s">
        <v>53</v>
      </c>
    </row>
    <row r="6" spans="1:12" ht="40" customHeight="1" x14ac:dyDescent="0.2">
      <c r="A6" s="163" t="s">
        <v>53</v>
      </c>
      <c r="B6" s="164"/>
      <c r="C6" s="165"/>
      <c r="L6" s="1" t="s">
        <v>50</v>
      </c>
    </row>
    <row r="7" spans="1:12" ht="40" customHeight="1" x14ac:dyDescent="0.2">
      <c r="A7" s="163" t="s">
        <v>53</v>
      </c>
      <c r="B7" s="164"/>
      <c r="C7" s="165"/>
      <c r="L7" s="1" t="s">
        <v>51</v>
      </c>
    </row>
    <row r="8" spans="1:12" ht="40" customHeight="1" x14ac:dyDescent="0.2">
      <c r="A8" s="163" t="s">
        <v>53</v>
      </c>
      <c r="B8" s="164"/>
      <c r="C8" s="165"/>
      <c r="L8" s="1" t="s">
        <v>52</v>
      </c>
    </row>
    <row r="9" spans="1:12" ht="40" customHeight="1" x14ac:dyDescent="0.2">
      <c r="A9" s="163" t="s">
        <v>53</v>
      </c>
      <c r="B9" s="164"/>
      <c r="C9" s="165"/>
    </row>
    <row r="10" spans="1:12" ht="40" customHeight="1" x14ac:dyDescent="0.2">
      <c r="A10" s="163" t="s">
        <v>53</v>
      </c>
      <c r="B10" s="164"/>
      <c r="C10" s="165"/>
    </row>
    <row r="11" spans="1:12" ht="40" customHeight="1" x14ac:dyDescent="0.2">
      <c r="A11" s="163" t="s">
        <v>53</v>
      </c>
      <c r="B11" s="164"/>
      <c r="C11" s="165"/>
    </row>
    <row r="12" spans="1:12" ht="40" customHeight="1" x14ac:dyDescent="0.2">
      <c r="A12" s="163" t="s">
        <v>53</v>
      </c>
      <c r="B12" s="164"/>
      <c r="C12" s="165"/>
    </row>
    <row r="13" spans="1:12" ht="40" customHeight="1" x14ac:dyDescent="0.2">
      <c r="A13" s="163" t="s">
        <v>53</v>
      </c>
      <c r="B13" s="164"/>
      <c r="C13" s="165"/>
    </row>
    <row r="14" spans="1:12" ht="40" customHeight="1" thickBot="1" x14ac:dyDescent="0.25">
      <c r="A14" s="163" t="s">
        <v>53</v>
      </c>
      <c r="B14" s="166"/>
      <c r="C14" s="167"/>
    </row>
    <row r="15" spans="1:12" x14ac:dyDescent="0.2">
      <c r="A15" s="162"/>
      <c r="B15" s="157"/>
      <c r="C15" s="157"/>
    </row>
  </sheetData>
  <sheetProtection algorithmName="SHA-512" hashValue="qy8yr0Y6CpkPXbwm3CvHlt9K5CuNwlfnlGe+mz76bu0MtxKatGUHCGEHHz9YDrjI9baNh5V2XyDECmw3vHAcvw==" saltValue="rgB92415/8Cz9OmhcGDA2w==" spinCount="100000" sheet="1" objects="1" scenarios="1" selectLockedCells="1"/>
  <dataValidations count="1">
    <dataValidation type="list" showInputMessage="1" showErrorMessage="1" sqref="A5:A14" xr:uid="{00000000-0002-0000-0500-000000000000}">
      <formula1>$L$5:$L$8</formula1>
    </dataValidation>
  </dataValidations>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Leeswijzer</vt:lpstr>
      <vt:lpstr>Kengetallen</vt:lpstr>
      <vt:lpstr>Softwarekosten</vt:lpstr>
      <vt:lpstr>Systeemkosten</vt:lpstr>
      <vt:lpstr>Totale kosten inschrijver</vt:lpstr>
      <vt:lpstr>Toelichting 0 tarieven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2021-09-27T14:30:59Z</dcterms:created>
  <dcterms:modified xsi:type="dcterms:W3CDTF">2021-12-27T10:08:41Z</dcterms:modified>
</cp:coreProperties>
</file>