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d.docs.live.net/c7b08213dcbdcd6e/Bureaublad/OGN/EA-trajecten/Bedrijfsafval/Publicatie/Nota 3/"/>
    </mc:Choice>
  </mc:AlternateContent>
  <xr:revisionPtr revIDLastSave="0" documentId="8_{B289C6BE-E4C1-4D3B-944B-7649B2755C9D}" xr6:coauthVersionLast="47" xr6:coauthVersionMax="47" xr10:uidLastSave="{00000000-0000-0000-0000-000000000000}"/>
  <bookViews>
    <workbookView xWindow="-120" yWindow="-120" windowWidth="51840" windowHeight="21120" xr2:uid="{40B2141A-8E81-4D94-A70F-B7911A794236}"/>
  </bookViews>
  <sheets>
    <sheet name="Prijzenbla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2" l="1"/>
  <c r="N27" i="2"/>
  <c r="N26" i="2"/>
  <c r="N24" i="2"/>
  <c r="N23" i="2"/>
  <c r="N25" i="2"/>
  <c r="N22" i="2"/>
  <c r="N15" i="2"/>
  <c r="N16" i="2"/>
  <c r="N17" i="2"/>
  <c r="N18" i="2"/>
  <c r="N19" i="2"/>
  <c r="N20" i="2"/>
  <c r="N21" i="2"/>
  <c r="N37" i="2"/>
  <c r="N38" i="2"/>
  <c r="N39" i="2"/>
  <c r="N30" i="2"/>
  <c r="N31" i="2"/>
  <c r="N32" i="2"/>
  <c r="N33" i="2"/>
  <c r="N12" i="2"/>
  <c r="N13" i="2"/>
  <c r="N14" i="2"/>
  <c r="N11" i="2"/>
  <c r="N40" i="2" l="1"/>
  <c r="N35" i="2"/>
  <c r="N28" i="2"/>
  <c r="N42" i="2" l="1"/>
</calcChain>
</file>

<file path=xl/sharedStrings.xml><?xml version="1.0" encoding="utf-8"?>
<sst xmlns="http://schemas.openxmlformats.org/spreadsheetml/2006/main" count="115" uniqueCount="53">
  <si>
    <t>Instelling</t>
  </si>
  <si>
    <t>Afvalsoort</t>
  </si>
  <si>
    <t>Inzamelmiddel</t>
  </si>
  <si>
    <t xml:space="preserve">Aantal </t>
  </si>
  <si>
    <t>Huidige</t>
  </si>
  <si>
    <t>Huur inzamelmiddel</t>
  </si>
  <si>
    <t xml:space="preserve">Kosten per lediging </t>
  </si>
  <si>
    <t>Totale kosten</t>
  </si>
  <si>
    <t>stuks</t>
  </si>
  <si>
    <t>ledigingsfrequentie per stuk per jaar</t>
  </si>
  <si>
    <t>per stuk per jaar (all-in prijs excl. btw)</t>
  </si>
  <si>
    <t>per jaar</t>
  </si>
  <si>
    <t>Terra</t>
  </si>
  <si>
    <t>Restafval</t>
  </si>
  <si>
    <t>Rolcontainer 240L</t>
  </si>
  <si>
    <t>Rolcontainer 660L</t>
  </si>
  <si>
    <t>Rolcontainer 1100L</t>
  </si>
  <si>
    <t>Rolcontainer 1600L</t>
  </si>
  <si>
    <t>Rolcontainer 1700L</t>
  </si>
  <si>
    <t>Rolcontainer 2500L</t>
  </si>
  <si>
    <t>Papier en karton</t>
  </si>
  <si>
    <t>Vertrouwelijk papier</t>
  </si>
  <si>
    <t>Rolcontainer 500L</t>
  </si>
  <si>
    <t>Swill</t>
  </si>
  <si>
    <t>Open container 6m3</t>
  </si>
  <si>
    <t>Open container 10m3</t>
  </si>
  <si>
    <t>Open container 15m3</t>
  </si>
  <si>
    <t>PMD</t>
  </si>
  <si>
    <t>Glas</t>
  </si>
  <si>
    <t>Bouw- en sloopafval</t>
  </si>
  <si>
    <t>Open container 20m3</t>
  </si>
  <si>
    <t>Gevaarlijk afval</t>
  </si>
  <si>
    <t>Batterijenton 15L</t>
  </si>
  <si>
    <t>TL-box 1,5m x 1m x 1m</t>
  </si>
  <si>
    <t>Chemisch afval</t>
  </si>
  <si>
    <t>Vloeibaar afval vat 10L</t>
  </si>
  <si>
    <t>Vast afval vat 10L</t>
  </si>
  <si>
    <t>Subtotaal:</t>
  </si>
  <si>
    <t>RSG de Borgen</t>
  </si>
  <si>
    <t>Onderwijsgroep Noord</t>
  </si>
  <si>
    <t>Totaalprijs:</t>
  </si>
  <si>
    <t>Terra, 
RSG de Borgen &amp; OGN</t>
  </si>
  <si>
    <t>Instellingen</t>
  </si>
  <si>
    <t>Prijzenblad ten behoeve van het vastleggen van de tarieven van ieder afvalsoort en de bijbehorende gangbare containersoorten.</t>
  </si>
  <si>
    <t>Prijzenblad ten behoeve van het beoordelen van het subgunningscriterium prijs.</t>
  </si>
  <si>
    <t xml:space="preserve">Disclaimer: Aan het opgegeven aantal ledigingen in het prijzenblad kunnen geen rechten worden ontleend. Deze aantallen zijn slechts een indicatie en is gebaseerd op een het volledige schooljaar van 2019; de periode voor COVID-19. Het werkelijke aantal containers dat wordt afgenomen per locatie zal worden vastgesteld naar aanleiding van het implementatieplan. 
</t>
  </si>
  <si>
    <t>Ondergrondse container 5m3</t>
  </si>
  <si>
    <t xml:space="preserve">Verwerkingskosten per </t>
  </si>
  <si>
    <t>ton (excl. btw)</t>
  </si>
  <si>
    <t>Gewicht in ton</t>
  </si>
  <si>
    <t>(transportkosten) exclusief verwerking (all-in prijs excl. btw)</t>
  </si>
  <si>
    <t>(transportkosten)  inclusief verwerking  (all-in prijs excl. btw)</t>
  </si>
  <si>
    <t xml:space="preserve">Invulinstructie prijzenbladen: Er zijn twee prijzenbladen die u dient in te vullen. Het blauwe prijzenblad en het groene prijzenblad. Het blauwe prijzenblad dient ter beoordeling van het subgunningscriterium prijs. U dient de tarieven voor de huur en voor de kosten per lediging per stuk inclusief transport en verwerking op te geven in respectievelijk kolom H en kolom I. Voor alle open containers geldt dat u de kosten per lediging (kolom J) en de verwerkingskosten per ton (kolom K) dient op te geven en wordt er niet met een all-in prijs gerekend. De totale inschrijfprijs wordt weergegeven in cel M40. Het groene prijzenblad dient ter vastlegging van tarieven van alle afvalsoorten en bijbehorende gangbare containersoorten waar Opdrachtgever nu en mogelijk in de toekomst behoefte aan heeft. U dient de tarieven voor de huur en voor de kosten per lediging (transport) per stuk inclusief verwerking op te geven in respectievelijk kolom R en kolom S. Voor alle open containers geldt dat u de kosten per lediging (kolom W) en de verwerkingskosten per ton (kolom X) dient op te geven en wordt er niet met een all-in prijs gerekend. Alle opgegeven prijzen zijn all-in prijzen en zijn exclusief btw.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</si>
</sst>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Calibri"/>
      <family val="2"/>
      <scheme val="minor"/>
    </font>
    <font>
      <b/>
      <sz val="11"/>
      <color theme="1"/>
      <name val="Calibri"/>
      <family val="2"/>
      <scheme val="minor"/>
    </font>
    <font>
      <b/>
      <sz val="20"/>
      <color theme="1"/>
      <name val="Calibri"/>
      <family val="2"/>
      <scheme val="minor"/>
    </font>
    <font>
      <b/>
      <sz val="1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EBF7FF"/>
        <bgColor indexed="64"/>
      </patternFill>
    </fill>
    <fill>
      <patternFill patternType="solid">
        <fgColor rgb="FFFFFFCC"/>
        <bgColor indexed="64"/>
      </patternFill>
    </fill>
    <fill>
      <patternFill patternType="solid">
        <fgColor rgb="FF00B050"/>
        <bgColor indexed="64"/>
      </patternFill>
    </fill>
    <fill>
      <patternFill patternType="solid">
        <fgColor rgb="FFD6FEE3"/>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7">
    <xf numFmtId="0" fontId="0" fillId="0" borderId="0" xfId="0"/>
    <xf numFmtId="0" fontId="0" fillId="0" borderId="0" xfId="0" applyAlignment="1">
      <alignment horizontal="right"/>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3" xfId="0" applyFont="1" applyFill="1" applyBorder="1" applyAlignment="1">
      <alignment horizontal="center" vertical="top" wrapText="1"/>
    </xf>
    <xf numFmtId="0" fontId="0" fillId="3" borderId="4" xfId="0" applyFill="1" applyBorder="1"/>
    <xf numFmtId="0" fontId="0" fillId="3" borderId="4" xfId="0" applyFill="1" applyBorder="1" applyAlignment="1">
      <alignment horizontal="center"/>
    </xf>
    <xf numFmtId="44" fontId="0" fillId="0" borderId="0" xfId="0" applyNumberFormat="1"/>
    <xf numFmtId="44" fontId="0" fillId="3" borderId="4" xfId="0" applyNumberFormat="1" applyFill="1" applyBorder="1"/>
    <xf numFmtId="49" fontId="1" fillId="2" borderId="2" xfId="0" applyNumberFormat="1" applyFont="1" applyFill="1" applyBorder="1" applyAlignment="1">
      <alignment wrapText="1"/>
    </xf>
    <xf numFmtId="49" fontId="1" fillId="2" borderId="3" xfId="0" applyNumberFormat="1" applyFont="1" applyFill="1" applyBorder="1" applyAlignment="1">
      <alignment horizontal="left" vertical="top" wrapText="1"/>
    </xf>
    <xf numFmtId="0" fontId="1" fillId="4" borderId="2" xfId="0" applyFont="1" applyFill="1" applyBorder="1"/>
    <xf numFmtId="0" fontId="1" fillId="4" borderId="2" xfId="0" applyFont="1" applyFill="1" applyBorder="1" applyAlignment="1">
      <alignment wrapText="1"/>
    </xf>
    <xf numFmtId="0" fontId="1" fillId="4" borderId="3" xfId="0" applyFont="1" applyFill="1" applyBorder="1" applyAlignment="1">
      <alignment horizontal="left" vertical="top" wrapText="1"/>
    </xf>
    <xf numFmtId="44" fontId="0" fillId="2" borderId="0" xfId="0" applyNumberFormat="1" applyFill="1" applyBorder="1"/>
    <xf numFmtId="0" fontId="0" fillId="6" borderId="4" xfId="0" applyFill="1" applyBorder="1"/>
    <xf numFmtId="0" fontId="1" fillId="5" borderId="2" xfId="0" applyFont="1" applyFill="1" applyBorder="1" applyAlignment="1">
      <alignment horizontal="center" vertical="top"/>
    </xf>
    <xf numFmtId="0" fontId="1" fillId="5" borderId="3" xfId="0" applyFont="1" applyFill="1" applyBorder="1" applyAlignment="1">
      <alignment horizontal="center" vertical="top"/>
    </xf>
    <xf numFmtId="0" fontId="0" fillId="0" borderId="0" xfId="0" applyAlignment="1">
      <alignment vertical="top"/>
    </xf>
    <xf numFmtId="0" fontId="0" fillId="2" borderId="12" xfId="0" applyFill="1" applyBorder="1"/>
    <xf numFmtId="0" fontId="0" fillId="2" borderId="0" xfId="0" applyFill="1" applyBorder="1"/>
    <xf numFmtId="0" fontId="0" fillId="2" borderId="13" xfId="0" applyFill="1" applyBorder="1"/>
    <xf numFmtId="0" fontId="0" fillId="2" borderId="14" xfId="0" applyFill="1" applyBorder="1"/>
    <xf numFmtId="0" fontId="0" fillId="2" borderId="15" xfId="0" applyFill="1" applyBorder="1"/>
    <xf numFmtId="44" fontId="0" fillId="2" borderId="15" xfId="0" applyNumberFormat="1" applyFill="1" applyBorder="1"/>
    <xf numFmtId="0" fontId="0" fillId="2" borderId="16" xfId="0" applyFill="1" applyBorder="1"/>
    <xf numFmtId="0" fontId="0" fillId="5" borderId="12" xfId="0" applyFill="1" applyBorder="1"/>
    <xf numFmtId="0" fontId="0" fillId="5" borderId="0" xfId="0" applyFill="1" applyBorder="1"/>
    <xf numFmtId="0" fontId="0" fillId="5" borderId="13" xfId="0" applyFill="1" applyBorder="1"/>
    <xf numFmtId="0" fontId="0" fillId="5" borderId="14" xfId="0" applyFill="1" applyBorder="1"/>
    <xf numFmtId="0" fontId="0" fillId="5" borderId="15" xfId="0" applyFill="1" applyBorder="1"/>
    <xf numFmtId="0" fontId="0" fillId="5" borderId="16" xfId="0" applyFill="1" applyBorder="1"/>
    <xf numFmtId="0" fontId="3" fillId="0" borderId="0" xfId="0" applyFont="1" applyAlignment="1">
      <alignment horizontal="left" vertical="top" wrapText="1"/>
    </xf>
    <xf numFmtId="44" fontId="0" fillId="3" borderId="1" xfId="0" applyNumberFormat="1" applyFill="1" applyBorder="1"/>
    <xf numFmtId="0" fontId="1" fillId="3" borderId="1" xfId="0" applyFont="1" applyFill="1" applyBorder="1" applyAlignment="1">
      <alignment horizontal="center"/>
    </xf>
    <xf numFmtId="44" fontId="0" fillId="3" borderId="8" xfId="0" applyNumberFormat="1" applyFill="1" applyBorder="1"/>
    <xf numFmtId="44" fontId="0" fillId="4" borderId="4" xfId="0" applyNumberFormat="1" applyFill="1" applyBorder="1" applyProtection="1">
      <protection locked="0"/>
    </xf>
    <xf numFmtId="0" fontId="0" fillId="5" borderId="17" xfId="0" applyFill="1" applyBorder="1"/>
    <xf numFmtId="0" fontId="0" fillId="5" borderId="18" xfId="0" applyFill="1" applyBorder="1"/>
    <xf numFmtId="0" fontId="0" fillId="5" borderId="19" xfId="0" applyFill="1" applyBorder="1"/>
    <xf numFmtId="0" fontId="0" fillId="3" borderId="4" xfId="0" quotePrefix="1" applyFill="1" applyBorder="1" applyAlignment="1">
      <alignment horizont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EBF7FF"/>
      <color rgb="FFD6FEE3"/>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2685-0B59-4A43-8AE0-06CF5805028D}">
  <dimension ref="A1:Y43"/>
  <sheetViews>
    <sheetView tabSelected="1" workbookViewId="0">
      <selection activeCell="L23" sqref="L23"/>
    </sheetView>
  </sheetViews>
  <sheetFormatPr defaultColWidth="17" defaultRowHeight="15" x14ac:dyDescent="0.25"/>
  <cols>
    <col min="1" max="1" width="3.7109375" customWidth="1"/>
    <col min="2" max="2" width="15.28515625" customWidth="1"/>
    <col min="3" max="3" width="19.5703125" customWidth="1"/>
    <col min="4" max="4" width="28.5703125" customWidth="1"/>
    <col min="5" max="5" width="8.42578125" customWidth="1"/>
    <col min="6" max="7" width="18.7109375" customWidth="1"/>
    <col min="8" max="8" width="2.85546875" customWidth="1"/>
    <col min="9" max="9" width="19.5703125" customWidth="1"/>
    <col min="10" max="12" width="22.140625" customWidth="1"/>
    <col min="13" max="13" width="3.28515625" customWidth="1"/>
    <col min="14" max="14" width="17" style="7"/>
    <col min="15" max="16" width="5" customWidth="1"/>
    <col min="18" max="18" width="19.5703125" customWidth="1"/>
    <col min="19" max="19" width="20.85546875" customWidth="1"/>
    <col min="20" max="20" width="2.85546875" customWidth="1"/>
    <col min="21" max="21" width="19.5703125" customWidth="1"/>
    <col min="22" max="23" width="20.85546875" customWidth="1"/>
    <col min="24" max="24" width="21.7109375" customWidth="1"/>
    <col min="25" max="25" width="4.5703125" customWidth="1"/>
  </cols>
  <sheetData>
    <row r="1" spans="1:25" ht="15.75" thickBot="1" x14ac:dyDescent="0.3">
      <c r="C1" s="18"/>
      <c r="D1" s="18"/>
      <c r="E1" s="18"/>
      <c r="F1" s="18"/>
      <c r="G1" s="18"/>
    </row>
    <row r="2" spans="1:25" ht="33" customHeight="1" thickBot="1" x14ac:dyDescent="0.3">
      <c r="B2" s="41" t="s">
        <v>45</v>
      </c>
      <c r="C2" s="42"/>
      <c r="D2" s="42"/>
      <c r="E2" s="42"/>
      <c r="F2" s="42"/>
      <c r="G2" s="42"/>
      <c r="H2" s="42"/>
      <c r="I2" s="42"/>
      <c r="J2" s="42"/>
      <c r="K2" s="42"/>
      <c r="L2" s="42"/>
      <c r="M2" s="42"/>
      <c r="N2" s="42"/>
      <c r="O2" s="42"/>
      <c r="P2" s="42"/>
      <c r="Q2" s="42"/>
      <c r="R2" s="42"/>
      <c r="S2" s="42"/>
      <c r="T2" s="42"/>
      <c r="U2" s="42"/>
      <c r="V2" s="42"/>
      <c r="W2" s="42"/>
      <c r="X2" s="42"/>
      <c r="Y2" s="43"/>
    </row>
    <row r="3" spans="1:25" ht="15.75" thickBot="1" x14ac:dyDescent="0.3">
      <c r="B3" s="32"/>
      <c r="C3" s="32"/>
      <c r="D3" s="32"/>
      <c r="E3" s="32"/>
      <c r="F3" s="32"/>
      <c r="G3" s="32"/>
      <c r="H3" s="32"/>
      <c r="I3" s="32"/>
      <c r="J3" s="32"/>
      <c r="K3" s="32"/>
      <c r="L3" s="32"/>
      <c r="M3" s="32"/>
      <c r="N3" s="32"/>
    </row>
    <row r="4" spans="1:25" ht="46.5" customHeight="1" thickBot="1" x14ac:dyDescent="0.3">
      <c r="B4" s="41" t="s">
        <v>52</v>
      </c>
      <c r="C4" s="42"/>
      <c r="D4" s="42"/>
      <c r="E4" s="42"/>
      <c r="F4" s="42"/>
      <c r="G4" s="42"/>
      <c r="H4" s="42"/>
      <c r="I4" s="42"/>
      <c r="J4" s="42"/>
      <c r="K4" s="42"/>
      <c r="L4" s="42"/>
      <c r="M4" s="42"/>
      <c r="N4" s="42"/>
      <c r="O4" s="42"/>
      <c r="P4" s="42"/>
      <c r="Q4" s="42"/>
      <c r="R4" s="42"/>
      <c r="S4" s="42"/>
      <c r="T4" s="42"/>
      <c r="U4" s="42"/>
      <c r="V4" s="42"/>
      <c r="W4" s="42"/>
      <c r="X4" s="42"/>
      <c r="Y4" s="43"/>
    </row>
    <row r="5" spans="1:25" ht="15.75" thickBot="1" x14ac:dyDescent="0.3">
      <c r="B5" s="1"/>
    </row>
    <row r="6" spans="1:25" ht="98.25" customHeight="1" thickBot="1" x14ac:dyDescent="0.3">
      <c r="A6" s="51" t="s">
        <v>44</v>
      </c>
      <c r="B6" s="52"/>
      <c r="C6" s="52"/>
      <c r="D6" s="52"/>
      <c r="E6" s="52"/>
      <c r="F6" s="52"/>
      <c r="G6" s="52"/>
      <c r="H6" s="52"/>
      <c r="I6" s="52"/>
      <c r="J6" s="52"/>
      <c r="K6" s="52"/>
      <c r="L6" s="52"/>
      <c r="M6" s="52"/>
      <c r="N6" s="52"/>
      <c r="O6" s="53"/>
      <c r="P6" s="54" t="s">
        <v>43</v>
      </c>
      <c r="Q6" s="55"/>
      <c r="R6" s="55"/>
      <c r="S6" s="55"/>
      <c r="T6" s="55"/>
      <c r="U6" s="55"/>
      <c r="V6" s="55"/>
      <c r="W6" s="55"/>
      <c r="X6" s="55"/>
      <c r="Y6" s="56"/>
    </row>
    <row r="7" spans="1:25" ht="15.75" thickBot="1" x14ac:dyDescent="0.3">
      <c r="A7" s="19"/>
      <c r="B7" s="20"/>
      <c r="C7" s="20"/>
      <c r="D7" s="20"/>
      <c r="E7" s="20"/>
      <c r="F7" s="20"/>
      <c r="G7" s="20"/>
      <c r="H7" s="20"/>
      <c r="I7" s="20"/>
      <c r="J7" s="20"/>
      <c r="K7" s="20"/>
      <c r="L7" s="20"/>
      <c r="M7" s="20"/>
      <c r="N7" s="14"/>
      <c r="O7" s="21"/>
      <c r="P7" s="37"/>
      <c r="Q7" s="38"/>
      <c r="R7" s="38"/>
      <c r="S7" s="38"/>
      <c r="T7" s="38"/>
      <c r="U7" s="38"/>
      <c r="V7" s="38"/>
      <c r="W7" s="38"/>
      <c r="X7" s="38"/>
      <c r="Y7" s="39"/>
    </row>
    <row r="8" spans="1:25" ht="27.75" customHeight="1" x14ac:dyDescent="0.25">
      <c r="A8" s="19"/>
      <c r="B8" s="2" t="s">
        <v>0</v>
      </c>
      <c r="C8" s="2" t="s">
        <v>1</v>
      </c>
      <c r="D8" s="2" t="s">
        <v>2</v>
      </c>
      <c r="E8" s="2" t="s">
        <v>3</v>
      </c>
      <c r="F8" s="2" t="s">
        <v>4</v>
      </c>
      <c r="G8" s="2" t="s">
        <v>49</v>
      </c>
      <c r="H8" s="20"/>
      <c r="I8" s="11" t="s">
        <v>5</v>
      </c>
      <c r="J8" s="12" t="s">
        <v>6</v>
      </c>
      <c r="K8" s="12" t="s">
        <v>6</v>
      </c>
      <c r="L8" s="12" t="s">
        <v>47</v>
      </c>
      <c r="M8" s="20"/>
      <c r="N8" s="9" t="s">
        <v>7</v>
      </c>
      <c r="O8" s="21"/>
      <c r="P8" s="26"/>
      <c r="Q8" s="16" t="s">
        <v>42</v>
      </c>
      <c r="R8" s="16" t="s">
        <v>1</v>
      </c>
      <c r="S8" s="16" t="s">
        <v>2</v>
      </c>
      <c r="T8" s="27"/>
      <c r="U8" s="11" t="s">
        <v>5</v>
      </c>
      <c r="V8" s="12" t="s">
        <v>6</v>
      </c>
      <c r="W8" s="12" t="s">
        <v>6</v>
      </c>
      <c r="X8" s="12" t="s">
        <v>47</v>
      </c>
      <c r="Y8" s="28"/>
    </row>
    <row r="9" spans="1:25" ht="65.25" customHeight="1" thickBot="1" x14ac:dyDescent="0.3">
      <c r="A9" s="19"/>
      <c r="B9" s="3"/>
      <c r="C9" s="3"/>
      <c r="D9" s="3"/>
      <c r="E9" s="3" t="s">
        <v>8</v>
      </c>
      <c r="F9" s="4" t="s">
        <v>9</v>
      </c>
      <c r="G9" s="4"/>
      <c r="H9" s="20"/>
      <c r="I9" s="13" t="s">
        <v>10</v>
      </c>
      <c r="J9" s="13" t="s">
        <v>51</v>
      </c>
      <c r="K9" s="13" t="s">
        <v>50</v>
      </c>
      <c r="L9" s="13" t="s">
        <v>48</v>
      </c>
      <c r="M9" s="20"/>
      <c r="N9" s="10" t="s">
        <v>11</v>
      </c>
      <c r="O9" s="21"/>
      <c r="P9" s="26"/>
      <c r="Q9" s="17"/>
      <c r="R9" s="17"/>
      <c r="S9" s="17"/>
      <c r="T9" s="27"/>
      <c r="U9" s="13" t="s">
        <v>10</v>
      </c>
      <c r="V9" s="13" t="s">
        <v>51</v>
      </c>
      <c r="W9" s="13" t="s">
        <v>50</v>
      </c>
      <c r="X9" s="13" t="s">
        <v>48</v>
      </c>
      <c r="Y9" s="28"/>
    </row>
    <row r="10" spans="1:25" x14ac:dyDescent="0.25">
      <c r="A10" s="19"/>
      <c r="B10" s="20"/>
      <c r="C10" s="20"/>
      <c r="D10" s="20"/>
      <c r="E10" s="20"/>
      <c r="F10" s="20"/>
      <c r="G10" s="20"/>
      <c r="H10" s="20"/>
      <c r="I10" s="20"/>
      <c r="J10" s="20"/>
      <c r="K10" s="20"/>
      <c r="L10" s="20"/>
      <c r="M10" s="20"/>
      <c r="N10" s="14"/>
      <c r="O10" s="21"/>
      <c r="P10" s="26"/>
      <c r="Q10" s="27"/>
      <c r="R10" s="27"/>
      <c r="S10" s="27"/>
      <c r="T10" s="27"/>
      <c r="U10" s="27"/>
      <c r="V10" s="27"/>
      <c r="W10" s="27"/>
      <c r="X10" s="27"/>
      <c r="Y10" s="28"/>
    </row>
    <row r="11" spans="1:25" ht="15" customHeight="1" x14ac:dyDescent="0.25">
      <c r="A11" s="19"/>
      <c r="B11" s="44" t="s">
        <v>12</v>
      </c>
      <c r="C11" s="5" t="s">
        <v>13</v>
      </c>
      <c r="D11" s="5" t="s">
        <v>14</v>
      </c>
      <c r="E11" s="6">
        <v>2</v>
      </c>
      <c r="F11" s="6">
        <v>7</v>
      </c>
      <c r="G11" s="20"/>
      <c r="H11" s="20"/>
      <c r="I11" s="36">
        <v>0</v>
      </c>
      <c r="J11" s="36">
        <v>0</v>
      </c>
      <c r="K11" s="20"/>
      <c r="L11" s="20"/>
      <c r="M11" s="20"/>
      <c r="N11" s="8">
        <f t="shared" ref="N11:N21" si="0">(E11*I11)+(F11*J11)</f>
        <v>0</v>
      </c>
      <c r="O11" s="21"/>
      <c r="P11" s="26"/>
      <c r="Q11" s="48" t="s">
        <v>41</v>
      </c>
      <c r="R11" s="15" t="s">
        <v>13</v>
      </c>
      <c r="S11" s="15" t="s">
        <v>14</v>
      </c>
      <c r="T11" s="27"/>
      <c r="U11" s="36">
        <v>0</v>
      </c>
      <c r="V11" s="36">
        <v>0</v>
      </c>
      <c r="W11" s="27"/>
      <c r="X11" s="27"/>
      <c r="Y11" s="28"/>
    </row>
    <row r="12" spans="1:25" x14ac:dyDescent="0.25">
      <c r="A12" s="19"/>
      <c r="B12" s="45"/>
      <c r="C12" s="5"/>
      <c r="D12" s="5" t="s">
        <v>16</v>
      </c>
      <c r="E12" s="6">
        <v>11</v>
      </c>
      <c r="F12" s="6">
        <v>976</v>
      </c>
      <c r="G12" s="20"/>
      <c r="H12" s="20"/>
      <c r="I12" s="36">
        <v>0</v>
      </c>
      <c r="J12" s="36">
        <v>0</v>
      </c>
      <c r="K12" s="20"/>
      <c r="L12" s="20"/>
      <c r="M12" s="20"/>
      <c r="N12" s="8">
        <f t="shared" si="0"/>
        <v>0</v>
      </c>
      <c r="O12" s="21"/>
      <c r="P12" s="26"/>
      <c r="Q12" s="49"/>
      <c r="R12" s="15"/>
      <c r="S12" s="15" t="s">
        <v>15</v>
      </c>
      <c r="T12" s="27"/>
      <c r="U12" s="36">
        <v>0</v>
      </c>
      <c r="V12" s="36">
        <v>0</v>
      </c>
      <c r="W12" s="27"/>
      <c r="X12" s="27"/>
      <c r="Y12" s="28"/>
    </row>
    <row r="13" spans="1:25" x14ac:dyDescent="0.25">
      <c r="A13" s="19"/>
      <c r="B13" s="45"/>
      <c r="C13" s="5"/>
      <c r="D13" s="5" t="s">
        <v>17</v>
      </c>
      <c r="E13" s="6">
        <v>5</v>
      </c>
      <c r="F13" s="6">
        <v>464</v>
      </c>
      <c r="G13" s="20"/>
      <c r="H13" s="20"/>
      <c r="I13" s="36">
        <v>0</v>
      </c>
      <c r="J13" s="36">
        <v>0</v>
      </c>
      <c r="K13" s="20"/>
      <c r="L13" s="20"/>
      <c r="M13" s="20"/>
      <c r="N13" s="8">
        <f t="shared" si="0"/>
        <v>0</v>
      </c>
      <c r="O13" s="21"/>
      <c r="P13" s="26"/>
      <c r="Q13" s="49"/>
      <c r="R13" s="15"/>
      <c r="S13" s="15" t="s">
        <v>16</v>
      </c>
      <c r="T13" s="27"/>
      <c r="U13" s="36">
        <v>0</v>
      </c>
      <c r="V13" s="36">
        <v>0</v>
      </c>
      <c r="W13" s="27"/>
      <c r="X13" s="27"/>
      <c r="Y13" s="28"/>
    </row>
    <row r="14" spans="1:25" x14ac:dyDescent="0.25">
      <c r="A14" s="19"/>
      <c r="B14" s="45"/>
      <c r="C14" s="5"/>
      <c r="D14" s="5" t="s">
        <v>19</v>
      </c>
      <c r="E14" s="6">
        <v>1</v>
      </c>
      <c r="F14" s="6">
        <v>66</v>
      </c>
      <c r="G14" s="20"/>
      <c r="H14" s="20"/>
      <c r="I14" s="36">
        <v>0</v>
      </c>
      <c r="J14" s="36">
        <v>0</v>
      </c>
      <c r="K14" s="20"/>
      <c r="L14" s="20"/>
      <c r="M14" s="20"/>
      <c r="N14" s="8">
        <f t="shared" si="0"/>
        <v>0</v>
      </c>
      <c r="O14" s="21"/>
      <c r="P14" s="26"/>
      <c r="Q14" s="49"/>
      <c r="R14" s="15"/>
      <c r="S14" s="15" t="s">
        <v>17</v>
      </c>
      <c r="T14" s="27"/>
      <c r="U14" s="36">
        <v>0</v>
      </c>
      <c r="V14" s="36">
        <v>0</v>
      </c>
      <c r="W14" s="27"/>
      <c r="X14" s="27"/>
      <c r="Y14" s="28"/>
    </row>
    <row r="15" spans="1:25" x14ac:dyDescent="0.25">
      <c r="A15" s="19"/>
      <c r="B15" s="45"/>
      <c r="C15" s="5"/>
      <c r="D15" s="5" t="s">
        <v>46</v>
      </c>
      <c r="E15" s="6">
        <v>1</v>
      </c>
      <c r="F15" s="6">
        <v>40</v>
      </c>
      <c r="G15" s="20"/>
      <c r="H15" s="20"/>
      <c r="I15" s="20"/>
      <c r="J15" s="36">
        <v>0</v>
      </c>
      <c r="K15" s="20"/>
      <c r="L15" s="20"/>
      <c r="M15" s="20"/>
      <c r="N15" s="8">
        <f t="shared" si="0"/>
        <v>0</v>
      </c>
      <c r="O15" s="21"/>
      <c r="P15" s="26"/>
      <c r="Q15" s="49"/>
      <c r="R15" s="15"/>
      <c r="S15" s="15" t="s">
        <v>18</v>
      </c>
      <c r="T15" s="27"/>
      <c r="U15" s="36">
        <v>0</v>
      </c>
      <c r="V15" s="36">
        <v>0</v>
      </c>
      <c r="W15" s="27"/>
      <c r="X15" s="27"/>
      <c r="Y15" s="28"/>
    </row>
    <row r="16" spans="1:25" x14ac:dyDescent="0.25">
      <c r="A16" s="19"/>
      <c r="B16" s="45"/>
      <c r="C16" s="5" t="s">
        <v>20</v>
      </c>
      <c r="D16" s="5" t="s">
        <v>16</v>
      </c>
      <c r="E16" s="6">
        <v>9</v>
      </c>
      <c r="F16" s="6">
        <v>361</v>
      </c>
      <c r="G16" s="20"/>
      <c r="H16" s="20"/>
      <c r="I16" s="36">
        <v>0</v>
      </c>
      <c r="J16" s="36">
        <v>0</v>
      </c>
      <c r="K16" s="20"/>
      <c r="L16" s="20"/>
      <c r="M16" s="20"/>
      <c r="N16" s="8">
        <f t="shared" si="0"/>
        <v>0</v>
      </c>
      <c r="O16" s="21"/>
      <c r="P16" s="26"/>
      <c r="Q16" s="49"/>
      <c r="R16" s="15"/>
      <c r="S16" s="15" t="s">
        <v>19</v>
      </c>
      <c r="T16" s="27"/>
      <c r="U16" s="36">
        <v>0</v>
      </c>
      <c r="V16" s="36">
        <v>0</v>
      </c>
      <c r="W16" s="27"/>
      <c r="X16" s="27"/>
      <c r="Y16" s="28"/>
    </row>
    <row r="17" spans="1:25" x14ac:dyDescent="0.25">
      <c r="A17" s="19"/>
      <c r="B17" s="45"/>
      <c r="C17" s="5"/>
      <c r="D17" s="5" t="s">
        <v>17</v>
      </c>
      <c r="E17" s="6">
        <v>1</v>
      </c>
      <c r="F17" s="6">
        <v>22</v>
      </c>
      <c r="G17" s="20"/>
      <c r="H17" s="20"/>
      <c r="I17" s="36">
        <v>0</v>
      </c>
      <c r="J17" s="36">
        <v>0</v>
      </c>
      <c r="K17" s="20"/>
      <c r="L17" s="20"/>
      <c r="M17" s="20"/>
      <c r="N17" s="8">
        <f t="shared" si="0"/>
        <v>0</v>
      </c>
      <c r="O17" s="21"/>
      <c r="P17" s="26"/>
      <c r="Q17" s="49"/>
      <c r="R17" s="15" t="s">
        <v>20</v>
      </c>
      <c r="S17" s="15" t="s">
        <v>14</v>
      </c>
      <c r="T17" s="27"/>
      <c r="U17" s="36">
        <v>0</v>
      </c>
      <c r="V17" s="36">
        <v>0</v>
      </c>
      <c r="W17" s="27"/>
      <c r="X17" s="27"/>
      <c r="Y17" s="28"/>
    </row>
    <row r="18" spans="1:25" x14ac:dyDescent="0.25">
      <c r="A18" s="19"/>
      <c r="B18" s="45"/>
      <c r="C18" s="5"/>
      <c r="D18" s="5" t="s">
        <v>46</v>
      </c>
      <c r="E18" s="6">
        <v>1</v>
      </c>
      <c r="F18" s="6">
        <v>20</v>
      </c>
      <c r="G18" s="20"/>
      <c r="H18" s="20"/>
      <c r="I18" s="20"/>
      <c r="J18" s="36">
        <v>0</v>
      </c>
      <c r="K18" s="20"/>
      <c r="L18" s="20"/>
      <c r="M18" s="20"/>
      <c r="N18" s="8">
        <f t="shared" si="0"/>
        <v>0</v>
      </c>
      <c r="O18" s="21"/>
      <c r="P18" s="26"/>
      <c r="Q18" s="49"/>
      <c r="R18" s="15"/>
      <c r="S18" s="15" t="s">
        <v>16</v>
      </c>
      <c r="T18" s="27"/>
      <c r="U18" s="36">
        <v>0</v>
      </c>
      <c r="V18" s="36">
        <v>0</v>
      </c>
      <c r="W18" s="27"/>
      <c r="X18" s="27"/>
      <c r="Y18" s="28"/>
    </row>
    <row r="19" spans="1:25" x14ac:dyDescent="0.25">
      <c r="A19" s="19"/>
      <c r="B19" s="45"/>
      <c r="C19" s="5" t="s">
        <v>21</v>
      </c>
      <c r="D19" s="5" t="s">
        <v>14</v>
      </c>
      <c r="E19" s="6">
        <v>5</v>
      </c>
      <c r="F19" s="6">
        <v>14</v>
      </c>
      <c r="G19" s="20"/>
      <c r="H19" s="20"/>
      <c r="I19" s="36">
        <v>0</v>
      </c>
      <c r="J19" s="36">
        <v>0</v>
      </c>
      <c r="K19" s="20"/>
      <c r="L19" s="20"/>
      <c r="M19" s="20"/>
      <c r="N19" s="8">
        <f t="shared" si="0"/>
        <v>0</v>
      </c>
      <c r="O19" s="21"/>
      <c r="P19" s="26"/>
      <c r="Q19" s="49"/>
      <c r="R19" s="15"/>
      <c r="S19" s="15" t="s">
        <v>17</v>
      </c>
      <c r="T19" s="27"/>
      <c r="U19" s="36">
        <v>0</v>
      </c>
      <c r="V19" s="36">
        <v>0</v>
      </c>
      <c r="W19" s="27"/>
      <c r="X19" s="27"/>
      <c r="Y19" s="28"/>
    </row>
    <row r="20" spans="1:25" x14ac:dyDescent="0.25">
      <c r="A20" s="19"/>
      <c r="B20" s="45"/>
      <c r="C20" s="5" t="s">
        <v>23</v>
      </c>
      <c r="D20" s="5" t="s">
        <v>16</v>
      </c>
      <c r="E20" s="6">
        <v>1</v>
      </c>
      <c r="F20" s="6">
        <v>95</v>
      </c>
      <c r="G20" s="20"/>
      <c r="H20" s="20"/>
      <c r="I20" s="36">
        <v>0</v>
      </c>
      <c r="J20" s="36">
        <v>0</v>
      </c>
      <c r="K20" s="20"/>
      <c r="L20" s="20"/>
      <c r="M20" s="20"/>
      <c r="N20" s="8">
        <f t="shared" si="0"/>
        <v>0</v>
      </c>
      <c r="O20" s="21"/>
      <c r="P20" s="26"/>
      <c r="Q20" s="49"/>
      <c r="R20" s="15" t="s">
        <v>21</v>
      </c>
      <c r="S20" s="15" t="s">
        <v>14</v>
      </c>
      <c r="T20" s="27"/>
      <c r="U20" s="36">
        <v>0</v>
      </c>
      <c r="V20" s="36">
        <v>0</v>
      </c>
      <c r="W20" s="27"/>
      <c r="X20" s="27"/>
      <c r="Y20" s="28"/>
    </row>
    <row r="21" spans="1:25" x14ac:dyDescent="0.25">
      <c r="A21" s="19"/>
      <c r="B21" s="45"/>
      <c r="C21" s="5"/>
      <c r="D21" s="5" t="s">
        <v>17</v>
      </c>
      <c r="E21" s="6">
        <v>1</v>
      </c>
      <c r="F21" s="6">
        <v>15</v>
      </c>
      <c r="G21" s="20"/>
      <c r="H21" s="20"/>
      <c r="I21" s="36">
        <v>0</v>
      </c>
      <c r="J21" s="36">
        <v>0</v>
      </c>
      <c r="K21" s="20"/>
      <c r="L21" s="20"/>
      <c r="M21" s="20"/>
      <c r="N21" s="8">
        <f t="shared" si="0"/>
        <v>0</v>
      </c>
      <c r="O21" s="21"/>
      <c r="P21" s="26"/>
      <c r="Q21" s="49"/>
      <c r="R21" s="15"/>
      <c r="S21" s="15" t="s">
        <v>22</v>
      </c>
      <c r="T21" s="27"/>
      <c r="U21" s="36">
        <v>0</v>
      </c>
      <c r="V21" s="36">
        <v>0</v>
      </c>
      <c r="W21" s="27"/>
      <c r="X21" s="27"/>
      <c r="Y21" s="28"/>
    </row>
    <row r="22" spans="1:25" x14ac:dyDescent="0.25">
      <c r="A22" s="19"/>
      <c r="B22" s="45"/>
      <c r="C22" s="5"/>
      <c r="D22" s="5" t="s">
        <v>24</v>
      </c>
      <c r="E22" s="6">
        <v>3</v>
      </c>
      <c r="F22" s="6">
        <v>9</v>
      </c>
      <c r="G22" s="40">
        <v>63.61</v>
      </c>
      <c r="H22" s="20"/>
      <c r="I22" s="36">
        <v>0</v>
      </c>
      <c r="J22" s="20"/>
      <c r="K22" s="36">
        <v>0</v>
      </c>
      <c r="L22" s="36">
        <v>0</v>
      </c>
      <c r="M22" s="20"/>
      <c r="N22" s="8">
        <f>(E22*I22)+(F22*K22)+(G22*L22)</f>
        <v>0</v>
      </c>
      <c r="O22" s="21"/>
      <c r="P22" s="26"/>
      <c r="Q22" s="49"/>
      <c r="R22" s="15" t="s">
        <v>23</v>
      </c>
      <c r="S22" s="15" t="s">
        <v>16</v>
      </c>
      <c r="T22" s="27"/>
      <c r="U22" s="36">
        <v>0</v>
      </c>
      <c r="V22" s="36">
        <v>0</v>
      </c>
      <c r="W22" s="27"/>
      <c r="X22" s="27"/>
      <c r="Y22" s="28"/>
    </row>
    <row r="23" spans="1:25" x14ac:dyDescent="0.25">
      <c r="A23" s="19"/>
      <c r="B23" s="45"/>
      <c r="C23" s="5"/>
      <c r="D23" s="5" t="s">
        <v>25</v>
      </c>
      <c r="E23" s="6">
        <v>1</v>
      </c>
      <c r="F23" s="6">
        <v>1</v>
      </c>
      <c r="G23" s="20"/>
      <c r="H23" s="20"/>
      <c r="I23" s="36">
        <v>0</v>
      </c>
      <c r="J23" s="20"/>
      <c r="K23" s="36">
        <v>0</v>
      </c>
      <c r="L23" s="20"/>
      <c r="M23" s="20"/>
      <c r="N23" s="8">
        <f>(E23*I23)+(F23*K23)</f>
        <v>0</v>
      </c>
      <c r="O23" s="21"/>
      <c r="P23" s="26"/>
      <c r="Q23" s="49"/>
      <c r="R23" s="15"/>
      <c r="S23" s="15" t="s">
        <v>17</v>
      </c>
      <c r="T23" s="27"/>
      <c r="U23" s="36">
        <v>0</v>
      </c>
      <c r="V23" s="36">
        <v>0</v>
      </c>
      <c r="W23" s="27"/>
      <c r="X23" s="27"/>
      <c r="Y23" s="28"/>
    </row>
    <row r="24" spans="1:25" x14ac:dyDescent="0.25">
      <c r="A24" s="19"/>
      <c r="B24" s="45"/>
      <c r="C24" s="5"/>
      <c r="D24" s="5" t="s">
        <v>26</v>
      </c>
      <c r="E24" s="6">
        <v>3</v>
      </c>
      <c r="F24" s="6">
        <v>15</v>
      </c>
      <c r="G24" s="20"/>
      <c r="H24" s="20"/>
      <c r="I24" s="36">
        <v>0</v>
      </c>
      <c r="J24" s="20"/>
      <c r="K24" s="36">
        <v>0</v>
      </c>
      <c r="L24" s="20"/>
      <c r="M24" s="20"/>
      <c r="N24" s="8">
        <f>(E24*I24)+(F24*K24)</f>
        <v>0</v>
      </c>
      <c r="O24" s="21"/>
      <c r="P24" s="26"/>
      <c r="Q24" s="49"/>
      <c r="R24" s="15"/>
      <c r="S24" s="15" t="s">
        <v>24</v>
      </c>
      <c r="T24" s="27"/>
      <c r="U24" s="36">
        <v>0</v>
      </c>
      <c r="V24" s="27"/>
      <c r="W24" s="36">
        <v>0</v>
      </c>
      <c r="X24" s="36">
        <v>0</v>
      </c>
      <c r="Y24" s="28"/>
    </row>
    <row r="25" spans="1:25" x14ac:dyDescent="0.25">
      <c r="A25" s="19"/>
      <c r="B25" s="45"/>
      <c r="C25" s="5" t="s">
        <v>29</v>
      </c>
      <c r="D25" s="5" t="s">
        <v>24</v>
      </c>
      <c r="E25" s="6">
        <v>1</v>
      </c>
      <c r="F25" s="6">
        <v>7</v>
      </c>
      <c r="G25" s="40">
        <v>12.34</v>
      </c>
      <c r="H25" s="20"/>
      <c r="I25" s="36">
        <v>0</v>
      </c>
      <c r="J25" s="20"/>
      <c r="K25" s="36">
        <v>0</v>
      </c>
      <c r="L25" s="36">
        <v>0</v>
      </c>
      <c r="M25" s="20"/>
      <c r="N25" s="8">
        <f t="shared" ref="N25" si="1">(E25*I25)+(F25*K25)+(G25*L25)</f>
        <v>0</v>
      </c>
      <c r="O25" s="21"/>
      <c r="P25" s="26"/>
      <c r="Q25" s="49"/>
      <c r="R25" s="15"/>
      <c r="S25" s="15" t="s">
        <v>25</v>
      </c>
      <c r="T25" s="27"/>
      <c r="U25" s="36">
        <v>0</v>
      </c>
      <c r="V25" s="27"/>
      <c r="W25" s="36">
        <v>0</v>
      </c>
      <c r="X25" s="27"/>
      <c r="Y25" s="28"/>
    </row>
    <row r="26" spans="1:25" x14ac:dyDescent="0.25">
      <c r="A26" s="19"/>
      <c r="B26" s="45"/>
      <c r="C26" s="5"/>
      <c r="D26" s="5" t="s">
        <v>25</v>
      </c>
      <c r="E26" s="6">
        <v>1</v>
      </c>
      <c r="F26" s="6">
        <v>1</v>
      </c>
      <c r="G26" s="20"/>
      <c r="H26" s="20"/>
      <c r="I26" s="36">
        <v>0</v>
      </c>
      <c r="J26" s="20"/>
      <c r="K26" s="36">
        <v>0</v>
      </c>
      <c r="L26" s="20"/>
      <c r="M26" s="20"/>
      <c r="N26" s="8">
        <f>(E26*I26)+(F26*K26)</f>
        <v>0</v>
      </c>
      <c r="O26" s="21"/>
      <c r="P26" s="26"/>
      <c r="Q26" s="49"/>
      <c r="R26" s="15"/>
      <c r="S26" s="15" t="s">
        <v>26</v>
      </c>
      <c r="T26" s="27"/>
      <c r="U26" s="36">
        <v>0</v>
      </c>
      <c r="V26" s="27"/>
      <c r="W26" s="36">
        <v>0</v>
      </c>
      <c r="X26" s="27"/>
      <c r="Y26" s="28"/>
    </row>
    <row r="27" spans="1:25" ht="15.75" thickBot="1" x14ac:dyDescent="0.3">
      <c r="A27" s="19"/>
      <c r="B27" s="45"/>
      <c r="C27" s="5"/>
      <c r="D27" s="5" t="s">
        <v>30</v>
      </c>
      <c r="E27" s="6">
        <v>1</v>
      </c>
      <c r="F27" s="6">
        <v>2</v>
      </c>
      <c r="G27" s="20"/>
      <c r="H27" s="20"/>
      <c r="I27" s="36">
        <v>0</v>
      </c>
      <c r="J27" s="20"/>
      <c r="K27" s="36">
        <v>0</v>
      </c>
      <c r="L27" s="20"/>
      <c r="M27" s="20"/>
      <c r="N27" s="8">
        <f>(E27*I27)+(F27*K27)</f>
        <v>0</v>
      </c>
      <c r="O27" s="21"/>
      <c r="P27" s="26"/>
      <c r="Q27" s="49"/>
      <c r="R27" s="15" t="s">
        <v>27</v>
      </c>
      <c r="S27" s="15" t="s">
        <v>14</v>
      </c>
      <c r="T27" s="27"/>
      <c r="U27" s="36">
        <v>0</v>
      </c>
      <c r="V27" s="36">
        <v>0</v>
      </c>
      <c r="W27" s="27"/>
      <c r="X27" s="27"/>
      <c r="Y27" s="28"/>
    </row>
    <row r="28" spans="1:25" ht="16.5" thickTop="1" thickBot="1" x14ac:dyDescent="0.3">
      <c r="A28" s="19"/>
      <c r="B28" s="20"/>
      <c r="C28" s="20"/>
      <c r="D28" s="20"/>
      <c r="E28" s="20"/>
      <c r="F28" s="20"/>
      <c r="G28" s="20"/>
      <c r="H28" s="20"/>
      <c r="I28" s="20"/>
      <c r="J28" s="20"/>
      <c r="K28" s="20"/>
      <c r="L28" s="34" t="s">
        <v>37</v>
      </c>
      <c r="M28" s="20"/>
      <c r="N28" s="35">
        <f>SUM(N11:N27)</f>
        <v>0</v>
      </c>
      <c r="O28" s="21"/>
      <c r="P28" s="26"/>
      <c r="Q28" s="49"/>
      <c r="R28" s="15"/>
      <c r="S28" s="15" t="s">
        <v>22</v>
      </c>
      <c r="T28" s="27"/>
      <c r="U28" s="36">
        <v>0</v>
      </c>
      <c r="V28" s="36">
        <v>0</v>
      </c>
      <c r="W28" s="27"/>
      <c r="X28" s="27"/>
      <c r="Y28" s="28"/>
    </row>
    <row r="29" spans="1:25" x14ac:dyDescent="0.25">
      <c r="A29" s="19"/>
      <c r="B29" s="20"/>
      <c r="C29" s="20"/>
      <c r="D29" s="20"/>
      <c r="E29" s="20"/>
      <c r="F29" s="20"/>
      <c r="G29" s="20"/>
      <c r="H29" s="20"/>
      <c r="I29" s="20"/>
      <c r="J29" s="20"/>
      <c r="K29" s="20"/>
      <c r="L29" s="20"/>
      <c r="M29" s="20"/>
      <c r="N29" s="14"/>
      <c r="O29" s="21"/>
      <c r="P29" s="26"/>
      <c r="Q29" s="49"/>
      <c r="R29" s="15"/>
      <c r="S29" s="15" t="s">
        <v>15</v>
      </c>
      <c r="T29" s="27"/>
      <c r="U29" s="36">
        <v>0</v>
      </c>
      <c r="V29" s="36">
        <v>0</v>
      </c>
      <c r="W29" s="27"/>
      <c r="X29" s="27"/>
      <c r="Y29" s="28"/>
    </row>
    <row r="30" spans="1:25" x14ac:dyDescent="0.25">
      <c r="A30" s="19"/>
      <c r="B30" s="46" t="s">
        <v>38</v>
      </c>
      <c r="C30" s="5" t="s">
        <v>13</v>
      </c>
      <c r="D30" s="5" t="s">
        <v>15</v>
      </c>
      <c r="E30" s="6">
        <v>1</v>
      </c>
      <c r="F30" s="6">
        <v>45</v>
      </c>
      <c r="G30" s="20"/>
      <c r="H30" s="20"/>
      <c r="I30" s="36">
        <v>0</v>
      </c>
      <c r="J30" s="36">
        <v>0</v>
      </c>
      <c r="K30" s="20"/>
      <c r="L30" s="20"/>
      <c r="M30" s="20"/>
      <c r="N30" s="8">
        <f>(E30*I30)+(F30*J30)</f>
        <v>0</v>
      </c>
      <c r="O30" s="21"/>
      <c r="P30" s="26"/>
      <c r="Q30" s="49"/>
      <c r="R30" s="15"/>
      <c r="S30" s="15" t="s">
        <v>16</v>
      </c>
      <c r="T30" s="27"/>
      <c r="U30" s="36">
        <v>0</v>
      </c>
      <c r="V30" s="36">
        <v>0</v>
      </c>
      <c r="W30" s="27"/>
      <c r="X30" s="27"/>
      <c r="Y30" s="28"/>
    </row>
    <row r="31" spans="1:25" x14ac:dyDescent="0.25">
      <c r="A31" s="19"/>
      <c r="B31" s="46"/>
      <c r="C31" s="5"/>
      <c r="D31" s="5" t="s">
        <v>16</v>
      </c>
      <c r="E31" s="6">
        <v>5</v>
      </c>
      <c r="F31" s="6">
        <v>513</v>
      </c>
      <c r="G31" s="20"/>
      <c r="H31" s="20"/>
      <c r="I31" s="36">
        <v>0</v>
      </c>
      <c r="J31" s="36">
        <v>0</v>
      </c>
      <c r="K31" s="20"/>
      <c r="L31" s="20"/>
      <c r="M31" s="20"/>
      <c r="N31" s="8">
        <f>(E31*I31)+(F31*J31)</f>
        <v>0</v>
      </c>
      <c r="O31" s="21"/>
      <c r="P31" s="26"/>
      <c r="Q31" s="49"/>
      <c r="R31" s="15" t="s">
        <v>28</v>
      </c>
      <c r="S31" s="15" t="s">
        <v>14</v>
      </c>
      <c r="T31" s="27"/>
      <c r="U31" s="36">
        <v>0</v>
      </c>
      <c r="V31" s="36">
        <v>0</v>
      </c>
      <c r="W31" s="27"/>
      <c r="X31" s="27"/>
      <c r="Y31" s="28"/>
    </row>
    <row r="32" spans="1:25" x14ac:dyDescent="0.25">
      <c r="A32" s="19"/>
      <c r="B32" s="46"/>
      <c r="C32" s="5" t="s">
        <v>20</v>
      </c>
      <c r="D32" s="5" t="s">
        <v>16</v>
      </c>
      <c r="E32" s="6">
        <v>5</v>
      </c>
      <c r="F32" s="6">
        <v>132</v>
      </c>
      <c r="G32" s="20"/>
      <c r="H32" s="20"/>
      <c r="I32" s="36">
        <v>0</v>
      </c>
      <c r="J32" s="36">
        <v>0</v>
      </c>
      <c r="K32" s="20"/>
      <c r="L32" s="20"/>
      <c r="M32" s="20"/>
      <c r="N32" s="8">
        <f>(E32*I32)+(F32*J32)</f>
        <v>0</v>
      </c>
      <c r="O32" s="21"/>
      <c r="P32" s="26"/>
      <c r="Q32" s="49"/>
      <c r="R32" s="15" t="s">
        <v>29</v>
      </c>
      <c r="S32" s="15" t="s">
        <v>24</v>
      </c>
      <c r="T32" s="27"/>
      <c r="U32" s="36">
        <v>0</v>
      </c>
      <c r="V32" s="27"/>
      <c r="W32" s="36">
        <v>0</v>
      </c>
      <c r="X32" s="36">
        <v>0</v>
      </c>
      <c r="Y32" s="28"/>
    </row>
    <row r="33" spans="1:25" x14ac:dyDescent="0.25">
      <c r="A33" s="19"/>
      <c r="B33" s="46"/>
      <c r="C33" s="5" t="s">
        <v>21</v>
      </c>
      <c r="D33" s="5" t="s">
        <v>14</v>
      </c>
      <c r="E33" s="6">
        <v>6</v>
      </c>
      <c r="F33" s="6">
        <v>35</v>
      </c>
      <c r="G33" s="20"/>
      <c r="H33" s="20"/>
      <c r="I33" s="36">
        <v>0</v>
      </c>
      <c r="J33" s="36">
        <v>0</v>
      </c>
      <c r="K33" s="20"/>
      <c r="L33" s="20"/>
      <c r="M33" s="20"/>
      <c r="N33" s="8">
        <f>(E33*I33)+(F33*J33)</f>
        <v>0</v>
      </c>
      <c r="O33" s="21"/>
      <c r="P33" s="26"/>
      <c r="Q33" s="49"/>
      <c r="R33" s="15"/>
      <c r="S33" s="15" t="s">
        <v>25</v>
      </c>
      <c r="T33" s="27"/>
      <c r="U33" s="36">
        <v>0</v>
      </c>
      <c r="V33" s="27"/>
      <c r="W33" s="36">
        <v>0</v>
      </c>
      <c r="X33" s="27"/>
      <c r="Y33" s="28"/>
    </row>
    <row r="34" spans="1:25" ht="15.75" thickBot="1" x14ac:dyDescent="0.3">
      <c r="A34" s="19"/>
      <c r="B34" s="46"/>
      <c r="C34" s="5" t="s">
        <v>29</v>
      </c>
      <c r="D34" s="5" t="s">
        <v>24</v>
      </c>
      <c r="E34" s="6">
        <v>1</v>
      </c>
      <c r="F34" s="6">
        <v>1</v>
      </c>
      <c r="G34" s="6">
        <v>4.08</v>
      </c>
      <c r="H34" s="20"/>
      <c r="I34" s="36">
        <v>0</v>
      </c>
      <c r="J34" s="20"/>
      <c r="K34" s="36">
        <v>0</v>
      </c>
      <c r="L34" s="36">
        <v>0</v>
      </c>
      <c r="M34" s="20"/>
      <c r="N34" s="8">
        <f t="shared" ref="N34" si="2">(E34*I34)+(F34*K34)+(G34*L34)</f>
        <v>0</v>
      </c>
      <c r="O34" s="21"/>
      <c r="P34" s="26"/>
      <c r="Q34" s="49"/>
      <c r="R34" s="15"/>
      <c r="S34" s="15" t="s">
        <v>30</v>
      </c>
      <c r="T34" s="27"/>
      <c r="U34" s="36">
        <v>0</v>
      </c>
      <c r="V34" s="27"/>
      <c r="W34" s="36">
        <v>0</v>
      </c>
      <c r="X34" s="27"/>
      <c r="Y34" s="28"/>
    </row>
    <row r="35" spans="1:25" ht="16.5" thickTop="1" thickBot="1" x14ac:dyDescent="0.3">
      <c r="A35" s="19"/>
      <c r="B35" s="20"/>
      <c r="C35" s="20"/>
      <c r="D35" s="20"/>
      <c r="E35" s="20"/>
      <c r="F35" s="20"/>
      <c r="G35" s="20"/>
      <c r="H35" s="20"/>
      <c r="I35" s="20"/>
      <c r="J35" s="20"/>
      <c r="K35" s="20"/>
      <c r="L35" s="34" t="s">
        <v>37</v>
      </c>
      <c r="M35" s="20"/>
      <c r="N35" s="35">
        <f>SUM(N30:N34)</f>
        <v>0</v>
      </c>
      <c r="O35" s="21"/>
      <c r="P35" s="26"/>
      <c r="Q35" s="49"/>
      <c r="R35" s="15" t="s">
        <v>31</v>
      </c>
      <c r="S35" s="15" t="s">
        <v>32</v>
      </c>
      <c r="T35" s="27"/>
      <c r="U35" s="36">
        <v>0</v>
      </c>
      <c r="V35" s="36">
        <v>0</v>
      </c>
      <c r="W35" s="27"/>
      <c r="X35" s="27"/>
      <c r="Y35" s="28"/>
    </row>
    <row r="36" spans="1:25" x14ac:dyDescent="0.25">
      <c r="A36" s="19"/>
      <c r="B36" s="20"/>
      <c r="C36" s="20"/>
      <c r="D36" s="20"/>
      <c r="E36" s="20"/>
      <c r="F36" s="20"/>
      <c r="G36" s="20"/>
      <c r="H36" s="20"/>
      <c r="I36" s="20"/>
      <c r="J36" s="20"/>
      <c r="K36" s="20"/>
      <c r="L36" s="20"/>
      <c r="M36" s="20"/>
      <c r="N36" s="14"/>
      <c r="O36" s="21"/>
      <c r="P36" s="26"/>
      <c r="Q36" s="49"/>
      <c r="R36" s="15"/>
      <c r="S36" s="15" t="s">
        <v>33</v>
      </c>
      <c r="T36" s="27"/>
      <c r="U36" s="36">
        <v>0</v>
      </c>
      <c r="V36" s="36">
        <v>0</v>
      </c>
      <c r="W36" s="27"/>
      <c r="X36" s="27"/>
      <c r="Y36" s="28"/>
    </row>
    <row r="37" spans="1:25" ht="15" customHeight="1" x14ac:dyDescent="0.25">
      <c r="A37" s="19"/>
      <c r="B37" s="47" t="s">
        <v>39</v>
      </c>
      <c r="C37" s="5" t="s">
        <v>13</v>
      </c>
      <c r="D37" s="5" t="s">
        <v>16</v>
      </c>
      <c r="E37" s="6">
        <v>1</v>
      </c>
      <c r="F37" s="6">
        <v>38</v>
      </c>
      <c r="G37" s="20"/>
      <c r="H37" s="20"/>
      <c r="I37" s="36">
        <v>0</v>
      </c>
      <c r="J37" s="36">
        <v>0</v>
      </c>
      <c r="K37" s="36"/>
      <c r="L37" s="36">
        <v>0</v>
      </c>
      <c r="M37" s="20"/>
      <c r="N37" s="8">
        <f>(E37*I37)+(F37*J37)</f>
        <v>0</v>
      </c>
      <c r="O37" s="21"/>
      <c r="P37" s="26"/>
      <c r="Q37" s="49"/>
      <c r="R37" s="15" t="s">
        <v>34</v>
      </c>
      <c r="S37" s="15" t="s">
        <v>35</v>
      </c>
      <c r="T37" s="27"/>
      <c r="U37" s="36">
        <v>0</v>
      </c>
      <c r="V37" s="36">
        <v>0</v>
      </c>
      <c r="W37" s="27"/>
      <c r="X37" s="27"/>
      <c r="Y37" s="28"/>
    </row>
    <row r="38" spans="1:25" x14ac:dyDescent="0.25">
      <c r="A38" s="19"/>
      <c r="B38" s="47"/>
      <c r="C38" s="5" t="s">
        <v>20</v>
      </c>
      <c r="D38" s="5" t="s">
        <v>14</v>
      </c>
      <c r="E38" s="6">
        <v>1</v>
      </c>
      <c r="F38" s="6">
        <v>3</v>
      </c>
      <c r="G38" s="20"/>
      <c r="H38" s="20"/>
      <c r="I38" s="36">
        <v>0</v>
      </c>
      <c r="J38" s="36">
        <v>0</v>
      </c>
      <c r="K38" s="36"/>
      <c r="L38" s="36">
        <v>0</v>
      </c>
      <c r="M38" s="20"/>
      <c r="N38" s="8">
        <f>(E38*I38)+(F38*J38)</f>
        <v>0</v>
      </c>
      <c r="O38" s="21"/>
      <c r="P38" s="26"/>
      <c r="Q38" s="50"/>
      <c r="R38" s="15"/>
      <c r="S38" s="15" t="s">
        <v>36</v>
      </c>
      <c r="T38" s="27"/>
      <c r="U38" s="36">
        <v>0</v>
      </c>
      <c r="V38" s="36">
        <v>0</v>
      </c>
      <c r="W38" s="27"/>
      <c r="X38" s="27"/>
      <c r="Y38" s="28"/>
    </row>
    <row r="39" spans="1:25" ht="15.75" thickBot="1" x14ac:dyDescent="0.3">
      <c r="A39" s="19"/>
      <c r="B39" s="47"/>
      <c r="C39" s="5" t="s">
        <v>21</v>
      </c>
      <c r="D39" s="5" t="s">
        <v>14</v>
      </c>
      <c r="E39" s="6">
        <v>1</v>
      </c>
      <c r="F39" s="6">
        <v>4</v>
      </c>
      <c r="G39" s="20"/>
      <c r="H39" s="20"/>
      <c r="I39" s="36">
        <v>0</v>
      </c>
      <c r="J39" s="36">
        <v>0</v>
      </c>
      <c r="K39" s="36"/>
      <c r="L39" s="36">
        <v>0</v>
      </c>
      <c r="M39" s="20"/>
      <c r="N39" s="8">
        <f>(E39*I39)+(F39*J39)</f>
        <v>0</v>
      </c>
      <c r="O39" s="21"/>
      <c r="P39" s="26"/>
      <c r="Q39" s="27"/>
      <c r="R39" s="27"/>
      <c r="S39" s="27"/>
      <c r="T39" s="27"/>
      <c r="U39" s="27"/>
      <c r="V39" s="27"/>
      <c r="W39" s="27"/>
      <c r="X39" s="27"/>
      <c r="Y39" s="28"/>
    </row>
    <row r="40" spans="1:25" ht="16.5" thickTop="1" thickBot="1" x14ac:dyDescent="0.3">
      <c r="A40" s="19"/>
      <c r="B40" s="20"/>
      <c r="C40" s="20"/>
      <c r="D40" s="20"/>
      <c r="E40" s="20"/>
      <c r="F40" s="20"/>
      <c r="G40" s="20"/>
      <c r="H40" s="20"/>
      <c r="I40" s="20"/>
      <c r="J40" s="20"/>
      <c r="K40" s="20"/>
      <c r="L40" s="34" t="s">
        <v>37</v>
      </c>
      <c r="M40" s="20"/>
      <c r="N40" s="35">
        <f>SUM(N37:N39)</f>
        <v>0</v>
      </c>
      <c r="O40" s="21"/>
      <c r="P40" s="26"/>
      <c r="Q40" s="27"/>
      <c r="R40" s="27"/>
      <c r="S40" s="27"/>
      <c r="T40" s="27"/>
      <c r="U40" s="27"/>
      <c r="V40" s="27"/>
      <c r="W40" s="27"/>
      <c r="X40" s="27"/>
      <c r="Y40" s="28"/>
    </row>
    <row r="41" spans="1:25" ht="15.75" thickBot="1" x14ac:dyDescent="0.3">
      <c r="A41" s="19"/>
      <c r="B41" s="20"/>
      <c r="C41" s="20"/>
      <c r="D41" s="20"/>
      <c r="E41" s="20"/>
      <c r="F41" s="20"/>
      <c r="G41" s="20"/>
      <c r="H41" s="20"/>
      <c r="I41" s="20"/>
      <c r="J41" s="20"/>
      <c r="K41" s="20"/>
      <c r="L41" s="20"/>
      <c r="M41" s="20"/>
      <c r="N41" s="14"/>
      <c r="O41" s="21"/>
      <c r="P41" s="26"/>
      <c r="Q41" s="27"/>
      <c r="R41" s="27"/>
      <c r="S41" s="27"/>
      <c r="T41" s="27"/>
      <c r="U41" s="27"/>
      <c r="V41" s="27"/>
      <c r="W41" s="27"/>
      <c r="X41" s="27"/>
      <c r="Y41" s="28"/>
    </row>
    <row r="42" spans="1:25" ht="15.75" thickBot="1" x14ac:dyDescent="0.3">
      <c r="A42" s="19"/>
      <c r="B42" s="20"/>
      <c r="C42" s="20"/>
      <c r="D42" s="20"/>
      <c r="E42" s="20"/>
      <c r="F42" s="20"/>
      <c r="G42" s="20"/>
      <c r="H42" s="20"/>
      <c r="I42" s="20"/>
      <c r="J42" s="20"/>
      <c r="K42" s="20"/>
      <c r="L42" s="34" t="s">
        <v>40</v>
      </c>
      <c r="M42" s="20"/>
      <c r="N42" s="33">
        <f>SUM(N28+N35+N40)</f>
        <v>0</v>
      </c>
      <c r="O42" s="21"/>
      <c r="P42" s="26"/>
      <c r="Q42" s="27"/>
      <c r="R42" s="27"/>
      <c r="S42" s="27"/>
      <c r="T42" s="27"/>
      <c r="U42" s="27"/>
      <c r="V42" s="27"/>
      <c r="W42" s="27"/>
      <c r="X42" s="27"/>
      <c r="Y42" s="28"/>
    </row>
    <row r="43" spans="1:25" ht="15.75" thickBot="1" x14ac:dyDescent="0.3">
      <c r="A43" s="22"/>
      <c r="B43" s="23"/>
      <c r="C43" s="23"/>
      <c r="D43" s="23"/>
      <c r="E43" s="23"/>
      <c r="F43" s="23"/>
      <c r="G43" s="23"/>
      <c r="H43" s="23"/>
      <c r="I43" s="23"/>
      <c r="J43" s="23"/>
      <c r="K43" s="23"/>
      <c r="L43" s="23"/>
      <c r="M43" s="23"/>
      <c r="N43" s="24"/>
      <c r="O43" s="25"/>
      <c r="P43" s="29"/>
      <c r="Q43" s="30"/>
      <c r="R43" s="30"/>
      <c r="S43" s="30"/>
      <c r="T43" s="30"/>
      <c r="U43" s="30"/>
      <c r="V43" s="30"/>
      <c r="W43" s="30"/>
      <c r="X43" s="30"/>
      <c r="Y43" s="31"/>
    </row>
  </sheetData>
  <sheetProtection algorithmName="SHA-512" hashValue="Puh49RbxEpDYre2TMctPeYQwv9V6ku+rmSrJNMIq4iW2RwRuynp5M1sSii6Vq90gK6r4vO5Hu8fW/9DXW1c7bg==" saltValue="upLEBDIeDs1Fzwp//KAwvw==" spinCount="100000" sheet="1" objects="1" scenarios="1"/>
  <mergeCells count="8">
    <mergeCell ref="B4:Y4"/>
    <mergeCell ref="B2:Y2"/>
    <mergeCell ref="B11:B27"/>
    <mergeCell ref="B30:B34"/>
    <mergeCell ref="B37:B39"/>
    <mergeCell ref="Q11:Q38"/>
    <mergeCell ref="A6:O6"/>
    <mergeCell ref="P6:Y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0CC78503FB34F8D9B5EF6322E752A" ma:contentTypeVersion="2" ma:contentTypeDescription="Een nieuw document maken." ma:contentTypeScope="" ma:versionID="6c34bec7ad7fab77ebcea6ac8de3711e">
  <xsd:schema xmlns:xsd="http://www.w3.org/2001/XMLSchema" xmlns:xs="http://www.w3.org/2001/XMLSchema" xmlns:p="http://schemas.microsoft.com/office/2006/metadata/properties" xmlns:ns2="3250c0d3-2985-4a70-8703-c83185649202" targetNamespace="http://schemas.microsoft.com/office/2006/metadata/properties" ma:root="true" ma:fieldsID="a599aa306798851a80ce07d69be043ab" ns2:_="">
    <xsd:import namespace="3250c0d3-2985-4a70-8703-c8318564920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0c0d3-2985-4a70-8703-c83185649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7C4A63-154E-430A-A371-AC6A0D9B1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0c0d3-2985-4a70-8703-c831856492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ED42D6-FE50-47CE-987E-61742921A2D2}">
  <ds:schemaRefs>
    <ds:schemaRef ds:uri="http://schemas.microsoft.com/sharepoint/v3/contenttype/forms"/>
  </ds:schemaRefs>
</ds:datastoreItem>
</file>

<file path=customXml/itemProps3.xml><?xml version="1.0" encoding="utf-8"?>
<ds:datastoreItem xmlns:ds="http://schemas.openxmlformats.org/officeDocument/2006/customXml" ds:itemID="{23BF8E22-927F-434C-B128-D6458CF8CE8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3250c0d3-2985-4a70-8703-c8318564920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Vincenth</dc:creator>
  <cp:keywords/>
  <dc:description/>
  <cp:lastModifiedBy>Vincenth</cp:lastModifiedBy>
  <cp:revision/>
  <dcterms:created xsi:type="dcterms:W3CDTF">2021-12-03T09:32:16Z</dcterms:created>
  <dcterms:modified xsi:type="dcterms:W3CDTF">2022-02-02T11:53:24Z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0x010100C0C0CC78503FB34F8D9B5EF6322E752A</vt:lpwstr>
  </property>
</Properties>
</file>