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G:\HTC PROJECTEN\PROJECTEN LOPEND\2020.0438 ROC Nijmegen\5. Beschrijvend document\BIJLAGEN\"/>
    </mc:Choice>
  </mc:AlternateContent>
  <xr:revisionPtr revIDLastSave="0" documentId="13_ncr:1_{4B826726-8BF6-4948-B2FE-626BE08E7DCB}" xr6:coauthVersionLast="47" xr6:coauthVersionMax="47" xr10:uidLastSave="{00000000-0000-0000-0000-000000000000}"/>
  <bookViews>
    <workbookView xWindow="-120" yWindow="-120" windowWidth="29040" windowHeight="15840" xr2:uid="{A01ED9F2-87D1-4364-B372-F5E1F4F166B9}"/>
  </bookViews>
  <sheets>
    <sheet name="Invulinstructie" sheetId="1" r:id="rId1"/>
    <sheet name="Prijzenblad" sheetId="2" r:id="rId2"/>
  </sheets>
  <definedNames>
    <definedName name="_xlnm.Print_Area" localSheetId="1">Prijzenblad!$A$1:$M$127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2" i="2" l="1"/>
  <c r="G113" i="2"/>
  <c r="G112" i="2"/>
  <c r="L90" i="2"/>
  <c r="L91" i="2"/>
  <c r="L92" i="2"/>
  <c r="L93" i="2"/>
  <c r="L94" i="2"/>
  <c r="L95" i="2"/>
  <c r="L96" i="2"/>
  <c r="L97" i="2"/>
  <c r="L98" i="2"/>
  <c r="L99" i="2"/>
  <c r="L100" i="2"/>
  <c r="L101" i="2"/>
  <c r="L102" i="2"/>
  <c r="L103" i="2"/>
  <c r="L104" i="2"/>
  <c r="L105" i="2"/>
  <c r="L106" i="2"/>
  <c r="L107" i="2"/>
  <c r="L89" i="2"/>
  <c r="L80" i="2"/>
  <c r="L81" i="2"/>
  <c r="L82" i="2"/>
  <c r="L83" i="2"/>
  <c r="L84" i="2"/>
  <c r="L85" i="2"/>
  <c r="L86" i="2"/>
  <c r="L87" i="2"/>
  <c r="L79" i="2"/>
  <c r="L68" i="2"/>
  <c r="L69" i="2"/>
  <c r="L70" i="2"/>
  <c r="L71" i="2"/>
  <c r="L72" i="2"/>
  <c r="L73" i="2"/>
  <c r="L74" i="2"/>
  <c r="L75" i="2"/>
  <c r="L76" i="2"/>
  <c r="L77" i="2"/>
  <c r="L66" i="2"/>
  <c r="L38" i="2"/>
  <c r="L39" i="2"/>
  <c r="L40" i="2"/>
  <c r="L41" i="2"/>
  <c r="L42" i="2"/>
  <c r="L43" i="2"/>
  <c r="L44" i="2"/>
  <c r="L45" i="2"/>
  <c r="L46" i="2"/>
  <c r="L47" i="2"/>
  <c r="L48" i="2"/>
  <c r="L49" i="2"/>
  <c r="L50" i="2"/>
  <c r="L51" i="2"/>
  <c r="L52" i="2"/>
  <c r="L53" i="2"/>
  <c r="L54" i="2"/>
  <c r="L55" i="2"/>
  <c r="L56" i="2"/>
  <c r="L57" i="2"/>
  <c r="L58" i="2"/>
  <c r="L59" i="2"/>
  <c r="L60" i="2"/>
  <c r="L61" i="2"/>
  <c r="L62" i="2"/>
  <c r="L63" i="2"/>
  <c r="L64" i="2"/>
  <c r="L24" i="2"/>
  <c r="L25" i="2"/>
  <c r="L26" i="2"/>
  <c r="L27" i="2"/>
  <c r="L28" i="2"/>
  <c r="L29" i="2"/>
  <c r="L30" i="2"/>
  <c r="L31" i="2"/>
  <c r="L32" i="2"/>
  <c r="L33" i="2"/>
  <c r="L34" i="2"/>
  <c r="L35" i="2"/>
  <c r="L36" i="2"/>
  <c r="L23" i="2"/>
  <c r="L11" i="2"/>
  <c r="L12" i="2"/>
  <c r="L13" i="2"/>
  <c r="L14" i="2"/>
  <c r="L15" i="2"/>
  <c r="L16" i="2"/>
  <c r="L17" i="2"/>
  <c r="L18" i="2"/>
  <c r="L19" i="2"/>
  <c r="L20" i="2"/>
  <c r="L21" i="2"/>
  <c r="L6" i="2"/>
  <c r="L7" i="2"/>
  <c r="L8" i="2"/>
  <c r="L9" i="2"/>
  <c r="K90" i="2"/>
  <c r="K91" i="2"/>
  <c r="K92" i="2"/>
  <c r="K93" i="2"/>
  <c r="K94" i="2"/>
  <c r="K95" i="2"/>
  <c r="K96" i="2"/>
  <c r="K97" i="2"/>
  <c r="K98" i="2"/>
  <c r="K99" i="2"/>
  <c r="K100" i="2"/>
  <c r="K101" i="2"/>
  <c r="K102" i="2"/>
  <c r="K103" i="2"/>
  <c r="K104" i="2"/>
  <c r="K105" i="2"/>
  <c r="K106" i="2"/>
  <c r="K107" i="2"/>
  <c r="K89" i="2"/>
  <c r="K80" i="2"/>
  <c r="K81" i="2"/>
  <c r="K82" i="2"/>
  <c r="K83" i="2"/>
  <c r="K84" i="2"/>
  <c r="K85" i="2"/>
  <c r="K86" i="2"/>
  <c r="K87" i="2"/>
  <c r="K79" i="2"/>
  <c r="K68" i="2"/>
  <c r="K69" i="2"/>
  <c r="K70" i="2"/>
  <c r="K71" i="2"/>
  <c r="K72" i="2"/>
  <c r="K73" i="2"/>
  <c r="K74" i="2"/>
  <c r="K75" i="2"/>
  <c r="K76" i="2"/>
  <c r="K77" i="2"/>
  <c r="K66" i="2"/>
  <c r="K67" i="2" s="1"/>
  <c r="G116" i="2" s="1"/>
  <c r="K64" i="2"/>
  <c r="K38" i="2"/>
  <c r="K39" i="2"/>
  <c r="K40" i="2"/>
  <c r="K41" i="2"/>
  <c r="K42" i="2"/>
  <c r="K43" i="2"/>
  <c r="K44" i="2"/>
  <c r="K45" i="2"/>
  <c r="K46" i="2"/>
  <c r="K47" i="2"/>
  <c r="K48" i="2"/>
  <c r="K49" i="2"/>
  <c r="K50" i="2"/>
  <c r="K51" i="2"/>
  <c r="K52" i="2"/>
  <c r="K53" i="2"/>
  <c r="K54" i="2"/>
  <c r="K55" i="2"/>
  <c r="K56" i="2"/>
  <c r="K57" i="2"/>
  <c r="K58" i="2"/>
  <c r="K59" i="2"/>
  <c r="K60" i="2"/>
  <c r="K61" i="2"/>
  <c r="K62" i="2"/>
  <c r="K63" i="2"/>
  <c r="K24" i="2"/>
  <c r="K25" i="2"/>
  <c r="K26" i="2"/>
  <c r="K27" i="2"/>
  <c r="K28" i="2"/>
  <c r="K29" i="2"/>
  <c r="K30" i="2"/>
  <c r="K31" i="2"/>
  <c r="K32" i="2"/>
  <c r="K33" i="2"/>
  <c r="K34" i="2"/>
  <c r="K35" i="2"/>
  <c r="K36" i="2"/>
  <c r="K23" i="2"/>
  <c r="K11" i="2"/>
  <c r="K12" i="2"/>
  <c r="K13" i="2"/>
  <c r="K14" i="2"/>
  <c r="K15" i="2"/>
  <c r="K16" i="2"/>
  <c r="K17" i="2"/>
  <c r="K18" i="2"/>
  <c r="K19" i="2"/>
  <c r="K20" i="2"/>
  <c r="K21" i="2"/>
  <c r="K6" i="2"/>
  <c r="K7" i="2"/>
  <c r="K8" i="2"/>
  <c r="K9" i="2"/>
  <c r="I90" i="2"/>
  <c r="I91" i="2"/>
  <c r="I92" i="2"/>
  <c r="I93" i="2"/>
  <c r="I94" i="2"/>
  <c r="I95" i="2"/>
  <c r="I96" i="2"/>
  <c r="I97" i="2"/>
  <c r="I98" i="2"/>
  <c r="I99" i="2"/>
  <c r="I100" i="2"/>
  <c r="I101" i="2"/>
  <c r="I102" i="2"/>
  <c r="I103" i="2"/>
  <c r="I104" i="2"/>
  <c r="I105" i="2"/>
  <c r="I106" i="2"/>
  <c r="I107" i="2"/>
  <c r="I89" i="2"/>
  <c r="I80" i="2"/>
  <c r="I81" i="2"/>
  <c r="I82" i="2"/>
  <c r="I83" i="2"/>
  <c r="I84" i="2"/>
  <c r="I85" i="2"/>
  <c r="I86" i="2"/>
  <c r="I87" i="2"/>
  <c r="I79" i="2"/>
  <c r="I68" i="2"/>
  <c r="I69" i="2"/>
  <c r="I70" i="2"/>
  <c r="I71" i="2"/>
  <c r="I72" i="2"/>
  <c r="I73" i="2"/>
  <c r="I74" i="2"/>
  <c r="I75" i="2"/>
  <c r="I76" i="2"/>
  <c r="I77" i="2"/>
  <c r="I66" i="2"/>
  <c r="I67" i="2" s="1"/>
  <c r="I38" i="2"/>
  <c r="I39" i="2"/>
  <c r="I40" i="2"/>
  <c r="I41" i="2"/>
  <c r="I42" i="2"/>
  <c r="I43" i="2"/>
  <c r="I44" i="2"/>
  <c r="I45" i="2"/>
  <c r="I46" i="2"/>
  <c r="I47" i="2"/>
  <c r="I48" i="2"/>
  <c r="I49" i="2"/>
  <c r="I50" i="2"/>
  <c r="I51" i="2"/>
  <c r="I52" i="2"/>
  <c r="I53" i="2"/>
  <c r="I54" i="2"/>
  <c r="I55" i="2"/>
  <c r="I56" i="2"/>
  <c r="I57" i="2"/>
  <c r="I58" i="2"/>
  <c r="I59" i="2"/>
  <c r="I60" i="2"/>
  <c r="I61" i="2"/>
  <c r="I62" i="2"/>
  <c r="I63" i="2"/>
  <c r="I64" i="2"/>
  <c r="I36" i="2"/>
  <c r="I24" i="2"/>
  <c r="I25" i="2"/>
  <c r="I26" i="2"/>
  <c r="I27" i="2"/>
  <c r="I28" i="2"/>
  <c r="I29" i="2"/>
  <c r="I30" i="2"/>
  <c r="I31" i="2"/>
  <c r="I32" i="2"/>
  <c r="I33" i="2"/>
  <c r="I34" i="2"/>
  <c r="I35" i="2"/>
  <c r="I23" i="2"/>
  <c r="I11" i="2"/>
  <c r="I12" i="2"/>
  <c r="I13" i="2"/>
  <c r="I14" i="2"/>
  <c r="I15" i="2"/>
  <c r="I16" i="2"/>
  <c r="I17" i="2"/>
  <c r="I18" i="2"/>
  <c r="I19" i="2"/>
  <c r="I20" i="2"/>
  <c r="I21" i="2"/>
  <c r="I6" i="2"/>
  <c r="I7" i="2"/>
  <c r="I8" i="2"/>
  <c r="I9" i="2"/>
  <c r="K78" i="2" l="1"/>
  <c r="G117" i="2" s="1"/>
  <c r="K10" i="2"/>
  <c r="K108" i="2"/>
  <c r="G119" i="2" s="1"/>
  <c r="I65" i="2"/>
  <c r="I88" i="2"/>
  <c r="K65" i="2"/>
  <c r="G115" i="2" s="1"/>
  <c r="I10" i="2"/>
  <c r="K88" i="2"/>
  <c r="G118" i="2" s="1"/>
  <c r="I108" i="2"/>
  <c r="K37" i="2"/>
  <c r="G114" i="2" s="1"/>
  <c r="I37" i="2"/>
  <c r="I22" i="2"/>
  <c r="I78" i="2"/>
  <c r="K22" i="2"/>
  <c r="M10" i="2" l="1"/>
  <c r="G120" i="2"/>
  <c r="M88" i="2"/>
  <c r="H118" i="2" s="1"/>
  <c r="M108" i="2" l="1"/>
  <c r="H119" i="2" s="1"/>
  <c r="M22" i="2" l="1"/>
  <c r="H113" i="2" s="1"/>
  <c r="M65" i="2" l="1"/>
  <c r="H115" i="2" s="1"/>
  <c r="M37" i="2"/>
  <c r="H114" i="2" s="1"/>
  <c r="M67" i="2"/>
  <c r="H116" i="2" s="1"/>
  <c r="M78" i="2"/>
  <c r="H117" i="2" s="1"/>
</calcChain>
</file>

<file path=xl/sharedStrings.xml><?xml version="1.0" encoding="utf-8"?>
<sst xmlns="http://schemas.openxmlformats.org/spreadsheetml/2006/main" count="448" uniqueCount="237">
  <si>
    <t>Invulinstructie prijsbijlage EA Levering retail artikelen De Winkel ROC Nijmegen</t>
  </si>
  <si>
    <t>Hierbij ontvang u de pricingsheet behorende bij de aanbesteding levering retail artikelen van ROC Nijmegen. Het productenaanbod opgedeeld in segmenten. Deze zijn in het volgende tabblad opgenomen en gevraagd wordt aan Inschrijver de gevraagde informatie en prijzen in te vullen. Hieronder staat aangegeven welke onderdelen per artikel worden gevraagd in te vullen.</t>
  </si>
  <si>
    <t>Item</t>
  </si>
  <si>
    <t>Kolom</t>
  </si>
  <si>
    <t>Toelichting</t>
  </si>
  <si>
    <t>In te vullen door Inschrijver</t>
  </si>
  <si>
    <t>Aantal</t>
  </si>
  <si>
    <t>A</t>
  </si>
  <si>
    <t>Indicatieve inschatting afname op jaarbasis geheel Deelnemende DCO locaties</t>
  </si>
  <si>
    <t>Verp</t>
  </si>
  <si>
    <t>B</t>
  </si>
  <si>
    <t>Verpakkingseenheid</t>
  </si>
  <si>
    <t>Artikelomschrijving</t>
  </si>
  <si>
    <t>C</t>
  </si>
  <si>
    <t>Omschrijving artikel</t>
  </si>
  <si>
    <t>Eenheid</t>
  </si>
  <si>
    <t>E</t>
  </si>
  <si>
    <t>De eenheid die gebruikt moet worden voor de prijsvaststelling</t>
  </si>
  <si>
    <t>Segmenten</t>
  </si>
  <si>
    <t>F</t>
  </si>
  <si>
    <t>De omschrijving van de segment indeling</t>
  </si>
  <si>
    <t>Basisprijs Inschrijver per eenheid</t>
  </si>
  <si>
    <t>H</t>
  </si>
  <si>
    <r>
      <t xml:space="preserve">De basisprijs per gevraagd artikel per gevraagde eenheid excl. BTW </t>
    </r>
    <r>
      <rPr>
        <b/>
        <sz val="11"/>
        <color theme="1"/>
        <rFont val="Calibri"/>
        <family val="2"/>
        <scheme val="minor"/>
      </rPr>
      <t>(door Inschrijver)</t>
    </r>
  </si>
  <si>
    <t>X</t>
  </si>
  <si>
    <t>Aanbiedingsprijs Inschrijver</t>
  </si>
  <si>
    <t>J</t>
  </si>
  <si>
    <r>
      <t xml:space="preserve">De aanbiedingsprijs per gevraagd artikel per gevraagde eenheid excl. BTW </t>
    </r>
    <r>
      <rPr>
        <b/>
        <sz val="11"/>
        <color theme="1"/>
        <rFont val="Calibri"/>
        <family val="2"/>
        <scheme val="minor"/>
      </rPr>
      <t>(door Inschrijver)</t>
    </r>
  </si>
  <si>
    <t>Totaal prijs</t>
  </si>
  <si>
    <t>K</t>
  </si>
  <si>
    <t>Totaalprijs excl. BTW is het Aantal vermenigvuldigd met de aanbiedingsprijs</t>
  </si>
  <si>
    <t>kortings percentage</t>
  </si>
  <si>
    <t>L</t>
  </si>
  <si>
    <t xml:space="preserve">Het percentage korting bepaald op basis van de basisprijs en de aanbiedingprijs </t>
  </si>
  <si>
    <t>gemiddelde kortings percentage segment</t>
  </si>
  <si>
    <t>M</t>
  </si>
  <si>
    <t>Het gemiddelde kortingspercentage voor desbetreffende productgroep</t>
  </si>
  <si>
    <t>Prijzenblad ROC Nijmegen Aanbesteding LEVERING RETAIL ARTIKELEN DE WINKEL</t>
  </si>
  <si>
    <t xml:space="preserve">Er zijn geen rechten te ontlenen aan de genoemde aantallen in dit prijzenblad. </t>
  </si>
  <si>
    <t xml:space="preserve">De door u op te geven prijzen zijn franco huis inclusief bijkomende kosten, zoals bezorgkosten, voorrijkosten, materiaalkosten, opslagkosten, reis- en verblijfkosten, kosten van administratie, facturering, creditering, voorraadkosten en alle eventuele overige kosten en ze worden vermeld exclusief BTW. </t>
  </si>
  <si>
    <t>Besteleenheid</t>
  </si>
  <si>
    <t>Inhoud per besteleenheid</t>
  </si>
  <si>
    <t>Inhoud per eenheid</t>
  </si>
  <si>
    <t>Segment</t>
  </si>
  <si>
    <t>Basisprijs Inschrijver 
per eenheid</t>
  </si>
  <si>
    <t>Totaal Basisprijs</t>
  </si>
  <si>
    <t>Gewogen gemiddelde kortings percentage segment</t>
  </si>
  <si>
    <t xml:space="preserve"> BK</t>
  </si>
  <si>
    <t>AGF</t>
  </si>
  <si>
    <t xml:space="preserve"> KT</t>
  </si>
  <si>
    <t>1,50   KG</t>
  </si>
  <si>
    <t>FRUITSALADE BASIS</t>
  </si>
  <si>
    <t>FRUITSALADE ANANAS BLOK</t>
  </si>
  <si>
    <t>BK</t>
  </si>
  <si>
    <t>500,00   GR</t>
  </si>
  <si>
    <t>SNIJ RAUWKOST GRIEKS</t>
  </si>
  <si>
    <t>ZK</t>
  </si>
  <si>
    <t>SNIJ IJSBERGSLA VERTE ROSSO</t>
  </si>
  <si>
    <t>WI</t>
  </si>
  <si>
    <t>Brood, salade, soep (maaltijd)</t>
  </si>
  <si>
    <t xml:space="preserve">BM </t>
  </si>
  <si>
    <t xml:space="preserve">208,00 GR </t>
  </si>
  <si>
    <t>TBO BAGUETTE HAM-KAAS</t>
  </si>
  <si>
    <t xml:space="preserve">205,00 GR </t>
  </si>
  <si>
    <t>TBO WRAP ZALM</t>
  </si>
  <si>
    <t xml:space="preserve">160,00 GR </t>
  </si>
  <si>
    <t>TBO SANDWICH BOERENGEZOND HOUDBAAR</t>
  </si>
  <si>
    <t xml:space="preserve">130,00 GR </t>
  </si>
  <si>
    <t>TBO SANDWICH BACON SLA TOMAATHOUDBAAR</t>
  </si>
  <si>
    <t xml:space="preserve">207,00 GR </t>
  </si>
  <si>
    <t>TBO BAGUETTE TONIJN</t>
  </si>
  <si>
    <t xml:space="preserve">WI </t>
  </si>
  <si>
    <t>176,00   GR</t>
  </si>
  <si>
    <t>TBO WRAP SPICY CHICKEN</t>
  </si>
  <si>
    <t xml:space="preserve">MP </t>
  </si>
  <si>
    <t>TBO SANDWICH GEROOSTERDE KIP HOUDBAAR</t>
  </si>
  <si>
    <t xml:space="preserve">ST </t>
  </si>
  <si>
    <t>173,00   GR</t>
  </si>
  <si>
    <t>TBO WRAP FALAFEL HUMMUS</t>
  </si>
  <si>
    <t>180,00   GR</t>
  </si>
  <si>
    <t>TBO WRAP KIP KERRIE</t>
  </si>
  <si>
    <t xml:space="preserve">154,00 GR </t>
  </si>
  <si>
    <t>TBO SANDWICH HAM-KAAS HOUDBAAR</t>
  </si>
  <si>
    <t>158,00   GR</t>
  </si>
  <si>
    <t>TBO THE BREAD OFFICE WRAP PULLED BEEF</t>
  </si>
  <si>
    <t>Totaal aanbieding segment Brood, salade, soep (maaltijd)</t>
  </si>
  <si>
    <t>DS</t>
  </si>
  <si>
    <t xml:space="preserve">3,90 KG </t>
  </si>
  <si>
    <t xml:space="preserve">KAASBR.BLADERDEEG B-OFF </t>
  </si>
  <si>
    <t>Diepvriesproducten</t>
  </si>
  <si>
    <t>80,00   GR</t>
  </si>
  <si>
    <t>TRES BONNE PETIT PAIN WIT</t>
  </si>
  <si>
    <t>ST</t>
  </si>
  <si>
    <t>4,80   KG</t>
  </si>
  <si>
    <t xml:space="preserve">MOLCO SAUCIJZENBROODJE ROYALE </t>
  </si>
  <si>
    <t>3,65   KG</t>
  </si>
  <si>
    <t xml:space="preserve">DUET PIZZA OVAAL VEGETARISCH </t>
  </si>
  <si>
    <t>7,44   KG</t>
  </si>
  <si>
    <t>MOLCO FRIKANDEL DE LUXE</t>
  </si>
  <si>
    <t>32,00   ST</t>
  </si>
  <si>
    <t>WORSTENBROOD DV</t>
  </si>
  <si>
    <t>3,33   KG</t>
  </si>
  <si>
    <t>TRES BONNE RB CROISSANT VOORGEBAK</t>
  </si>
  <si>
    <t>TRES BONNE PETIT PAIN BRUIN</t>
  </si>
  <si>
    <t>KAMSTRA KRENTENBOL GESNEDEN ROOMBOTER</t>
  </si>
  <si>
    <t>3,96   KG</t>
  </si>
  <si>
    <t>PAN PANINIE PANINI HETE KIP</t>
  </si>
  <si>
    <t>1,92   KG</t>
  </si>
  <si>
    <t>VAN OERS KIPSTICK</t>
  </si>
  <si>
    <t>125,00   GR</t>
  </si>
  <si>
    <t>VAN OERS BAMIBLOK OVEN/GRILL</t>
  </si>
  <si>
    <t>3,00   KG</t>
  </si>
  <si>
    <t>BECKERS KIP LOEMPIA OVEN</t>
  </si>
  <si>
    <t>70,00   GR</t>
  </si>
  <si>
    <t>VAN OERS RUNDVL KROKET OVEN/GRILL</t>
  </si>
  <si>
    <t>DTotaal aanbieding diepvriesproducten</t>
  </si>
  <si>
    <t>BL</t>
  </si>
  <si>
    <t>(fris)dranken en sappen</t>
  </si>
  <si>
    <t xml:space="preserve">PF </t>
  </si>
  <si>
    <t>50,00   CL</t>
  </si>
  <si>
    <t>LIPTON ICE TEA GREEN</t>
  </si>
  <si>
    <t>AA DRINK HIGH ENERGY</t>
  </si>
  <si>
    <t>33,00   CL</t>
  </si>
  <si>
    <t>AA DRINK HIGH ENERGY MET SPORTDOP</t>
  </si>
  <si>
    <t>SOURCY VITAMINWATER FRAMB.GRAN.APP</t>
  </si>
  <si>
    <t>LIPTON ICE TEA SPARKLING, 1-WAY</t>
  </si>
  <si>
    <t>COCA-COLA ZERO PET</t>
  </si>
  <si>
    <t>COCA-COLA BLIK</t>
  </si>
  <si>
    <t>LIPTON ICE TEA PEACH NO BUBBLES</t>
  </si>
  <si>
    <t>SZ</t>
  </si>
  <si>
    <t>20,00   CL</t>
  </si>
  <si>
    <t>CAPRI-SUN ORANGE</t>
  </si>
  <si>
    <t>SPA DUO BLACKBERRY RASPBERRY</t>
  </si>
  <si>
    <t>FERNANDES CHERRY BOUQUET</t>
  </si>
  <si>
    <t>COCA-COLA PET</t>
  </si>
  <si>
    <t>FANTA ORANGE</t>
  </si>
  <si>
    <t>AQUARIUS ISOTONIC BLUE ICE</t>
  </si>
  <si>
    <t>40,00   CL</t>
  </si>
  <si>
    <t>FUZE TEA PEACH HIBISCUS</t>
  </si>
  <si>
    <t>SPA REINE PET</t>
  </si>
  <si>
    <t>CHAUDFONTAINE STILL</t>
  </si>
  <si>
    <t>CRYSTAL CLEAR PEACH</t>
  </si>
  <si>
    <t>SPA REINE SPORTDOP</t>
  </si>
  <si>
    <t xml:space="preserve">CRYSTAL CLEAR LEMON </t>
  </si>
  <si>
    <t>75,00   CL</t>
  </si>
  <si>
    <t>CRYSTAL CLEAR CRANBERRY</t>
  </si>
  <si>
    <t>CRYSTAL CLEAR CITROEN PASSIE</t>
  </si>
  <si>
    <t xml:space="preserve">0,5 LTR </t>
  </si>
  <si>
    <t>ARIZONA GREEN TEA 0</t>
  </si>
  <si>
    <t xml:space="preserve">500,00 ML </t>
  </si>
  <si>
    <t>I`M FRUITY SAP SINAASAPPEL/AARDBEI</t>
  </si>
  <si>
    <t>I`M FRUITY SAP SINAASAPPEL</t>
  </si>
  <si>
    <t>Totaal aanbieding segment (fris)dranken en sappen</t>
  </si>
  <si>
    <t>100 ST</t>
  </si>
  <si>
    <t>FEL.HANDSCHOEN.LATEX.WIT</t>
  </si>
  <si>
    <t>Overig (Non-Food)</t>
  </si>
  <si>
    <t>Totaal aanbieding segment Overig (Non-Food)</t>
  </si>
  <si>
    <t xml:space="preserve">60,00 GR </t>
  </si>
  <si>
    <t>50,00   GR</t>
  </si>
  <si>
    <t xml:space="preserve">zoetwaren </t>
  </si>
  <si>
    <t>90,00   GR</t>
  </si>
  <si>
    <t>DE LEKKERSTE SUIKERWAFEL</t>
  </si>
  <si>
    <t>25,00   GR</t>
  </si>
  <si>
    <t>STORCK KNOPPERS</t>
  </si>
  <si>
    <t>39,00   GR</t>
  </si>
  <si>
    <t>FERRERO KINDER BUENO WHITE</t>
  </si>
  <si>
    <t>43,00   GR</t>
  </si>
  <si>
    <t>FERRERO KINDER BUENO</t>
  </si>
  <si>
    <t>DOVE LIAISON TWIN CARAMEL</t>
  </si>
  <si>
    <t>37,00   GR</t>
  </si>
  <si>
    <t>BALISTO MUESLI 20ST</t>
  </si>
  <si>
    <t>35,00   GR</t>
  </si>
  <si>
    <t>MALTESERS TEASER SINGLE</t>
  </si>
  <si>
    <t>PK</t>
  </si>
  <si>
    <t>MILKY WAY CRISPY ROLLS</t>
  </si>
  <si>
    <t>85,00   GR</t>
  </si>
  <si>
    <t>AUTODROP RODE CADILLACS SNACKPACK</t>
  </si>
  <si>
    <t>280,00 GR</t>
  </si>
  <si>
    <t xml:space="preserve"> AUTODROP DS CADILLAC</t>
  </si>
  <si>
    <t xml:space="preserve">Totaal aanbieding segement zoetwaren </t>
  </si>
  <si>
    <t>100,00   GR</t>
  </si>
  <si>
    <t>ZONNATURA CHOCO-RIJSTWAFELS MELK</t>
  </si>
  <si>
    <t>snacks/ tussendoor</t>
  </si>
  <si>
    <t>ZONNATURA CHOCOLADE RIJSTWAFELS PUUR</t>
  </si>
  <si>
    <t>30,00   GR</t>
  </si>
  <si>
    <t>SNACK-A-JACK MINI BARBECUE/PAPRIKA</t>
  </si>
  <si>
    <t>BS</t>
  </si>
  <si>
    <t>LAY'S OVEN ROASTED PAPRIKA</t>
  </si>
  <si>
    <t>165,00   GR</t>
  </si>
  <si>
    <t>PRINGLES ORIGINAL</t>
  </si>
  <si>
    <t>SNACK-A-JACK MINI CHEESE</t>
  </si>
  <si>
    <t>40,00   GR</t>
  </si>
  <si>
    <t>PRINGLES PAPRIKA</t>
  </si>
  <si>
    <t>150,00   GR</t>
  </si>
  <si>
    <t>LAYS OVEN  BAKED PAPRIKA</t>
  </si>
  <si>
    <t>23,00   GR</t>
  </si>
  <si>
    <t>POPCHIPS BARBEQUE</t>
  </si>
  <si>
    <t>Totaal aanbieding segment snacks/ tussendoor</t>
  </si>
  <si>
    <t>25,00   CL</t>
  </si>
  <si>
    <t>FRISTI BLIK</t>
  </si>
  <si>
    <t>zuivel</t>
  </si>
  <si>
    <t>DOUWE EGBERTS ICE MOCHA LATTE</t>
  </si>
  <si>
    <t>CHOCOMEL BLIK</t>
  </si>
  <si>
    <t>DOUWE EGBERTS ICE CAPPUCCINO</t>
  </si>
  <si>
    <t>23,00   CL</t>
  </si>
  <si>
    <t>DOUWE EGBERTS ICE MACCHIATO</t>
  </si>
  <si>
    <t>170,00   GR</t>
  </si>
  <si>
    <t>BOER'N MUESLI AARDBEI</t>
  </si>
  <si>
    <t xml:space="preserve"> PK</t>
  </si>
  <si>
    <t>200,00   ML</t>
  </si>
  <si>
    <t>MELKUNIE BREAKER AARDBEI</t>
  </si>
  <si>
    <t>OPTIMEL DRINK FRAMBOOS</t>
  </si>
  <si>
    <t xml:space="preserve"> SZ</t>
  </si>
  <si>
    <t>200,00   GR</t>
  </si>
  <si>
    <t>MELKUNIE BREAKER BANAAN</t>
  </si>
  <si>
    <t xml:space="preserve"> PF</t>
  </si>
  <si>
    <t>VIFIT GOEDEMORGEN AARDBEI KIWI BANAAN</t>
  </si>
  <si>
    <t>VIFIT DRINK AARDBEI</t>
  </si>
  <si>
    <t xml:space="preserve">200,00 GR </t>
  </si>
  <si>
    <t>VIFIT DRINKYOGHURT AARDBEI</t>
  </si>
  <si>
    <t>500,00 ML</t>
  </si>
  <si>
    <t>OPTIMEL DRINKYOGHURT FRAMBOOS</t>
  </si>
  <si>
    <t>170,00 GR</t>
  </si>
  <si>
    <t xml:space="preserve">BOER`N YOGHURT MUESLI NATUREL </t>
  </si>
  <si>
    <t>400,00 ML</t>
  </si>
  <si>
    <t>GOEDEMORGEN DRINK KIWI/AARBEI/BANAAN</t>
  </si>
  <si>
    <t>GOEDEMORGEN DRINK AARDBEI/SINAASAPPEL</t>
  </si>
  <si>
    <t>JACQUES KRUIDENBOTER CUPJES</t>
  </si>
  <si>
    <t>Totaal aanbieding segment zuivel</t>
  </si>
  <si>
    <t>Totaal aanbiedingen per segment</t>
  </si>
  <si>
    <t xml:space="preserve">totaal aanbieding Excl. BTW per segment </t>
  </si>
  <si>
    <t>Kortingspercentage segment. Dit percentage rekent u op alle producten binnen dit segment</t>
  </si>
  <si>
    <t>Zoetwaren</t>
  </si>
  <si>
    <t>Snacks/ tussendoor</t>
  </si>
  <si>
    <t>Zuivel</t>
  </si>
  <si>
    <t>Totaalprijs</t>
  </si>
  <si>
    <t>Dit is de prijs waarop u wordt beoordeeld!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</si>
</sst>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color theme="1"/>
      <name val="Century Gothic"/>
      <family val="2"/>
    </font>
    <font>
      <b/>
      <sz val="10"/>
      <name val="Century Gothic"/>
      <family val="2"/>
    </font>
    <font>
      <sz val="9"/>
      <name val="Century Gothic"/>
      <family val="2"/>
    </font>
    <font>
      <sz val="10"/>
      <name val="Century Gothic"/>
      <family val="2"/>
    </font>
    <font>
      <sz val="10"/>
      <name val="Arial"/>
      <family val="2"/>
    </font>
    <font>
      <b/>
      <sz val="10"/>
      <color theme="0"/>
      <name val="Century Gothic"/>
      <family val="2"/>
    </font>
    <font>
      <b/>
      <sz val="16"/>
      <color theme="0"/>
      <name val="Calibri"/>
      <family val="2"/>
      <scheme val="minor"/>
    </font>
    <font>
      <b/>
      <sz val="9"/>
      <name val="Century Gothic"/>
      <family val="2"/>
    </font>
    <font>
      <b/>
      <sz val="9"/>
      <color theme="0"/>
      <name val="Century Gothic"/>
      <family val="2"/>
    </font>
    <font>
      <sz val="9"/>
      <color theme="1"/>
      <name val="Century Gothic"/>
      <family val="2"/>
    </font>
  </fonts>
  <fills count="8">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FFFFFF"/>
        <bgColor rgb="FFFFFFFF"/>
      </patternFill>
    </fill>
    <fill>
      <patternFill patternType="solid">
        <fgColor theme="4" tint="-0.249977111117893"/>
        <bgColor indexed="64"/>
      </patternFill>
    </fill>
    <fill>
      <patternFill patternType="solid">
        <fgColor theme="8" tint="0.79998168889431442"/>
        <bgColor indexed="64"/>
      </patternFill>
    </fill>
    <fill>
      <patternFill patternType="solid">
        <fgColor theme="0"/>
        <bgColor indexed="64"/>
      </patternFill>
    </fill>
  </fills>
  <borders count="5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44">
    <xf numFmtId="0" fontId="0" fillId="0" borderId="0" xfId="0"/>
    <xf numFmtId="0" fontId="2" fillId="2" borderId="12" xfId="0" applyFont="1" applyFill="1" applyBorder="1" applyAlignment="1">
      <alignment vertical="top" wrapText="1"/>
    </xf>
    <xf numFmtId="0" fontId="2" fillId="2" borderId="12" xfId="0" applyFont="1" applyFill="1" applyBorder="1" applyAlignment="1">
      <alignment horizontal="center" vertical="top" wrapText="1"/>
    </xf>
    <xf numFmtId="0" fontId="3" fillId="3" borderId="13" xfId="0" applyFont="1" applyFill="1" applyBorder="1" applyAlignment="1">
      <alignment horizontal="left" vertical="top" wrapText="1"/>
    </xf>
    <xf numFmtId="0" fontId="3" fillId="3" borderId="13" xfId="0" applyFont="1" applyFill="1" applyBorder="1" applyAlignment="1">
      <alignment horizontal="center" vertical="top" wrapText="1"/>
    </xf>
    <xf numFmtId="0" fontId="0" fillId="0" borderId="13" xfId="0" applyBorder="1"/>
    <xf numFmtId="0" fontId="0" fillId="0" borderId="13" xfId="0" applyBorder="1" applyAlignment="1">
      <alignment horizontal="center"/>
    </xf>
    <xf numFmtId="0" fontId="3" fillId="3" borderId="14" xfId="0" applyFont="1" applyFill="1" applyBorder="1" applyAlignment="1">
      <alignment horizontal="left" vertical="top" wrapText="1"/>
    </xf>
    <xf numFmtId="0" fontId="3" fillId="3" borderId="14" xfId="0" applyFont="1" applyFill="1" applyBorder="1" applyAlignment="1">
      <alignment horizontal="center" vertical="top" wrapText="1"/>
    </xf>
    <xf numFmtId="0" fontId="0" fillId="0" borderId="14" xfId="0" applyBorder="1"/>
    <xf numFmtId="0" fontId="0" fillId="0" borderId="14" xfId="0" applyBorder="1" applyAlignment="1">
      <alignment horizontal="center"/>
    </xf>
    <xf numFmtId="0" fontId="3" fillId="3" borderId="15" xfId="0" applyFont="1" applyFill="1" applyBorder="1" applyAlignment="1">
      <alignment horizontal="left" vertical="top" wrapText="1"/>
    </xf>
    <xf numFmtId="0" fontId="3" fillId="3" borderId="15" xfId="0" applyFont="1" applyFill="1" applyBorder="1" applyAlignment="1">
      <alignment horizontal="center" vertical="top" wrapText="1"/>
    </xf>
    <xf numFmtId="0" fontId="0" fillId="0" borderId="15" xfId="0" applyBorder="1"/>
    <xf numFmtId="0" fontId="0" fillId="0" borderId="15" xfId="0" applyBorder="1" applyAlignment="1">
      <alignment horizontal="center"/>
    </xf>
    <xf numFmtId="0" fontId="4" fillId="0" borderId="0" xfId="0" applyFont="1" applyAlignment="1">
      <alignment horizontal="left"/>
    </xf>
    <xf numFmtId="0" fontId="6" fillId="0" borderId="22" xfId="0" applyFont="1" applyBorder="1" applyAlignment="1">
      <alignment horizontal="left"/>
    </xf>
    <xf numFmtId="0" fontId="6" fillId="0" borderId="22" xfId="0" applyFont="1" applyBorder="1" applyAlignment="1">
      <alignment horizontal="left" vertical="top"/>
    </xf>
    <xf numFmtId="0" fontId="4" fillId="0" borderId="0" xfId="0" applyFont="1" applyAlignment="1">
      <alignment horizontal="left" vertical="center"/>
    </xf>
    <xf numFmtId="4" fontId="6" fillId="4" borderId="22" xfId="0" applyNumberFormat="1" applyFont="1" applyFill="1" applyBorder="1" applyAlignment="1">
      <alignment horizontal="left"/>
    </xf>
    <xf numFmtId="49" fontId="6" fillId="4" borderId="22" xfId="0" applyNumberFormat="1" applyFont="1" applyFill="1" applyBorder="1" applyAlignment="1">
      <alignment horizontal="left"/>
    </xf>
    <xf numFmtId="0" fontId="6" fillId="4" borderId="22" xfId="0" applyFont="1" applyFill="1" applyBorder="1" applyAlignment="1">
      <alignment horizontal="left"/>
    </xf>
    <xf numFmtId="0" fontId="3" fillId="0" borderId="0" xfId="0" applyFont="1" applyAlignment="1" applyProtection="1">
      <alignment horizontal="left" wrapText="1"/>
      <protection hidden="1"/>
    </xf>
    <xf numFmtId="0" fontId="3" fillId="0" borderId="0" xfId="0" applyFont="1" applyAlignment="1" applyProtection="1">
      <alignment horizontal="left" vertical="center" wrapText="1"/>
      <protection hidden="1"/>
    </xf>
    <xf numFmtId="9" fontId="4" fillId="0" borderId="0" xfId="2" applyFont="1" applyFill="1" applyBorder="1" applyAlignment="1">
      <alignment horizontal="left" vertical="center"/>
    </xf>
    <xf numFmtId="9" fontId="4" fillId="0" borderId="0" xfId="0" applyNumberFormat="1" applyFont="1" applyAlignment="1">
      <alignment horizontal="left" vertical="center"/>
    </xf>
    <xf numFmtId="0" fontId="3" fillId="3" borderId="25" xfId="0" applyFont="1" applyFill="1" applyBorder="1" applyAlignment="1" applyProtection="1">
      <alignment horizontal="left" vertical="top"/>
      <protection hidden="1"/>
    </xf>
    <xf numFmtId="0" fontId="3" fillId="3" borderId="26" xfId="0" applyFont="1" applyFill="1" applyBorder="1" applyAlignment="1" applyProtection="1">
      <alignment horizontal="left" vertical="top"/>
      <protection hidden="1"/>
    </xf>
    <xf numFmtId="0" fontId="3" fillId="3" borderId="28" xfId="0" applyFont="1" applyFill="1" applyBorder="1" applyAlignment="1" applyProtection="1">
      <alignment horizontal="left" vertical="top" wrapText="1"/>
      <protection hidden="1"/>
    </xf>
    <xf numFmtId="44" fontId="8" fillId="0" borderId="35" xfId="0" applyNumberFormat="1" applyFont="1" applyBorder="1" applyAlignment="1" applyProtection="1">
      <alignment horizontal="left"/>
      <protection hidden="1"/>
    </xf>
    <xf numFmtId="0" fontId="3" fillId="0" borderId="19" xfId="0" applyFont="1" applyBorder="1" applyAlignment="1" applyProtection="1">
      <alignment horizontal="left" vertical="center"/>
      <protection hidden="1"/>
    </xf>
    <xf numFmtId="0" fontId="3" fillId="0" borderId="40" xfId="0" applyFont="1" applyBorder="1" applyAlignment="1" applyProtection="1">
      <alignment horizontal="left" vertical="center"/>
      <protection hidden="1"/>
    </xf>
    <xf numFmtId="0" fontId="5" fillId="3" borderId="28" xfId="0" applyFont="1" applyFill="1" applyBorder="1" applyAlignment="1" applyProtection="1">
      <alignment horizontal="left" vertical="top" wrapText="1"/>
      <protection hidden="1"/>
    </xf>
    <xf numFmtId="44" fontId="5" fillId="3" borderId="28" xfId="1" applyFont="1" applyFill="1" applyBorder="1" applyAlignment="1" applyProtection="1">
      <alignment vertical="top" wrapText="1"/>
      <protection hidden="1"/>
    </xf>
    <xf numFmtId="0" fontId="5" fillId="3" borderId="42" xfId="0" applyFont="1" applyFill="1" applyBorder="1" applyAlignment="1" applyProtection="1">
      <alignment horizontal="left" vertical="top" wrapText="1"/>
      <protection hidden="1"/>
    </xf>
    <xf numFmtId="0" fontId="4" fillId="0" borderId="0" xfId="0" applyFont="1" applyBorder="1" applyAlignment="1">
      <alignment horizontal="left"/>
    </xf>
    <xf numFmtId="0" fontId="9" fillId="0" borderId="0" xfId="0" applyFont="1" applyFill="1" applyAlignment="1">
      <alignment horizontal="left" vertical="center"/>
    </xf>
    <xf numFmtId="0" fontId="3" fillId="6" borderId="24" xfId="0" applyFont="1" applyFill="1" applyBorder="1" applyAlignment="1" applyProtection="1">
      <alignment horizontal="left" vertical="center"/>
      <protection hidden="1"/>
    </xf>
    <xf numFmtId="0" fontId="3" fillId="6" borderId="19" xfId="0" applyFont="1" applyFill="1" applyBorder="1" applyAlignment="1" applyProtection="1">
      <alignment horizontal="left" vertical="center"/>
      <protection hidden="1"/>
    </xf>
    <xf numFmtId="44" fontId="3" fillId="6" borderId="12" xfId="0" applyNumberFormat="1" applyFont="1" applyFill="1" applyBorder="1" applyAlignment="1" applyProtection="1">
      <alignment horizontal="left" vertical="center"/>
      <protection hidden="1"/>
    </xf>
    <xf numFmtId="4" fontId="6" fillId="4" borderId="47" xfId="0" applyNumberFormat="1" applyFont="1" applyFill="1" applyBorder="1" applyAlignment="1">
      <alignment horizontal="left"/>
    </xf>
    <xf numFmtId="0" fontId="6" fillId="0" borderId="47" xfId="0" applyFont="1" applyBorder="1" applyAlignment="1">
      <alignment horizontal="left" vertical="top"/>
    </xf>
    <xf numFmtId="0" fontId="4" fillId="0" borderId="22" xfId="0" applyFont="1" applyBorder="1" applyAlignment="1">
      <alignment horizontal="left" vertical="center"/>
    </xf>
    <xf numFmtId="0" fontId="6" fillId="0" borderId="47" xfId="0" applyFont="1" applyBorder="1" applyAlignment="1">
      <alignment horizontal="left"/>
    </xf>
    <xf numFmtId="0" fontId="6" fillId="7" borderId="46" xfId="0" applyFont="1" applyFill="1" applyBorder="1" applyAlignment="1">
      <alignment horizontal="left" vertical="top"/>
    </xf>
    <xf numFmtId="0" fontId="9" fillId="7" borderId="22" xfId="0" applyFont="1" applyFill="1" applyBorder="1" applyAlignment="1">
      <alignment horizontal="left" vertical="center"/>
    </xf>
    <xf numFmtId="2" fontId="11" fillId="7" borderId="22" xfId="0" applyNumberFormat="1" applyFont="1" applyFill="1" applyBorder="1" applyAlignment="1">
      <alignment horizontal="center"/>
    </xf>
    <xf numFmtId="0" fontId="5" fillId="3" borderId="28" xfId="0" applyNumberFormat="1" applyFont="1" applyFill="1" applyBorder="1" applyAlignment="1" applyProtection="1">
      <alignment horizontal="left" vertical="top" wrapText="1"/>
      <protection hidden="1"/>
    </xf>
    <xf numFmtId="0" fontId="6" fillId="0" borderId="22" xfId="0" applyNumberFormat="1" applyFont="1" applyBorder="1" applyAlignment="1">
      <alignment horizontal="left" vertical="top"/>
    </xf>
    <xf numFmtId="0" fontId="6" fillId="4" borderId="22" xfId="0" applyNumberFormat="1" applyFont="1" applyFill="1" applyBorder="1" applyAlignment="1">
      <alignment horizontal="left"/>
    </xf>
    <xf numFmtId="0" fontId="6" fillId="0" borderId="47" xfId="0" applyNumberFormat="1" applyFont="1" applyBorder="1" applyAlignment="1">
      <alignment horizontal="left" vertical="top"/>
    </xf>
    <xf numFmtId="0" fontId="3" fillId="0" borderId="0" xfId="0" applyNumberFormat="1" applyFont="1" applyAlignment="1" applyProtection="1">
      <alignment horizontal="left" vertical="center" wrapText="1"/>
      <protection hidden="1"/>
    </xf>
    <xf numFmtId="0" fontId="0" fillId="0" borderId="0" xfId="0" applyNumberFormat="1"/>
    <xf numFmtId="0" fontId="3" fillId="3" borderId="27" xfId="0" applyNumberFormat="1" applyFont="1" applyFill="1" applyBorder="1" applyAlignment="1" applyProtection="1">
      <alignment horizontal="left" vertical="top"/>
      <protection hidden="1"/>
    </xf>
    <xf numFmtId="0" fontId="3" fillId="6" borderId="20" xfId="0" applyNumberFormat="1" applyFont="1" applyFill="1" applyBorder="1" applyAlignment="1" applyProtection="1">
      <alignment horizontal="left" vertical="center"/>
      <protection hidden="1"/>
    </xf>
    <xf numFmtId="0" fontId="6" fillId="7" borderId="22" xfId="0" applyNumberFormat="1" applyFont="1" applyFill="1" applyBorder="1" applyAlignment="1">
      <alignment horizontal="left"/>
    </xf>
    <xf numFmtId="0" fontId="6" fillId="4" borderId="22" xfId="0" applyNumberFormat="1" applyFont="1" applyFill="1" applyBorder="1" applyAlignment="1">
      <alignment horizontal="left" vertical="top"/>
    </xf>
    <xf numFmtId="0" fontId="6" fillId="4" borderId="47" xfId="0" applyNumberFormat="1" applyFont="1" applyFill="1" applyBorder="1" applyAlignment="1">
      <alignment horizontal="left" vertical="top"/>
    </xf>
    <xf numFmtId="0" fontId="3" fillId="0" borderId="0" xfId="0" applyNumberFormat="1" applyFont="1" applyAlignment="1" applyProtection="1">
      <alignment horizontal="left" vertical="top" wrapText="1"/>
      <protection hidden="1"/>
    </xf>
    <xf numFmtId="0" fontId="3" fillId="3" borderId="26" xfId="0" applyNumberFormat="1" applyFont="1" applyFill="1" applyBorder="1" applyAlignment="1" applyProtection="1">
      <alignment horizontal="left" vertical="top"/>
      <protection hidden="1"/>
    </xf>
    <xf numFmtId="0" fontId="3" fillId="6" borderId="19" xfId="0" applyNumberFormat="1" applyFont="1" applyFill="1" applyBorder="1" applyAlignment="1" applyProtection="1">
      <alignment horizontal="left" vertical="center"/>
      <protection hidden="1"/>
    </xf>
    <xf numFmtId="0" fontId="5" fillId="3" borderId="41" xfId="0" applyNumberFormat="1" applyFont="1" applyFill="1" applyBorder="1" applyAlignment="1" applyProtection="1">
      <alignment horizontal="left" vertical="top" wrapText="1"/>
      <protection hidden="1"/>
    </xf>
    <xf numFmtId="0" fontId="6" fillId="0" borderId="21" xfId="0" applyNumberFormat="1" applyFont="1" applyBorder="1" applyAlignment="1">
      <alignment horizontal="left" vertical="top"/>
    </xf>
    <xf numFmtId="0" fontId="6" fillId="4" borderId="21" xfId="0" applyNumberFormat="1" applyFont="1" applyFill="1" applyBorder="1" applyAlignment="1">
      <alignment horizontal="left"/>
    </xf>
    <xf numFmtId="0" fontId="4" fillId="0" borderId="0" xfId="0" applyFont="1" applyBorder="1" applyAlignment="1">
      <alignment horizontal="left" vertical="center"/>
    </xf>
    <xf numFmtId="0" fontId="9" fillId="0" borderId="0" xfId="0" applyFont="1" applyFill="1" applyBorder="1" applyAlignment="1">
      <alignment horizontal="left" vertical="center"/>
    </xf>
    <xf numFmtId="0" fontId="9" fillId="7" borderId="0" xfId="0" applyFont="1" applyFill="1" applyBorder="1" applyAlignment="1">
      <alignment horizontal="left" vertical="center"/>
    </xf>
    <xf numFmtId="0" fontId="0" fillId="0" borderId="0" xfId="0" applyBorder="1"/>
    <xf numFmtId="0" fontId="0" fillId="0" borderId="0" xfId="0" applyAlignment="1"/>
    <xf numFmtId="0" fontId="6" fillId="0" borderId="45" xfId="0" applyFont="1" applyBorder="1" applyAlignment="1">
      <alignment horizontal="left" vertical="top"/>
    </xf>
    <xf numFmtId="2" fontId="6" fillId="7" borderId="22" xfId="0" applyNumberFormat="1" applyFont="1" applyFill="1" applyBorder="1" applyAlignment="1">
      <alignment horizontal="left"/>
    </xf>
    <xf numFmtId="0" fontId="6" fillId="0" borderId="44" xfId="0" applyFont="1" applyBorder="1" applyAlignment="1">
      <alignment horizontal="left" vertical="top"/>
    </xf>
    <xf numFmtId="0" fontId="6" fillId="0" borderId="44" xfId="0" applyNumberFormat="1" applyFont="1" applyBorder="1" applyAlignment="1">
      <alignment horizontal="left" vertical="top"/>
    </xf>
    <xf numFmtId="44" fontId="6" fillId="6" borderId="22" xfId="3" applyFont="1" applyFill="1" applyBorder="1" applyAlignment="1" applyProtection="1">
      <alignment horizontal="left" vertical="center"/>
      <protection locked="0"/>
    </xf>
    <xf numFmtId="44" fontId="6" fillId="0" borderId="22" xfId="1" applyFont="1" applyFill="1" applyBorder="1" applyAlignment="1">
      <alignment horizontal="left" vertical="center"/>
    </xf>
    <xf numFmtId="44" fontId="6" fillId="0" borderId="22" xfId="1" applyFont="1" applyBorder="1" applyAlignment="1">
      <alignment horizontal="left" vertical="center"/>
    </xf>
    <xf numFmtId="9" fontId="6" fillId="0" borderId="22" xfId="2" applyFont="1" applyBorder="1" applyAlignment="1">
      <alignment horizontal="left" vertical="center"/>
    </xf>
    <xf numFmtId="0" fontId="6" fillId="0" borderId="43" xfId="0" applyFont="1" applyBorder="1" applyAlignment="1">
      <alignment horizontal="left" vertical="center"/>
    </xf>
    <xf numFmtId="0" fontId="6" fillId="0" borderId="45" xfId="0" applyNumberFormat="1" applyFont="1" applyBorder="1" applyAlignment="1">
      <alignment horizontal="left" vertical="top"/>
    </xf>
    <xf numFmtId="44" fontId="12" fillId="5" borderId="22" xfId="1" applyFont="1" applyFill="1" applyBorder="1" applyAlignment="1">
      <alignment horizontal="left" vertical="center"/>
    </xf>
    <xf numFmtId="9" fontId="12" fillId="5" borderId="22" xfId="2" applyFont="1" applyFill="1" applyBorder="1" applyAlignment="1">
      <alignment horizontal="left" vertical="center"/>
    </xf>
    <xf numFmtId="9" fontId="12" fillId="5" borderId="43" xfId="0" applyNumberFormat="1" applyFont="1" applyFill="1" applyBorder="1" applyAlignment="1">
      <alignment horizontal="left" vertical="center"/>
    </xf>
    <xf numFmtId="44" fontId="6" fillId="6" borderId="22" xfId="1" applyFont="1" applyFill="1" applyBorder="1" applyAlignment="1" applyProtection="1">
      <alignment horizontal="left" vertical="center"/>
      <protection locked="0"/>
    </xf>
    <xf numFmtId="9" fontId="6" fillId="0" borderId="43" xfId="0" applyNumberFormat="1" applyFont="1" applyBorder="1" applyAlignment="1">
      <alignment horizontal="left" vertical="center"/>
    </xf>
    <xf numFmtId="0" fontId="12" fillId="7" borderId="22" xfId="0" applyFont="1" applyFill="1" applyBorder="1" applyAlignment="1">
      <alignment horizontal="left" vertical="center"/>
    </xf>
    <xf numFmtId="9" fontId="11" fillId="7" borderId="43" xfId="0" applyNumberFormat="1" applyFont="1" applyFill="1" applyBorder="1" applyAlignment="1">
      <alignment horizontal="left" vertical="center"/>
    </xf>
    <xf numFmtId="0" fontId="13" fillId="0" borderId="22" xfId="0" applyFont="1" applyBorder="1" applyAlignment="1">
      <alignment horizontal="left" vertical="center"/>
    </xf>
    <xf numFmtId="44" fontId="6" fillId="6" borderId="47" xfId="1" applyFont="1" applyFill="1" applyBorder="1" applyAlignment="1" applyProtection="1">
      <alignment horizontal="left" vertical="center"/>
      <protection locked="0"/>
    </xf>
    <xf numFmtId="0" fontId="6" fillId="0" borderId="48" xfId="0" applyFont="1" applyBorder="1" applyAlignment="1">
      <alignment horizontal="left" vertical="center"/>
    </xf>
    <xf numFmtId="9" fontId="6" fillId="0" borderId="48" xfId="0" applyNumberFormat="1" applyFont="1" applyBorder="1" applyAlignment="1">
      <alignment horizontal="left" vertical="center"/>
    </xf>
    <xf numFmtId="44" fontId="12" fillId="5" borderId="53" xfId="1" applyFont="1" applyFill="1" applyBorder="1" applyAlignment="1">
      <alignment horizontal="left" vertical="center"/>
    </xf>
    <xf numFmtId="9" fontId="12" fillId="5" borderId="53" xfId="2" applyFont="1" applyFill="1" applyBorder="1" applyAlignment="1">
      <alignment horizontal="left" vertical="center"/>
    </xf>
    <xf numFmtId="9" fontId="12" fillId="5" borderId="54" xfId="0" applyNumberFormat="1" applyFont="1" applyFill="1" applyBorder="1" applyAlignment="1">
      <alignment horizontal="left" vertical="center"/>
    </xf>
    <xf numFmtId="0" fontId="6" fillId="0" borderId="49" xfId="0" applyNumberFormat="1" applyFont="1" applyBorder="1" applyAlignment="1">
      <alignment horizontal="left" vertical="top"/>
    </xf>
    <xf numFmtId="0" fontId="6" fillId="0" borderId="50" xfId="0" applyNumberFormat="1" applyFont="1" applyBorder="1" applyAlignment="1">
      <alignment horizontal="left" vertical="top"/>
    </xf>
    <xf numFmtId="0" fontId="6" fillId="0" borderId="21" xfId="0" applyNumberFormat="1" applyFont="1" applyBorder="1" applyAlignment="1">
      <alignment horizontal="left"/>
    </xf>
    <xf numFmtId="0" fontId="6" fillId="0" borderId="51" xfId="0" applyNumberFormat="1" applyFont="1" applyBorder="1" applyAlignment="1">
      <alignment horizontal="left"/>
    </xf>
    <xf numFmtId="0" fontId="0" fillId="0" borderId="0" xfId="0" applyNumberFormat="1" applyAlignment="1">
      <alignment horizontal="left"/>
    </xf>
    <xf numFmtId="0" fontId="10" fillId="5" borderId="1" xfId="0" applyFont="1" applyFill="1" applyBorder="1" applyAlignment="1">
      <alignment horizontal="left" vertical="center"/>
    </xf>
    <xf numFmtId="0" fontId="10" fillId="5" borderId="2" xfId="0" applyFont="1" applyFill="1" applyBorder="1" applyAlignment="1">
      <alignment horizontal="left" vertical="center"/>
    </xf>
    <xf numFmtId="0" fontId="10" fillId="5" borderId="3" xfId="0" applyFont="1" applyFill="1" applyBorder="1" applyAlignment="1">
      <alignment horizontal="left" vertical="center"/>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7" fillId="0" borderId="7" xfId="0" applyFont="1" applyBorder="1" applyAlignment="1" applyProtection="1">
      <alignment horizontal="left"/>
      <protection hidden="1"/>
    </xf>
    <xf numFmtId="0" fontId="7" fillId="0" borderId="0" xfId="0" applyFont="1" applyAlignment="1" applyProtection="1">
      <alignment horizontal="left"/>
      <protection hidden="1"/>
    </xf>
    <xf numFmtId="0" fontId="7" fillId="0" borderId="34" xfId="0" applyFont="1" applyBorder="1" applyAlignment="1" applyProtection="1">
      <alignment horizontal="left"/>
      <protection hidden="1"/>
    </xf>
    <xf numFmtId="2" fontId="12" fillId="5" borderId="23" xfId="0" applyNumberFormat="1" applyFont="1" applyFill="1" applyBorder="1" applyAlignment="1">
      <alignment horizontal="center"/>
    </xf>
    <xf numFmtId="2" fontId="12" fillId="5" borderId="17" xfId="0" applyNumberFormat="1" applyFont="1" applyFill="1" applyBorder="1" applyAlignment="1">
      <alignment horizontal="center"/>
    </xf>
    <xf numFmtId="2" fontId="12" fillId="5" borderId="18" xfId="0" applyNumberFormat="1" applyFont="1" applyFill="1" applyBorder="1" applyAlignment="1">
      <alignment horizontal="center"/>
    </xf>
    <xf numFmtId="2" fontId="12" fillId="5" borderId="9" xfId="0" applyNumberFormat="1" applyFont="1" applyFill="1" applyBorder="1" applyAlignment="1">
      <alignment horizontal="center"/>
    </xf>
    <xf numFmtId="2" fontId="12" fillId="5" borderId="10" xfId="0" applyNumberFormat="1" applyFont="1" applyFill="1" applyBorder="1" applyAlignment="1">
      <alignment horizontal="center"/>
    </xf>
    <xf numFmtId="2" fontId="12" fillId="5" borderId="52" xfId="0" applyNumberFormat="1" applyFont="1" applyFill="1" applyBorder="1" applyAlignment="1">
      <alignment horizontal="center"/>
    </xf>
    <xf numFmtId="9" fontId="8" fillId="0" borderId="16" xfId="0" applyNumberFormat="1" applyFont="1" applyBorder="1" applyAlignment="1" applyProtection="1">
      <alignment horizontal="left"/>
      <protection hidden="1"/>
    </xf>
    <xf numFmtId="9" fontId="8" fillId="0" borderId="36" xfId="0" applyNumberFormat="1" applyFont="1" applyBorder="1" applyAlignment="1" applyProtection="1">
      <alignment horizontal="left"/>
      <protection hidden="1"/>
    </xf>
    <xf numFmtId="0" fontId="3" fillId="3" borderId="29" xfId="0" applyFont="1" applyFill="1" applyBorder="1" applyAlignment="1" applyProtection="1">
      <alignment horizontal="left" vertical="top" wrapText="1"/>
      <protection hidden="1"/>
    </xf>
    <xf numFmtId="0" fontId="3" fillId="3" borderId="30" xfId="0" applyFont="1" applyFill="1" applyBorder="1" applyAlignment="1" applyProtection="1">
      <alignment horizontal="left" vertical="top" wrapText="1"/>
      <protection hidden="1"/>
    </xf>
    <xf numFmtId="2" fontId="4" fillId="0" borderId="23" xfId="0" applyNumberFormat="1" applyFont="1" applyBorder="1" applyAlignment="1" applyProtection="1">
      <alignment horizontal="left" wrapText="1"/>
      <protection hidden="1"/>
    </xf>
    <xf numFmtId="0" fontId="4" fillId="0" borderId="17" xfId="0" applyFont="1" applyBorder="1" applyAlignment="1" applyProtection="1">
      <alignment horizontal="left" wrapText="1"/>
      <protection hidden="1"/>
    </xf>
    <xf numFmtId="0" fontId="4" fillId="0" borderId="36" xfId="0" applyFont="1" applyBorder="1" applyAlignment="1" applyProtection="1">
      <alignment horizontal="left" wrapText="1"/>
      <protection hidden="1"/>
    </xf>
    <xf numFmtId="0" fontId="7" fillId="0" borderId="37" xfId="0" applyFont="1" applyBorder="1" applyAlignment="1" applyProtection="1">
      <alignment horizontal="left"/>
      <protection hidden="1"/>
    </xf>
    <xf numFmtId="0" fontId="7" fillId="0" borderId="38" xfId="0" applyFont="1" applyBorder="1" applyAlignment="1" applyProtection="1">
      <alignment horizontal="left"/>
      <protection hidden="1"/>
    </xf>
    <xf numFmtId="0" fontId="7" fillId="0" borderId="39" xfId="0" applyFont="1" applyBorder="1" applyAlignment="1" applyProtection="1">
      <alignment horizontal="left"/>
      <protection hidden="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7" fillId="0" borderId="31" xfId="0" applyFont="1" applyBorder="1" applyAlignment="1" applyProtection="1">
      <alignment horizontal="left" vertical="top"/>
      <protection hidden="1"/>
    </xf>
    <xf numFmtId="0" fontId="7" fillId="0" borderId="32" xfId="0" applyFont="1" applyBorder="1" applyAlignment="1" applyProtection="1">
      <alignment horizontal="left" vertical="top"/>
      <protection hidden="1"/>
    </xf>
    <xf numFmtId="0" fontId="7" fillId="0" borderId="33" xfId="0" applyFont="1" applyBorder="1" applyAlignment="1" applyProtection="1">
      <alignment horizontal="left" vertical="top"/>
      <protection hidden="1"/>
    </xf>
    <xf numFmtId="0" fontId="7" fillId="0" borderId="7" xfId="0" applyFont="1" applyBorder="1" applyAlignment="1" applyProtection="1">
      <alignment horizontal="left" vertical="top"/>
      <protection hidden="1"/>
    </xf>
    <xf numFmtId="0" fontId="7" fillId="0" borderId="0" xfId="0" applyFont="1" applyAlignment="1" applyProtection="1">
      <alignment horizontal="left" vertical="top"/>
      <protection hidden="1"/>
    </xf>
    <xf numFmtId="0" fontId="7" fillId="0" borderId="34" xfId="0" applyFont="1" applyBorder="1" applyAlignment="1" applyProtection="1">
      <alignment horizontal="left" vertical="top"/>
      <protection hidden="1"/>
    </xf>
    <xf numFmtId="2" fontId="9" fillId="5" borderId="1" xfId="0" applyNumberFormat="1" applyFont="1" applyFill="1" applyBorder="1" applyAlignment="1" applyProtection="1">
      <alignment horizontal="left" vertical="center"/>
      <protection hidden="1"/>
    </xf>
    <xf numFmtId="0" fontId="9" fillId="5" borderId="2" xfId="0" applyFont="1" applyFill="1" applyBorder="1" applyAlignment="1" applyProtection="1">
      <alignment horizontal="left" vertical="center"/>
      <protection hidden="1"/>
    </xf>
    <xf numFmtId="0" fontId="9" fillId="5" borderId="3" xfId="0" applyFont="1" applyFill="1" applyBorder="1" applyAlignment="1" applyProtection="1">
      <alignment horizontal="left" vertical="center"/>
      <protection hidden="1"/>
    </xf>
    <xf numFmtId="2" fontId="4" fillId="0" borderId="31" xfId="0" applyNumberFormat="1" applyFont="1" applyBorder="1" applyAlignment="1" applyProtection="1">
      <alignment horizontal="left"/>
      <protection hidden="1"/>
    </xf>
    <xf numFmtId="2" fontId="4" fillId="0" borderId="32" xfId="0" applyNumberFormat="1" applyFont="1" applyBorder="1" applyAlignment="1" applyProtection="1">
      <alignment horizontal="left"/>
      <protection hidden="1"/>
    </xf>
    <xf numFmtId="2" fontId="4" fillId="0" borderId="55" xfId="0" applyNumberFormat="1" applyFont="1" applyBorder="1" applyAlignment="1" applyProtection="1">
      <alignment horizontal="left"/>
      <protection hidden="1"/>
    </xf>
  </cellXfs>
  <cellStyles count="4">
    <cellStyle name="Procent" xfId="2" builtinId="5"/>
    <cellStyle name="Standaard" xfId="0" builtinId="0"/>
    <cellStyle name="Valuta" xfId="1" builtinId="4"/>
    <cellStyle name="Valuta 2" xfId="3" xr:uid="{0FD47122-9D31-4F0F-85F4-41FE197A39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175260</xdr:colOff>
          <xdr:row>0</xdr:row>
          <xdr:rowOff>228600</xdr:rowOff>
        </xdr:from>
        <xdr:to>
          <xdr:col>4</xdr:col>
          <xdr:colOff>60960</xdr:colOff>
          <xdr:row>0</xdr:row>
          <xdr:rowOff>769620</xdr:rowOff>
        </xdr:to>
        <xdr:sp macro="" textlink="">
          <xdr:nvSpPr>
            <xdr:cNvPr id="2049" name="Object 4"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BD0FC-D029-47B3-AD25-F92A310834A2}">
  <dimension ref="A1:D18"/>
  <sheetViews>
    <sheetView tabSelected="1" workbookViewId="0">
      <selection activeCell="A21" sqref="A21"/>
    </sheetView>
  </sheetViews>
  <sheetFormatPr defaultRowHeight="14.4" x14ac:dyDescent="0.3"/>
  <cols>
    <col min="1" max="1" width="40.33203125" customWidth="1"/>
    <col min="2" max="2" width="6.44140625" bestFit="1" customWidth="1"/>
    <col min="3" max="3" width="82.21875" bestFit="1" customWidth="1"/>
    <col min="4" max="4" width="24.33203125" bestFit="1" customWidth="1"/>
  </cols>
  <sheetData>
    <row r="1" spans="1:4" ht="21.6" thickBot="1" x14ac:dyDescent="0.35">
      <c r="A1" s="98" t="s">
        <v>0</v>
      </c>
      <c r="B1" s="99"/>
      <c r="C1" s="99"/>
      <c r="D1" s="100"/>
    </row>
    <row r="2" spans="1:4" ht="15" thickBot="1" x14ac:dyDescent="0.35"/>
    <row r="3" spans="1:4" x14ac:dyDescent="0.3">
      <c r="A3" s="101" t="s">
        <v>1</v>
      </c>
      <c r="B3" s="102"/>
      <c r="C3" s="102"/>
      <c r="D3" s="103"/>
    </row>
    <row r="4" spans="1:4" x14ac:dyDescent="0.3">
      <c r="A4" s="104"/>
      <c r="B4" s="105"/>
      <c r="C4" s="105"/>
      <c r="D4" s="106"/>
    </row>
    <row r="5" spans="1:4" x14ac:dyDescent="0.3">
      <c r="A5" s="104"/>
      <c r="B5" s="105"/>
      <c r="C5" s="105"/>
      <c r="D5" s="106"/>
    </row>
    <row r="6" spans="1:4" ht="15" thickBot="1" x14ac:dyDescent="0.35">
      <c r="A6" s="107"/>
      <c r="B6" s="108"/>
      <c r="C6" s="108"/>
      <c r="D6" s="109"/>
    </row>
    <row r="7" spans="1:4" ht="15" thickBot="1" x14ac:dyDescent="0.35"/>
    <row r="8" spans="1:4" ht="15" thickBot="1" x14ac:dyDescent="0.35">
      <c r="A8" s="1" t="s">
        <v>2</v>
      </c>
      <c r="B8" s="2" t="s">
        <v>3</v>
      </c>
      <c r="C8" s="1" t="s">
        <v>4</v>
      </c>
      <c r="D8" s="1" t="s">
        <v>5</v>
      </c>
    </row>
    <row r="9" spans="1:4" x14ac:dyDescent="0.3">
      <c r="A9" s="3" t="s">
        <v>6</v>
      </c>
      <c r="B9" s="4" t="s">
        <v>7</v>
      </c>
      <c r="C9" s="5" t="s">
        <v>8</v>
      </c>
      <c r="D9" s="6"/>
    </row>
    <row r="10" spans="1:4" x14ac:dyDescent="0.3">
      <c r="A10" s="7" t="s">
        <v>9</v>
      </c>
      <c r="B10" s="8" t="s">
        <v>10</v>
      </c>
      <c r="C10" s="9" t="s">
        <v>11</v>
      </c>
      <c r="D10" s="10"/>
    </row>
    <row r="11" spans="1:4" x14ac:dyDescent="0.3">
      <c r="A11" s="7" t="s">
        <v>12</v>
      </c>
      <c r="B11" s="8" t="s">
        <v>13</v>
      </c>
      <c r="C11" s="9" t="s">
        <v>14</v>
      </c>
      <c r="D11" s="10"/>
    </row>
    <row r="12" spans="1:4" x14ac:dyDescent="0.3">
      <c r="A12" s="7" t="s">
        <v>15</v>
      </c>
      <c r="B12" s="8" t="s">
        <v>16</v>
      </c>
      <c r="C12" s="9" t="s">
        <v>17</v>
      </c>
      <c r="D12" s="10"/>
    </row>
    <row r="13" spans="1:4" x14ac:dyDescent="0.3">
      <c r="A13" s="7" t="s">
        <v>18</v>
      </c>
      <c r="B13" s="8" t="s">
        <v>19</v>
      </c>
      <c r="C13" s="9" t="s">
        <v>20</v>
      </c>
      <c r="D13" s="10"/>
    </row>
    <row r="14" spans="1:4" x14ac:dyDescent="0.3">
      <c r="A14" s="7" t="s">
        <v>21</v>
      </c>
      <c r="B14" s="8" t="s">
        <v>22</v>
      </c>
      <c r="C14" s="9" t="s">
        <v>23</v>
      </c>
      <c r="D14" s="10" t="s">
        <v>24</v>
      </c>
    </row>
    <row r="15" spans="1:4" x14ac:dyDescent="0.3">
      <c r="A15" s="7" t="s">
        <v>25</v>
      </c>
      <c r="B15" s="8" t="s">
        <v>26</v>
      </c>
      <c r="C15" s="9" t="s">
        <v>27</v>
      </c>
      <c r="D15" s="10" t="s">
        <v>24</v>
      </c>
    </row>
    <row r="16" spans="1:4" x14ac:dyDescent="0.3">
      <c r="A16" s="7" t="s">
        <v>28</v>
      </c>
      <c r="B16" s="8" t="s">
        <v>29</v>
      </c>
      <c r="C16" s="9" t="s">
        <v>30</v>
      </c>
      <c r="D16" s="10"/>
    </row>
    <row r="17" spans="1:4" x14ac:dyDescent="0.3">
      <c r="A17" s="7" t="s">
        <v>31</v>
      </c>
      <c r="B17" s="8" t="s">
        <v>32</v>
      </c>
      <c r="C17" s="9" t="s">
        <v>33</v>
      </c>
      <c r="D17" s="10"/>
    </row>
    <row r="18" spans="1:4" ht="15" thickBot="1" x14ac:dyDescent="0.35">
      <c r="A18" s="11" t="s">
        <v>34</v>
      </c>
      <c r="B18" s="12" t="s">
        <v>35</v>
      </c>
      <c r="C18" s="13" t="s">
        <v>36</v>
      </c>
      <c r="D18" s="14"/>
    </row>
  </sheetData>
  <mergeCells count="2">
    <mergeCell ref="A1:D1"/>
    <mergeCell ref="A3: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BF5BB-58E7-4E88-A395-CF6AA7A90CBD}">
  <dimension ref="A1:BP120"/>
  <sheetViews>
    <sheetView zoomScale="68" zoomScaleNormal="68" zoomScaleSheetLayoutView="85" workbookViewId="0">
      <pane ySplit="5" topLeftCell="A6" activePane="bottomLeft" state="frozen"/>
      <selection pane="bottomLeft" sqref="A1:M1"/>
    </sheetView>
  </sheetViews>
  <sheetFormatPr defaultRowHeight="14.4" x14ac:dyDescent="0.3"/>
  <cols>
    <col min="1" max="1" width="17.6640625" style="52" customWidth="1"/>
    <col min="2" max="2" width="26.6640625" customWidth="1"/>
    <col min="3" max="3" width="16.6640625" style="97" customWidth="1"/>
    <col min="4" max="4" width="8.33203125" bestFit="1" customWidth="1"/>
    <col min="5" max="5" width="10.88671875" style="52" bestFit="1" customWidth="1"/>
    <col min="6" max="6" width="49.44140625" bestFit="1" customWidth="1"/>
    <col min="7" max="7" width="29.33203125" bestFit="1" customWidth="1"/>
    <col min="8" max="8" width="24.6640625" customWidth="1"/>
    <col min="9" max="9" width="18.88671875" customWidth="1"/>
    <col min="10" max="10" width="17.44140625" customWidth="1"/>
    <col min="12" max="12" width="18" bestFit="1" customWidth="1"/>
    <col min="13" max="13" width="28.109375" bestFit="1" customWidth="1"/>
    <col min="14" max="14" width="8.6640625" style="67" customWidth="1"/>
    <col min="15" max="15" width="8" style="67" customWidth="1"/>
    <col min="16" max="16" width="8.88671875" style="67" customWidth="1"/>
    <col min="17" max="68" width="8.88671875" style="67"/>
  </cols>
  <sheetData>
    <row r="1" spans="1:68" s="68" customFormat="1" ht="75" customHeight="1" thickBot="1" x14ac:dyDescent="0.35">
      <c r="A1" s="129"/>
      <c r="B1" s="130"/>
      <c r="C1" s="130"/>
      <c r="D1" s="130"/>
      <c r="E1" s="130"/>
      <c r="F1" s="130"/>
      <c r="G1" s="130"/>
      <c r="H1" s="130"/>
      <c r="I1" s="130"/>
      <c r="J1" s="130"/>
      <c r="K1" s="130"/>
      <c r="L1" s="130"/>
      <c r="M1" s="131"/>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row>
    <row r="2" spans="1:68" s="15" customFormat="1" ht="15" customHeight="1" thickBot="1" x14ac:dyDescent="0.3">
      <c r="A2" s="138" t="s">
        <v>37</v>
      </c>
      <c r="B2" s="139"/>
      <c r="C2" s="139"/>
      <c r="D2" s="139"/>
      <c r="E2" s="139"/>
      <c r="F2" s="139"/>
      <c r="G2" s="139"/>
      <c r="H2" s="139"/>
      <c r="I2" s="139"/>
      <c r="J2" s="139"/>
      <c r="K2" s="139"/>
      <c r="L2" s="139"/>
      <c r="M2" s="140"/>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35"/>
      <c r="AU2" s="35"/>
      <c r="AV2" s="35"/>
      <c r="AW2" s="35"/>
      <c r="AX2" s="35"/>
      <c r="AY2" s="35"/>
      <c r="AZ2" s="35"/>
      <c r="BA2" s="35"/>
      <c r="BB2" s="35"/>
      <c r="BC2" s="35"/>
      <c r="BD2" s="35"/>
      <c r="BE2" s="35"/>
      <c r="BF2" s="35"/>
      <c r="BG2" s="35"/>
      <c r="BH2" s="35"/>
      <c r="BI2" s="35"/>
      <c r="BJ2" s="35"/>
      <c r="BK2" s="35"/>
      <c r="BL2" s="35"/>
      <c r="BM2" s="35"/>
      <c r="BN2" s="35"/>
      <c r="BO2" s="35"/>
      <c r="BP2" s="35"/>
    </row>
    <row r="3" spans="1:68" s="35" customFormat="1" ht="13.2" x14ac:dyDescent="0.25">
      <c r="A3" s="141" t="s">
        <v>38</v>
      </c>
      <c r="B3" s="142"/>
      <c r="C3" s="142"/>
      <c r="D3" s="142"/>
      <c r="E3" s="142"/>
      <c r="F3" s="142"/>
      <c r="G3" s="142"/>
      <c r="H3" s="142"/>
      <c r="I3" s="142"/>
      <c r="J3" s="142"/>
      <c r="K3" s="142"/>
      <c r="L3" s="142"/>
      <c r="M3" s="143"/>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row>
    <row r="4" spans="1:68" s="35" customFormat="1" ht="13.8" thickBot="1" x14ac:dyDescent="0.3">
      <c r="A4" s="123" t="s">
        <v>39</v>
      </c>
      <c r="B4" s="124"/>
      <c r="C4" s="124"/>
      <c r="D4" s="124"/>
      <c r="E4" s="124"/>
      <c r="F4" s="124"/>
      <c r="G4" s="124"/>
      <c r="H4" s="124"/>
      <c r="I4" s="124"/>
      <c r="J4" s="124"/>
      <c r="K4" s="124"/>
      <c r="L4" s="124"/>
      <c r="M4" s="125"/>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row>
    <row r="5" spans="1:68" s="15" customFormat="1" ht="37.200000000000003" customHeight="1" x14ac:dyDescent="0.25">
      <c r="A5" s="61" t="s">
        <v>6</v>
      </c>
      <c r="B5" s="32" t="s">
        <v>40</v>
      </c>
      <c r="C5" s="47" t="s">
        <v>41</v>
      </c>
      <c r="D5" s="32" t="s">
        <v>15</v>
      </c>
      <c r="E5" s="47" t="s">
        <v>42</v>
      </c>
      <c r="F5" s="32" t="s">
        <v>12</v>
      </c>
      <c r="G5" s="32" t="s">
        <v>43</v>
      </c>
      <c r="H5" s="33" t="s">
        <v>44</v>
      </c>
      <c r="I5" s="33" t="s">
        <v>45</v>
      </c>
      <c r="J5" s="32" t="s">
        <v>25</v>
      </c>
      <c r="K5" s="32" t="s">
        <v>28</v>
      </c>
      <c r="L5" s="32" t="s">
        <v>31</v>
      </c>
      <c r="M5" s="34" t="s">
        <v>46</v>
      </c>
      <c r="N5" s="66"/>
      <c r="O5" s="66"/>
      <c r="P5" s="66"/>
      <c r="Q5" s="66"/>
      <c r="R5" s="66"/>
      <c r="S5" s="66"/>
      <c r="T5" s="66"/>
      <c r="U5" s="66"/>
      <c r="V5" s="66"/>
      <c r="W5" s="66"/>
      <c r="X5" s="66"/>
      <c r="Y5" s="66"/>
      <c r="Z5" s="66"/>
      <c r="AA5" s="66"/>
      <c r="AB5" s="66"/>
      <c r="AC5" s="66"/>
      <c r="AD5" s="66"/>
      <c r="AE5" s="66"/>
      <c r="AF5" s="66"/>
      <c r="AG5" s="66"/>
      <c r="AH5" s="66"/>
      <c r="AI5" s="66"/>
      <c r="AJ5" s="66"/>
      <c r="AK5" s="66"/>
      <c r="AL5" s="66"/>
      <c r="AM5" s="66"/>
      <c r="AN5" s="66"/>
      <c r="AO5" s="66"/>
      <c r="AP5" s="66"/>
      <c r="AQ5" s="66"/>
      <c r="AR5" s="66"/>
      <c r="AS5" s="66"/>
      <c r="AT5" s="35"/>
      <c r="AU5" s="35"/>
      <c r="AV5" s="35"/>
      <c r="AW5" s="35"/>
      <c r="AX5" s="35"/>
      <c r="AY5" s="35"/>
      <c r="AZ5" s="35"/>
      <c r="BA5" s="35"/>
      <c r="BB5" s="35"/>
      <c r="BC5" s="35"/>
      <c r="BD5" s="35"/>
      <c r="BE5" s="35"/>
      <c r="BF5" s="35"/>
      <c r="BG5" s="35"/>
      <c r="BH5" s="35"/>
      <c r="BI5" s="35"/>
      <c r="BJ5" s="35"/>
      <c r="BK5" s="35"/>
      <c r="BL5" s="35"/>
      <c r="BM5" s="35"/>
      <c r="BN5" s="35"/>
      <c r="BO5" s="35"/>
      <c r="BP5" s="35"/>
    </row>
    <row r="6" spans="1:68" s="18" customFormat="1" ht="13.2" x14ac:dyDescent="0.3">
      <c r="A6" s="93">
        <v>22</v>
      </c>
      <c r="B6" s="71" t="s">
        <v>49</v>
      </c>
      <c r="C6" s="48">
        <v>1</v>
      </c>
      <c r="D6" s="17"/>
      <c r="E6" s="72" t="s">
        <v>50</v>
      </c>
      <c r="F6" s="71" t="s">
        <v>51</v>
      </c>
      <c r="G6" s="17" t="s">
        <v>48</v>
      </c>
      <c r="H6" s="73"/>
      <c r="I6" s="74">
        <f t="shared" ref="I6:I9" si="0">H6*A6</f>
        <v>0</v>
      </c>
      <c r="J6" s="73"/>
      <c r="K6" s="75">
        <f t="shared" ref="K6:K34" si="1">J6*A6</f>
        <v>0</v>
      </c>
      <c r="L6" s="76" t="e">
        <f t="shared" ref="L6:L34" si="2">1-(J6/H6)</f>
        <v>#DIV/0!</v>
      </c>
      <c r="M6" s="77"/>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4"/>
      <c r="AU6" s="64"/>
      <c r="AV6" s="64"/>
      <c r="AW6" s="64"/>
      <c r="AX6" s="64"/>
      <c r="AY6" s="64"/>
      <c r="AZ6" s="64"/>
      <c r="BA6" s="64"/>
      <c r="BB6" s="64"/>
      <c r="BC6" s="64"/>
      <c r="BD6" s="64"/>
      <c r="BE6" s="64"/>
      <c r="BF6" s="64"/>
      <c r="BG6" s="64"/>
      <c r="BH6" s="64"/>
      <c r="BI6" s="64"/>
      <c r="BJ6" s="64"/>
      <c r="BK6" s="64"/>
      <c r="BL6" s="64"/>
      <c r="BM6" s="64"/>
      <c r="BN6" s="64"/>
      <c r="BO6" s="64"/>
      <c r="BP6" s="64"/>
    </row>
    <row r="7" spans="1:68" s="18" customFormat="1" ht="13.2" x14ac:dyDescent="0.3">
      <c r="A7" s="93">
        <v>20</v>
      </c>
      <c r="B7" s="71" t="s">
        <v>47</v>
      </c>
      <c r="C7" s="48">
        <v>1</v>
      </c>
      <c r="D7" s="17"/>
      <c r="E7" s="72" t="s">
        <v>50</v>
      </c>
      <c r="F7" s="71" t="s">
        <v>52</v>
      </c>
      <c r="G7" s="17" t="s">
        <v>48</v>
      </c>
      <c r="H7" s="73"/>
      <c r="I7" s="74">
        <f t="shared" si="0"/>
        <v>0</v>
      </c>
      <c r="J7" s="73"/>
      <c r="K7" s="75">
        <f t="shared" si="1"/>
        <v>0</v>
      </c>
      <c r="L7" s="76" t="e">
        <f t="shared" si="2"/>
        <v>#DIV/0!</v>
      </c>
      <c r="M7" s="77"/>
      <c r="N7" s="66"/>
      <c r="O7" s="66"/>
      <c r="P7" s="66"/>
      <c r="Q7" s="66"/>
      <c r="R7" s="66"/>
      <c r="S7" s="66"/>
      <c r="T7" s="66"/>
      <c r="U7" s="66"/>
      <c r="V7" s="66"/>
      <c r="W7" s="66"/>
      <c r="X7" s="66"/>
      <c r="Y7" s="66"/>
      <c r="Z7" s="66"/>
      <c r="AA7" s="66"/>
      <c r="AB7" s="66"/>
      <c r="AC7" s="66"/>
      <c r="AD7" s="66"/>
      <c r="AE7" s="66"/>
      <c r="AF7" s="66"/>
      <c r="AG7" s="66"/>
      <c r="AH7" s="66"/>
      <c r="AI7" s="66"/>
      <c r="AJ7" s="66"/>
      <c r="AK7" s="66"/>
      <c r="AL7" s="66"/>
      <c r="AM7" s="66"/>
      <c r="AN7" s="66"/>
      <c r="AO7" s="66"/>
      <c r="AP7" s="66"/>
      <c r="AQ7" s="66"/>
      <c r="AR7" s="66"/>
      <c r="AS7" s="66"/>
      <c r="AT7" s="64"/>
      <c r="AU7" s="64"/>
      <c r="AV7" s="64"/>
      <c r="AW7" s="64"/>
      <c r="AX7" s="64"/>
      <c r="AY7" s="64"/>
      <c r="AZ7" s="64"/>
      <c r="BA7" s="64"/>
      <c r="BB7" s="64"/>
      <c r="BC7" s="64"/>
      <c r="BD7" s="64"/>
      <c r="BE7" s="64"/>
      <c r="BF7" s="64"/>
      <c r="BG7" s="64"/>
      <c r="BH7" s="64"/>
      <c r="BI7" s="64"/>
      <c r="BJ7" s="64"/>
      <c r="BK7" s="64"/>
      <c r="BL7" s="64"/>
      <c r="BM7" s="64"/>
      <c r="BN7" s="64"/>
      <c r="BO7" s="64"/>
      <c r="BP7" s="64"/>
    </row>
    <row r="8" spans="1:68" s="18" customFormat="1" ht="13.2" x14ac:dyDescent="0.3">
      <c r="A8" s="93">
        <v>20</v>
      </c>
      <c r="B8" s="71" t="s">
        <v>53</v>
      </c>
      <c r="C8" s="48">
        <v>1</v>
      </c>
      <c r="D8" s="17"/>
      <c r="E8" s="72" t="s">
        <v>54</v>
      </c>
      <c r="F8" s="71" t="s">
        <v>55</v>
      </c>
      <c r="G8" s="17" t="s">
        <v>48</v>
      </c>
      <c r="H8" s="73"/>
      <c r="I8" s="74">
        <f t="shared" si="0"/>
        <v>0</v>
      </c>
      <c r="J8" s="73"/>
      <c r="K8" s="75">
        <f t="shared" si="1"/>
        <v>0</v>
      </c>
      <c r="L8" s="76" t="e">
        <f t="shared" si="2"/>
        <v>#DIV/0!</v>
      </c>
      <c r="M8" s="77"/>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6"/>
      <c r="AR8" s="66"/>
      <c r="AS8" s="66"/>
      <c r="AT8" s="64"/>
      <c r="AU8" s="64"/>
      <c r="AV8" s="64"/>
      <c r="AW8" s="64"/>
      <c r="AX8" s="64"/>
      <c r="AY8" s="64"/>
      <c r="AZ8" s="64"/>
      <c r="BA8" s="64"/>
      <c r="BB8" s="64"/>
      <c r="BC8" s="64"/>
      <c r="BD8" s="64"/>
      <c r="BE8" s="64"/>
      <c r="BF8" s="64"/>
      <c r="BG8" s="64"/>
      <c r="BH8" s="64"/>
      <c r="BI8" s="64"/>
      <c r="BJ8" s="64"/>
      <c r="BK8" s="64"/>
      <c r="BL8" s="64"/>
      <c r="BM8" s="64"/>
      <c r="BN8" s="64"/>
      <c r="BO8" s="64"/>
      <c r="BP8" s="64"/>
    </row>
    <row r="9" spans="1:68" s="18" customFormat="1" ht="13.2" x14ac:dyDescent="0.3">
      <c r="A9" s="94">
        <v>37</v>
      </c>
      <c r="B9" s="69" t="s">
        <v>56</v>
      </c>
      <c r="C9" s="48">
        <v>1</v>
      </c>
      <c r="D9" s="17"/>
      <c r="E9" s="78" t="s">
        <v>54</v>
      </c>
      <c r="F9" s="69" t="s">
        <v>57</v>
      </c>
      <c r="G9" s="17" t="s">
        <v>48</v>
      </c>
      <c r="H9" s="73"/>
      <c r="I9" s="74">
        <f t="shared" si="0"/>
        <v>0</v>
      </c>
      <c r="J9" s="73"/>
      <c r="K9" s="75">
        <f t="shared" si="1"/>
        <v>0</v>
      </c>
      <c r="L9" s="76" t="e">
        <f t="shared" si="2"/>
        <v>#DIV/0!</v>
      </c>
      <c r="M9" s="77"/>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4"/>
      <c r="AU9" s="64"/>
      <c r="AV9" s="64"/>
      <c r="AW9" s="64"/>
      <c r="AX9" s="64"/>
      <c r="AY9" s="64"/>
      <c r="AZ9" s="64"/>
      <c r="BA9" s="64"/>
      <c r="BB9" s="64"/>
      <c r="BC9" s="64"/>
      <c r="BD9" s="64"/>
      <c r="BE9" s="64"/>
      <c r="BF9" s="64"/>
      <c r="BG9" s="64"/>
      <c r="BH9" s="64"/>
      <c r="BI9" s="64"/>
      <c r="BJ9" s="64"/>
      <c r="BK9" s="64"/>
      <c r="BL9" s="64"/>
      <c r="BM9" s="64"/>
      <c r="BN9" s="64"/>
      <c r="BO9" s="64"/>
      <c r="BP9" s="64"/>
    </row>
    <row r="10" spans="1:68" s="36" customFormat="1" ht="12.6" x14ac:dyDescent="0.2">
      <c r="A10" s="113" t="s">
        <v>48</v>
      </c>
      <c r="B10" s="114"/>
      <c r="C10" s="114"/>
      <c r="D10" s="114"/>
      <c r="E10" s="114"/>
      <c r="F10" s="114"/>
      <c r="G10" s="115"/>
      <c r="H10" s="79"/>
      <c r="I10" s="79">
        <f>SUM(I6:I9)</f>
        <v>0</v>
      </c>
      <c r="J10" s="79"/>
      <c r="K10" s="79">
        <f>SUM(K6:K9)</f>
        <v>0</v>
      </c>
      <c r="L10" s="80"/>
      <c r="M10" s="81" t="e">
        <f>1-(K10/I10)</f>
        <v>#DIV/0!</v>
      </c>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5"/>
      <c r="AU10" s="65"/>
      <c r="AV10" s="65"/>
      <c r="AW10" s="65"/>
      <c r="AX10" s="65"/>
      <c r="AY10" s="65"/>
      <c r="AZ10" s="65"/>
      <c r="BA10" s="65"/>
      <c r="BB10" s="65"/>
      <c r="BC10" s="65"/>
      <c r="BD10" s="65"/>
      <c r="BE10" s="65"/>
      <c r="BF10" s="65"/>
      <c r="BG10" s="65"/>
      <c r="BH10" s="65"/>
      <c r="BI10" s="65"/>
      <c r="BJ10" s="65"/>
      <c r="BK10" s="65"/>
      <c r="BL10" s="65"/>
      <c r="BM10" s="65"/>
      <c r="BN10" s="65"/>
      <c r="BO10" s="65"/>
      <c r="BP10" s="65"/>
    </row>
    <row r="11" spans="1:68" s="45" customFormat="1" ht="13.2" x14ac:dyDescent="0.3">
      <c r="A11" s="93">
        <v>247</v>
      </c>
      <c r="B11" s="71" t="s">
        <v>60</v>
      </c>
      <c r="C11" s="55">
        <v>1</v>
      </c>
      <c r="D11" s="46"/>
      <c r="E11" s="55" t="s">
        <v>61</v>
      </c>
      <c r="F11" s="71" t="s">
        <v>62</v>
      </c>
      <c r="G11" s="44" t="s">
        <v>59</v>
      </c>
      <c r="H11" s="73"/>
      <c r="I11" s="74">
        <f t="shared" ref="I11:I21" si="3">H11*A11</f>
        <v>0</v>
      </c>
      <c r="J11" s="82"/>
      <c r="K11" s="75">
        <f t="shared" si="1"/>
        <v>0</v>
      </c>
      <c r="L11" s="76" t="e">
        <f t="shared" si="2"/>
        <v>#DIV/0!</v>
      </c>
      <c r="M11" s="85"/>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row>
    <row r="12" spans="1:68" s="45" customFormat="1" ht="13.2" x14ac:dyDescent="0.3">
      <c r="A12" s="93">
        <v>194</v>
      </c>
      <c r="B12" s="71" t="s">
        <v>60</v>
      </c>
      <c r="C12" s="55">
        <v>1</v>
      </c>
      <c r="D12" s="46"/>
      <c r="E12" s="55" t="s">
        <v>63</v>
      </c>
      <c r="F12" s="71" t="s">
        <v>64</v>
      </c>
      <c r="G12" s="44" t="s">
        <v>59</v>
      </c>
      <c r="H12" s="73"/>
      <c r="I12" s="74">
        <f t="shared" si="3"/>
        <v>0</v>
      </c>
      <c r="J12" s="82"/>
      <c r="K12" s="75">
        <f t="shared" si="1"/>
        <v>0</v>
      </c>
      <c r="L12" s="76" t="e">
        <f t="shared" si="2"/>
        <v>#DIV/0!</v>
      </c>
      <c r="M12" s="85"/>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row>
    <row r="13" spans="1:68" s="45" customFormat="1" ht="13.2" x14ac:dyDescent="0.3">
      <c r="A13" s="93">
        <v>179</v>
      </c>
      <c r="B13" s="71" t="s">
        <v>60</v>
      </c>
      <c r="C13" s="55">
        <v>1</v>
      </c>
      <c r="D13" s="46"/>
      <c r="E13" s="55" t="s">
        <v>65</v>
      </c>
      <c r="F13" s="71" t="s">
        <v>66</v>
      </c>
      <c r="G13" s="44" t="s">
        <v>59</v>
      </c>
      <c r="H13" s="73"/>
      <c r="I13" s="74">
        <f t="shared" si="3"/>
        <v>0</v>
      </c>
      <c r="J13" s="82"/>
      <c r="K13" s="75">
        <f t="shared" si="1"/>
        <v>0</v>
      </c>
      <c r="L13" s="76" t="e">
        <f t="shared" si="2"/>
        <v>#DIV/0!</v>
      </c>
      <c r="M13" s="85"/>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row>
    <row r="14" spans="1:68" s="45" customFormat="1" ht="13.2" x14ac:dyDescent="0.3">
      <c r="A14" s="93">
        <v>169</v>
      </c>
      <c r="B14" s="71" t="s">
        <v>60</v>
      </c>
      <c r="C14" s="55">
        <v>1</v>
      </c>
      <c r="D14" s="46"/>
      <c r="E14" s="55" t="s">
        <v>67</v>
      </c>
      <c r="F14" s="71" t="s">
        <v>68</v>
      </c>
      <c r="G14" s="44" t="s">
        <v>59</v>
      </c>
      <c r="H14" s="73"/>
      <c r="I14" s="74">
        <f t="shared" si="3"/>
        <v>0</v>
      </c>
      <c r="J14" s="82"/>
      <c r="K14" s="75">
        <f t="shared" si="1"/>
        <v>0</v>
      </c>
      <c r="L14" s="76" t="e">
        <f t="shared" si="2"/>
        <v>#DIV/0!</v>
      </c>
      <c r="M14" s="85"/>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row>
    <row r="15" spans="1:68" s="45" customFormat="1" ht="13.2" x14ac:dyDescent="0.3">
      <c r="A15" s="93">
        <v>138</v>
      </c>
      <c r="B15" s="71" t="s">
        <v>60</v>
      </c>
      <c r="C15" s="55">
        <v>1</v>
      </c>
      <c r="D15" s="46"/>
      <c r="E15" s="55" t="s">
        <v>69</v>
      </c>
      <c r="F15" s="71" t="s">
        <v>70</v>
      </c>
      <c r="G15" s="44" t="s">
        <v>59</v>
      </c>
      <c r="H15" s="73"/>
      <c r="I15" s="74">
        <f t="shared" si="3"/>
        <v>0</v>
      </c>
      <c r="J15" s="82"/>
      <c r="K15" s="75">
        <f t="shared" si="1"/>
        <v>0</v>
      </c>
      <c r="L15" s="76" t="e">
        <f t="shared" si="2"/>
        <v>#DIV/0!</v>
      </c>
      <c r="M15" s="85"/>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row>
    <row r="16" spans="1:68" s="45" customFormat="1" ht="13.2" x14ac:dyDescent="0.3">
      <c r="A16" s="93">
        <v>110</v>
      </c>
      <c r="B16" s="71" t="s">
        <v>71</v>
      </c>
      <c r="C16" s="55">
        <v>1</v>
      </c>
      <c r="D16" s="84"/>
      <c r="E16" s="70" t="s">
        <v>72</v>
      </c>
      <c r="F16" s="71" t="s">
        <v>73</v>
      </c>
      <c r="G16" s="44" t="s">
        <v>59</v>
      </c>
      <c r="H16" s="73"/>
      <c r="I16" s="74">
        <f t="shared" si="3"/>
        <v>0</v>
      </c>
      <c r="J16" s="82"/>
      <c r="K16" s="75">
        <f t="shared" si="1"/>
        <v>0</v>
      </c>
      <c r="L16" s="76" t="e">
        <f t="shared" si="2"/>
        <v>#DIV/0!</v>
      </c>
      <c r="M16" s="85"/>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row>
    <row r="17" spans="1:68" s="45" customFormat="1" ht="13.2" x14ac:dyDescent="0.3">
      <c r="A17" s="93">
        <v>108</v>
      </c>
      <c r="B17" s="71" t="s">
        <v>74</v>
      </c>
      <c r="C17" s="55">
        <v>1</v>
      </c>
      <c r="D17" s="46"/>
      <c r="E17" s="55" t="s">
        <v>65</v>
      </c>
      <c r="F17" s="71" t="s">
        <v>75</v>
      </c>
      <c r="G17" s="44" t="s">
        <v>59</v>
      </c>
      <c r="H17" s="73"/>
      <c r="I17" s="74">
        <f t="shared" si="3"/>
        <v>0</v>
      </c>
      <c r="J17" s="82"/>
      <c r="K17" s="75">
        <f t="shared" si="1"/>
        <v>0</v>
      </c>
      <c r="L17" s="76" t="e">
        <f t="shared" si="2"/>
        <v>#DIV/0!</v>
      </c>
      <c r="M17" s="85"/>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row>
    <row r="18" spans="1:68" s="45" customFormat="1" ht="13.2" x14ac:dyDescent="0.3">
      <c r="A18" s="93">
        <v>103</v>
      </c>
      <c r="B18" s="71" t="s">
        <v>76</v>
      </c>
      <c r="C18" s="55">
        <v>1</v>
      </c>
      <c r="D18" s="84"/>
      <c r="E18" s="70" t="s">
        <v>77</v>
      </c>
      <c r="F18" s="71" t="s">
        <v>78</v>
      </c>
      <c r="G18" s="44" t="s">
        <v>59</v>
      </c>
      <c r="H18" s="73"/>
      <c r="I18" s="74">
        <f t="shared" si="3"/>
        <v>0</v>
      </c>
      <c r="J18" s="82"/>
      <c r="K18" s="75">
        <f t="shared" si="1"/>
        <v>0</v>
      </c>
      <c r="L18" s="76" t="e">
        <f t="shared" si="2"/>
        <v>#DIV/0!</v>
      </c>
      <c r="M18" s="85"/>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row>
    <row r="19" spans="1:68" s="45" customFormat="1" ht="13.2" x14ac:dyDescent="0.3">
      <c r="A19" s="93">
        <v>98</v>
      </c>
      <c r="B19" s="71" t="s">
        <v>71</v>
      </c>
      <c r="C19" s="55">
        <v>1</v>
      </c>
      <c r="D19" s="84"/>
      <c r="E19" s="70" t="s">
        <v>79</v>
      </c>
      <c r="F19" s="71" t="s">
        <v>80</v>
      </c>
      <c r="G19" s="44" t="s">
        <v>59</v>
      </c>
      <c r="H19" s="73"/>
      <c r="I19" s="74">
        <f t="shared" si="3"/>
        <v>0</v>
      </c>
      <c r="J19" s="82"/>
      <c r="K19" s="75">
        <f t="shared" si="1"/>
        <v>0</v>
      </c>
      <c r="L19" s="76" t="e">
        <f t="shared" si="2"/>
        <v>#DIV/0!</v>
      </c>
      <c r="M19" s="85"/>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row>
    <row r="20" spans="1:68" s="45" customFormat="1" ht="13.2" x14ac:dyDescent="0.3">
      <c r="A20" s="93">
        <v>95</v>
      </c>
      <c r="B20" s="71" t="s">
        <v>60</v>
      </c>
      <c r="C20" s="55">
        <v>1</v>
      </c>
      <c r="D20" s="46"/>
      <c r="E20" s="55" t="s">
        <v>81</v>
      </c>
      <c r="F20" s="71" t="s">
        <v>82</v>
      </c>
      <c r="G20" s="44" t="s">
        <v>59</v>
      </c>
      <c r="H20" s="73"/>
      <c r="I20" s="74">
        <f t="shared" si="3"/>
        <v>0</v>
      </c>
      <c r="J20" s="82"/>
      <c r="K20" s="75">
        <f t="shared" si="1"/>
        <v>0</v>
      </c>
      <c r="L20" s="76" t="e">
        <f t="shared" si="2"/>
        <v>#DIV/0!</v>
      </c>
      <c r="M20" s="85"/>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row>
    <row r="21" spans="1:68" s="45" customFormat="1" ht="13.2" x14ac:dyDescent="0.3">
      <c r="A21" s="93">
        <v>86</v>
      </c>
      <c r="B21" s="71" t="s">
        <v>71</v>
      </c>
      <c r="C21" s="55">
        <v>1</v>
      </c>
      <c r="D21" s="84"/>
      <c r="E21" s="70" t="s">
        <v>83</v>
      </c>
      <c r="F21" s="71" t="s">
        <v>84</v>
      </c>
      <c r="G21" s="44" t="s">
        <v>59</v>
      </c>
      <c r="H21" s="73"/>
      <c r="I21" s="74">
        <f t="shared" si="3"/>
        <v>0</v>
      </c>
      <c r="J21" s="82"/>
      <c r="K21" s="75">
        <f t="shared" si="1"/>
        <v>0</v>
      </c>
      <c r="L21" s="76" t="e">
        <f t="shared" si="2"/>
        <v>#DIV/0!</v>
      </c>
      <c r="M21" s="85"/>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row>
    <row r="22" spans="1:68" s="36" customFormat="1" ht="12.6" x14ac:dyDescent="0.2">
      <c r="A22" s="113" t="s">
        <v>85</v>
      </c>
      <c r="B22" s="114"/>
      <c r="C22" s="114"/>
      <c r="D22" s="114"/>
      <c r="E22" s="114"/>
      <c r="F22" s="114"/>
      <c r="G22" s="115"/>
      <c r="H22" s="79"/>
      <c r="I22" s="79">
        <f>SUM(I11:I21)</f>
        <v>0</v>
      </c>
      <c r="J22" s="79"/>
      <c r="K22" s="79">
        <f>SUM(K11:K21)</f>
        <v>0</v>
      </c>
      <c r="L22" s="80"/>
      <c r="M22" s="81" t="e">
        <f>1-(K22/I22)</f>
        <v>#DIV/0!</v>
      </c>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row>
    <row r="23" spans="1:68" s="18" customFormat="1" ht="13.2" x14ac:dyDescent="0.3">
      <c r="A23" s="93">
        <v>93</v>
      </c>
      <c r="B23" s="71" t="s">
        <v>86</v>
      </c>
      <c r="C23" s="56">
        <v>1</v>
      </c>
      <c r="D23" s="19"/>
      <c r="E23" s="71" t="s">
        <v>87</v>
      </c>
      <c r="F23" s="71" t="s">
        <v>88</v>
      </c>
      <c r="G23" s="21" t="s">
        <v>89</v>
      </c>
      <c r="H23" s="82"/>
      <c r="I23" s="74">
        <f>H23*A23</f>
        <v>0</v>
      </c>
      <c r="J23" s="82"/>
      <c r="K23" s="75">
        <f t="shared" si="1"/>
        <v>0</v>
      </c>
      <c r="L23" s="76" t="e">
        <f t="shared" si="2"/>
        <v>#DIV/0!</v>
      </c>
      <c r="M23" s="83"/>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row>
    <row r="24" spans="1:68" s="18" customFormat="1" ht="13.2" x14ac:dyDescent="0.3">
      <c r="A24" s="93">
        <v>62</v>
      </c>
      <c r="B24" s="71" t="s">
        <v>76</v>
      </c>
      <c r="C24" s="56">
        <v>80</v>
      </c>
      <c r="D24" s="19"/>
      <c r="E24" s="71" t="s">
        <v>90</v>
      </c>
      <c r="F24" s="71" t="s">
        <v>91</v>
      </c>
      <c r="G24" s="21" t="s">
        <v>89</v>
      </c>
      <c r="H24" s="82"/>
      <c r="I24" s="74">
        <f t="shared" ref="I24:I53" si="4">H24*A24</f>
        <v>0</v>
      </c>
      <c r="J24" s="82"/>
      <c r="K24" s="75">
        <f t="shared" si="1"/>
        <v>0</v>
      </c>
      <c r="L24" s="76" t="e">
        <f t="shared" si="2"/>
        <v>#DIV/0!</v>
      </c>
      <c r="M24" s="83"/>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row>
    <row r="25" spans="1:68" s="18" customFormat="1" ht="13.2" x14ac:dyDescent="0.3">
      <c r="A25" s="93">
        <v>51</v>
      </c>
      <c r="B25" s="71" t="s">
        <v>86</v>
      </c>
      <c r="C25" s="56">
        <v>1</v>
      </c>
      <c r="D25" s="19" t="s">
        <v>92</v>
      </c>
      <c r="E25" s="71" t="s">
        <v>93</v>
      </c>
      <c r="F25" s="71" t="s">
        <v>94</v>
      </c>
      <c r="G25" s="21" t="s">
        <v>89</v>
      </c>
      <c r="H25" s="82"/>
      <c r="I25" s="74">
        <f t="shared" si="4"/>
        <v>0</v>
      </c>
      <c r="J25" s="82"/>
      <c r="K25" s="75">
        <f t="shared" si="1"/>
        <v>0</v>
      </c>
      <c r="L25" s="76" t="e">
        <f t="shared" si="2"/>
        <v>#DIV/0!</v>
      </c>
      <c r="M25" s="83"/>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row>
    <row r="26" spans="1:68" s="18" customFormat="1" ht="13.2" x14ac:dyDescent="0.3">
      <c r="A26" s="93">
        <v>47</v>
      </c>
      <c r="B26" s="71" t="s">
        <v>86</v>
      </c>
      <c r="C26" s="56">
        <v>1</v>
      </c>
      <c r="D26" s="19"/>
      <c r="E26" s="71" t="s">
        <v>95</v>
      </c>
      <c r="F26" s="71" t="s">
        <v>96</v>
      </c>
      <c r="G26" s="21" t="s">
        <v>89</v>
      </c>
      <c r="H26" s="82"/>
      <c r="I26" s="74">
        <f t="shared" si="4"/>
        <v>0</v>
      </c>
      <c r="J26" s="82"/>
      <c r="K26" s="75">
        <f t="shared" si="1"/>
        <v>0</v>
      </c>
      <c r="L26" s="76" t="e">
        <f t="shared" si="2"/>
        <v>#DIV/0!</v>
      </c>
      <c r="M26" s="83"/>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row>
    <row r="27" spans="1:68" s="18" customFormat="1" ht="13.2" x14ac:dyDescent="0.3">
      <c r="A27" s="93">
        <v>38</v>
      </c>
      <c r="B27" s="71" t="s">
        <v>86</v>
      </c>
      <c r="C27" s="56">
        <v>1</v>
      </c>
      <c r="D27" s="19"/>
      <c r="E27" s="71" t="s">
        <v>97</v>
      </c>
      <c r="F27" s="71" t="s">
        <v>98</v>
      </c>
      <c r="G27" s="21" t="s">
        <v>89</v>
      </c>
      <c r="H27" s="82"/>
      <c r="I27" s="74">
        <f t="shared" si="4"/>
        <v>0</v>
      </c>
      <c r="J27" s="82"/>
      <c r="K27" s="75">
        <f t="shared" si="1"/>
        <v>0</v>
      </c>
      <c r="L27" s="76" t="e">
        <f t="shared" si="2"/>
        <v>#DIV/0!</v>
      </c>
      <c r="M27" s="83"/>
      <c r="N27" s="64"/>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row>
    <row r="28" spans="1:68" s="18" customFormat="1" ht="13.2" x14ac:dyDescent="0.3">
      <c r="A28" s="93">
        <v>14</v>
      </c>
      <c r="B28" s="71" t="s">
        <v>86</v>
      </c>
      <c r="C28" s="56">
        <v>1</v>
      </c>
      <c r="D28" s="17"/>
      <c r="E28" s="71" t="s">
        <v>99</v>
      </c>
      <c r="F28" s="71" t="s">
        <v>100</v>
      </c>
      <c r="G28" s="21" t="s">
        <v>89</v>
      </c>
      <c r="H28" s="82"/>
      <c r="I28" s="74">
        <f t="shared" si="4"/>
        <v>0</v>
      </c>
      <c r="J28" s="82"/>
      <c r="K28" s="75">
        <f t="shared" si="1"/>
        <v>0</v>
      </c>
      <c r="L28" s="76" t="e">
        <f t="shared" si="2"/>
        <v>#DIV/0!</v>
      </c>
      <c r="M28" s="77"/>
      <c r="N28" s="64"/>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row>
    <row r="29" spans="1:68" s="18" customFormat="1" ht="13.2" x14ac:dyDescent="0.3">
      <c r="A29" s="93">
        <v>12</v>
      </c>
      <c r="B29" s="71" t="s">
        <v>86</v>
      </c>
      <c r="C29" s="56">
        <v>1</v>
      </c>
      <c r="D29" s="17" t="s">
        <v>92</v>
      </c>
      <c r="E29" s="71" t="s">
        <v>101</v>
      </c>
      <c r="F29" s="71" t="s">
        <v>102</v>
      </c>
      <c r="G29" s="21" t="s">
        <v>89</v>
      </c>
      <c r="H29" s="82"/>
      <c r="I29" s="74">
        <f t="shared" si="4"/>
        <v>0</v>
      </c>
      <c r="J29" s="82"/>
      <c r="K29" s="75">
        <f t="shared" si="1"/>
        <v>0</v>
      </c>
      <c r="L29" s="76" t="e">
        <f t="shared" si="2"/>
        <v>#DIV/0!</v>
      </c>
      <c r="M29" s="77"/>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row>
    <row r="30" spans="1:68" s="18" customFormat="1" ht="13.2" x14ac:dyDescent="0.3">
      <c r="A30" s="93">
        <v>9</v>
      </c>
      <c r="B30" s="71" t="s">
        <v>76</v>
      </c>
      <c r="C30" s="48">
        <v>80</v>
      </c>
      <c r="D30" s="17"/>
      <c r="E30" s="71" t="s">
        <v>90</v>
      </c>
      <c r="F30" s="71" t="s">
        <v>103</v>
      </c>
      <c r="G30" s="21" t="s">
        <v>89</v>
      </c>
      <c r="H30" s="82"/>
      <c r="I30" s="74">
        <f t="shared" si="4"/>
        <v>0</v>
      </c>
      <c r="J30" s="82"/>
      <c r="K30" s="75">
        <f t="shared" si="1"/>
        <v>0</v>
      </c>
      <c r="L30" s="76" t="e">
        <f t="shared" si="2"/>
        <v>#DIV/0!</v>
      </c>
      <c r="M30" s="77"/>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row>
    <row r="31" spans="1:68" s="18" customFormat="1" ht="13.2" x14ac:dyDescent="0.3">
      <c r="A31" s="93">
        <v>8</v>
      </c>
      <c r="B31" s="71" t="s">
        <v>76</v>
      </c>
      <c r="C31" s="48">
        <v>30</v>
      </c>
      <c r="D31" s="17"/>
      <c r="E31" s="71" t="s">
        <v>90</v>
      </c>
      <c r="F31" s="71" t="s">
        <v>104</v>
      </c>
      <c r="G31" s="21" t="s">
        <v>89</v>
      </c>
      <c r="H31" s="82"/>
      <c r="I31" s="74">
        <f t="shared" si="4"/>
        <v>0</v>
      </c>
      <c r="J31" s="82"/>
      <c r="K31" s="75">
        <f t="shared" si="1"/>
        <v>0</v>
      </c>
      <c r="L31" s="76" t="e">
        <f t="shared" si="2"/>
        <v>#DIV/0!</v>
      </c>
      <c r="M31" s="77"/>
      <c r="N31" s="64"/>
      <c r="O31" s="64"/>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row>
    <row r="32" spans="1:68" s="18" customFormat="1" ht="13.2" x14ac:dyDescent="0.3">
      <c r="A32" s="93">
        <v>107</v>
      </c>
      <c r="B32" s="71" t="s">
        <v>86</v>
      </c>
      <c r="C32" s="48">
        <v>1</v>
      </c>
      <c r="D32" s="17"/>
      <c r="E32" s="71" t="s">
        <v>105</v>
      </c>
      <c r="F32" s="71" t="s">
        <v>106</v>
      </c>
      <c r="G32" s="21" t="s">
        <v>89</v>
      </c>
      <c r="H32" s="82"/>
      <c r="I32" s="74">
        <f t="shared" si="4"/>
        <v>0</v>
      </c>
      <c r="J32" s="82"/>
      <c r="K32" s="75">
        <f t="shared" si="1"/>
        <v>0</v>
      </c>
      <c r="L32" s="76" t="e">
        <f t="shared" si="2"/>
        <v>#DIV/0!</v>
      </c>
      <c r="M32" s="77"/>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row>
    <row r="33" spans="1:68" s="18" customFormat="1" ht="13.2" x14ac:dyDescent="0.3">
      <c r="A33" s="93">
        <v>47</v>
      </c>
      <c r="B33" s="71" t="s">
        <v>86</v>
      </c>
      <c r="C33" s="48">
        <v>1</v>
      </c>
      <c r="D33" s="17" t="s">
        <v>92</v>
      </c>
      <c r="E33" s="71" t="s">
        <v>107</v>
      </c>
      <c r="F33" s="71" t="s">
        <v>108</v>
      </c>
      <c r="G33" s="21" t="s">
        <v>89</v>
      </c>
      <c r="H33" s="82"/>
      <c r="I33" s="74">
        <f t="shared" si="4"/>
        <v>0</v>
      </c>
      <c r="J33" s="82"/>
      <c r="K33" s="75">
        <f t="shared" si="1"/>
        <v>0</v>
      </c>
      <c r="L33" s="76" t="e">
        <f t="shared" si="2"/>
        <v>#DIV/0!</v>
      </c>
      <c r="M33" s="77"/>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row>
    <row r="34" spans="1:68" s="18" customFormat="1" ht="13.2" x14ac:dyDescent="0.3">
      <c r="A34" s="93">
        <v>28</v>
      </c>
      <c r="B34" s="71" t="s">
        <v>92</v>
      </c>
      <c r="C34" s="48">
        <v>24</v>
      </c>
      <c r="D34" s="17"/>
      <c r="E34" s="71" t="s">
        <v>109</v>
      </c>
      <c r="F34" s="71" t="s">
        <v>110</v>
      </c>
      <c r="G34" s="21" t="s">
        <v>89</v>
      </c>
      <c r="H34" s="82"/>
      <c r="I34" s="74">
        <f t="shared" si="4"/>
        <v>0</v>
      </c>
      <c r="J34" s="82"/>
      <c r="K34" s="75">
        <f t="shared" si="1"/>
        <v>0</v>
      </c>
      <c r="L34" s="76" t="e">
        <f t="shared" si="2"/>
        <v>#DIV/0!</v>
      </c>
      <c r="M34" s="77"/>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4"/>
      <c r="BK34" s="64"/>
      <c r="BL34" s="64"/>
      <c r="BM34" s="64"/>
      <c r="BN34" s="64"/>
      <c r="BO34" s="64"/>
      <c r="BP34" s="64"/>
    </row>
    <row r="35" spans="1:68" s="18" customFormat="1" ht="13.2" x14ac:dyDescent="0.3">
      <c r="A35" s="93">
        <v>21</v>
      </c>
      <c r="B35" s="71" t="s">
        <v>86</v>
      </c>
      <c r="C35" s="48">
        <v>1</v>
      </c>
      <c r="D35" s="17" t="s">
        <v>92</v>
      </c>
      <c r="E35" s="71" t="s">
        <v>111</v>
      </c>
      <c r="F35" s="71" t="s">
        <v>112</v>
      </c>
      <c r="G35" s="21" t="s">
        <v>89</v>
      </c>
      <c r="H35" s="82"/>
      <c r="I35" s="74">
        <f t="shared" si="4"/>
        <v>0</v>
      </c>
      <c r="J35" s="82"/>
      <c r="K35" s="75">
        <f t="shared" ref="K35:K61" si="5">J35*A35</f>
        <v>0</v>
      </c>
      <c r="L35" s="76" t="e">
        <f t="shared" ref="L35:L61" si="6">1-(J35/H35)</f>
        <v>#DIV/0!</v>
      </c>
      <c r="M35" s="77"/>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64"/>
      <c r="BE35" s="64"/>
      <c r="BF35" s="64"/>
      <c r="BG35" s="64"/>
      <c r="BH35" s="64"/>
      <c r="BI35" s="64"/>
      <c r="BJ35" s="64"/>
      <c r="BK35" s="64"/>
      <c r="BL35" s="64"/>
      <c r="BM35" s="64"/>
      <c r="BN35" s="64"/>
      <c r="BO35" s="64"/>
      <c r="BP35" s="64"/>
    </row>
    <row r="36" spans="1:68" s="18" customFormat="1" ht="13.95" customHeight="1" x14ac:dyDescent="0.3">
      <c r="A36" s="93">
        <v>16</v>
      </c>
      <c r="B36" s="71" t="s">
        <v>92</v>
      </c>
      <c r="C36" s="48">
        <v>32</v>
      </c>
      <c r="D36" s="17"/>
      <c r="E36" s="71" t="s">
        <v>113</v>
      </c>
      <c r="F36" s="71" t="s">
        <v>114</v>
      </c>
      <c r="G36" s="21" t="s">
        <v>89</v>
      </c>
      <c r="H36" s="82"/>
      <c r="I36" s="74">
        <f t="shared" si="4"/>
        <v>0</v>
      </c>
      <c r="J36" s="82"/>
      <c r="K36" s="75">
        <f t="shared" si="5"/>
        <v>0</v>
      </c>
      <c r="L36" s="76" t="e">
        <f t="shared" si="6"/>
        <v>#DIV/0!</v>
      </c>
      <c r="M36" s="77"/>
      <c r="N36" s="64"/>
      <c r="O36" s="64"/>
      <c r="P36" s="64"/>
      <c r="Q36" s="64"/>
      <c r="R36" s="64"/>
      <c r="S36" s="64"/>
      <c r="T36" s="64"/>
      <c r="U36" s="64"/>
      <c r="V36" s="64"/>
      <c r="W36" s="64"/>
      <c r="X36" s="64"/>
      <c r="Y36" s="64"/>
      <c r="Z36" s="64"/>
      <c r="AA36" s="64"/>
      <c r="AB36" s="64"/>
      <c r="AC36" s="64"/>
      <c r="AD36" s="64"/>
      <c r="AE36" s="64"/>
      <c r="AF36" s="64"/>
      <c r="AG36" s="64"/>
      <c r="AH36" s="64"/>
      <c r="AI36" s="64"/>
      <c r="AJ36" s="64"/>
      <c r="AK36" s="64"/>
      <c r="AL36" s="64"/>
      <c r="AM36" s="64"/>
      <c r="AN36" s="64"/>
      <c r="AO36" s="64"/>
      <c r="AP36" s="64"/>
      <c r="AQ36" s="64"/>
      <c r="AR36" s="64"/>
      <c r="AS36" s="64"/>
      <c r="AT36" s="64"/>
      <c r="AU36" s="64"/>
      <c r="AV36" s="64"/>
      <c r="AW36" s="64"/>
      <c r="AX36" s="64"/>
      <c r="AY36" s="64"/>
      <c r="AZ36" s="64"/>
      <c r="BA36" s="64"/>
      <c r="BB36" s="64"/>
      <c r="BC36" s="64"/>
      <c r="BD36" s="64"/>
      <c r="BE36" s="64"/>
      <c r="BF36" s="64"/>
      <c r="BG36" s="64"/>
      <c r="BH36" s="64"/>
      <c r="BI36" s="64"/>
      <c r="BJ36" s="64"/>
      <c r="BK36" s="64"/>
      <c r="BL36" s="64"/>
      <c r="BM36" s="64"/>
      <c r="BN36" s="64"/>
      <c r="BO36" s="64"/>
      <c r="BP36" s="64"/>
    </row>
    <row r="37" spans="1:68" s="36" customFormat="1" ht="12.6" x14ac:dyDescent="0.2">
      <c r="A37" s="113" t="s">
        <v>115</v>
      </c>
      <c r="B37" s="114"/>
      <c r="C37" s="114"/>
      <c r="D37" s="114"/>
      <c r="E37" s="114"/>
      <c r="F37" s="114"/>
      <c r="G37" s="115"/>
      <c r="H37" s="79"/>
      <c r="I37" s="79">
        <f>SUM(I23:I36)</f>
        <v>0</v>
      </c>
      <c r="J37" s="79"/>
      <c r="K37" s="79">
        <f>SUM(K23:K36)</f>
        <v>0</v>
      </c>
      <c r="L37" s="80"/>
      <c r="M37" s="81" t="e">
        <f>1-(K37/I37)</f>
        <v>#DIV/0!</v>
      </c>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row>
    <row r="38" spans="1:68" s="18" customFormat="1" ht="15" customHeight="1" x14ac:dyDescent="0.3">
      <c r="A38" s="62">
        <v>73</v>
      </c>
      <c r="B38" s="16" t="s">
        <v>118</v>
      </c>
      <c r="C38" s="48">
        <v>12</v>
      </c>
      <c r="D38" s="17"/>
      <c r="E38" s="48" t="s">
        <v>119</v>
      </c>
      <c r="F38" s="17" t="s">
        <v>120</v>
      </c>
      <c r="G38" s="17" t="s">
        <v>117</v>
      </c>
      <c r="H38" s="82"/>
      <c r="I38" s="74">
        <f t="shared" si="4"/>
        <v>0</v>
      </c>
      <c r="J38" s="82"/>
      <c r="K38" s="75">
        <f t="shared" si="5"/>
        <v>0</v>
      </c>
      <c r="L38" s="76" t="e">
        <f t="shared" si="6"/>
        <v>#DIV/0!</v>
      </c>
      <c r="M38" s="77"/>
      <c r="N38" s="64"/>
      <c r="O38" s="64"/>
      <c r="P38" s="64"/>
      <c r="Q38" s="64"/>
      <c r="R38" s="64"/>
      <c r="S38" s="64"/>
      <c r="T38" s="64"/>
      <c r="U38" s="64"/>
      <c r="V38" s="64"/>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row>
    <row r="39" spans="1:68" s="18" customFormat="1" ht="15" customHeight="1" x14ac:dyDescent="0.3">
      <c r="A39" s="62">
        <v>62</v>
      </c>
      <c r="B39" s="16" t="s">
        <v>118</v>
      </c>
      <c r="C39" s="48">
        <v>12</v>
      </c>
      <c r="D39" s="17"/>
      <c r="E39" s="48" t="s">
        <v>119</v>
      </c>
      <c r="F39" s="17" t="s">
        <v>121</v>
      </c>
      <c r="G39" s="17" t="s">
        <v>117</v>
      </c>
      <c r="H39" s="82"/>
      <c r="I39" s="74">
        <f t="shared" si="4"/>
        <v>0</v>
      </c>
      <c r="J39" s="82"/>
      <c r="K39" s="75">
        <f t="shared" si="5"/>
        <v>0</v>
      </c>
      <c r="L39" s="76" t="e">
        <f t="shared" si="6"/>
        <v>#DIV/0!</v>
      </c>
      <c r="M39" s="77"/>
      <c r="N39" s="64"/>
      <c r="O39" s="64"/>
      <c r="P39" s="64"/>
      <c r="Q39" s="64"/>
      <c r="R39" s="64"/>
      <c r="S39" s="64"/>
      <c r="T39" s="64"/>
      <c r="U39" s="64"/>
      <c r="V39" s="64"/>
      <c r="W39" s="64"/>
      <c r="X39" s="64"/>
      <c r="Y39" s="64"/>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4"/>
      <c r="BP39" s="64"/>
    </row>
    <row r="40" spans="1:68" s="18" customFormat="1" ht="15" customHeight="1" x14ac:dyDescent="0.3">
      <c r="A40" s="62">
        <v>39</v>
      </c>
      <c r="B40" s="16" t="s">
        <v>118</v>
      </c>
      <c r="C40" s="48">
        <v>24</v>
      </c>
      <c r="D40" s="17"/>
      <c r="E40" s="48" t="s">
        <v>122</v>
      </c>
      <c r="F40" s="17" t="s">
        <v>123</v>
      </c>
      <c r="G40" s="17" t="s">
        <v>117</v>
      </c>
      <c r="H40" s="82"/>
      <c r="I40" s="74">
        <f t="shared" si="4"/>
        <v>0</v>
      </c>
      <c r="J40" s="82"/>
      <c r="K40" s="75">
        <f t="shared" si="5"/>
        <v>0</v>
      </c>
      <c r="L40" s="76" t="e">
        <f t="shared" si="6"/>
        <v>#DIV/0!</v>
      </c>
      <c r="M40" s="77"/>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4"/>
      <c r="BP40" s="64"/>
    </row>
    <row r="41" spans="1:68" s="18" customFormat="1" ht="15" customHeight="1" x14ac:dyDescent="0.3">
      <c r="A41" s="62">
        <v>39</v>
      </c>
      <c r="B41" s="16" t="s">
        <v>118</v>
      </c>
      <c r="C41" s="48">
        <v>6</v>
      </c>
      <c r="D41" s="17"/>
      <c r="E41" s="48" t="s">
        <v>119</v>
      </c>
      <c r="F41" s="17" t="s">
        <v>124</v>
      </c>
      <c r="G41" s="17" t="s">
        <v>117</v>
      </c>
      <c r="H41" s="82"/>
      <c r="I41" s="74">
        <f t="shared" si="4"/>
        <v>0</v>
      </c>
      <c r="J41" s="82"/>
      <c r="K41" s="75">
        <f t="shared" si="5"/>
        <v>0</v>
      </c>
      <c r="L41" s="76" t="e">
        <f t="shared" si="6"/>
        <v>#DIV/0!</v>
      </c>
      <c r="M41" s="77"/>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4"/>
      <c r="BP41" s="64"/>
    </row>
    <row r="42" spans="1:68" s="18" customFormat="1" ht="15" customHeight="1" x14ac:dyDescent="0.3">
      <c r="A42" s="62">
        <v>32</v>
      </c>
      <c r="B42" s="16" t="s">
        <v>118</v>
      </c>
      <c r="C42" s="48">
        <v>12</v>
      </c>
      <c r="D42" s="17"/>
      <c r="E42" s="48" t="s">
        <v>119</v>
      </c>
      <c r="F42" s="17" t="s">
        <v>125</v>
      </c>
      <c r="G42" s="17" t="s">
        <v>117</v>
      </c>
      <c r="H42" s="82"/>
      <c r="I42" s="74">
        <f t="shared" si="4"/>
        <v>0</v>
      </c>
      <c r="J42" s="82"/>
      <c r="K42" s="75">
        <f t="shared" si="5"/>
        <v>0</v>
      </c>
      <c r="L42" s="76" t="e">
        <f t="shared" si="6"/>
        <v>#DIV/0!</v>
      </c>
      <c r="M42" s="77"/>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4"/>
      <c r="BP42" s="64"/>
    </row>
    <row r="43" spans="1:68" s="18" customFormat="1" ht="15" customHeight="1" x14ac:dyDescent="0.3">
      <c r="A43" s="62">
        <v>30</v>
      </c>
      <c r="B43" s="16" t="s">
        <v>118</v>
      </c>
      <c r="C43" s="48">
        <v>12</v>
      </c>
      <c r="D43" s="17"/>
      <c r="E43" s="48" t="s">
        <v>119</v>
      </c>
      <c r="F43" s="17" t="s">
        <v>126</v>
      </c>
      <c r="G43" s="17" t="s">
        <v>117</v>
      </c>
      <c r="H43" s="82"/>
      <c r="I43" s="74">
        <f t="shared" si="4"/>
        <v>0</v>
      </c>
      <c r="J43" s="82"/>
      <c r="K43" s="75">
        <f t="shared" si="5"/>
        <v>0</v>
      </c>
      <c r="L43" s="76" t="e">
        <f t="shared" si="6"/>
        <v>#DIV/0!</v>
      </c>
      <c r="M43" s="77"/>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row>
    <row r="44" spans="1:68" s="18" customFormat="1" ht="15" customHeight="1" x14ac:dyDescent="0.3">
      <c r="A44" s="62">
        <v>29</v>
      </c>
      <c r="B44" s="16" t="s">
        <v>116</v>
      </c>
      <c r="C44" s="48">
        <v>24</v>
      </c>
      <c r="D44" s="17"/>
      <c r="E44" s="48" t="s">
        <v>122</v>
      </c>
      <c r="F44" s="17" t="s">
        <v>127</v>
      </c>
      <c r="G44" s="17" t="s">
        <v>117</v>
      </c>
      <c r="H44" s="82"/>
      <c r="I44" s="74">
        <f t="shared" si="4"/>
        <v>0</v>
      </c>
      <c r="J44" s="82"/>
      <c r="K44" s="75">
        <f t="shared" si="5"/>
        <v>0</v>
      </c>
      <c r="L44" s="76" t="e">
        <f t="shared" si="6"/>
        <v>#DIV/0!</v>
      </c>
      <c r="M44" s="77"/>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64"/>
      <c r="BE44" s="64"/>
      <c r="BF44" s="64"/>
      <c r="BG44" s="64"/>
      <c r="BH44" s="64"/>
      <c r="BI44" s="64"/>
      <c r="BJ44" s="64"/>
      <c r="BK44" s="64"/>
      <c r="BL44" s="64"/>
      <c r="BM44" s="64"/>
      <c r="BN44" s="64"/>
      <c r="BO44" s="64"/>
      <c r="BP44" s="64"/>
    </row>
    <row r="45" spans="1:68" s="18" customFormat="1" ht="15" customHeight="1" x14ac:dyDescent="0.3">
      <c r="A45" s="62">
        <v>28</v>
      </c>
      <c r="B45" s="16" t="s">
        <v>118</v>
      </c>
      <c r="C45" s="48">
        <v>12</v>
      </c>
      <c r="D45" s="17"/>
      <c r="E45" s="48" t="s">
        <v>119</v>
      </c>
      <c r="F45" s="17" t="s">
        <v>128</v>
      </c>
      <c r="G45" s="17" t="s">
        <v>117</v>
      </c>
      <c r="H45" s="82"/>
      <c r="I45" s="74">
        <f t="shared" si="4"/>
        <v>0</v>
      </c>
      <c r="J45" s="82"/>
      <c r="K45" s="75">
        <f t="shared" si="5"/>
        <v>0</v>
      </c>
      <c r="L45" s="76" t="e">
        <f t="shared" si="6"/>
        <v>#DIV/0!</v>
      </c>
      <c r="M45" s="77"/>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row>
    <row r="46" spans="1:68" s="18" customFormat="1" ht="15" customHeight="1" x14ac:dyDescent="0.3">
      <c r="A46" s="62">
        <v>26</v>
      </c>
      <c r="B46" s="16" t="s">
        <v>129</v>
      </c>
      <c r="C46" s="48">
        <v>40</v>
      </c>
      <c r="D46" s="17"/>
      <c r="E46" s="48" t="s">
        <v>130</v>
      </c>
      <c r="F46" s="17" t="s">
        <v>131</v>
      </c>
      <c r="G46" s="17" t="s">
        <v>117</v>
      </c>
      <c r="H46" s="82"/>
      <c r="I46" s="74">
        <f t="shared" si="4"/>
        <v>0</v>
      </c>
      <c r="J46" s="82"/>
      <c r="K46" s="75">
        <f t="shared" si="5"/>
        <v>0</v>
      </c>
      <c r="L46" s="76" t="e">
        <f t="shared" si="6"/>
        <v>#DIV/0!</v>
      </c>
      <c r="M46" s="77"/>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row>
    <row r="47" spans="1:68" s="18" customFormat="1" ht="15" customHeight="1" x14ac:dyDescent="0.3">
      <c r="A47" s="62">
        <v>23</v>
      </c>
      <c r="B47" s="16" t="s">
        <v>118</v>
      </c>
      <c r="C47" s="48">
        <v>6</v>
      </c>
      <c r="D47" s="17"/>
      <c r="E47" s="48" t="s">
        <v>119</v>
      </c>
      <c r="F47" s="17" t="s">
        <v>132</v>
      </c>
      <c r="G47" s="17" t="s">
        <v>117</v>
      </c>
      <c r="H47" s="82"/>
      <c r="I47" s="74">
        <f t="shared" si="4"/>
        <v>0</v>
      </c>
      <c r="J47" s="82"/>
      <c r="K47" s="75">
        <f t="shared" si="5"/>
        <v>0</v>
      </c>
      <c r="L47" s="76" t="e">
        <f t="shared" si="6"/>
        <v>#DIV/0!</v>
      </c>
      <c r="M47" s="77"/>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row>
    <row r="48" spans="1:68" s="18" customFormat="1" ht="15" customHeight="1" x14ac:dyDescent="0.3">
      <c r="A48" s="62">
        <v>20</v>
      </c>
      <c r="B48" s="16" t="s">
        <v>116</v>
      </c>
      <c r="C48" s="48">
        <v>12</v>
      </c>
      <c r="D48" s="17"/>
      <c r="E48" s="48" t="s">
        <v>122</v>
      </c>
      <c r="F48" s="17" t="s">
        <v>133</v>
      </c>
      <c r="G48" s="17" t="s">
        <v>117</v>
      </c>
      <c r="H48" s="82"/>
      <c r="I48" s="74">
        <f t="shared" si="4"/>
        <v>0</v>
      </c>
      <c r="J48" s="82"/>
      <c r="K48" s="75">
        <f t="shared" si="5"/>
        <v>0</v>
      </c>
      <c r="L48" s="76" t="e">
        <f t="shared" si="6"/>
        <v>#DIV/0!</v>
      </c>
      <c r="M48" s="77"/>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row>
    <row r="49" spans="1:68" s="18" customFormat="1" ht="15" customHeight="1" x14ac:dyDescent="0.3">
      <c r="A49" s="62">
        <v>19</v>
      </c>
      <c r="B49" s="16" t="s">
        <v>118</v>
      </c>
      <c r="C49" s="48">
        <v>24</v>
      </c>
      <c r="D49" s="17"/>
      <c r="E49" s="48" t="s">
        <v>119</v>
      </c>
      <c r="F49" s="17" t="s">
        <v>134</v>
      </c>
      <c r="G49" s="17" t="s">
        <v>117</v>
      </c>
      <c r="H49" s="82"/>
      <c r="I49" s="74">
        <f t="shared" si="4"/>
        <v>0</v>
      </c>
      <c r="J49" s="82"/>
      <c r="K49" s="75">
        <f t="shared" si="5"/>
        <v>0</v>
      </c>
      <c r="L49" s="76" t="e">
        <f t="shared" si="6"/>
        <v>#DIV/0!</v>
      </c>
      <c r="M49" s="77"/>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row>
    <row r="50" spans="1:68" s="18" customFormat="1" ht="15" customHeight="1" x14ac:dyDescent="0.3">
      <c r="A50" s="62">
        <v>18</v>
      </c>
      <c r="B50" s="16" t="s">
        <v>118</v>
      </c>
      <c r="C50" s="48">
        <v>12</v>
      </c>
      <c r="D50" s="17"/>
      <c r="E50" s="48" t="s">
        <v>119</v>
      </c>
      <c r="F50" s="17" t="s">
        <v>135</v>
      </c>
      <c r="G50" s="17" t="s">
        <v>117</v>
      </c>
      <c r="H50" s="82"/>
      <c r="I50" s="74">
        <f t="shared" si="4"/>
        <v>0</v>
      </c>
      <c r="J50" s="82"/>
      <c r="K50" s="75">
        <f t="shared" si="5"/>
        <v>0</v>
      </c>
      <c r="L50" s="76" t="e">
        <f t="shared" si="6"/>
        <v>#DIV/0!</v>
      </c>
      <c r="M50" s="77"/>
      <c r="N50" s="64"/>
      <c r="O50" s="64"/>
      <c r="P50" s="64"/>
      <c r="Q50" s="64"/>
      <c r="R50" s="64"/>
      <c r="S50" s="64"/>
      <c r="T50" s="64"/>
      <c r="U50" s="64"/>
      <c r="V50" s="64"/>
      <c r="W50" s="64"/>
      <c r="X50" s="64"/>
      <c r="Y50" s="64"/>
      <c r="Z50" s="64"/>
      <c r="AA50" s="64"/>
      <c r="AB50" s="64"/>
      <c r="AC50" s="64"/>
      <c r="AD50" s="64"/>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row>
    <row r="51" spans="1:68" s="18" customFormat="1" ht="15" customHeight="1" x14ac:dyDescent="0.3">
      <c r="A51" s="62">
        <v>18</v>
      </c>
      <c r="B51" s="16" t="s">
        <v>118</v>
      </c>
      <c r="C51" s="48">
        <v>12</v>
      </c>
      <c r="D51" s="17"/>
      <c r="E51" s="48" t="s">
        <v>119</v>
      </c>
      <c r="F51" s="17" t="s">
        <v>136</v>
      </c>
      <c r="G51" s="17" t="s">
        <v>117</v>
      </c>
      <c r="H51" s="82"/>
      <c r="I51" s="74">
        <f t="shared" si="4"/>
        <v>0</v>
      </c>
      <c r="J51" s="82"/>
      <c r="K51" s="75">
        <f t="shared" si="5"/>
        <v>0</v>
      </c>
      <c r="L51" s="76" t="e">
        <f t="shared" si="6"/>
        <v>#DIV/0!</v>
      </c>
      <c r="M51" s="77"/>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row>
    <row r="52" spans="1:68" s="18" customFormat="1" ht="15" customHeight="1" x14ac:dyDescent="0.3">
      <c r="A52" s="62">
        <v>16</v>
      </c>
      <c r="B52" s="16" t="s">
        <v>118</v>
      </c>
      <c r="C52" s="48">
        <v>12</v>
      </c>
      <c r="D52" s="17"/>
      <c r="E52" s="48" t="s">
        <v>137</v>
      </c>
      <c r="F52" s="17" t="s">
        <v>138</v>
      </c>
      <c r="G52" s="17" t="s">
        <v>117</v>
      </c>
      <c r="H52" s="82"/>
      <c r="I52" s="74">
        <f t="shared" si="4"/>
        <v>0</v>
      </c>
      <c r="J52" s="82"/>
      <c r="K52" s="75">
        <f t="shared" si="5"/>
        <v>0</v>
      </c>
      <c r="L52" s="76" t="e">
        <f t="shared" si="6"/>
        <v>#DIV/0!</v>
      </c>
      <c r="M52" s="77"/>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row>
    <row r="53" spans="1:68" s="18" customFormat="1" ht="15" customHeight="1" x14ac:dyDescent="0.3">
      <c r="A53" s="62">
        <v>13</v>
      </c>
      <c r="B53" s="16" t="s">
        <v>116</v>
      </c>
      <c r="C53" s="48">
        <v>24</v>
      </c>
      <c r="D53" s="17"/>
      <c r="E53" s="48" t="s">
        <v>122</v>
      </c>
      <c r="F53" s="17" t="s">
        <v>120</v>
      </c>
      <c r="G53" s="17" t="s">
        <v>117</v>
      </c>
      <c r="H53" s="82"/>
      <c r="I53" s="74">
        <f t="shared" si="4"/>
        <v>0</v>
      </c>
      <c r="J53" s="82"/>
      <c r="K53" s="75">
        <f t="shared" si="5"/>
        <v>0</v>
      </c>
      <c r="L53" s="76" t="e">
        <f t="shared" si="6"/>
        <v>#DIV/0!</v>
      </c>
      <c r="M53" s="77"/>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row>
    <row r="54" spans="1:68" s="18" customFormat="1" ht="13.2" x14ac:dyDescent="0.3">
      <c r="A54" s="62">
        <v>97</v>
      </c>
      <c r="B54" s="16" t="s">
        <v>118</v>
      </c>
      <c r="C54" s="48">
        <v>24</v>
      </c>
      <c r="D54" s="17"/>
      <c r="E54" s="48" t="s">
        <v>119</v>
      </c>
      <c r="F54" s="17" t="s">
        <v>139</v>
      </c>
      <c r="G54" s="17" t="s">
        <v>117</v>
      </c>
      <c r="H54" s="82"/>
      <c r="I54" s="74">
        <f t="shared" ref="I54:I76" si="7">H54*A54</f>
        <v>0</v>
      </c>
      <c r="J54" s="82"/>
      <c r="K54" s="75">
        <f t="shared" si="5"/>
        <v>0</v>
      </c>
      <c r="L54" s="76" t="e">
        <f t="shared" si="6"/>
        <v>#DIV/0!</v>
      </c>
      <c r="M54" s="77"/>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row>
    <row r="55" spans="1:68" s="18" customFormat="1" ht="13.2" x14ac:dyDescent="0.3">
      <c r="A55" s="62">
        <v>47</v>
      </c>
      <c r="B55" s="16" t="s">
        <v>118</v>
      </c>
      <c r="C55" s="48">
        <v>24</v>
      </c>
      <c r="D55" s="17"/>
      <c r="E55" s="48" t="s">
        <v>119</v>
      </c>
      <c r="F55" s="17" t="s">
        <v>140</v>
      </c>
      <c r="G55" s="17" t="s">
        <v>117</v>
      </c>
      <c r="H55" s="82"/>
      <c r="I55" s="74">
        <f t="shared" si="7"/>
        <v>0</v>
      </c>
      <c r="J55" s="82"/>
      <c r="K55" s="75">
        <f t="shared" si="5"/>
        <v>0</v>
      </c>
      <c r="L55" s="76" t="e">
        <f t="shared" si="6"/>
        <v>#DIV/0!</v>
      </c>
      <c r="M55" s="77"/>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row>
    <row r="56" spans="1:68" s="18" customFormat="1" ht="13.2" x14ac:dyDescent="0.3">
      <c r="A56" s="62">
        <v>45</v>
      </c>
      <c r="B56" s="16" t="s">
        <v>118</v>
      </c>
      <c r="C56" s="48">
        <v>6</v>
      </c>
      <c r="D56" s="17"/>
      <c r="E56" s="48" t="s">
        <v>119</v>
      </c>
      <c r="F56" s="17" t="s">
        <v>141</v>
      </c>
      <c r="G56" s="17" t="s">
        <v>117</v>
      </c>
      <c r="H56" s="82"/>
      <c r="I56" s="74">
        <f t="shared" si="7"/>
        <v>0</v>
      </c>
      <c r="J56" s="82"/>
      <c r="K56" s="75">
        <f t="shared" si="5"/>
        <v>0</v>
      </c>
      <c r="L56" s="76" t="e">
        <f t="shared" si="6"/>
        <v>#DIV/0!</v>
      </c>
      <c r="M56" s="77"/>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row>
    <row r="57" spans="1:68" s="18" customFormat="1" ht="13.2" x14ac:dyDescent="0.3">
      <c r="A57" s="62">
        <v>44</v>
      </c>
      <c r="B57" s="16" t="s">
        <v>118</v>
      </c>
      <c r="C57" s="48">
        <v>24</v>
      </c>
      <c r="D57" s="17"/>
      <c r="E57" s="48" t="s">
        <v>119</v>
      </c>
      <c r="F57" s="17" t="s">
        <v>142</v>
      </c>
      <c r="G57" s="17" t="s">
        <v>117</v>
      </c>
      <c r="H57" s="82"/>
      <c r="I57" s="74">
        <f t="shared" si="7"/>
        <v>0</v>
      </c>
      <c r="J57" s="82"/>
      <c r="K57" s="75">
        <f t="shared" si="5"/>
        <v>0</v>
      </c>
      <c r="L57" s="76" t="e">
        <f t="shared" si="6"/>
        <v>#DIV/0!</v>
      </c>
      <c r="M57" s="77"/>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row>
    <row r="58" spans="1:68" s="18" customFormat="1" ht="13.2" x14ac:dyDescent="0.3">
      <c r="A58" s="62">
        <v>28</v>
      </c>
      <c r="B58" s="16" t="s">
        <v>118</v>
      </c>
      <c r="C58" s="48">
        <v>6</v>
      </c>
      <c r="D58" s="17"/>
      <c r="E58" s="48" t="s">
        <v>119</v>
      </c>
      <c r="F58" s="17" t="s">
        <v>143</v>
      </c>
      <c r="G58" s="17" t="s">
        <v>117</v>
      </c>
      <c r="H58" s="82"/>
      <c r="I58" s="74">
        <f t="shared" si="7"/>
        <v>0</v>
      </c>
      <c r="J58" s="82"/>
      <c r="K58" s="75">
        <f t="shared" si="5"/>
        <v>0</v>
      </c>
      <c r="L58" s="76" t="e">
        <f t="shared" si="6"/>
        <v>#DIV/0!</v>
      </c>
      <c r="M58" s="77"/>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4"/>
      <c r="AY58" s="64"/>
      <c r="AZ58" s="64"/>
      <c r="BA58" s="64"/>
      <c r="BB58" s="64"/>
      <c r="BC58" s="64"/>
      <c r="BD58" s="64"/>
      <c r="BE58" s="64"/>
      <c r="BF58" s="64"/>
      <c r="BG58" s="64"/>
      <c r="BH58" s="64"/>
      <c r="BI58" s="64"/>
      <c r="BJ58" s="64"/>
      <c r="BK58" s="64"/>
      <c r="BL58" s="64"/>
      <c r="BM58" s="64"/>
      <c r="BN58" s="64"/>
      <c r="BO58" s="64"/>
      <c r="BP58" s="64"/>
    </row>
    <row r="59" spans="1:68" s="18" customFormat="1" ht="13.2" x14ac:dyDescent="0.3">
      <c r="A59" s="62">
        <v>21</v>
      </c>
      <c r="B59" s="16" t="s">
        <v>118</v>
      </c>
      <c r="C59" s="48">
        <v>12</v>
      </c>
      <c r="D59" s="17"/>
      <c r="E59" s="48" t="s">
        <v>144</v>
      </c>
      <c r="F59" s="17" t="s">
        <v>142</v>
      </c>
      <c r="G59" s="17" t="s">
        <v>117</v>
      </c>
      <c r="H59" s="82"/>
      <c r="I59" s="74">
        <f t="shared" si="7"/>
        <v>0</v>
      </c>
      <c r="J59" s="82"/>
      <c r="K59" s="75">
        <f t="shared" si="5"/>
        <v>0</v>
      </c>
      <c r="L59" s="76" t="e">
        <f t="shared" si="6"/>
        <v>#DIV/0!</v>
      </c>
      <c r="M59" s="77"/>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row>
    <row r="60" spans="1:68" s="18" customFormat="1" ht="13.2" x14ac:dyDescent="0.3">
      <c r="A60" s="62">
        <v>18</v>
      </c>
      <c r="B60" s="16" t="s">
        <v>118</v>
      </c>
      <c r="C60" s="48">
        <v>6</v>
      </c>
      <c r="D60" s="17"/>
      <c r="E60" s="48" t="s">
        <v>119</v>
      </c>
      <c r="F60" s="17" t="s">
        <v>145</v>
      </c>
      <c r="G60" s="17" t="s">
        <v>117</v>
      </c>
      <c r="H60" s="82"/>
      <c r="I60" s="74">
        <f t="shared" si="7"/>
        <v>0</v>
      </c>
      <c r="J60" s="82"/>
      <c r="K60" s="75">
        <f t="shared" si="5"/>
        <v>0</v>
      </c>
      <c r="L60" s="76" t="e">
        <f t="shared" si="6"/>
        <v>#DIV/0!</v>
      </c>
      <c r="M60" s="77"/>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row>
    <row r="61" spans="1:68" s="18" customFormat="1" ht="13.2" x14ac:dyDescent="0.3">
      <c r="A61" s="62">
        <v>16</v>
      </c>
      <c r="B61" s="16" t="s">
        <v>118</v>
      </c>
      <c r="C61" s="48">
        <v>6</v>
      </c>
      <c r="D61" s="17"/>
      <c r="E61" s="48" t="s">
        <v>119</v>
      </c>
      <c r="F61" s="17" t="s">
        <v>146</v>
      </c>
      <c r="G61" s="17" t="s">
        <v>117</v>
      </c>
      <c r="H61" s="82"/>
      <c r="I61" s="74">
        <f t="shared" si="7"/>
        <v>0</v>
      </c>
      <c r="J61" s="82"/>
      <c r="K61" s="75">
        <f t="shared" si="5"/>
        <v>0</v>
      </c>
      <c r="L61" s="76" t="e">
        <f t="shared" si="6"/>
        <v>#DIV/0!</v>
      </c>
      <c r="M61" s="77"/>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row>
    <row r="62" spans="1:68" s="18" customFormat="1" ht="13.2" x14ac:dyDescent="0.3">
      <c r="A62" s="62">
        <v>31</v>
      </c>
      <c r="B62" s="16"/>
      <c r="C62" s="48">
        <v>6</v>
      </c>
      <c r="D62" s="17"/>
      <c r="E62" s="48" t="s">
        <v>147</v>
      </c>
      <c r="F62" s="17" t="s">
        <v>148</v>
      </c>
      <c r="G62" s="17" t="s">
        <v>117</v>
      </c>
      <c r="H62" s="82"/>
      <c r="I62" s="74">
        <f t="shared" si="7"/>
        <v>0</v>
      </c>
      <c r="J62" s="82"/>
      <c r="K62" s="75">
        <f t="shared" ref="K62:K77" si="8">J62*A62</f>
        <v>0</v>
      </c>
      <c r="L62" s="76" t="e">
        <f t="shared" ref="L62:L77" si="9">1-(J62/H62)</f>
        <v>#DIV/0!</v>
      </c>
      <c r="M62" s="77"/>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row>
    <row r="63" spans="1:68" s="18" customFormat="1" ht="13.2" x14ac:dyDescent="0.3">
      <c r="A63" s="62">
        <v>72</v>
      </c>
      <c r="B63" s="16"/>
      <c r="C63" s="48"/>
      <c r="D63" s="17"/>
      <c r="E63" s="48" t="s">
        <v>149</v>
      </c>
      <c r="F63" s="17" t="s">
        <v>150</v>
      </c>
      <c r="G63" s="17" t="s">
        <v>117</v>
      </c>
      <c r="H63" s="82"/>
      <c r="I63" s="74">
        <f t="shared" si="7"/>
        <v>0</v>
      </c>
      <c r="J63" s="82"/>
      <c r="K63" s="75">
        <f t="shared" si="8"/>
        <v>0</v>
      </c>
      <c r="L63" s="76" t="e">
        <f t="shared" si="9"/>
        <v>#DIV/0!</v>
      </c>
      <c r="M63" s="77"/>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row>
    <row r="64" spans="1:68" s="18" customFormat="1" ht="13.2" x14ac:dyDescent="0.3">
      <c r="A64" s="62">
        <v>68</v>
      </c>
      <c r="B64" s="16"/>
      <c r="C64" s="48"/>
      <c r="D64" s="17"/>
      <c r="E64" s="48" t="s">
        <v>149</v>
      </c>
      <c r="F64" s="17" t="s">
        <v>151</v>
      </c>
      <c r="G64" s="17" t="s">
        <v>117</v>
      </c>
      <c r="H64" s="82"/>
      <c r="I64" s="74">
        <f t="shared" si="7"/>
        <v>0</v>
      </c>
      <c r="J64" s="82"/>
      <c r="K64" s="75">
        <f t="shared" si="8"/>
        <v>0</v>
      </c>
      <c r="L64" s="76" t="e">
        <f t="shared" si="9"/>
        <v>#DIV/0!</v>
      </c>
      <c r="M64" s="77"/>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row>
    <row r="65" spans="1:68" s="36" customFormat="1" ht="12.6" x14ac:dyDescent="0.2">
      <c r="A65" s="113" t="s">
        <v>152</v>
      </c>
      <c r="B65" s="114"/>
      <c r="C65" s="114"/>
      <c r="D65" s="114"/>
      <c r="E65" s="114"/>
      <c r="F65" s="114"/>
      <c r="G65" s="115"/>
      <c r="H65" s="79"/>
      <c r="I65" s="79">
        <f>SUM(I38:I64)</f>
        <v>0</v>
      </c>
      <c r="J65" s="79"/>
      <c r="K65" s="79">
        <f>SUM(K38:K64)</f>
        <v>0</v>
      </c>
      <c r="L65" s="80"/>
      <c r="M65" s="81" t="e">
        <f>1-(K65/I65)</f>
        <v>#DIV/0!</v>
      </c>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row>
    <row r="66" spans="1:68" s="18" customFormat="1" ht="13.2" x14ac:dyDescent="0.3">
      <c r="A66" s="62">
        <v>31</v>
      </c>
      <c r="B66" s="16" t="s">
        <v>86</v>
      </c>
      <c r="C66" s="48">
        <v>1</v>
      </c>
      <c r="D66" s="17"/>
      <c r="E66" s="48" t="s">
        <v>153</v>
      </c>
      <c r="F66" s="17" t="s">
        <v>154</v>
      </c>
      <c r="G66" s="17" t="s">
        <v>155</v>
      </c>
      <c r="H66" s="82"/>
      <c r="I66" s="74">
        <f t="shared" si="7"/>
        <v>0</v>
      </c>
      <c r="J66" s="82"/>
      <c r="K66" s="75">
        <f t="shared" si="8"/>
        <v>0</v>
      </c>
      <c r="L66" s="76" t="e">
        <f t="shared" si="9"/>
        <v>#DIV/0!</v>
      </c>
      <c r="M66" s="83"/>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row>
    <row r="67" spans="1:68" s="36" customFormat="1" ht="12.6" x14ac:dyDescent="0.2">
      <c r="A67" s="113" t="s">
        <v>156</v>
      </c>
      <c r="B67" s="114"/>
      <c r="C67" s="114"/>
      <c r="D67" s="114"/>
      <c r="E67" s="114"/>
      <c r="F67" s="114"/>
      <c r="G67" s="115"/>
      <c r="H67" s="79"/>
      <c r="I67" s="79">
        <f t="shared" ref="I67:K67" si="10">I66</f>
        <v>0</v>
      </c>
      <c r="J67" s="79"/>
      <c r="K67" s="79">
        <f t="shared" si="10"/>
        <v>0</v>
      </c>
      <c r="L67" s="80"/>
      <c r="M67" s="81" t="e">
        <f>1-(K67/I67)</f>
        <v>#DIV/0!</v>
      </c>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row>
    <row r="68" spans="1:68" s="18" customFormat="1" ht="13.2" x14ac:dyDescent="0.3">
      <c r="A68" s="63">
        <v>20</v>
      </c>
      <c r="B68" s="19" t="s">
        <v>92</v>
      </c>
      <c r="C68" s="56">
        <v>18</v>
      </c>
      <c r="D68" s="19"/>
      <c r="E68" s="49" t="s">
        <v>160</v>
      </c>
      <c r="F68" s="20" t="s">
        <v>161</v>
      </c>
      <c r="G68" s="17" t="s">
        <v>159</v>
      </c>
      <c r="H68" s="82"/>
      <c r="I68" s="74">
        <f t="shared" si="7"/>
        <v>0</v>
      </c>
      <c r="J68" s="82"/>
      <c r="K68" s="75">
        <f t="shared" si="8"/>
        <v>0</v>
      </c>
      <c r="L68" s="76" t="e">
        <f t="shared" si="9"/>
        <v>#DIV/0!</v>
      </c>
      <c r="M68" s="83"/>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row>
    <row r="69" spans="1:68" s="18" customFormat="1" ht="13.2" x14ac:dyDescent="0.3">
      <c r="A69" s="62">
        <v>12</v>
      </c>
      <c r="B69" s="19" t="s">
        <v>92</v>
      </c>
      <c r="C69" s="48">
        <v>24</v>
      </c>
      <c r="D69" s="17"/>
      <c r="E69" s="48" t="s">
        <v>162</v>
      </c>
      <c r="F69" s="17" t="s">
        <v>163</v>
      </c>
      <c r="G69" s="17" t="s">
        <v>159</v>
      </c>
      <c r="H69" s="82"/>
      <c r="I69" s="74">
        <f t="shared" si="7"/>
        <v>0</v>
      </c>
      <c r="J69" s="82"/>
      <c r="K69" s="75">
        <f t="shared" si="8"/>
        <v>0</v>
      </c>
      <c r="L69" s="76" t="e">
        <f t="shared" si="9"/>
        <v>#DIV/0!</v>
      </c>
      <c r="M69" s="83"/>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row>
    <row r="70" spans="1:68" s="18" customFormat="1" ht="13.2" x14ac:dyDescent="0.3">
      <c r="A70" s="63">
        <v>66</v>
      </c>
      <c r="B70" s="19" t="s">
        <v>92</v>
      </c>
      <c r="C70" s="56">
        <v>30</v>
      </c>
      <c r="D70" s="19"/>
      <c r="E70" s="49" t="s">
        <v>164</v>
      </c>
      <c r="F70" s="20" t="s">
        <v>165</v>
      </c>
      <c r="G70" s="17" t="s">
        <v>159</v>
      </c>
      <c r="H70" s="82"/>
      <c r="I70" s="74">
        <f t="shared" si="7"/>
        <v>0</v>
      </c>
      <c r="J70" s="82"/>
      <c r="K70" s="75">
        <f t="shared" si="8"/>
        <v>0</v>
      </c>
      <c r="L70" s="76" t="e">
        <f t="shared" si="9"/>
        <v>#DIV/0!</v>
      </c>
      <c r="M70" s="83"/>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row>
    <row r="71" spans="1:68" s="18" customFormat="1" ht="13.2" x14ac:dyDescent="0.3">
      <c r="A71" s="62">
        <v>46</v>
      </c>
      <c r="B71" s="19" t="s">
        <v>92</v>
      </c>
      <c r="C71" s="48">
        <v>30</v>
      </c>
      <c r="D71" s="17"/>
      <c r="E71" s="48" t="s">
        <v>166</v>
      </c>
      <c r="F71" s="17" t="s">
        <v>167</v>
      </c>
      <c r="G71" s="17" t="s">
        <v>159</v>
      </c>
      <c r="H71" s="82"/>
      <c r="I71" s="74">
        <f t="shared" si="7"/>
        <v>0</v>
      </c>
      <c r="J71" s="82"/>
      <c r="K71" s="75">
        <f t="shared" si="8"/>
        <v>0</v>
      </c>
      <c r="L71" s="76" t="e">
        <f t="shared" si="9"/>
        <v>#DIV/0!</v>
      </c>
      <c r="M71" s="83"/>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row>
    <row r="72" spans="1:68" s="18" customFormat="1" ht="13.2" x14ac:dyDescent="0.3">
      <c r="A72" s="62">
        <v>16</v>
      </c>
      <c r="B72" s="19" t="s">
        <v>92</v>
      </c>
      <c r="C72" s="48">
        <v>24</v>
      </c>
      <c r="D72" s="17"/>
      <c r="E72" s="48" t="s">
        <v>158</v>
      </c>
      <c r="F72" s="17" t="s">
        <v>168</v>
      </c>
      <c r="G72" s="17" t="s">
        <v>159</v>
      </c>
      <c r="H72" s="82"/>
      <c r="I72" s="74">
        <f t="shared" si="7"/>
        <v>0</v>
      </c>
      <c r="J72" s="82"/>
      <c r="K72" s="75">
        <f t="shared" si="8"/>
        <v>0</v>
      </c>
      <c r="L72" s="76" t="e">
        <f t="shared" si="9"/>
        <v>#DIV/0!</v>
      </c>
      <c r="M72" s="83"/>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64"/>
      <c r="BE72" s="64"/>
      <c r="BF72" s="64"/>
      <c r="BG72" s="64"/>
      <c r="BH72" s="64"/>
      <c r="BI72" s="64"/>
      <c r="BJ72" s="64"/>
      <c r="BK72" s="64"/>
      <c r="BL72" s="64"/>
      <c r="BM72" s="64"/>
      <c r="BN72" s="64"/>
      <c r="BO72" s="64"/>
      <c r="BP72" s="64"/>
    </row>
    <row r="73" spans="1:68" s="18" customFormat="1" ht="13.2" x14ac:dyDescent="0.3">
      <c r="A73" s="62">
        <v>15</v>
      </c>
      <c r="B73" s="19" t="s">
        <v>92</v>
      </c>
      <c r="C73" s="48">
        <v>20</v>
      </c>
      <c r="D73" s="17"/>
      <c r="E73" s="48" t="s">
        <v>169</v>
      </c>
      <c r="F73" s="17" t="s">
        <v>170</v>
      </c>
      <c r="G73" s="17" t="s">
        <v>159</v>
      </c>
      <c r="H73" s="82"/>
      <c r="I73" s="74">
        <f t="shared" si="7"/>
        <v>0</v>
      </c>
      <c r="J73" s="82"/>
      <c r="K73" s="75">
        <f t="shared" si="8"/>
        <v>0</v>
      </c>
      <c r="L73" s="76" t="e">
        <f t="shared" si="9"/>
        <v>#DIV/0!</v>
      </c>
      <c r="M73" s="83"/>
      <c r="N73" s="64"/>
      <c r="O73" s="64"/>
      <c r="P73" s="64"/>
      <c r="Q73" s="64"/>
      <c r="R73" s="64"/>
      <c r="S73" s="64"/>
      <c r="T73" s="64"/>
      <c r="U73" s="64"/>
      <c r="V73" s="64"/>
      <c r="W73" s="64"/>
      <c r="X73" s="64"/>
      <c r="Y73" s="64"/>
      <c r="Z73" s="64"/>
      <c r="AA73" s="64"/>
      <c r="AB73" s="64"/>
      <c r="AC73" s="64"/>
      <c r="AD73" s="64"/>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64"/>
      <c r="BE73" s="64"/>
      <c r="BF73" s="64"/>
      <c r="BG73" s="64"/>
      <c r="BH73" s="64"/>
      <c r="BI73" s="64"/>
      <c r="BJ73" s="64"/>
      <c r="BK73" s="64"/>
      <c r="BL73" s="64"/>
      <c r="BM73" s="64"/>
      <c r="BN73" s="64"/>
      <c r="BO73" s="64"/>
      <c r="BP73" s="64"/>
    </row>
    <row r="74" spans="1:68" s="18" customFormat="1" ht="13.2" x14ac:dyDescent="0.3">
      <c r="A74" s="62">
        <v>13</v>
      </c>
      <c r="B74" s="19" t="s">
        <v>92</v>
      </c>
      <c r="C74" s="48">
        <v>24</v>
      </c>
      <c r="D74" s="17"/>
      <c r="E74" s="48" t="s">
        <v>171</v>
      </c>
      <c r="F74" s="17" t="s">
        <v>172</v>
      </c>
      <c r="G74" s="17" t="s">
        <v>159</v>
      </c>
      <c r="H74" s="82"/>
      <c r="I74" s="74">
        <f t="shared" si="7"/>
        <v>0</v>
      </c>
      <c r="J74" s="82"/>
      <c r="K74" s="75">
        <f t="shared" si="8"/>
        <v>0</v>
      </c>
      <c r="L74" s="76" t="e">
        <f t="shared" si="9"/>
        <v>#DIV/0!</v>
      </c>
      <c r="M74" s="83"/>
      <c r="N74" s="64"/>
      <c r="O74" s="64"/>
      <c r="P74" s="64"/>
      <c r="Q74" s="64"/>
      <c r="R74" s="64"/>
      <c r="S74" s="64"/>
      <c r="T74" s="64"/>
      <c r="U74" s="64"/>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row>
    <row r="75" spans="1:68" s="18" customFormat="1" ht="13.2" x14ac:dyDescent="0.3">
      <c r="A75" s="62">
        <v>11</v>
      </c>
      <c r="B75" s="16" t="s">
        <v>58</v>
      </c>
      <c r="C75" s="48">
        <v>24</v>
      </c>
      <c r="D75" s="17"/>
      <c r="E75" s="48" t="s">
        <v>162</v>
      </c>
      <c r="F75" s="17" t="s">
        <v>174</v>
      </c>
      <c r="G75" s="17" t="s">
        <v>159</v>
      </c>
      <c r="H75" s="82"/>
      <c r="I75" s="74">
        <f t="shared" si="7"/>
        <v>0</v>
      </c>
      <c r="J75" s="82"/>
      <c r="K75" s="75">
        <f t="shared" si="8"/>
        <v>0</v>
      </c>
      <c r="L75" s="76" t="e">
        <f t="shared" si="9"/>
        <v>#DIV/0!</v>
      </c>
      <c r="M75" s="83"/>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64"/>
    </row>
    <row r="76" spans="1:68" s="18" customFormat="1" ht="13.2" x14ac:dyDescent="0.3">
      <c r="A76" s="62">
        <v>11</v>
      </c>
      <c r="B76" s="16" t="s">
        <v>56</v>
      </c>
      <c r="C76" s="48">
        <v>16</v>
      </c>
      <c r="D76" s="17"/>
      <c r="E76" s="48" t="s">
        <v>175</v>
      </c>
      <c r="F76" s="17" t="s">
        <v>176</v>
      </c>
      <c r="G76" s="17" t="s">
        <v>159</v>
      </c>
      <c r="H76" s="82"/>
      <c r="I76" s="74">
        <f t="shared" si="7"/>
        <v>0</v>
      </c>
      <c r="J76" s="82"/>
      <c r="K76" s="75">
        <f t="shared" si="8"/>
        <v>0</v>
      </c>
      <c r="L76" s="76" t="e">
        <f t="shared" si="9"/>
        <v>#DIV/0!</v>
      </c>
      <c r="M76" s="83"/>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c r="BP76" s="64"/>
    </row>
    <row r="77" spans="1:68" s="18" customFormat="1" ht="13.2" x14ac:dyDescent="0.3">
      <c r="A77" s="62">
        <v>26</v>
      </c>
      <c r="B77" s="86"/>
      <c r="C77" s="16">
        <v>6</v>
      </c>
      <c r="D77" s="17"/>
      <c r="E77" s="48" t="s">
        <v>177</v>
      </c>
      <c r="F77" s="17" t="s">
        <v>178</v>
      </c>
      <c r="G77" s="17" t="s">
        <v>159</v>
      </c>
      <c r="H77" s="82"/>
      <c r="I77" s="74">
        <f t="shared" ref="I77:I87" si="11">H77*A77</f>
        <v>0</v>
      </c>
      <c r="J77" s="82"/>
      <c r="K77" s="75">
        <f t="shared" si="8"/>
        <v>0</v>
      </c>
      <c r="L77" s="76" t="e">
        <f t="shared" si="9"/>
        <v>#DIV/0!</v>
      </c>
      <c r="M77" s="83"/>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64"/>
    </row>
    <row r="78" spans="1:68" s="36" customFormat="1" ht="12.6" x14ac:dyDescent="0.2">
      <c r="A78" s="113" t="s">
        <v>179</v>
      </c>
      <c r="B78" s="114"/>
      <c r="C78" s="114"/>
      <c r="D78" s="114"/>
      <c r="E78" s="114"/>
      <c r="F78" s="114"/>
      <c r="G78" s="115"/>
      <c r="H78" s="79"/>
      <c r="I78" s="79">
        <f>SUM(I68:I77)</f>
        <v>0</v>
      </c>
      <c r="J78" s="79"/>
      <c r="K78" s="79">
        <f>SUM(K68:K77)</f>
        <v>0</v>
      </c>
      <c r="L78" s="80"/>
      <c r="M78" s="81" t="e">
        <f>1-(K78/I78)</f>
        <v>#DIV/0!</v>
      </c>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row>
    <row r="79" spans="1:68" s="18" customFormat="1" ht="13.2" x14ac:dyDescent="0.3">
      <c r="A79" s="62">
        <v>79</v>
      </c>
      <c r="B79" s="16" t="s">
        <v>173</v>
      </c>
      <c r="C79" s="48">
        <v>1</v>
      </c>
      <c r="D79" s="17"/>
      <c r="E79" s="48" t="s">
        <v>180</v>
      </c>
      <c r="F79" s="17" t="s">
        <v>181</v>
      </c>
      <c r="G79" s="17" t="s">
        <v>182</v>
      </c>
      <c r="H79" s="82"/>
      <c r="I79" s="74">
        <f t="shared" si="11"/>
        <v>0</v>
      </c>
      <c r="J79" s="82"/>
      <c r="K79" s="75">
        <f t="shared" ref="K79:K90" si="12">J79*A79</f>
        <v>0</v>
      </c>
      <c r="L79" s="76" t="e">
        <f t="shared" ref="L79:L90" si="13">1-(J79/H79)</f>
        <v>#DIV/0!</v>
      </c>
      <c r="M79" s="77"/>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64"/>
    </row>
    <row r="80" spans="1:68" s="18" customFormat="1" ht="13.2" x14ac:dyDescent="0.3">
      <c r="A80" s="62">
        <v>24</v>
      </c>
      <c r="B80" s="16" t="s">
        <v>173</v>
      </c>
      <c r="C80" s="48">
        <v>1</v>
      </c>
      <c r="D80" s="17"/>
      <c r="E80" s="48" t="s">
        <v>180</v>
      </c>
      <c r="F80" s="17" t="s">
        <v>183</v>
      </c>
      <c r="G80" s="17" t="s">
        <v>182</v>
      </c>
      <c r="H80" s="82"/>
      <c r="I80" s="74">
        <f t="shared" si="11"/>
        <v>0</v>
      </c>
      <c r="J80" s="82"/>
      <c r="K80" s="75">
        <f t="shared" si="12"/>
        <v>0</v>
      </c>
      <c r="L80" s="76" t="e">
        <f t="shared" si="13"/>
        <v>#DIV/0!</v>
      </c>
      <c r="M80" s="77"/>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row>
    <row r="81" spans="1:68" s="18" customFormat="1" ht="13.2" x14ac:dyDescent="0.3">
      <c r="A81" s="62">
        <v>59</v>
      </c>
      <c r="B81" s="16" t="s">
        <v>56</v>
      </c>
      <c r="C81" s="48">
        <v>8</v>
      </c>
      <c r="D81" s="17"/>
      <c r="E81" s="48" t="s">
        <v>184</v>
      </c>
      <c r="F81" s="17" t="s">
        <v>185</v>
      </c>
      <c r="G81" s="17" t="s">
        <v>182</v>
      </c>
      <c r="H81" s="82"/>
      <c r="I81" s="74">
        <f t="shared" si="11"/>
        <v>0</v>
      </c>
      <c r="J81" s="82"/>
      <c r="K81" s="75">
        <f t="shared" si="12"/>
        <v>0</v>
      </c>
      <c r="L81" s="76" t="e">
        <f t="shared" si="13"/>
        <v>#DIV/0!</v>
      </c>
      <c r="M81" s="77"/>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64"/>
      <c r="AY81" s="64"/>
      <c r="AZ81" s="64"/>
      <c r="BA81" s="64"/>
      <c r="BB81" s="64"/>
      <c r="BC81" s="64"/>
      <c r="BD81" s="64"/>
      <c r="BE81" s="64"/>
      <c r="BF81" s="64"/>
      <c r="BG81" s="64"/>
      <c r="BH81" s="64"/>
      <c r="BI81" s="64"/>
      <c r="BJ81" s="64"/>
      <c r="BK81" s="64"/>
      <c r="BL81" s="64"/>
      <c r="BM81" s="64"/>
      <c r="BN81" s="64"/>
      <c r="BO81" s="64"/>
      <c r="BP81" s="64"/>
    </row>
    <row r="82" spans="1:68" s="18" customFormat="1" ht="13.2" x14ac:dyDescent="0.3">
      <c r="A82" s="62">
        <v>20</v>
      </c>
      <c r="B82" s="16" t="s">
        <v>56</v>
      </c>
      <c r="C82" s="48">
        <v>20</v>
      </c>
      <c r="D82" s="17"/>
      <c r="E82" s="48" t="s">
        <v>171</v>
      </c>
      <c r="F82" s="17" t="s">
        <v>187</v>
      </c>
      <c r="G82" s="17" t="s">
        <v>182</v>
      </c>
      <c r="H82" s="82"/>
      <c r="I82" s="74">
        <f t="shared" si="11"/>
        <v>0</v>
      </c>
      <c r="J82" s="82"/>
      <c r="K82" s="75">
        <f t="shared" si="12"/>
        <v>0</v>
      </c>
      <c r="L82" s="76" t="e">
        <f t="shared" si="13"/>
        <v>#DIV/0!</v>
      </c>
      <c r="M82" s="77"/>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row>
    <row r="83" spans="1:68" s="18" customFormat="1" ht="13.2" x14ac:dyDescent="0.3">
      <c r="A83" s="62">
        <v>19</v>
      </c>
      <c r="B83" s="16" t="s">
        <v>186</v>
      </c>
      <c r="C83" s="48">
        <v>3</v>
      </c>
      <c r="D83" s="17"/>
      <c r="E83" s="48" t="s">
        <v>188</v>
      </c>
      <c r="F83" s="17" t="s">
        <v>189</v>
      </c>
      <c r="G83" s="17" t="s">
        <v>182</v>
      </c>
      <c r="H83" s="82"/>
      <c r="I83" s="74">
        <f t="shared" si="11"/>
        <v>0</v>
      </c>
      <c r="J83" s="82"/>
      <c r="K83" s="75">
        <f t="shared" si="12"/>
        <v>0</v>
      </c>
      <c r="L83" s="76" t="e">
        <f t="shared" si="13"/>
        <v>#DIV/0!</v>
      </c>
      <c r="M83" s="77"/>
      <c r="N83" s="64"/>
      <c r="O83" s="64"/>
      <c r="P83" s="64"/>
      <c r="Q83" s="64"/>
      <c r="R83" s="64"/>
      <c r="S83" s="64"/>
      <c r="T83" s="64"/>
      <c r="U83" s="64"/>
      <c r="V83" s="64"/>
      <c r="W83" s="64"/>
      <c r="X83" s="64"/>
      <c r="Y83" s="64"/>
      <c r="Z83" s="64"/>
      <c r="AA83" s="64"/>
      <c r="AB83" s="64"/>
      <c r="AC83" s="64"/>
      <c r="AD83" s="64"/>
      <c r="AE83" s="64"/>
      <c r="AF83" s="64"/>
      <c r="AG83" s="64"/>
      <c r="AH83" s="64"/>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64"/>
      <c r="BN83" s="64"/>
      <c r="BO83" s="64"/>
      <c r="BP83" s="64"/>
    </row>
    <row r="84" spans="1:68" s="18" customFormat="1" ht="13.2" x14ac:dyDescent="0.3">
      <c r="A84" s="62">
        <v>16</v>
      </c>
      <c r="B84" s="16" t="s">
        <v>56</v>
      </c>
      <c r="C84" s="48">
        <v>8</v>
      </c>
      <c r="D84" s="17"/>
      <c r="E84" s="48" t="s">
        <v>184</v>
      </c>
      <c r="F84" s="17" t="s">
        <v>190</v>
      </c>
      <c r="G84" s="17" t="s">
        <v>182</v>
      </c>
      <c r="H84" s="82"/>
      <c r="I84" s="74">
        <f t="shared" si="11"/>
        <v>0</v>
      </c>
      <c r="J84" s="82"/>
      <c r="K84" s="75">
        <f t="shared" si="12"/>
        <v>0</v>
      </c>
      <c r="L84" s="76" t="e">
        <f t="shared" si="13"/>
        <v>#DIV/0!</v>
      </c>
      <c r="M84" s="77"/>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64"/>
      <c r="BN84" s="64"/>
      <c r="BO84" s="64"/>
      <c r="BP84" s="64"/>
    </row>
    <row r="85" spans="1:68" s="18" customFormat="1" ht="13.2" x14ac:dyDescent="0.3">
      <c r="A85" s="62">
        <v>14</v>
      </c>
      <c r="B85" s="16" t="s">
        <v>116</v>
      </c>
      <c r="C85" s="48">
        <v>12</v>
      </c>
      <c r="D85" s="17"/>
      <c r="E85" s="48" t="s">
        <v>191</v>
      </c>
      <c r="F85" s="17" t="s">
        <v>192</v>
      </c>
      <c r="G85" s="17" t="s">
        <v>182</v>
      </c>
      <c r="H85" s="82"/>
      <c r="I85" s="74">
        <f t="shared" si="11"/>
        <v>0</v>
      </c>
      <c r="J85" s="82"/>
      <c r="K85" s="75">
        <f t="shared" si="12"/>
        <v>0</v>
      </c>
      <c r="L85" s="76" t="e">
        <f t="shared" si="13"/>
        <v>#DIV/0!</v>
      </c>
      <c r="M85" s="77"/>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row>
    <row r="86" spans="1:68" s="18" customFormat="1" ht="13.2" x14ac:dyDescent="0.3">
      <c r="A86" s="62">
        <v>11</v>
      </c>
      <c r="B86" s="16" t="s">
        <v>56</v>
      </c>
      <c r="C86" s="48">
        <v>10</v>
      </c>
      <c r="D86" s="17"/>
      <c r="E86" s="48" t="s">
        <v>193</v>
      </c>
      <c r="F86" s="17" t="s">
        <v>194</v>
      </c>
      <c r="G86" s="17" t="s">
        <v>182</v>
      </c>
      <c r="H86" s="82"/>
      <c r="I86" s="74">
        <f t="shared" si="11"/>
        <v>0</v>
      </c>
      <c r="J86" s="82"/>
      <c r="K86" s="75">
        <f t="shared" si="12"/>
        <v>0</v>
      </c>
      <c r="L86" s="76" t="e">
        <f t="shared" si="13"/>
        <v>#DIV/0!</v>
      </c>
      <c r="M86" s="77"/>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row>
    <row r="87" spans="1:68" s="18" customFormat="1" ht="13.2" x14ac:dyDescent="0.3">
      <c r="A87" s="62">
        <v>11</v>
      </c>
      <c r="B87" s="16" t="s">
        <v>56</v>
      </c>
      <c r="C87" s="48">
        <v>21</v>
      </c>
      <c r="D87" s="17"/>
      <c r="E87" s="48" t="s">
        <v>195</v>
      </c>
      <c r="F87" s="17" t="s">
        <v>196</v>
      </c>
      <c r="G87" s="17" t="s">
        <v>182</v>
      </c>
      <c r="H87" s="82"/>
      <c r="I87" s="74">
        <f t="shared" si="11"/>
        <v>0</v>
      </c>
      <c r="J87" s="82"/>
      <c r="K87" s="75">
        <f t="shared" si="12"/>
        <v>0</v>
      </c>
      <c r="L87" s="76" t="e">
        <f t="shared" si="13"/>
        <v>#DIV/0!</v>
      </c>
      <c r="M87" s="77"/>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row>
    <row r="88" spans="1:68" s="36" customFormat="1" ht="12.6" x14ac:dyDescent="0.2">
      <c r="A88" s="113" t="s">
        <v>197</v>
      </c>
      <c r="B88" s="114"/>
      <c r="C88" s="114"/>
      <c r="D88" s="114"/>
      <c r="E88" s="114"/>
      <c r="F88" s="114"/>
      <c r="G88" s="115"/>
      <c r="H88" s="79"/>
      <c r="I88" s="79">
        <f>SUM(I79:I87)</f>
        <v>0</v>
      </c>
      <c r="J88" s="79"/>
      <c r="K88" s="79">
        <f>SUM(K79:K87)</f>
        <v>0</v>
      </c>
      <c r="L88" s="80"/>
      <c r="M88" s="81" t="e">
        <f>1-(K88/I88)</f>
        <v>#DIV/0!</v>
      </c>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row>
    <row r="89" spans="1:68" s="18" customFormat="1" ht="13.2" x14ac:dyDescent="0.3">
      <c r="A89" s="93">
        <v>18</v>
      </c>
      <c r="B89" s="16" t="s">
        <v>116</v>
      </c>
      <c r="C89" s="48">
        <v>24</v>
      </c>
      <c r="D89" s="17"/>
      <c r="E89" s="72" t="s">
        <v>198</v>
      </c>
      <c r="F89" s="17" t="s">
        <v>199</v>
      </c>
      <c r="G89" s="17" t="s">
        <v>200</v>
      </c>
      <c r="H89" s="82"/>
      <c r="I89" s="74">
        <f t="shared" ref="I89:I107" si="14">H89*A89</f>
        <v>0</v>
      </c>
      <c r="J89" s="82"/>
      <c r="K89" s="75">
        <f t="shared" si="12"/>
        <v>0</v>
      </c>
      <c r="L89" s="76" t="e">
        <f t="shared" si="13"/>
        <v>#DIV/0!</v>
      </c>
      <c r="M89" s="77"/>
      <c r="N89" s="64"/>
      <c r="O89" s="64"/>
      <c r="P89" s="64"/>
      <c r="Q89" s="64"/>
      <c r="R89" s="64"/>
      <c r="S89" s="64"/>
      <c r="T89" s="64"/>
      <c r="U89" s="64"/>
      <c r="V89" s="64"/>
      <c r="W89" s="64"/>
      <c r="X89" s="64"/>
      <c r="Y89" s="64"/>
      <c r="Z89" s="64"/>
      <c r="AA89" s="64"/>
      <c r="AB89" s="64"/>
      <c r="AC89" s="64"/>
      <c r="AD89" s="64"/>
      <c r="AE89" s="64"/>
      <c r="AF89" s="64"/>
      <c r="AG89" s="64"/>
      <c r="AH89" s="64"/>
      <c r="AI89" s="64"/>
      <c r="AJ89" s="64"/>
      <c r="AK89" s="64"/>
      <c r="AL89" s="64"/>
      <c r="AM89" s="64"/>
      <c r="AN89" s="64"/>
      <c r="AO89" s="64"/>
      <c r="AP89" s="64"/>
      <c r="AQ89" s="64"/>
      <c r="AR89" s="64"/>
      <c r="AS89" s="64"/>
      <c r="AT89" s="64"/>
      <c r="AU89" s="64"/>
      <c r="AV89" s="64"/>
      <c r="AW89" s="64"/>
      <c r="AX89" s="64"/>
      <c r="AY89" s="64"/>
      <c r="AZ89" s="64"/>
      <c r="BA89" s="64"/>
      <c r="BB89" s="64"/>
      <c r="BC89" s="64"/>
      <c r="BD89" s="64"/>
      <c r="BE89" s="64"/>
      <c r="BF89" s="64"/>
      <c r="BG89" s="64"/>
      <c r="BH89" s="64"/>
      <c r="BI89" s="64"/>
      <c r="BJ89" s="64"/>
      <c r="BK89" s="64"/>
      <c r="BL89" s="64"/>
      <c r="BM89" s="64"/>
      <c r="BN89" s="64"/>
      <c r="BO89" s="64"/>
      <c r="BP89" s="64"/>
    </row>
    <row r="90" spans="1:68" s="18" customFormat="1" ht="13.2" x14ac:dyDescent="0.3">
      <c r="A90" s="93">
        <v>18</v>
      </c>
      <c r="B90" s="16" t="s">
        <v>116</v>
      </c>
      <c r="C90" s="48">
        <v>12</v>
      </c>
      <c r="D90" s="17"/>
      <c r="E90" s="72" t="s">
        <v>198</v>
      </c>
      <c r="F90" s="17" t="s">
        <v>201</v>
      </c>
      <c r="G90" s="17" t="s">
        <v>200</v>
      </c>
      <c r="H90" s="82"/>
      <c r="I90" s="74">
        <f t="shared" si="14"/>
        <v>0</v>
      </c>
      <c r="J90" s="82"/>
      <c r="K90" s="75">
        <f t="shared" si="12"/>
        <v>0</v>
      </c>
      <c r="L90" s="76" t="e">
        <f t="shared" si="13"/>
        <v>#DIV/0!</v>
      </c>
      <c r="M90" s="77"/>
      <c r="N90" s="64"/>
      <c r="O90" s="64"/>
      <c r="P90" s="64"/>
      <c r="Q90" s="64"/>
      <c r="R90" s="64"/>
      <c r="S90" s="64"/>
      <c r="T90" s="64"/>
      <c r="U90" s="64"/>
      <c r="V90" s="64"/>
      <c r="W90" s="64"/>
      <c r="X90" s="64"/>
      <c r="Y90" s="64"/>
      <c r="Z90" s="64"/>
      <c r="AA90" s="64"/>
      <c r="AB90" s="64"/>
      <c r="AC90" s="64"/>
      <c r="AD90" s="64"/>
      <c r="AE90" s="64"/>
      <c r="AF90" s="64"/>
      <c r="AG90" s="64"/>
      <c r="AH90" s="64"/>
      <c r="AI90" s="64"/>
      <c r="AJ90" s="64"/>
      <c r="AK90" s="64"/>
      <c r="AL90" s="64"/>
      <c r="AM90" s="64"/>
      <c r="AN90" s="64"/>
      <c r="AO90" s="64"/>
      <c r="AP90" s="64"/>
      <c r="AQ90" s="64"/>
      <c r="AR90" s="64"/>
      <c r="AS90" s="64"/>
      <c r="AT90" s="64"/>
      <c r="AU90" s="64"/>
      <c r="AV90" s="64"/>
      <c r="AW90" s="64"/>
      <c r="AX90" s="64"/>
      <c r="AY90" s="64"/>
      <c r="AZ90" s="64"/>
      <c r="BA90" s="64"/>
      <c r="BB90" s="64"/>
      <c r="BC90" s="64"/>
      <c r="BD90" s="64"/>
      <c r="BE90" s="64"/>
      <c r="BF90" s="64"/>
      <c r="BG90" s="64"/>
      <c r="BH90" s="64"/>
      <c r="BI90" s="64"/>
      <c r="BJ90" s="64"/>
      <c r="BK90" s="64"/>
      <c r="BL90" s="64"/>
      <c r="BM90" s="64"/>
      <c r="BN90" s="64"/>
      <c r="BO90" s="64"/>
      <c r="BP90" s="64"/>
    </row>
    <row r="91" spans="1:68" s="18" customFormat="1" ht="13.2" x14ac:dyDescent="0.3">
      <c r="A91" s="93">
        <v>11</v>
      </c>
      <c r="B91" s="16" t="s">
        <v>116</v>
      </c>
      <c r="C91" s="48">
        <v>24</v>
      </c>
      <c r="D91" s="17"/>
      <c r="E91" s="72" t="s">
        <v>198</v>
      </c>
      <c r="F91" s="17" t="s">
        <v>202</v>
      </c>
      <c r="G91" s="17" t="s">
        <v>200</v>
      </c>
      <c r="H91" s="82"/>
      <c r="I91" s="74">
        <f t="shared" si="14"/>
        <v>0</v>
      </c>
      <c r="J91" s="82"/>
      <c r="K91" s="75">
        <f t="shared" ref="K91:K107" si="15">J91*A91</f>
        <v>0</v>
      </c>
      <c r="L91" s="76" t="e">
        <f t="shared" ref="L91:L107" si="16">1-(J91/H91)</f>
        <v>#DIV/0!</v>
      </c>
      <c r="M91" s="77"/>
      <c r="N91" s="64"/>
      <c r="O91" s="64"/>
      <c r="P91" s="64"/>
      <c r="Q91" s="64"/>
      <c r="R91" s="64"/>
      <c r="S91" s="64"/>
      <c r="T91" s="64"/>
      <c r="U91" s="64"/>
      <c r="V91" s="64"/>
      <c r="W91" s="64"/>
      <c r="X91" s="64"/>
      <c r="Y91" s="64"/>
      <c r="Z91" s="64"/>
      <c r="AA91" s="64"/>
      <c r="AB91" s="64"/>
      <c r="AC91" s="64"/>
      <c r="AD91" s="64"/>
      <c r="AE91" s="64"/>
      <c r="AF91" s="64"/>
      <c r="AG91" s="64"/>
      <c r="AH91" s="64"/>
      <c r="AI91" s="64"/>
      <c r="AJ91" s="64"/>
      <c r="AK91" s="64"/>
      <c r="AL91" s="64"/>
      <c r="AM91" s="64"/>
      <c r="AN91" s="64"/>
      <c r="AO91" s="64"/>
      <c r="AP91" s="64"/>
      <c r="AQ91" s="64"/>
      <c r="AR91" s="64"/>
      <c r="AS91" s="64"/>
      <c r="AT91" s="64"/>
      <c r="AU91" s="64"/>
      <c r="AV91" s="64"/>
      <c r="AW91" s="64"/>
      <c r="AX91" s="64"/>
      <c r="AY91" s="64"/>
      <c r="AZ91" s="64"/>
      <c r="BA91" s="64"/>
      <c r="BB91" s="64"/>
      <c r="BC91" s="64"/>
      <c r="BD91" s="64"/>
      <c r="BE91" s="64"/>
      <c r="BF91" s="64"/>
      <c r="BG91" s="64"/>
      <c r="BH91" s="64"/>
      <c r="BI91" s="64"/>
      <c r="BJ91" s="64"/>
      <c r="BK91" s="64"/>
      <c r="BL91" s="64"/>
      <c r="BM91" s="64"/>
      <c r="BN91" s="64"/>
      <c r="BO91" s="64"/>
      <c r="BP91" s="64"/>
    </row>
    <row r="92" spans="1:68" s="18" customFormat="1" ht="13.2" x14ac:dyDescent="0.3">
      <c r="A92" s="93">
        <v>15</v>
      </c>
      <c r="B92" s="16" t="s">
        <v>116</v>
      </c>
      <c r="C92" s="48">
        <v>12</v>
      </c>
      <c r="D92" s="17"/>
      <c r="E92" s="72" t="s">
        <v>198</v>
      </c>
      <c r="F92" s="17" t="s">
        <v>203</v>
      </c>
      <c r="G92" s="17" t="s">
        <v>200</v>
      </c>
      <c r="H92" s="82"/>
      <c r="I92" s="74">
        <f t="shared" si="14"/>
        <v>0</v>
      </c>
      <c r="J92" s="82"/>
      <c r="K92" s="75">
        <f t="shared" si="15"/>
        <v>0</v>
      </c>
      <c r="L92" s="76" t="e">
        <f t="shared" si="16"/>
        <v>#DIV/0!</v>
      </c>
      <c r="M92" s="77"/>
      <c r="N92" s="64"/>
      <c r="O92" s="64"/>
      <c r="P92" s="64"/>
      <c r="Q92" s="64"/>
      <c r="R92" s="64"/>
      <c r="S92" s="64"/>
      <c r="T92" s="64"/>
      <c r="U92" s="64"/>
      <c r="V92" s="64"/>
      <c r="W92" s="64"/>
      <c r="X92" s="64"/>
      <c r="Y92" s="64"/>
      <c r="Z92" s="64"/>
      <c r="AA92" s="64"/>
      <c r="AB92" s="64"/>
      <c r="AC92" s="64"/>
      <c r="AD92" s="64"/>
      <c r="AE92" s="64"/>
      <c r="AF92" s="64"/>
      <c r="AG92" s="64"/>
      <c r="AH92" s="64"/>
      <c r="AI92" s="64"/>
      <c r="AJ92" s="64"/>
      <c r="AK92" s="64"/>
      <c r="AL92" s="64"/>
      <c r="AM92" s="64"/>
      <c r="AN92" s="64"/>
      <c r="AO92" s="64"/>
      <c r="AP92" s="64"/>
      <c r="AQ92" s="64"/>
      <c r="AR92" s="64"/>
      <c r="AS92" s="64"/>
      <c r="AT92" s="64"/>
      <c r="AU92" s="64"/>
      <c r="AV92" s="64"/>
      <c r="AW92" s="64"/>
      <c r="AX92" s="64"/>
      <c r="AY92" s="64"/>
      <c r="AZ92" s="64"/>
      <c r="BA92" s="64"/>
      <c r="BB92" s="64"/>
      <c r="BC92" s="64"/>
      <c r="BD92" s="64"/>
      <c r="BE92" s="64"/>
      <c r="BF92" s="64"/>
      <c r="BG92" s="64"/>
      <c r="BH92" s="64"/>
      <c r="BI92" s="64"/>
      <c r="BJ92" s="64"/>
      <c r="BK92" s="64"/>
      <c r="BL92" s="64"/>
      <c r="BM92" s="64"/>
      <c r="BN92" s="64"/>
      <c r="BO92" s="64"/>
      <c r="BP92" s="64"/>
    </row>
    <row r="93" spans="1:68" s="18" customFormat="1" ht="13.2" x14ac:dyDescent="0.3">
      <c r="A93" s="93">
        <v>296</v>
      </c>
      <c r="B93" s="16" t="s">
        <v>53</v>
      </c>
      <c r="C93" s="48">
        <v>1</v>
      </c>
      <c r="D93" s="17"/>
      <c r="E93" s="72" t="s">
        <v>204</v>
      </c>
      <c r="F93" s="17" t="s">
        <v>205</v>
      </c>
      <c r="G93" s="17" t="s">
        <v>200</v>
      </c>
      <c r="H93" s="82"/>
      <c r="I93" s="74">
        <f t="shared" si="14"/>
        <v>0</v>
      </c>
      <c r="J93" s="82"/>
      <c r="K93" s="75">
        <f t="shared" si="15"/>
        <v>0</v>
      </c>
      <c r="L93" s="76" t="e">
        <f t="shared" si="16"/>
        <v>#DIV/0!</v>
      </c>
      <c r="M93" s="77"/>
      <c r="N93" s="64"/>
      <c r="O93" s="64"/>
      <c r="P93" s="64"/>
      <c r="Q93" s="64"/>
      <c r="R93" s="64"/>
      <c r="S93" s="64"/>
      <c r="T93" s="64"/>
      <c r="U93" s="64"/>
      <c r="V93" s="64"/>
      <c r="W93" s="64"/>
      <c r="X93" s="64"/>
      <c r="Y93" s="64"/>
      <c r="Z93" s="64"/>
      <c r="AA93" s="64"/>
      <c r="AB93" s="64"/>
      <c r="AC93" s="64"/>
      <c r="AD93" s="64"/>
      <c r="AE93" s="64"/>
      <c r="AF93" s="64"/>
      <c r="AG93" s="64"/>
      <c r="AH93" s="64"/>
      <c r="AI93" s="64"/>
      <c r="AJ93" s="64"/>
      <c r="AK93" s="64"/>
      <c r="AL93" s="64"/>
      <c r="AM93" s="64"/>
      <c r="AN93" s="64"/>
      <c r="AO93" s="64"/>
      <c r="AP93" s="64"/>
      <c r="AQ93" s="64"/>
      <c r="AR93" s="64"/>
      <c r="AS93" s="64"/>
      <c r="AT93" s="64"/>
      <c r="AU93" s="64"/>
      <c r="AV93" s="64"/>
      <c r="AW93" s="64"/>
      <c r="AX93" s="64"/>
      <c r="AY93" s="64"/>
      <c r="AZ93" s="64"/>
      <c r="BA93" s="64"/>
      <c r="BB93" s="64"/>
      <c r="BC93" s="64"/>
      <c r="BD93" s="64"/>
      <c r="BE93" s="64"/>
      <c r="BF93" s="64"/>
      <c r="BG93" s="64"/>
      <c r="BH93" s="64"/>
      <c r="BI93" s="64"/>
      <c r="BJ93" s="64"/>
      <c r="BK93" s="64"/>
      <c r="BL93" s="64"/>
      <c r="BM93" s="64"/>
      <c r="BN93" s="64"/>
      <c r="BO93" s="64"/>
      <c r="BP93" s="64"/>
    </row>
    <row r="94" spans="1:68" s="18" customFormat="1" ht="13.2" x14ac:dyDescent="0.3">
      <c r="A94" s="93">
        <v>176</v>
      </c>
      <c r="B94" s="16" t="s">
        <v>53</v>
      </c>
      <c r="C94" s="48">
        <v>1</v>
      </c>
      <c r="D94" s="17"/>
      <c r="E94" s="72" t="s">
        <v>204</v>
      </c>
      <c r="F94" s="17" t="s">
        <v>203</v>
      </c>
      <c r="G94" s="17" t="s">
        <v>200</v>
      </c>
      <c r="H94" s="82"/>
      <c r="I94" s="74">
        <f t="shared" si="14"/>
        <v>0</v>
      </c>
      <c r="J94" s="82"/>
      <c r="K94" s="75">
        <f t="shared" si="15"/>
        <v>0</v>
      </c>
      <c r="L94" s="76" t="e">
        <f t="shared" si="16"/>
        <v>#DIV/0!</v>
      </c>
      <c r="M94" s="77"/>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64"/>
      <c r="AZ94" s="64"/>
      <c r="BA94" s="64"/>
      <c r="BB94" s="64"/>
      <c r="BC94" s="64"/>
      <c r="BD94" s="64"/>
      <c r="BE94" s="64"/>
      <c r="BF94" s="64"/>
      <c r="BG94" s="64"/>
      <c r="BH94" s="64"/>
      <c r="BI94" s="64"/>
      <c r="BJ94" s="64"/>
      <c r="BK94" s="64"/>
      <c r="BL94" s="64"/>
      <c r="BM94" s="64"/>
      <c r="BN94" s="64"/>
      <c r="BO94" s="64"/>
      <c r="BP94" s="64"/>
    </row>
    <row r="95" spans="1:68" s="18" customFormat="1" ht="13.2" x14ac:dyDescent="0.3">
      <c r="A95" s="93">
        <v>84</v>
      </c>
      <c r="B95" s="16" t="s">
        <v>53</v>
      </c>
      <c r="C95" s="48">
        <v>1</v>
      </c>
      <c r="D95" s="17"/>
      <c r="E95" s="72" t="s">
        <v>206</v>
      </c>
      <c r="F95" s="17" t="s">
        <v>207</v>
      </c>
      <c r="G95" s="17" t="s">
        <v>200</v>
      </c>
      <c r="H95" s="82"/>
      <c r="I95" s="74">
        <f t="shared" si="14"/>
        <v>0</v>
      </c>
      <c r="J95" s="82"/>
      <c r="K95" s="75">
        <f t="shared" si="15"/>
        <v>0</v>
      </c>
      <c r="L95" s="76" t="e">
        <f t="shared" si="16"/>
        <v>#DIV/0!</v>
      </c>
      <c r="M95" s="77"/>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64"/>
      <c r="AZ95" s="64"/>
      <c r="BA95" s="64"/>
      <c r="BB95" s="64"/>
      <c r="BC95" s="64"/>
      <c r="BD95" s="64"/>
      <c r="BE95" s="64"/>
      <c r="BF95" s="64"/>
      <c r="BG95" s="64"/>
      <c r="BH95" s="64"/>
      <c r="BI95" s="64"/>
      <c r="BJ95" s="64"/>
      <c r="BK95" s="64"/>
      <c r="BL95" s="64"/>
      <c r="BM95" s="64"/>
      <c r="BN95" s="64"/>
      <c r="BO95" s="64"/>
      <c r="BP95" s="64"/>
    </row>
    <row r="96" spans="1:68" s="18" customFormat="1" ht="13.2" x14ac:dyDescent="0.3">
      <c r="A96" s="93">
        <v>78</v>
      </c>
      <c r="B96" s="16" t="s">
        <v>208</v>
      </c>
      <c r="C96" s="48">
        <v>1</v>
      </c>
      <c r="D96" s="17"/>
      <c r="E96" s="72" t="s">
        <v>209</v>
      </c>
      <c r="F96" s="17" t="s">
        <v>210</v>
      </c>
      <c r="G96" s="17" t="s">
        <v>200</v>
      </c>
      <c r="H96" s="82"/>
      <c r="I96" s="74">
        <f t="shared" si="14"/>
        <v>0</v>
      </c>
      <c r="J96" s="82"/>
      <c r="K96" s="75">
        <f t="shared" si="15"/>
        <v>0</v>
      </c>
      <c r="L96" s="76" t="e">
        <f t="shared" si="16"/>
        <v>#DIV/0!</v>
      </c>
      <c r="M96" s="77"/>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64"/>
      <c r="AZ96" s="64"/>
      <c r="BA96" s="64"/>
      <c r="BB96" s="64"/>
      <c r="BC96" s="64"/>
      <c r="BD96" s="64"/>
      <c r="BE96" s="64"/>
      <c r="BF96" s="64"/>
      <c r="BG96" s="64"/>
      <c r="BH96" s="64"/>
      <c r="BI96" s="64"/>
      <c r="BJ96" s="64"/>
      <c r="BK96" s="64"/>
      <c r="BL96" s="64"/>
      <c r="BM96" s="64"/>
      <c r="BN96" s="64"/>
      <c r="BO96" s="64"/>
      <c r="BP96" s="64"/>
    </row>
    <row r="97" spans="1:68" s="18" customFormat="1" ht="13.2" x14ac:dyDescent="0.3">
      <c r="A97" s="93">
        <v>48</v>
      </c>
      <c r="B97" s="16" t="s">
        <v>208</v>
      </c>
      <c r="C97" s="48">
        <v>1</v>
      </c>
      <c r="D97" s="17"/>
      <c r="E97" s="72" t="s">
        <v>119</v>
      </c>
      <c r="F97" s="17" t="s">
        <v>211</v>
      </c>
      <c r="G97" s="17" t="s">
        <v>200</v>
      </c>
      <c r="H97" s="82"/>
      <c r="I97" s="74">
        <f t="shared" si="14"/>
        <v>0</v>
      </c>
      <c r="J97" s="82"/>
      <c r="K97" s="75">
        <f t="shared" si="15"/>
        <v>0</v>
      </c>
      <c r="L97" s="76" t="e">
        <f t="shared" si="16"/>
        <v>#DIV/0!</v>
      </c>
      <c r="M97" s="77"/>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64"/>
      <c r="AZ97" s="64"/>
      <c r="BA97" s="64"/>
      <c r="BB97" s="64"/>
      <c r="BC97" s="64"/>
      <c r="BD97" s="64"/>
      <c r="BE97" s="64"/>
      <c r="BF97" s="64"/>
      <c r="BG97" s="64"/>
      <c r="BH97" s="64"/>
      <c r="BI97" s="64"/>
      <c r="BJ97" s="64"/>
      <c r="BK97" s="64"/>
      <c r="BL97" s="64"/>
      <c r="BM97" s="64"/>
      <c r="BN97" s="64"/>
      <c r="BO97" s="64"/>
      <c r="BP97" s="64"/>
    </row>
    <row r="98" spans="1:68" s="18" customFormat="1" ht="13.2" x14ac:dyDescent="0.3">
      <c r="A98" s="93">
        <v>33</v>
      </c>
      <c r="B98" s="16" t="s">
        <v>212</v>
      </c>
      <c r="C98" s="48">
        <v>1</v>
      </c>
      <c r="D98" s="17"/>
      <c r="E98" s="72" t="s">
        <v>213</v>
      </c>
      <c r="F98" s="17" t="s">
        <v>214</v>
      </c>
      <c r="G98" s="17" t="s">
        <v>200</v>
      </c>
      <c r="H98" s="82"/>
      <c r="I98" s="74">
        <f t="shared" si="14"/>
        <v>0</v>
      </c>
      <c r="J98" s="82"/>
      <c r="K98" s="75">
        <f t="shared" si="15"/>
        <v>0</v>
      </c>
      <c r="L98" s="76" t="e">
        <f t="shared" si="16"/>
        <v>#DIV/0!</v>
      </c>
      <c r="M98" s="77"/>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64"/>
      <c r="AZ98" s="64"/>
      <c r="BA98" s="64"/>
      <c r="BB98" s="64"/>
      <c r="BC98" s="64"/>
      <c r="BD98" s="64"/>
      <c r="BE98" s="64"/>
      <c r="BF98" s="64"/>
      <c r="BG98" s="64"/>
      <c r="BH98" s="64"/>
      <c r="BI98" s="64"/>
      <c r="BJ98" s="64"/>
      <c r="BK98" s="64"/>
      <c r="BL98" s="64"/>
      <c r="BM98" s="64"/>
      <c r="BN98" s="64"/>
      <c r="BO98" s="64"/>
      <c r="BP98" s="64"/>
    </row>
    <row r="99" spans="1:68" s="18" customFormat="1" ht="13.2" x14ac:dyDescent="0.3">
      <c r="A99" s="93">
        <v>30</v>
      </c>
      <c r="B99" s="16" t="s">
        <v>215</v>
      </c>
      <c r="C99" s="48">
        <v>1</v>
      </c>
      <c r="D99" s="17"/>
      <c r="E99" s="72" t="s">
        <v>137</v>
      </c>
      <c r="F99" s="17" t="s">
        <v>216</v>
      </c>
      <c r="G99" s="17" t="s">
        <v>200</v>
      </c>
      <c r="H99" s="82"/>
      <c r="I99" s="74">
        <f t="shared" si="14"/>
        <v>0</v>
      </c>
      <c r="J99" s="82"/>
      <c r="K99" s="75">
        <f t="shared" si="15"/>
        <v>0</v>
      </c>
      <c r="L99" s="76" t="e">
        <f t="shared" si="16"/>
        <v>#DIV/0!</v>
      </c>
      <c r="M99" s="77"/>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64"/>
      <c r="AZ99" s="64"/>
      <c r="BA99" s="64"/>
      <c r="BB99" s="64"/>
      <c r="BC99" s="64"/>
      <c r="BD99" s="64"/>
      <c r="BE99" s="64"/>
      <c r="BF99" s="64"/>
      <c r="BG99" s="64"/>
      <c r="BH99" s="64"/>
      <c r="BI99" s="64"/>
      <c r="BJ99" s="64"/>
      <c r="BK99" s="64"/>
      <c r="BL99" s="64"/>
      <c r="BM99" s="64"/>
      <c r="BN99" s="64"/>
      <c r="BO99" s="64"/>
      <c r="BP99" s="64"/>
    </row>
    <row r="100" spans="1:68" s="18" customFormat="1" ht="13.2" x14ac:dyDescent="0.3">
      <c r="A100" s="93">
        <v>24</v>
      </c>
      <c r="B100" s="16" t="s">
        <v>173</v>
      </c>
      <c r="C100" s="48">
        <v>1</v>
      </c>
      <c r="D100" s="17"/>
      <c r="E100" s="72" t="s">
        <v>119</v>
      </c>
      <c r="F100" s="17" t="s">
        <v>217</v>
      </c>
      <c r="G100" s="17" t="s">
        <v>200</v>
      </c>
      <c r="H100" s="82"/>
      <c r="I100" s="74">
        <f t="shared" si="14"/>
        <v>0</v>
      </c>
      <c r="J100" s="82"/>
      <c r="K100" s="75">
        <f t="shared" si="15"/>
        <v>0</v>
      </c>
      <c r="L100" s="76" t="e">
        <f t="shared" si="16"/>
        <v>#DIV/0!</v>
      </c>
      <c r="M100" s="77"/>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64"/>
      <c r="AZ100" s="64"/>
      <c r="BA100" s="64"/>
      <c r="BB100" s="64"/>
      <c r="BC100" s="64"/>
      <c r="BD100" s="64"/>
      <c r="BE100" s="64"/>
      <c r="BF100" s="64"/>
      <c r="BG100" s="64"/>
      <c r="BH100" s="64"/>
      <c r="BI100" s="64"/>
      <c r="BJ100" s="64"/>
      <c r="BK100" s="64"/>
      <c r="BL100" s="64"/>
      <c r="BM100" s="64"/>
      <c r="BN100" s="64"/>
      <c r="BO100" s="64"/>
      <c r="BP100" s="64"/>
    </row>
    <row r="101" spans="1:68" s="18" customFormat="1" ht="13.2" x14ac:dyDescent="0.3">
      <c r="A101" s="95">
        <v>972</v>
      </c>
      <c r="B101" s="16"/>
      <c r="C101" s="48"/>
      <c r="D101" s="17"/>
      <c r="E101" s="48" t="s">
        <v>218</v>
      </c>
      <c r="F101" s="17" t="s">
        <v>210</v>
      </c>
      <c r="G101" s="17" t="s">
        <v>200</v>
      </c>
      <c r="H101" s="82"/>
      <c r="I101" s="74">
        <f t="shared" si="14"/>
        <v>0</v>
      </c>
      <c r="J101" s="82"/>
      <c r="K101" s="75">
        <f t="shared" si="15"/>
        <v>0</v>
      </c>
      <c r="L101" s="76" t="e">
        <f t="shared" si="16"/>
        <v>#DIV/0!</v>
      </c>
      <c r="M101" s="77"/>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64"/>
      <c r="BN101" s="64"/>
      <c r="BO101" s="64"/>
      <c r="BP101" s="64"/>
    </row>
    <row r="102" spans="1:68" s="18" customFormat="1" ht="13.2" x14ac:dyDescent="0.3">
      <c r="A102" s="95">
        <v>340</v>
      </c>
      <c r="B102" s="16"/>
      <c r="C102" s="48"/>
      <c r="D102" s="17"/>
      <c r="E102" s="48" t="s">
        <v>149</v>
      </c>
      <c r="F102" s="17" t="s">
        <v>219</v>
      </c>
      <c r="G102" s="17" t="s">
        <v>200</v>
      </c>
      <c r="H102" s="82"/>
      <c r="I102" s="74">
        <f t="shared" si="14"/>
        <v>0</v>
      </c>
      <c r="J102" s="82"/>
      <c r="K102" s="75">
        <f t="shared" si="15"/>
        <v>0</v>
      </c>
      <c r="L102" s="76" t="e">
        <f t="shared" si="16"/>
        <v>#DIV/0!</v>
      </c>
      <c r="M102" s="77"/>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64"/>
      <c r="BN102" s="64"/>
      <c r="BO102" s="64"/>
      <c r="BP102" s="64"/>
    </row>
    <row r="103" spans="1:68" s="18" customFormat="1" ht="13.2" x14ac:dyDescent="0.3">
      <c r="A103" s="95">
        <v>294</v>
      </c>
      <c r="B103" s="43"/>
      <c r="C103" s="50"/>
      <c r="D103" s="41"/>
      <c r="E103" s="50" t="s">
        <v>220</v>
      </c>
      <c r="F103" s="17" t="s">
        <v>221</v>
      </c>
      <c r="G103" s="17" t="s">
        <v>200</v>
      </c>
      <c r="H103" s="87"/>
      <c r="I103" s="74">
        <f t="shared" si="14"/>
        <v>0</v>
      </c>
      <c r="J103" s="87"/>
      <c r="K103" s="75">
        <f t="shared" si="15"/>
        <v>0</v>
      </c>
      <c r="L103" s="76" t="e">
        <f t="shared" si="16"/>
        <v>#DIV/0!</v>
      </c>
      <c r="M103" s="88"/>
      <c r="N103" s="64"/>
      <c r="O103" s="64"/>
      <c r="P103" s="64"/>
      <c r="Q103" s="64"/>
      <c r="R103" s="64"/>
      <c r="S103" s="64"/>
      <c r="T103" s="64"/>
      <c r="U103" s="64"/>
      <c r="V103" s="64"/>
      <c r="W103" s="64"/>
      <c r="X103" s="64"/>
      <c r="Y103" s="64"/>
      <c r="Z103" s="64"/>
      <c r="AA103" s="64"/>
      <c r="AB103" s="64"/>
      <c r="AC103" s="64"/>
      <c r="AD103" s="64"/>
      <c r="AE103" s="64"/>
      <c r="AF103" s="64"/>
      <c r="AG103" s="64"/>
      <c r="AH103" s="64"/>
      <c r="AI103" s="64"/>
      <c r="AJ103" s="64"/>
      <c r="AK103" s="64"/>
      <c r="AL103" s="64"/>
      <c r="AM103" s="64"/>
      <c r="AN103" s="64"/>
      <c r="AO103" s="64"/>
      <c r="AP103" s="64"/>
      <c r="AQ103" s="64"/>
      <c r="AR103" s="64"/>
      <c r="AS103" s="64"/>
      <c r="AT103" s="64"/>
      <c r="AU103" s="64"/>
      <c r="AV103" s="64"/>
      <c r="AW103" s="64"/>
      <c r="AX103" s="64"/>
      <c r="AY103" s="64"/>
      <c r="AZ103" s="64"/>
      <c r="BA103" s="64"/>
      <c r="BB103" s="64"/>
      <c r="BC103" s="64"/>
      <c r="BD103" s="64"/>
      <c r="BE103" s="64"/>
      <c r="BF103" s="64"/>
      <c r="BG103" s="64"/>
      <c r="BH103" s="64"/>
      <c r="BI103" s="64"/>
      <c r="BJ103" s="64"/>
      <c r="BK103" s="64"/>
      <c r="BL103" s="64"/>
      <c r="BM103" s="64"/>
      <c r="BN103" s="64"/>
      <c r="BO103" s="64"/>
      <c r="BP103" s="64"/>
    </row>
    <row r="104" spans="1:68" s="18" customFormat="1" ht="13.2" x14ac:dyDescent="0.3">
      <c r="A104" s="95">
        <v>262</v>
      </c>
      <c r="B104" s="40"/>
      <c r="C104" s="57"/>
      <c r="D104" s="40"/>
      <c r="E104" s="50" t="s">
        <v>222</v>
      </c>
      <c r="F104" s="17" t="s">
        <v>223</v>
      </c>
      <c r="G104" s="17" t="s">
        <v>200</v>
      </c>
      <c r="H104" s="87"/>
      <c r="I104" s="74">
        <f t="shared" si="14"/>
        <v>0</v>
      </c>
      <c r="J104" s="87"/>
      <c r="K104" s="75">
        <f t="shared" si="15"/>
        <v>0</v>
      </c>
      <c r="L104" s="76" t="e">
        <f t="shared" si="16"/>
        <v>#DIV/0!</v>
      </c>
      <c r="M104" s="89"/>
      <c r="N104" s="64"/>
      <c r="O104" s="64"/>
      <c r="P104" s="64"/>
      <c r="Q104" s="64"/>
      <c r="R104" s="64"/>
      <c r="S104" s="64"/>
      <c r="T104" s="64"/>
      <c r="U104" s="64"/>
      <c r="V104" s="64"/>
      <c r="W104" s="64"/>
      <c r="X104" s="64"/>
      <c r="Y104" s="64"/>
      <c r="Z104" s="64"/>
      <c r="AA104" s="64"/>
      <c r="AB104" s="64"/>
      <c r="AC104" s="64"/>
      <c r="AD104" s="64"/>
      <c r="AE104" s="64"/>
      <c r="AF104" s="64"/>
      <c r="AG104" s="64"/>
      <c r="AH104" s="64"/>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64"/>
      <c r="BN104" s="64"/>
      <c r="BO104" s="64"/>
      <c r="BP104" s="64"/>
    </row>
    <row r="105" spans="1:68" s="18" customFormat="1" ht="13.2" x14ac:dyDescent="0.3">
      <c r="A105" s="95">
        <v>146</v>
      </c>
      <c r="B105" s="40"/>
      <c r="C105" s="57"/>
      <c r="D105" s="40"/>
      <c r="E105" s="50" t="s">
        <v>224</v>
      </c>
      <c r="F105" s="17" t="s">
        <v>225</v>
      </c>
      <c r="G105" s="17" t="s">
        <v>200</v>
      </c>
      <c r="H105" s="87"/>
      <c r="I105" s="74">
        <f t="shared" si="14"/>
        <v>0</v>
      </c>
      <c r="J105" s="87"/>
      <c r="K105" s="75">
        <f t="shared" si="15"/>
        <v>0</v>
      </c>
      <c r="L105" s="76" t="e">
        <f t="shared" si="16"/>
        <v>#DIV/0!</v>
      </c>
      <c r="M105" s="89"/>
      <c r="N105" s="64"/>
      <c r="O105" s="64"/>
      <c r="P105" s="64"/>
      <c r="Q105" s="64"/>
      <c r="R105" s="64"/>
      <c r="S105" s="64"/>
      <c r="T105" s="64"/>
      <c r="U105" s="64"/>
      <c r="V105" s="64"/>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row>
    <row r="106" spans="1:68" s="42" customFormat="1" ht="13.2" x14ac:dyDescent="0.3">
      <c r="A106" s="95">
        <v>89</v>
      </c>
      <c r="B106" s="19"/>
      <c r="C106" s="56"/>
      <c r="D106" s="19"/>
      <c r="E106" s="48" t="s">
        <v>224</v>
      </c>
      <c r="F106" s="17" t="s">
        <v>226</v>
      </c>
      <c r="G106" s="17" t="s">
        <v>200</v>
      </c>
      <c r="H106" s="82"/>
      <c r="I106" s="74">
        <f t="shared" si="14"/>
        <v>0</v>
      </c>
      <c r="J106" s="82"/>
      <c r="K106" s="75">
        <f t="shared" si="15"/>
        <v>0</v>
      </c>
      <c r="L106" s="76" t="e">
        <f t="shared" si="16"/>
        <v>#DIV/0!</v>
      </c>
      <c r="M106" s="83"/>
      <c r="N106" s="64"/>
      <c r="O106" s="64"/>
      <c r="P106" s="64"/>
      <c r="Q106" s="64"/>
      <c r="R106" s="64"/>
      <c r="S106" s="64"/>
      <c r="T106" s="64"/>
      <c r="U106" s="64"/>
      <c r="V106" s="64"/>
      <c r="W106" s="64"/>
      <c r="X106" s="64"/>
      <c r="Y106" s="64"/>
      <c r="Z106" s="64"/>
      <c r="AA106" s="64"/>
      <c r="AB106" s="64"/>
      <c r="AC106" s="64"/>
      <c r="AD106" s="64"/>
      <c r="AE106" s="64"/>
      <c r="AF106" s="64"/>
      <c r="AG106" s="64"/>
      <c r="AH106" s="64"/>
      <c r="AI106" s="64"/>
      <c r="AJ106" s="64"/>
      <c r="AK106" s="64"/>
      <c r="AL106" s="64"/>
      <c r="AM106" s="64"/>
      <c r="AN106" s="64"/>
      <c r="AO106" s="64"/>
      <c r="AP106" s="64"/>
      <c r="AQ106" s="64"/>
      <c r="AR106" s="64"/>
      <c r="AS106" s="64"/>
      <c r="AT106" s="64"/>
      <c r="AU106" s="64"/>
      <c r="AV106" s="64"/>
      <c r="AW106" s="64"/>
      <c r="AX106" s="64"/>
      <c r="AY106" s="64"/>
      <c r="AZ106" s="64"/>
      <c r="BA106" s="64"/>
      <c r="BB106" s="64"/>
      <c r="BC106" s="64"/>
      <c r="BD106" s="64"/>
      <c r="BE106" s="64"/>
      <c r="BF106" s="64"/>
      <c r="BG106" s="64"/>
      <c r="BH106" s="64"/>
      <c r="BI106" s="64"/>
      <c r="BJ106" s="64"/>
      <c r="BK106" s="64"/>
      <c r="BL106" s="64"/>
      <c r="BM106" s="64"/>
      <c r="BN106" s="64"/>
      <c r="BO106" s="64"/>
      <c r="BP106" s="64"/>
    </row>
    <row r="107" spans="1:68" s="42" customFormat="1" ht="14.4" customHeight="1" x14ac:dyDescent="0.3">
      <c r="A107" s="96">
        <v>52</v>
      </c>
      <c r="B107" s="19"/>
      <c r="C107" s="56"/>
      <c r="D107" s="19"/>
      <c r="E107" s="48" t="s">
        <v>157</v>
      </c>
      <c r="F107" s="17" t="s">
        <v>227</v>
      </c>
      <c r="G107" s="17" t="s">
        <v>200</v>
      </c>
      <c r="H107" s="82"/>
      <c r="I107" s="74">
        <f t="shared" si="14"/>
        <v>0</v>
      </c>
      <c r="J107" s="82"/>
      <c r="K107" s="75">
        <f t="shared" si="15"/>
        <v>0</v>
      </c>
      <c r="L107" s="76" t="e">
        <f t="shared" si="16"/>
        <v>#DIV/0!</v>
      </c>
      <c r="M107" s="83"/>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row>
    <row r="108" spans="1:68" s="36" customFormat="1" ht="13.2" thickBot="1" x14ac:dyDescent="0.25">
      <c r="A108" s="116" t="s">
        <v>228</v>
      </c>
      <c r="B108" s="117"/>
      <c r="C108" s="117"/>
      <c r="D108" s="117"/>
      <c r="E108" s="117"/>
      <c r="F108" s="117"/>
      <c r="G108" s="118"/>
      <c r="H108" s="90"/>
      <c r="I108" s="90">
        <f>SUM(I89:I107)</f>
        <v>0</v>
      </c>
      <c r="J108" s="90"/>
      <c r="K108" s="90">
        <f>SUM(K89:K107)</f>
        <v>0</v>
      </c>
      <c r="L108" s="91"/>
      <c r="M108" s="92" t="e">
        <f>1-(K108/I108)</f>
        <v>#DIV/0!</v>
      </c>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c r="AT108" s="65"/>
      <c r="AU108" s="65"/>
      <c r="AV108" s="65"/>
      <c r="AW108" s="65"/>
      <c r="AX108" s="65"/>
      <c r="AY108" s="65"/>
      <c r="AZ108" s="65"/>
      <c r="BA108" s="65"/>
      <c r="BB108" s="65"/>
      <c r="BC108" s="65"/>
      <c r="BD108" s="65"/>
      <c r="BE108" s="65"/>
      <c r="BF108" s="65"/>
      <c r="BG108" s="65"/>
      <c r="BH108" s="65"/>
      <c r="BI108" s="65"/>
      <c r="BJ108" s="65"/>
      <c r="BK108" s="65"/>
      <c r="BL108" s="65"/>
      <c r="BM108" s="65"/>
      <c r="BN108" s="65"/>
      <c r="BO108" s="65"/>
      <c r="BP108" s="65"/>
    </row>
    <row r="109" spans="1:68" s="18" customFormat="1" ht="13.2" x14ac:dyDescent="0.25">
      <c r="A109" s="51"/>
      <c r="B109" s="22"/>
      <c r="C109" s="58"/>
      <c r="D109" s="23"/>
      <c r="E109" s="51"/>
      <c r="F109" s="23"/>
      <c r="G109" s="23"/>
      <c r="H109" s="23"/>
      <c r="I109" s="23"/>
      <c r="J109" s="23"/>
      <c r="K109" s="23"/>
      <c r="L109" s="24"/>
      <c r="M109" s="25"/>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row>
    <row r="110" spans="1:68" ht="39.6" customHeight="1" thickBot="1" x14ac:dyDescent="0.35"/>
    <row r="111" spans="1:68" ht="26.4" x14ac:dyDescent="0.3">
      <c r="C111" s="26" t="s">
        <v>229</v>
      </c>
      <c r="D111" s="59"/>
      <c r="E111" s="27"/>
      <c r="F111" s="53"/>
      <c r="G111" s="28" t="s">
        <v>230</v>
      </c>
      <c r="H111" s="121" t="s">
        <v>231</v>
      </c>
      <c r="I111" s="122"/>
    </row>
    <row r="112" spans="1:68" x14ac:dyDescent="0.3">
      <c r="C112" s="132" t="s">
        <v>48</v>
      </c>
      <c r="D112" s="133"/>
      <c r="E112" s="133"/>
      <c r="F112" s="134"/>
      <c r="G112" s="29">
        <f>K10</f>
        <v>0</v>
      </c>
      <c r="H112" s="119" t="e">
        <f>M10</f>
        <v>#DIV/0!</v>
      </c>
      <c r="I112" s="120"/>
    </row>
    <row r="113" spans="3:9" x14ac:dyDescent="0.3">
      <c r="C113" s="135" t="s">
        <v>59</v>
      </c>
      <c r="D113" s="136"/>
      <c r="E113" s="136"/>
      <c r="F113" s="137"/>
      <c r="G113" s="29">
        <f>K22</f>
        <v>0</v>
      </c>
      <c r="H113" s="119" t="e">
        <f>M22</f>
        <v>#DIV/0!</v>
      </c>
      <c r="I113" s="120"/>
    </row>
    <row r="114" spans="3:9" x14ac:dyDescent="0.3">
      <c r="C114" s="135" t="s">
        <v>89</v>
      </c>
      <c r="D114" s="136"/>
      <c r="E114" s="136"/>
      <c r="F114" s="137"/>
      <c r="G114" s="29">
        <f>K37</f>
        <v>0</v>
      </c>
      <c r="H114" s="119" t="e">
        <f>M37</f>
        <v>#DIV/0!</v>
      </c>
      <c r="I114" s="120"/>
    </row>
    <row r="115" spans="3:9" x14ac:dyDescent="0.3">
      <c r="C115" s="110" t="s">
        <v>117</v>
      </c>
      <c r="D115" s="111"/>
      <c r="E115" s="111"/>
      <c r="F115" s="112"/>
      <c r="G115" s="29">
        <f>K65</f>
        <v>0</v>
      </c>
      <c r="H115" s="119" t="e">
        <f>M65</f>
        <v>#DIV/0!</v>
      </c>
      <c r="I115" s="120"/>
    </row>
    <row r="116" spans="3:9" x14ac:dyDescent="0.3">
      <c r="C116" s="110" t="s">
        <v>155</v>
      </c>
      <c r="D116" s="111"/>
      <c r="E116" s="111"/>
      <c r="F116" s="112"/>
      <c r="G116" s="29">
        <f>K67</f>
        <v>0</v>
      </c>
      <c r="H116" s="119" t="e">
        <f>M67</f>
        <v>#DIV/0!</v>
      </c>
      <c r="I116" s="120"/>
    </row>
    <row r="117" spans="3:9" x14ac:dyDescent="0.3">
      <c r="C117" s="110" t="s">
        <v>232</v>
      </c>
      <c r="D117" s="111"/>
      <c r="E117" s="111"/>
      <c r="F117" s="112"/>
      <c r="G117" s="29">
        <f>K78</f>
        <v>0</v>
      </c>
      <c r="H117" s="119" t="e">
        <f>M78</f>
        <v>#DIV/0!</v>
      </c>
      <c r="I117" s="120"/>
    </row>
    <row r="118" spans="3:9" x14ac:dyDescent="0.3">
      <c r="C118" s="110" t="s">
        <v>233</v>
      </c>
      <c r="D118" s="111"/>
      <c r="E118" s="111"/>
      <c r="F118" s="112"/>
      <c r="G118" s="29">
        <f>K88</f>
        <v>0</v>
      </c>
      <c r="H118" s="119" t="e">
        <f>M88</f>
        <v>#DIV/0!</v>
      </c>
      <c r="I118" s="120"/>
    </row>
    <row r="119" spans="3:9" ht="15" thickBot="1" x14ac:dyDescent="0.35">
      <c r="C119" s="126" t="s">
        <v>234</v>
      </c>
      <c r="D119" s="127"/>
      <c r="E119" s="127"/>
      <c r="F119" s="128"/>
      <c r="G119" s="29">
        <f>K108</f>
        <v>0</v>
      </c>
      <c r="H119" s="119" t="e">
        <f>M108</f>
        <v>#DIV/0!</v>
      </c>
      <c r="I119" s="120"/>
    </row>
    <row r="120" spans="3:9" ht="15" thickBot="1" x14ac:dyDescent="0.35">
      <c r="C120" s="37" t="s">
        <v>235</v>
      </c>
      <c r="D120" s="60"/>
      <c r="E120" s="38"/>
      <c r="F120" s="54"/>
      <c r="G120" s="39">
        <f>SUM(G112:G119)</f>
        <v>0</v>
      </c>
      <c r="H120" s="30" t="s">
        <v>236</v>
      </c>
      <c r="I120" s="31"/>
    </row>
  </sheetData>
  <mergeCells count="29">
    <mergeCell ref="C119:F119"/>
    <mergeCell ref="A1:M1"/>
    <mergeCell ref="H117:I117"/>
    <mergeCell ref="C112:F112"/>
    <mergeCell ref="C113:F113"/>
    <mergeCell ref="C114:F114"/>
    <mergeCell ref="C115:F115"/>
    <mergeCell ref="C116:F116"/>
    <mergeCell ref="C117:F117"/>
    <mergeCell ref="H118:I118"/>
    <mergeCell ref="H119:I119"/>
    <mergeCell ref="A67:G67"/>
    <mergeCell ref="A2:M2"/>
    <mergeCell ref="A3:M3"/>
    <mergeCell ref="A65:G65"/>
    <mergeCell ref="A88:G88"/>
    <mergeCell ref="A4:M4"/>
    <mergeCell ref="A10:G10"/>
    <mergeCell ref="A22:G22"/>
    <mergeCell ref="A37:G37"/>
    <mergeCell ref="C118:F118"/>
    <mergeCell ref="A78:G78"/>
    <mergeCell ref="A108:G108"/>
    <mergeCell ref="H113:I113"/>
    <mergeCell ref="H114:I114"/>
    <mergeCell ref="H115:I115"/>
    <mergeCell ref="H116:I116"/>
    <mergeCell ref="H111:I111"/>
    <mergeCell ref="H112:I112"/>
  </mergeCells>
  <pageMargins left="0.7" right="0.7" top="0.75" bottom="0.75" header="0.3" footer="0.3"/>
  <pageSetup paperSize="9" scale="25" orientation="portrait" r:id="rId1"/>
  <colBreaks count="2" manualBreakCount="2">
    <brk id="13" max="126" man="1"/>
    <brk id="14" max="126" man="1"/>
  </colBreaks>
  <drawing r:id="rId2"/>
  <legacyDrawing r:id="rId3"/>
  <oleObjects>
    <mc:AlternateContent xmlns:mc="http://schemas.openxmlformats.org/markup-compatibility/2006">
      <mc:Choice Requires="x14">
        <oleObject shapeId="2049" r:id="rId4">
          <objectPr defaultSize="0" autoPict="0" r:id="rId5">
            <anchor moveWithCells="1" sizeWithCells="1">
              <from>
                <xdr:col>0</xdr:col>
                <xdr:colOff>175260</xdr:colOff>
                <xdr:row>0</xdr:row>
                <xdr:rowOff>228600</xdr:rowOff>
              </from>
              <to>
                <xdr:col>4</xdr:col>
                <xdr:colOff>60960</xdr:colOff>
                <xdr:row>0</xdr:row>
                <xdr:rowOff>769620</xdr:rowOff>
              </to>
            </anchor>
          </objectPr>
        </oleObject>
      </mc:Choice>
      <mc:Fallback>
        <oleObject shapeId="204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vt: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Querine van Wirdum</dc:creator>
  <cp:keywords/>
  <dc:description/>
  <cp:lastModifiedBy>Marielle Hintzen</cp:lastModifiedBy>
  <cp:revision/>
  <cp:lastPrinted>2021-06-21T07:16:18Z</cp:lastPrinted>
  <dcterms:created xsi:type="dcterms:W3CDTF">2021-05-05T08:25:38Z</dcterms:created>
  <dcterms:modified xsi:type="dcterms:W3CDTF">2021-06-25T12:41:43Z</dcterms:modified>
  <cp:category/>
  <cp:contentStatus/>
</cp:coreProperties>
</file>