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Aeres/EA Drukwerk 2022/aanbestedingsdocument en bijlagen/Concept/"/>
    </mc:Choice>
  </mc:AlternateContent>
  <xr:revisionPtr revIDLastSave="0" documentId="13_ncr:1_{280A5900-DE39-0E45-8A96-32AC1E86447E}" xr6:coauthVersionLast="47" xr6:coauthVersionMax="47" xr10:uidLastSave="{00000000-0000-0000-0000-000000000000}"/>
  <bookViews>
    <workbookView xWindow="29340" yWindow="500" windowWidth="35320" windowHeight="19400" xr2:uid="{26A0E56A-9CA4-EB40-BF12-5B4691CBE874}"/>
  </bookViews>
  <sheets>
    <sheet name="Waard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3" l="1"/>
  <c r="D68" i="3" s="1"/>
  <c r="D4" i="3"/>
  <c r="D5" i="3" s="1"/>
  <c r="D6" i="3" s="1"/>
  <c r="C4" i="3"/>
  <c r="B4" i="3"/>
  <c r="B5" i="3" s="1"/>
  <c r="B6" i="3" s="1"/>
  <c r="E3" i="3"/>
  <c r="D70" i="3" l="1"/>
  <c r="C5" i="3"/>
  <c r="C6" i="3" s="1"/>
  <c r="E6" i="3" s="1"/>
  <c r="E5" i="3" l="1"/>
</calcChain>
</file>

<file path=xl/sharedStrings.xml><?xml version="1.0" encoding="utf-8"?>
<sst xmlns="http://schemas.openxmlformats.org/spreadsheetml/2006/main" count="119" uniqueCount="79">
  <si>
    <t>4 goed</t>
  </si>
  <si>
    <t>3 voldoende</t>
  </si>
  <si>
    <t>2 matig</t>
  </si>
  <si>
    <t>1 onvoldoende</t>
  </si>
  <si>
    <t>5 uitmuntend</t>
  </si>
  <si>
    <t>€ 0,-</t>
  </si>
  <si>
    <t>SCORE</t>
  </si>
  <si>
    <t>Totaal:</t>
  </si>
  <si>
    <t>Percentage</t>
  </si>
  <si>
    <t>Vraag 1</t>
  </si>
  <si>
    <t>Vraag 2</t>
  </si>
  <si>
    <t>Beantwoording open vragen</t>
  </si>
  <si>
    <t>Knock out</t>
  </si>
  <si>
    <t>Algemeen</t>
  </si>
  <si>
    <t>Huisstijl</t>
  </si>
  <si>
    <t>Communicatie</t>
  </si>
  <si>
    <t>login werkt conform opgegeven inloggegevens.</t>
  </si>
  <si>
    <t>algehele indruk opzet / uitstraling / laagdrempeligheid.</t>
  </si>
  <si>
    <t>aantal handelingen na het inloggen tot afronding per bestelling van een visitekaartje (zonder invoer van de content).</t>
  </si>
  <si>
    <t>mogelijkheid om drukkleuren van de opdracht te wijzigen (van PMS naar full color) in de aanvraag.</t>
  </si>
  <si>
    <t>mogelijkheid van vrij tekstveld.</t>
  </si>
  <si>
    <t>aanwezigheid van help-functies, automatische tips en ondersteuning</t>
  </si>
  <si>
    <t xml:space="preserve">automatische e-mail notificatie (e-mailadres moet dus een verplicht veld zijn). </t>
  </si>
  <si>
    <t>Eindscore: de SOM</t>
  </si>
  <si>
    <t>Maximaal aantal punten:</t>
  </si>
  <si>
    <t>Factor:</t>
  </si>
  <si>
    <t>Maximaal te behalen waarde:</t>
  </si>
  <si>
    <t>Totaal te behalen waarde kwaliteit</t>
  </si>
  <si>
    <t>1 tot 5 punten</t>
  </si>
  <si>
    <t>juiste prijzen (tarieven conform het ingediende prijzenblad van de inschrijver en BTW) komen online in beeld (tijdens bestellen). Dit moet gelden voor alle bestellingen.</t>
  </si>
  <si>
    <t>Goed: 10 punten
Voldoende: 5 punten
Matig: 1 punt</t>
  </si>
  <si>
    <t xml:space="preserve">Beoordeling bestelapplicatie </t>
  </si>
  <si>
    <t>De website is herkenbaar voor gebruikers/bestellers van de aanbestedende dienst als ware het een eigen webshop van aanbestedende dienst is (uitgangspunt de stijl van aeres.nl).</t>
  </si>
  <si>
    <t>vraag 3</t>
  </si>
  <si>
    <t>Voorraadopdracht drukken toetspapier en leveren of gereed zetten</t>
  </si>
  <si>
    <t>7 werkdagen</t>
  </si>
  <si>
    <t>5 werkdagen</t>
  </si>
  <si>
    <t>2 werkdagen</t>
  </si>
  <si>
    <t>Afroepen toetspapier vanaf voorraad</t>
  </si>
  <si>
    <t>24 uur (op werkdagen)</t>
  </si>
  <si>
    <t>Binnen 4 werkuren</t>
  </si>
  <si>
    <t>Losse drukwerkopdrachten kantoordrukwerk</t>
  </si>
  <si>
    <t>Losse drukwerkopdrachten promotioneel print</t>
  </si>
  <si>
    <t>4 werkdagen</t>
  </si>
  <si>
    <t>Visitekaartjes</t>
  </si>
  <si>
    <t>1 werkdag</t>
  </si>
  <si>
    <t>Vraag 4</t>
  </si>
  <si>
    <t xml:space="preserve">Maximaal te behalen waarde: </t>
  </si>
  <si>
    <r>
      <t xml:space="preserve">Te behalen punten </t>
    </r>
    <r>
      <rPr>
        <b/>
        <sz val="8"/>
        <color theme="1"/>
        <rFont val="Verdana"/>
        <family val="2"/>
      </rPr>
      <t>(op basis van consensus)</t>
    </r>
  </si>
  <si>
    <t>Gebruikersvriendelijkheid
bestelproces
1. VISITEKAARTJE</t>
  </si>
  <si>
    <t>Gebruikersvriendelijkheid
bestelproces
2. BRIEFPAPIER</t>
  </si>
  <si>
    <t>Gebruikersvriendelijkheid
bestelproces
3. REPRO: BOEKJE A4</t>
  </si>
  <si>
    <t>Gebruikersvriendelijkheid
bestelproces
5. REPRO: MAILING A4</t>
  </si>
  <si>
    <t>Ja: 5 punten
Nee: 0 punten</t>
  </si>
  <si>
    <t>Gebruiksvriendelijkheid
ALGEMEEN</t>
  </si>
  <si>
    <t>algehele indruk bij het bestellen van een visitekaartje.</t>
  </si>
  <si>
    <t>mate van logische opbouw van de schermen en eenvoud van de opzet van de bestelapplicatie bij het bestellen van een visitekaartje.</t>
  </si>
  <si>
    <t>aantal handelingen na het inloggen tot afronding per bestelling van 1.000 vel briefpapier (zonder invoer van de content).</t>
  </si>
  <si>
    <t>algehele indruk bij het bestellen van 1.000 vel briefpapier.</t>
  </si>
  <si>
    <t>mate van logische opbouw van de schermen en eenvoud van de opzet van de bestelapplicatie bij het bestellen van 1.000 vel briefpapier.</t>
  </si>
  <si>
    <t>aantal handelingen na het inloggen tot afronding per bestelling van een A4 boekje (zonder invoer van de content).</t>
  </si>
  <si>
    <t>algehele indruk bij het bestellen van een A4 boekje.</t>
  </si>
  <si>
    <t>mate van logische opbouw van de schermen en eenvoud van de opzet van de bestelapplicatie bij het bestellen van een A4 boekje.</t>
  </si>
  <si>
    <t>aantal handelingen na het inloggen tot afronding per bestelling van een mailing A4 (zonder invoer van de content).</t>
  </si>
  <si>
    <t>algehele indruk bij het bestellen van een mailing A4.</t>
  </si>
  <si>
    <t>mate van logische opbouw van de schermen en eenvoud van de opzet van de bestelapplicatie bij het bestellen van een mailing A4.</t>
  </si>
  <si>
    <t>aanwezigheid van een vrij tekstveld voor instructie.</t>
  </si>
  <si>
    <t>mogelijkheid om kleuren van de opdracht te wijzigen (van zwart-wit naar full color) in de aanvraag.</t>
  </si>
  <si>
    <t>Gebruikersvriendelijkheid
bestelproces
4. REPRO: POSTER A3</t>
  </si>
  <si>
    <t>aantal handelingen na het inloggen tot afronding per bestelling van een A3 poster (zonder invoer van de content).</t>
  </si>
  <si>
    <t>algehele indruk bij het bestellen van een A3 poster.</t>
  </si>
  <si>
    <t>mate van logische opbouw van de schermen en eenvoud van de opzet van de bestelapplicatie bij het bestellen van een A3 poster.</t>
  </si>
  <si>
    <t>Prijzen (zal getest worden door de procesbegeleider, niet door de beoordelingscommissie)</t>
  </si>
  <si>
    <t>Ja: 5 punten
Nee: 0 punt</t>
  </si>
  <si>
    <t>Ja: 5 punten
Redelijk: 3 punten
Nee: 0 punt</t>
  </si>
  <si>
    <t>Tot 5: 10 punten
5 tot 10: 5 punten
Meer dan 10: 0 punt</t>
  </si>
  <si>
    <t xml:space="preserve"> </t>
  </si>
  <si>
    <r>
      <t xml:space="preserve">minimaal te behalen punten: </t>
    </r>
    <r>
      <rPr>
        <b/>
        <sz val="10"/>
        <color rgb="FFFF0000"/>
        <rFont val="Verdana"/>
        <family val="2"/>
      </rPr>
      <t>140,</t>
    </r>
    <r>
      <rPr>
        <sz val="10"/>
        <color theme="1"/>
        <rFont val="Verdana"/>
        <family val="2"/>
      </rPr>
      <t xml:space="preserve"> een lagere score zal leiden tot uitsluiting</t>
    </r>
  </si>
  <si>
    <t>Raming opdracht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</si>
</sst>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2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b/>
      <sz val="10"/>
      <color theme="0"/>
      <name val="Rverdana"/>
    </font>
    <font>
      <sz val="12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sz val="9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0"/>
      <name val="Verdana"/>
      <family val="2"/>
    </font>
    <font>
      <b/>
      <sz val="16"/>
      <color theme="0"/>
      <name val="Verdana"/>
      <family val="2"/>
    </font>
    <font>
      <sz val="12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6" fillId="3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8" fillId="0" borderId="0" xfId="0" applyFont="1"/>
    <xf numFmtId="9" fontId="9" fillId="5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9" fontId="3" fillId="0" borderId="1" xfId="1" applyFont="1" applyBorder="1"/>
    <xf numFmtId="164" fontId="5" fillId="2" borderId="2" xfId="0" applyNumberFormat="1" applyFont="1" applyFill="1" applyBorder="1" applyAlignment="1">
      <alignment horizontal="justify" vertical="center" wrapText="1"/>
    </xf>
    <xf numFmtId="0" fontId="11" fillId="6" borderId="3" xfId="0" applyFont="1" applyFill="1" applyBorder="1" applyAlignment="1">
      <alignment vertical="center"/>
    </xf>
    <xf numFmtId="44" fontId="11" fillId="6" borderId="3" xfId="2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0" xfId="0" applyFill="1"/>
    <xf numFmtId="44" fontId="0" fillId="0" borderId="0" xfId="2" applyFont="1" applyFill="1"/>
    <xf numFmtId="44" fontId="12" fillId="0" borderId="0" xfId="0" applyNumberFormat="1" applyFont="1" applyFill="1"/>
    <xf numFmtId="164" fontId="6" fillId="3" borderId="1" xfId="0" applyNumberFormat="1" applyFont="1" applyFill="1" applyBorder="1" applyAlignment="1">
      <alignment horizontal="justify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horizontal="justify" vertical="center" wrapText="1"/>
    </xf>
    <xf numFmtId="0" fontId="14" fillId="4" borderId="1" xfId="0" applyFont="1" applyFill="1" applyBorder="1" applyAlignment="1">
      <alignment horizontal="left" vertical="center" wrapText="1"/>
    </xf>
    <xf numFmtId="164" fontId="14" fillId="9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justify" vertical="center" wrapText="1"/>
    </xf>
    <xf numFmtId="0" fontId="3" fillId="0" borderId="7" xfId="0" applyFont="1" applyBorder="1"/>
    <xf numFmtId="0" fontId="14" fillId="10" borderId="5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9" fontId="16" fillId="5" borderId="4" xfId="1" applyFont="1" applyFill="1" applyBorder="1" applyAlignment="1">
      <alignment horizontal="right" vertical="center" wrapText="1"/>
    </xf>
    <xf numFmtId="9" fontId="16" fillId="8" borderId="4" xfId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164" fontId="0" fillId="0" borderId="0" xfId="0" applyNumberFormat="1"/>
    <xf numFmtId="0" fontId="18" fillId="6" borderId="3" xfId="0" applyFont="1" applyFill="1" applyBorder="1" applyAlignment="1">
      <alignment vertical="center"/>
    </xf>
    <xf numFmtId="0" fontId="20" fillId="0" borderId="0" xfId="0" applyFont="1"/>
    <xf numFmtId="0" fontId="14" fillId="4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1" fillId="11" borderId="11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164" fontId="17" fillId="9" borderId="10" xfId="2" applyNumberFormat="1" applyFont="1" applyFill="1" applyBorder="1" applyAlignment="1">
      <alignment horizontal="center" vertical="center"/>
    </xf>
    <xf numFmtId="164" fontId="17" fillId="9" borderId="0" xfId="2" applyNumberFormat="1" applyFont="1" applyFill="1" applyBorder="1" applyAlignment="1">
      <alignment horizontal="center" vertical="center"/>
    </xf>
    <xf numFmtId="9" fontId="16" fillId="8" borderId="4" xfId="1" applyFont="1" applyFill="1" applyBorder="1" applyAlignment="1">
      <alignment horizontal="left" vertical="center" wrapText="1"/>
    </xf>
    <xf numFmtId="9" fontId="16" fillId="8" borderId="9" xfId="1" applyFont="1" applyFill="1" applyBorder="1" applyAlignment="1">
      <alignment horizontal="left" vertical="center" wrapText="1"/>
    </xf>
    <xf numFmtId="9" fontId="16" fillId="8" borderId="5" xfId="1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9" fontId="16" fillId="5" borderId="4" xfId="1" applyFont="1" applyFill="1" applyBorder="1" applyAlignment="1">
      <alignment horizontal="left" vertical="center" wrapText="1"/>
    </xf>
    <xf numFmtId="9" fontId="16" fillId="5" borderId="9" xfId="1" applyFont="1" applyFill="1" applyBorder="1" applyAlignment="1">
      <alignment horizontal="left" vertical="center" wrapText="1"/>
    </xf>
    <xf numFmtId="9" fontId="16" fillId="5" borderId="5" xfId="1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10" borderId="9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44" fontId="19" fillId="6" borderId="10" xfId="2" applyFont="1" applyFill="1" applyBorder="1" applyAlignment="1">
      <alignment horizontal="center" vertical="center"/>
    </xf>
    <xf numFmtId="44" fontId="19" fillId="6" borderId="0" xfId="2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9" fillId="9" borderId="4" xfId="0" applyNumberFormat="1" applyFont="1" applyFill="1" applyBorder="1" applyAlignment="1">
      <alignment horizontal="right" vertical="center" wrapText="1"/>
    </xf>
    <xf numFmtId="164" fontId="9" fillId="9" borderId="5" xfId="0" applyNumberFormat="1" applyFont="1" applyFill="1" applyBorder="1" applyAlignment="1">
      <alignment horizontal="right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1367692</xdr:colOff>
      <xdr:row>13</xdr:row>
      <xdr:rowOff>420077</xdr:rowOff>
    </xdr:from>
    <xdr:to>
      <xdr:col>4</xdr:col>
      <xdr:colOff>498699</xdr:colOff>
      <xdr:row>24</xdr:row>
      <xdr:rowOff>203981</xdr:rowOff>
    </xdr:to>
    <xdr:sp macro="" textlink="">
      <xdr:nvSpPr>
        <xdr:cNvPr id="2" name="Gebogen pijl omhoog 1">
          <a:extLst>
            <a:ext uri="{FF2B5EF4-FFF2-40B4-BE49-F238E27FC236}">
              <a16:creationId xmlns:a16="http://schemas.microsoft.com/office/drawing/2014/main" id="{EA83C112-F77F-C34E-AD7B-467DDD230D84}"/>
            </a:ext>
          </a:extLst>
        </xdr:cNvPr>
        <xdr:cNvSpPr/>
      </xdr:nvSpPr>
      <xdr:spPr>
        <a:xfrm>
          <a:off x="5158154" y="4425462"/>
          <a:ext cx="2012930" cy="2157827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L81"/>
  <sheetViews>
    <sheetView showGridLines="0" tabSelected="1" topLeftCell="A58" zoomScale="130" zoomScaleNormal="130" workbookViewId="0">
      <selection activeCell="A73" sqref="A73"/>
    </sheetView>
  </sheetViews>
  <sheetFormatPr baseColWidth="10" defaultRowHeight="16"/>
  <cols>
    <col min="1" max="1" width="30.83203125" customWidth="1"/>
    <col min="2" max="3" width="18.83203125" customWidth="1"/>
    <col min="4" max="4" width="19" customWidth="1"/>
    <col min="5" max="5" width="18.83203125" customWidth="1"/>
    <col min="6" max="6" width="14.5" customWidth="1"/>
    <col min="12" max="12" width="11.83203125" bestFit="1" customWidth="1"/>
  </cols>
  <sheetData>
    <row r="1" spans="1:8" ht="42" customHeight="1">
      <c r="A1" s="60" t="s">
        <v>11</v>
      </c>
      <c r="B1" s="61"/>
      <c r="C1" s="61"/>
      <c r="D1" s="61"/>
      <c r="E1" s="62"/>
      <c r="F1" s="1"/>
      <c r="G1" s="1"/>
      <c r="H1" s="1"/>
    </row>
    <row r="2" spans="1:8" ht="68" customHeight="1" thickBot="1">
      <c r="A2" s="22" t="s">
        <v>6</v>
      </c>
      <c r="B2" s="26" t="s">
        <v>9</v>
      </c>
      <c r="C2" s="26" t="s">
        <v>10</v>
      </c>
      <c r="D2" s="26" t="s">
        <v>33</v>
      </c>
      <c r="E2" s="23" t="s">
        <v>7</v>
      </c>
    </row>
    <row r="3" spans="1:8" ht="22" customHeight="1" thickBot="1">
      <c r="A3" s="3" t="s">
        <v>8</v>
      </c>
      <c r="B3" s="5">
        <v>0.4</v>
      </c>
      <c r="C3" s="5">
        <v>0.4</v>
      </c>
      <c r="D3" s="5">
        <v>0.2</v>
      </c>
      <c r="E3" s="8">
        <f>B3+C3+D3</f>
        <v>1</v>
      </c>
    </row>
    <row r="4" spans="1:8" ht="22" customHeight="1" thickBot="1">
      <c r="A4" s="2" t="s">
        <v>4</v>
      </c>
      <c r="B4" s="7">
        <f>B3*E4</f>
        <v>33000</v>
      </c>
      <c r="C4" s="7">
        <f>C3*E4</f>
        <v>33000</v>
      </c>
      <c r="D4" s="7">
        <f>D3*E4</f>
        <v>16500</v>
      </c>
      <c r="E4" s="21">
        <v>82500</v>
      </c>
    </row>
    <row r="5" spans="1:8" ht="22" customHeight="1" thickBot="1">
      <c r="A5" s="2" t="s">
        <v>0</v>
      </c>
      <c r="B5" s="7">
        <f>B4*0.5</f>
        <v>16500</v>
      </c>
      <c r="C5" s="7">
        <f t="shared" ref="C5:D5" si="0">C4*0.5</f>
        <v>16500</v>
      </c>
      <c r="D5" s="7">
        <f t="shared" si="0"/>
        <v>8250</v>
      </c>
      <c r="E5" s="12">
        <f>B5+C5+D5</f>
        <v>41250</v>
      </c>
    </row>
    <row r="6" spans="1:8" ht="22" customHeight="1" thickBot="1">
      <c r="A6" s="2" t="s">
        <v>1</v>
      </c>
      <c r="B6" s="7">
        <f>B5*0.5</f>
        <v>8250</v>
      </c>
      <c r="C6" s="7">
        <f>C5*0.5</f>
        <v>8250</v>
      </c>
      <c r="D6" s="7">
        <f>D5*0.5</f>
        <v>4125</v>
      </c>
      <c r="E6" s="12">
        <f>B6+C6+D6</f>
        <v>20625</v>
      </c>
    </row>
    <row r="7" spans="1:8" ht="22" customHeight="1" thickBot="1">
      <c r="A7" s="2" t="s">
        <v>2</v>
      </c>
      <c r="B7" s="6" t="s">
        <v>5</v>
      </c>
      <c r="C7" s="6" t="s">
        <v>5</v>
      </c>
      <c r="D7" s="6" t="s">
        <v>5</v>
      </c>
      <c r="E7" s="12"/>
    </row>
    <row r="8" spans="1:8" ht="22" customHeight="1" thickBot="1">
      <c r="A8" s="2" t="s">
        <v>3</v>
      </c>
      <c r="B8" s="9" t="s">
        <v>12</v>
      </c>
      <c r="C8" s="9" t="s">
        <v>12</v>
      </c>
      <c r="D8" s="9">
        <v>-20000</v>
      </c>
      <c r="E8" s="12"/>
      <c r="F8" s="14"/>
    </row>
    <row r="9" spans="1:8" ht="10" customHeight="1">
      <c r="A9" s="4"/>
      <c r="B9" s="4"/>
      <c r="C9" s="4"/>
      <c r="D9" s="4"/>
      <c r="E9" s="4"/>
      <c r="F9" s="14"/>
    </row>
    <row r="10" spans="1:8" ht="10" customHeight="1">
      <c r="A10" s="4"/>
      <c r="B10" s="4"/>
      <c r="C10" s="4"/>
      <c r="D10" s="4"/>
      <c r="E10" s="4"/>
      <c r="F10" s="14"/>
    </row>
    <row r="11" spans="1:8" ht="10" customHeight="1" thickBot="1">
      <c r="A11" s="4"/>
      <c r="B11" s="4"/>
      <c r="C11" s="4"/>
      <c r="D11" s="4"/>
      <c r="E11" s="4"/>
      <c r="F11" s="14"/>
    </row>
    <row r="12" spans="1:8" ht="39" customHeight="1" thickBot="1">
      <c r="A12" s="25" t="s">
        <v>46</v>
      </c>
      <c r="B12" s="66" t="s">
        <v>47</v>
      </c>
      <c r="C12" s="67"/>
      <c r="D12" s="68">
        <v>42500</v>
      </c>
      <c r="E12" s="69"/>
      <c r="F12" s="14"/>
    </row>
    <row r="13" spans="1:8" ht="16" customHeight="1" thickBot="1">
      <c r="A13" s="4"/>
      <c r="B13" s="4"/>
      <c r="C13" s="4"/>
      <c r="D13" s="4"/>
      <c r="E13" s="4"/>
      <c r="F13" s="14"/>
    </row>
    <row r="14" spans="1:8" ht="34" customHeight="1" thickBot="1">
      <c r="A14" s="64" t="s">
        <v>34</v>
      </c>
      <c r="B14" s="65"/>
      <c r="C14" s="4"/>
      <c r="D14" s="4"/>
      <c r="E14" s="4"/>
    </row>
    <row r="15" spans="1:8" ht="16" customHeight="1" thickBot="1">
      <c r="A15" s="2" t="s">
        <v>35</v>
      </c>
      <c r="B15" s="17">
        <v>0</v>
      </c>
      <c r="C15" s="4"/>
      <c r="D15" s="4"/>
      <c r="E15" s="4"/>
    </row>
    <row r="16" spans="1:8" ht="16" customHeight="1" thickBot="1">
      <c r="A16" s="2" t="s">
        <v>36</v>
      </c>
      <c r="B16" s="17">
        <v>2500</v>
      </c>
      <c r="C16" s="4"/>
      <c r="D16" s="4"/>
      <c r="E16" s="4"/>
    </row>
    <row r="17" spans="1:5" ht="16" customHeight="1" thickBot="1">
      <c r="A17" s="2" t="s">
        <v>37</v>
      </c>
      <c r="B17" s="17">
        <v>10000</v>
      </c>
      <c r="C17" s="4"/>
      <c r="D17" s="4"/>
      <c r="E17" s="4"/>
    </row>
    <row r="18" spans="1:5" ht="10" customHeight="1" thickBot="1">
      <c r="A18" s="4"/>
      <c r="B18" s="4"/>
      <c r="C18" s="4"/>
      <c r="D18" s="4"/>
      <c r="E18" s="4"/>
    </row>
    <row r="19" spans="1:5" ht="16" customHeight="1" thickBot="1">
      <c r="A19" s="64" t="s">
        <v>38</v>
      </c>
      <c r="B19" s="65"/>
      <c r="C19" s="4"/>
      <c r="D19" s="4"/>
      <c r="E19" s="4"/>
    </row>
    <row r="20" spans="1:5" ht="16" customHeight="1" thickBot="1">
      <c r="A20" s="2" t="s">
        <v>39</v>
      </c>
      <c r="B20" s="17">
        <v>0</v>
      </c>
      <c r="C20" s="4"/>
      <c r="D20" s="4"/>
      <c r="E20" s="4"/>
    </row>
    <row r="21" spans="1:5" ht="16" customHeight="1" thickBot="1">
      <c r="A21" s="2" t="s">
        <v>40</v>
      </c>
      <c r="B21" s="17">
        <v>2500</v>
      </c>
      <c r="C21" s="4"/>
      <c r="D21" s="4"/>
      <c r="E21" s="4"/>
    </row>
    <row r="22" spans="1:5" ht="14" customHeight="1" thickBot="1">
      <c r="A22" s="4"/>
      <c r="B22" s="4"/>
      <c r="C22" s="4"/>
      <c r="D22" s="4"/>
      <c r="E22" s="4"/>
    </row>
    <row r="23" spans="1:5" ht="16" customHeight="1" thickBot="1">
      <c r="A23" s="64" t="s">
        <v>41</v>
      </c>
      <c r="B23" s="65"/>
      <c r="C23" s="4"/>
      <c r="D23" s="4"/>
      <c r="E23" s="4"/>
    </row>
    <row r="24" spans="1:5" ht="16" customHeight="1" thickBot="1">
      <c r="A24" s="2" t="s">
        <v>35</v>
      </c>
      <c r="B24" s="17">
        <v>0</v>
      </c>
      <c r="C24" s="4"/>
      <c r="D24" s="4"/>
      <c r="E24" s="4"/>
    </row>
    <row r="25" spans="1:5" ht="16" customHeight="1" thickBot="1">
      <c r="A25" s="2" t="s">
        <v>36</v>
      </c>
      <c r="B25" s="17">
        <v>2500</v>
      </c>
      <c r="C25" s="4"/>
      <c r="D25" s="4"/>
      <c r="E25" s="4"/>
    </row>
    <row r="26" spans="1:5" ht="16" customHeight="1" thickBot="1">
      <c r="A26" s="2" t="s">
        <v>37</v>
      </c>
      <c r="B26" s="17">
        <v>10000</v>
      </c>
      <c r="C26" s="4"/>
      <c r="D26" s="4"/>
      <c r="E26" s="4"/>
    </row>
    <row r="27" spans="1:5" ht="10" customHeight="1" thickBot="1">
      <c r="A27" s="4"/>
      <c r="B27" s="4"/>
      <c r="C27" s="4"/>
      <c r="D27" s="4"/>
      <c r="E27" s="4"/>
    </row>
    <row r="28" spans="1:5" ht="16" customHeight="1" thickBot="1">
      <c r="A28" s="64" t="s">
        <v>42</v>
      </c>
      <c r="B28" s="65"/>
      <c r="C28" s="4"/>
      <c r="D28" s="4"/>
      <c r="E28" s="4"/>
    </row>
    <row r="29" spans="1:5" ht="16" customHeight="1" thickBot="1">
      <c r="A29" s="2" t="s">
        <v>43</v>
      </c>
      <c r="B29" s="17">
        <v>0</v>
      </c>
      <c r="C29" s="4"/>
      <c r="D29" s="4"/>
      <c r="E29" s="4"/>
    </row>
    <row r="30" spans="1:5" ht="16" customHeight="1" thickBot="1">
      <c r="A30" s="2" t="s">
        <v>37</v>
      </c>
      <c r="B30" s="17">
        <v>2500</v>
      </c>
      <c r="C30" s="4"/>
      <c r="D30" s="4"/>
      <c r="E30" s="4"/>
    </row>
    <row r="31" spans="1:5" ht="16" customHeight="1" thickBot="1">
      <c r="A31" s="2" t="s">
        <v>45</v>
      </c>
      <c r="B31" s="17">
        <v>10000</v>
      </c>
      <c r="C31" s="4"/>
      <c r="D31" s="4"/>
      <c r="E31" s="4"/>
    </row>
    <row r="32" spans="1:5" ht="10" customHeight="1" thickBot="1">
      <c r="A32" s="4"/>
      <c r="B32" s="4"/>
      <c r="C32" s="4"/>
      <c r="D32" s="4"/>
      <c r="E32" s="4"/>
    </row>
    <row r="33" spans="1:6" ht="16" customHeight="1" thickBot="1">
      <c r="A33" s="64" t="s">
        <v>44</v>
      </c>
      <c r="B33" s="65"/>
      <c r="C33" s="4"/>
      <c r="D33" s="4"/>
      <c r="E33" s="4"/>
    </row>
    <row r="34" spans="1:6" ht="16" customHeight="1" thickBot="1">
      <c r="A34" s="2" t="s">
        <v>43</v>
      </c>
      <c r="B34" s="17">
        <v>0</v>
      </c>
      <c r="C34" s="4"/>
      <c r="D34" s="4"/>
      <c r="E34" s="4"/>
    </row>
    <row r="35" spans="1:6" ht="16" customHeight="1" thickBot="1">
      <c r="A35" s="2" t="s">
        <v>37</v>
      </c>
      <c r="B35" s="17">
        <v>2500</v>
      </c>
      <c r="C35" s="4"/>
      <c r="D35" s="4"/>
      <c r="E35" s="4"/>
    </row>
    <row r="36" spans="1:6" ht="16" customHeight="1" thickBot="1">
      <c r="A36" s="2" t="s">
        <v>45</v>
      </c>
      <c r="B36" s="17">
        <v>10000</v>
      </c>
      <c r="C36" s="4"/>
      <c r="D36" s="4"/>
      <c r="E36" s="4"/>
    </row>
    <row r="37" spans="1:6" ht="15" customHeight="1" thickBot="1">
      <c r="A37" s="4"/>
      <c r="B37" s="4"/>
      <c r="C37" s="4"/>
      <c r="D37" s="4"/>
      <c r="E37" s="4"/>
    </row>
    <row r="38" spans="1:6" ht="41" customHeight="1" thickBot="1">
      <c r="A38" s="63" t="s">
        <v>31</v>
      </c>
      <c r="B38" s="55"/>
      <c r="C38" s="55"/>
      <c r="D38" s="55"/>
      <c r="E38" s="24" t="s">
        <v>48</v>
      </c>
      <c r="F38" s="1"/>
    </row>
    <row r="39" spans="1:6" ht="27" customHeight="1" thickBot="1">
      <c r="A39" s="43" t="s">
        <v>13</v>
      </c>
      <c r="B39" s="45" t="s">
        <v>16</v>
      </c>
      <c r="C39" s="46"/>
      <c r="D39" s="47"/>
      <c r="E39" s="27" t="s">
        <v>73</v>
      </c>
      <c r="F39" s="29">
        <v>5</v>
      </c>
    </row>
    <row r="40" spans="1:6" ht="27" customHeight="1" thickBot="1">
      <c r="A40" s="57"/>
      <c r="B40" s="45" t="s">
        <v>17</v>
      </c>
      <c r="C40" s="46"/>
      <c r="D40" s="47"/>
      <c r="E40" s="27" t="s">
        <v>28</v>
      </c>
      <c r="F40" s="29">
        <v>5</v>
      </c>
    </row>
    <row r="41" spans="1:6" ht="27" customHeight="1" thickBot="1">
      <c r="A41" s="49" t="s">
        <v>54</v>
      </c>
      <c r="B41" s="40" t="s">
        <v>20</v>
      </c>
      <c r="C41" s="41"/>
      <c r="D41" s="42"/>
      <c r="E41" s="28" t="s">
        <v>73</v>
      </c>
      <c r="F41" s="29">
        <v>5</v>
      </c>
    </row>
    <row r="42" spans="1:6" ht="38" customHeight="1" thickBot="1">
      <c r="A42" s="56"/>
      <c r="B42" s="40" t="s">
        <v>21</v>
      </c>
      <c r="C42" s="41"/>
      <c r="D42" s="42"/>
      <c r="E42" s="28" t="s">
        <v>74</v>
      </c>
      <c r="F42" s="29">
        <v>5</v>
      </c>
    </row>
    <row r="43" spans="1:6" ht="40" customHeight="1" thickBot="1">
      <c r="A43" s="43" t="s">
        <v>49</v>
      </c>
      <c r="B43" s="45" t="s">
        <v>18</v>
      </c>
      <c r="C43" s="46"/>
      <c r="D43" s="47"/>
      <c r="E43" s="27" t="s">
        <v>75</v>
      </c>
      <c r="F43" s="29">
        <v>10</v>
      </c>
    </row>
    <row r="44" spans="1:6" ht="40" customHeight="1" thickBot="1">
      <c r="A44" s="44"/>
      <c r="B44" s="45" t="s">
        <v>55</v>
      </c>
      <c r="C44" s="46"/>
      <c r="D44" s="47"/>
      <c r="E44" s="27" t="s">
        <v>30</v>
      </c>
      <c r="F44" s="29">
        <v>10</v>
      </c>
    </row>
    <row r="45" spans="1:6" ht="38" customHeight="1" thickBot="1">
      <c r="A45" s="44"/>
      <c r="B45" s="45" t="s">
        <v>56</v>
      </c>
      <c r="C45" s="46"/>
      <c r="D45" s="47"/>
      <c r="E45" s="27" t="s">
        <v>28</v>
      </c>
      <c r="F45" s="29">
        <v>5</v>
      </c>
    </row>
    <row r="46" spans="1:6" ht="38" customHeight="1" thickBot="1">
      <c r="A46" s="44"/>
      <c r="B46" s="45" t="s">
        <v>19</v>
      </c>
      <c r="C46" s="46"/>
      <c r="D46" s="47"/>
      <c r="E46" s="27" t="s">
        <v>73</v>
      </c>
      <c r="F46" s="29">
        <v>5</v>
      </c>
    </row>
    <row r="47" spans="1:6" ht="40" customHeight="1" thickBot="1">
      <c r="A47" s="48" t="s">
        <v>50</v>
      </c>
      <c r="B47" s="40" t="s">
        <v>57</v>
      </c>
      <c r="C47" s="41"/>
      <c r="D47" s="42"/>
      <c r="E47" s="28" t="s">
        <v>75</v>
      </c>
      <c r="F47" s="29">
        <v>10</v>
      </c>
    </row>
    <row r="48" spans="1:6" ht="40" customHeight="1" thickBot="1">
      <c r="A48" s="49"/>
      <c r="B48" s="40" t="s">
        <v>58</v>
      </c>
      <c r="C48" s="41"/>
      <c r="D48" s="42"/>
      <c r="E48" s="28" t="s">
        <v>30</v>
      </c>
      <c r="F48" s="29">
        <v>10</v>
      </c>
    </row>
    <row r="49" spans="1:6" ht="38" customHeight="1" thickBot="1">
      <c r="A49" s="49"/>
      <c r="B49" s="40" t="s">
        <v>59</v>
      </c>
      <c r="C49" s="41"/>
      <c r="D49" s="42"/>
      <c r="E49" s="28" t="s">
        <v>28</v>
      </c>
      <c r="F49" s="29">
        <v>5</v>
      </c>
    </row>
    <row r="50" spans="1:6" ht="38" customHeight="1" thickBot="1">
      <c r="A50" s="49"/>
      <c r="B50" s="40" t="s">
        <v>19</v>
      </c>
      <c r="C50" s="41"/>
      <c r="D50" s="42"/>
      <c r="E50" s="28" t="s">
        <v>73</v>
      </c>
      <c r="F50" s="29">
        <v>5</v>
      </c>
    </row>
    <row r="51" spans="1:6" ht="40" customHeight="1" thickBot="1">
      <c r="A51" s="43" t="s">
        <v>51</v>
      </c>
      <c r="B51" s="45" t="s">
        <v>60</v>
      </c>
      <c r="C51" s="46"/>
      <c r="D51" s="47"/>
      <c r="E51" s="27" t="s">
        <v>75</v>
      </c>
      <c r="F51" s="29">
        <v>10</v>
      </c>
    </row>
    <row r="52" spans="1:6" ht="40" customHeight="1" thickBot="1">
      <c r="A52" s="44"/>
      <c r="B52" s="45" t="s">
        <v>61</v>
      </c>
      <c r="C52" s="46"/>
      <c r="D52" s="47"/>
      <c r="E52" s="27" t="s">
        <v>30</v>
      </c>
      <c r="F52" s="29">
        <v>10</v>
      </c>
    </row>
    <row r="53" spans="1:6" ht="38" customHeight="1" thickBot="1">
      <c r="A53" s="44"/>
      <c r="B53" s="45" t="s">
        <v>62</v>
      </c>
      <c r="C53" s="46"/>
      <c r="D53" s="47"/>
      <c r="E53" s="27" t="s">
        <v>28</v>
      </c>
      <c r="F53" s="29">
        <v>5</v>
      </c>
    </row>
    <row r="54" spans="1:6" ht="38" customHeight="1" thickBot="1">
      <c r="A54" s="44"/>
      <c r="B54" s="45" t="s">
        <v>67</v>
      </c>
      <c r="C54" s="46"/>
      <c r="D54" s="47"/>
      <c r="E54" s="27" t="s">
        <v>73</v>
      </c>
      <c r="F54" s="29">
        <v>5</v>
      </c>
    </row>
    <row r="55" spans="1:6" ht="40" customHeight="1" thickBot="1">
      <c r="A55" s="48" t="s">
        <v>68</v>
      </c>
      <c r="B55" s="40" t="s">
        <v>69</v>
      </c>
      <c r="C55" s="41"/>
      <c r="D55" s="42"/>
      <c r="E55" s="28" t="s">
        <v>75</v>
      </c>
      <c r="F55" s="29">
        <v>10</v>
      </c>
    </row>
    <row r="56" spans="1:6" ht="40" customHeight="1" thickBot="1">
      <c r="A56" s="49"/>
      <c r="B56" s="40" t="s">
        <v>70</v>
      </c>
      <c r="C56" s="41"/>
      <c r="D56" s="42"/>
      <c r="E56" s="28" t="s">
        <v>30</v>
      </c>
      <c r="F56" s="29">
        <v>10</v>
      </c>
    </row>
    <row r="57" spans="1:6" ht="38" customHeight="1" thickBot="1">
      <c r="A57" s="49"/>
      <c r="B57" s="40" t="s">
        <v>71</v>
      </c>
      <c r="C57" s="41"/>
      <c r="D57" s="42"/>
      <c r="E57" s="28" t="s">
        <v>28</v>
      </c>
      <c r="F57" s="29">
        <v>5</v>
      </c>
    </row>
    <row r="58" spans="1:6" ht="40" customHeight="1" thickBot="1">
      <c r="A58" s="43" t="s">
        <v>52</v>
      </c>
      <c r="B58" s="45" t="s">
        <v>63</v>
      </c>
      <c r="C58" s="46"/>
      <c r="D58" s="47"/>
      <c r="E58" s="27" t="s">
        <v>75</v>
      </c>
      <c r="F58" s="29">
        <v>10</v>
      </c>
    </row>
    <row r="59" spans="1:6" ht="40" customHeight="1" thickBot="1">
      <c r="A59" s="44"/>
      <c r="B59" s="45" t="s">
        <v>64</v>
      </c>
      <c r="C59" s="46"/>
      <c r="D59" s="47"/>
      <c r="E59" s="27" t="s">
        <v>30</v>
      </c>
      <c r="F59" s="29">
        <v>10</v>
      </c>
    </row>
    <row r="60" spans="1:6" ht="38" customHeight="1" thickBot="1">
      <c r="A60" s="44"/>
      <c r="B60" s="45" t="s">
        <v>65</v>
      </c>
      <c r="C60" s="46"/>
      <c r="D60" s="47"/>
      <c r="E60" s="27" t="s">
        <v>28</v>
      </c>
      <c r="F60" s="29">
        <v>5</v>
      </c>
    </row>
    <row r="61" spans="1:6" ht="38" customHeight="1" thickBot="1">
      <c r="A61" s="44"/>
      <c r="B61" s="45" t="s">
        <v>67</v>
      </c>
      <c r="C61" s="46"/>
      <c r="D61" s="47"/>
      <c r="E61" s="27" t="s">
        <v>73</v>
      </c>
      <c r="F61" s="29">
        <v>5</v>
      </c>
    </row>
    <row r="62" spans="1:6" ht="38" customHeight="1" thickBot="1">
      <c r="A62" s="44"/>
      <c r="B62" s="45" t="s">
        <v>66</v>
      </c>
      <c r="C62" s="46"/>
      <c r="D62" s="47"/>
      <c r="E62" s="27" t="s">
        <v>73</v>
      </c>
      <c r="F62" s="29">
        <v>5</v>
      </c>
    </row>
    <row r="63" spans="1:6" ht="38" customHeight="1" thickBot="1">
      <c r="A63" s="19" t="s">
        <v>72</v>
      </c>
      <c r="B63" s="40" t="s">
        <v>29</v>
      </c>
      <c r="C63" s="41"/>
      <c r="D63" s="42"/>
      <c r="E63" s="28" t="s">
        <v>53</v>
      </c>
      <c r="F63" s="29">
        <v>5</v>
      </c>
    </row>
    <row r="64" spans="1:6" ht="38" customHeight="1" thickBot="1">
      <c r="A64" s="18" t="s">
        <v>14</v>
      </c>
      <c r="B64" s="45" t="s">
        <v>32</v>
      </c>
      <c r="C64" s="46"/>
      <c r="D64" s="47"/>
      <c r="E64" s="27" t="s">
        <v>30</v>
      </c>
      <c r="F64" s="29">
        <v>10</v>
      </c>
    </row>
    <row r="65" spans="1:12" ht="27" customHeight="1" thickBot="1">
      <c r="A65" s="19" t="s">
        <v>15</v>
      </c>
      <c r="B65" s="40" t="s">
        <v>22</v>
      </c>
      <c r="C65" s="41"/>
      <c r="D65" s="42"/>
      <c r="E65" s="28" t="s">
        <v>73</v>
      </c>
      <c r="F65" s="34">
        <v>5</v>
      </c>
    </row>
    <row r="66" spans="1:12" ht="32" customHeight="1" thickBot="1">
      <c r="A66" s="51" t="s">
        <v>23</v>
      </c>
      <c r="B66" s="52"/>
      <c r="C66" s="53"/>
      <c r="D66" s="20" t="s">
        <v>24</v>
      </c>
      <c r="E66" s="33">
        <f>SUM(F39:F65)</f>
        <v>190</v>
      </c>
      <c r="F66" s="35" t="s">
        <v>77</v>
      </c>
      <c r="G66" s="36"/>
      <c r="H66" s="36"/>
      <c r="I66" s="37"/>
    </row>
    <row r="67" spans="1:12" ht="18" customHeight="1" thickBot="1">
      <c r="A67" s="54" t="s">
        <v>25</v>
      </c>
      <c r="B67" s="54"/>
      <c r="C67" s="54"/>
      <c r="D67" s="70">
        <v>450</v>
      </c>
      <c r="E67" s="70"/>
      <c r="F67" s="1"/>
    </row>
    <row r="68" spans="1:12" ht="47" customHeight="1" thickBot="1">
      <c r="A68" s="54" t="s">
        <v>26</v>
      </c>
      <c r="B68" s="54"/>
      <c r="C68" s="54"/>
      <c r="D68" s="50">
        <f>E66*D67</f>
        <v>85500</v>
      </c>
      <c r="E68" s="50"/>
      <c r="F68" s="1"/>
      <c r="H68" t="s">
        <v>76</v>
      </c>
      <c r="I68" t="s">
        <v>76</v>
      </c>
      <c r="J68" t="s">
        <v>76</v>
      </c>
      <c r="K68" t="s">
        <v>76</v>
      </c>
      <c r="L68" s="30" t="s">
        <v>76</v>
      </c>
    </row>
    <row r="69" spans="1:12" ht="52" customHeight="1">
      <c r="A69" s="4"/>
      <c r="B69" s="4"/>
      <c r="C69" s="4"/>
      <c r="D69" s="4"/>
      <c r="E69" s="4"/>
      <c r="H69" t="s">
        <v>76</v>
      </c>
    </row>
    <row r="70" spans="1:12" ht="34" customHeight="1">
      <c r="A70" s="31" t="s">
        <v>27</v>
      </c>
      <c r="B70" s="10"/>
      <c r="C70" s="11"/>
      <c r="D70" s="38">
        <f>E4+D68+D12</f>
        <v>210500</v>
      </c>
      <c r="E70" s="39"/>
      <c r="H70" t="s">
        <v>76</v>
      </c>
    </row>
    <row r="71" spans="1:12" ht="48" customHeight="1">
      <c r="A71" s="4"/>
      <c r="B71" s="4"/>
      <c r="C71" s="4"/>
      <c r="D71" s="4"/>
      <c r="E71" s="4"/>
      <c r="H71" t="s">
        <v>76</v>
      </c>
    </row>
    <row r="72" spans="1:12" s="32" customFormat="1" ht="34" customHeight="1">
      <c r="A72" s="31" t="s">
        <v>78</v>
      </c>
      <c r="B72" s="31"/>
      <c r="C72" s="58">
        <v>185000</v>
      </c>
      <c r="D72" s="59"/>
      <c r="E72" s="1"/>
    </row>
    <row r="73" spans="1:12">
      <c r="A73" s="4"/>
      <c r="B73" s="4"/>
      <c r="C73" s="4"/>
      <c r="D73" s="4"/>
      <c r="E73" s="4"/>
    </row>
    <row r="75" spans="1:12" ht="31">
      <c r="A75" s="13"/>
      <c r="B75" s="14"/>
      <c r="C75" s="14"/>
      <c r="D75" s="14"/>
      <c r="E75" s="14"/>
      <c r="F75" s="14"/>
      <c r="G75" s="14"/>
      <c r="H75" s="14"/>
      <c r="I75" s="14"/>
      <c r="J75" s="14"/>
    </row>
    <row r="76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2">
      <c r="A77" s="14"/>
      <c r="B77" s="14"/>
      <c r="C77" s="14"/>
      <c r="D77" s="14"/>
      <c r="E77" s="15"/>
      <c r="F77" s="16"/>
      <c r="G77" s="14"/>
      <c r="H77" s="14"/>
      <c r="I77" s="14"/>
      <c r="J77" s="14"/>
    </row>
    <row r="78" spans="1:12">
      <c r="A78" s="14"/>
      <c r="B78" s="14"/>
      <c r="C78" s="14"/>
      <c r="D78" s="14"/>
      <c r="E78" s="15"/>
      <c r="F78" s="16"/>
      <c r="G78" s="14"/>
      <c r="H78" s="14"/>
      <c r="I78" s="14"/>
      <c r="J78" s="14"/>
    </row>
    <row r="79" spans="1:12">
      <c r="A79" s="14"/>
      <c r="B79" s="14"/>
      <c r="C79" s="14"/>
      <c r="D79" s="14"/>
      <c r="E79" s="15"/>
      <c r="F79" s="16"/>
      <c r="G79" s="14"/>
      <c r="H79" s="14"/>
      <c r="I79" s="14"/>
      <c r="J79" s="14"/>
    </row>
    <row r="80" spans="1:12">
      <c r="A80" s="14"/>
      <c r="B80" s="14"/>
      <c r="C80" s="14"/>
      <c r="D80" s="14"/>
      <c r="E80" s="15"/>
      <c r="F80" s="15"/>
      <c r="G80" s="14"/>
      <c r="H80" s="14"/>
      <c r="I80" s="14"/>
      <c r="J80" s="14"/>
    </row>
    <row r="81" spans="1:10">
      <c r="A81" s="14"/>
      <c r="B81" s="14"/>
      <c r="C81" s="14"/>
      <c r="D81" s="14"/>
      <c r="E81" s="14"/>
      <c r="F81" s="14"/>
      <c r="G81" s="14"/>
      <c r="H81" s="14"/>
      <c r="I81" s="14"/>
      <c r="J81" s="14"/>
    </row>
  </sheetData>
  <sheetProtection algorithmName="SHA-512" hashValue="RzfAxtso/HH5YPBqrg13eJlHqNnLqCBL3Iv9eLEb59qJH56TGuCnjKuUPq+NCEopsYogg8hNzcd/XdlJvo11iw==" saltValue="nhDNwm4v2pkFeFpGMIyBaQ==" spinCount="100000" sheet="1" objects="1" scenarios="1"/>
  <mergeCells count="52">
    <mergeCell ref="A1:E1"/>
    <mergeCell ref="A38:B38"/>
    <mergeCell ref="A43:A46"/>
    <mergeCell ref="B43:D43"/>
    <mergeCell ref="B45:D45"/>
    <mergeCell ref="B46:D46"/>
    <mergeCell ref="A14:B14"/>
    <mergeCell ref="A19:B19"/>
    <mergeCell ref="A23:B23"/>
    <mergeCell ref="A28:B28"/>
    <mergeCell ref="A33:B33"/>
    <mergeCell ref="B12:C12"/>
    <mergeCell ref="D12:E12"/>
    <mergeCell ref="B51:D51"/>
    <mergeCell ref="B52:D52"/>
    <mergeCell ref="B53:D53"/>
    <mergeCell ref="B54:D54"/>
    <mergeCell ref="C72:D72"/>
    <mergeCell ref="A68:C68"/>
    <mergeCell ref="D67:E67"/>
    <mergeCell ref="A67:C67"/>
    <mergeCell ref="C38:D38"/>
    <mergeCell ref="A47:A50"/>
    <mergeCell ref="B47:D47"/>
    <mergeCell ref="B48:D48"/>
    <mergeCell ref="B49:D49"/>
    <mergeCell ref="B50:D50"/>
    <mergeCell ref="A41:A42"/>
    <mergeCell ref="B41:D41"/>
    <mergeCell ref="B42:D42"/>
    <mergeCell ref="A39:A40"/>
    <mergeCell ref="B39:D39"/>
    <mergeCell ref="B40:D40"/>
    <mergeCell ref="B44:D44"/>
    <mergeCell ref="A51:A54"/>
    <mergeCell ref="B61:D61"/>
    <mergeCell ref="F66:I66"/>
    <mergeCell ref="D70:E70"/>
    <mergeCell ref="B57:D57"/>
    <mergeCell ref="A58:A62"/>
    <mergeCell ref="B58:D58"/>
    <mergeCell ref="B59:D59"/>
    <mergeCell ref="B60:D60"/>
    <mergeCell ref="B62:D62"/>
    <mergeCell ref="A55:A57"/>
    <mergeCell ref="B55:D55"/>
    <mergeCell ref="B56:D56"/>
    <mergeCell ref="D68:E68"/>
    <mergeCell ref="B63:D63"/>
    <mergeCell ref="B64:D64"/>
    <mergeCell ref="B65:D65"/>
    <mergeCell ref="A66:C66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
</dc:description>
  <cp:lastModifiedBy>Microsoft Office User</cp:lastModifiedBy>
  <dcterms:created xsi:type="dcterms:W3CDTF">2020-03-23T12:24:07Z</dcterms:created>
  <dcterms:modified xsi:type="dcterms:W3CDTF">2021-12-22T12:14:51Z</dcterms:modified>
  <cp:category/>
</cp:coreProperties>
</file>