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1 Payrolldienstverlening/04 NvI/"/>
    </mc:Choice>
  </mc:AlternateContent>
  <xr:revisionPtr revIDLastSave="0" documentId="8_{C1CC54D2-74DB-4353-B671-A98071DB9B08}" xr6:coauthVersionLast="45" xr6:coauthVersionMax="45" xr10:uidLastSave="{00000000-0000-0000-0000-000000000000}"/>
  <bookViews>
    <workbookView xWindow="0" yWindow="0" windowWidth="19200" windowHeight="11690" xr2:uid="{BAA36031-21AE-4CFA-B090-CB0206E1E158}"/>
  </bookViews>
  <sheets>
    <sheet name="Prijzenblad" sheetId="1" r:id="rId1"/>
    <sheet name="Invulinstructi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1" l="1"/>
  <c r="D15" i="1" l="1"/>
  <c r="D28" i="1" s="1"/>
  <c r="B15" i="1"/>
  <c r="B28" i="1" s="1"/>
  <c r="D31" i="1" l="1"/>
  <c r="B31" i="1"/>
  <c r="B32" i="1" s="1"/>
  <c r="C34" i="1" l="1"/>
</calcChain>
</file>

<file path=xl/sharedStrings.xml><?xml version="1.0" encoding="utf-8"?>
<sst xmlns="http://schemas.openxmlformats.org/spreadsheetml/2006/main" count="43" uniqueCount="43">
  <si>
    <t>Bruto loon</t>
  </si>
  <si>
    <t>Reserveringen</t>
  </si>
  <si>
    <t>Vakantiedagen</t>
  </si>
  <si>
    <t>Erkende feestdagen</t>
  </si>
  <si>
    <t>IKB</t>
  </si>
  <si>
    <t>Buitengewoon verlof</t>
  </si>
  <si>
    <t>Leegloop</t>
  </si>
  <si>
    <t>WW Premie Sectorfonds</t>
  </si>
  <si>
    <t>WW Algemeen Werkloosheidsfonds (AWF)</t>
  </si>
  <si>
    <t>Basispremie WAO/IVA/WGA</t>
  </si>
  <si>
    <t>Aanvullende ZW</t>
  </si>
  <si>
    <t>Arbeidsongeschiktheidsfonds (AOF)</t>
  </si>
  <si>
    <t>Werkhervattingskas (Whk) gedifferentieerd (WGA) of ERD-situatie</t>
  </si>
  <si>
    <t>ZVW</t>
  </si>
  <si>
    <t>Sociaal Fonds  &amp; Calamiteitenverlof</t>
  </si>
  <si>
    <t>ABP Pensioen</t>
  </si>
  <si>
    <t>Sociale verzekeringen/wettelijke inhoudingen</t>
  </si>
  <si>
    <t>Totaal Loonsom</t>
  </si>
  <si>
    <t>Subtotaal loon &amp; reserveringen</t>
  </si>
  <si>
    <t>Invulinstructie</t>
  </si>
  <si>
    <t>Opslagfactor per uur</t>
  </si>
  <si>
    <t>Opdrachtgever werkt met 2 typen contracten, die te zien zijn in kolom B en kolom D</t>
  </si>
  <si>
    <t>Kolom D gaat over gewerkte uren (oproepcontract)</t>
  </si>
  <si>
    <t>Voor beide contracten gaat het om contracten voor bepaalde tijd</t>
  </si>
  <si>
    <t>Inschrijver wordt geacht voor beide contractentypen in de kolommen de groen gekleurde velden in te vullen</t>
  </si>
  <si>
    <t>De weging van de contracttypen is 95% voor de vaste contracturen en 5% voor de oproepcontracten</t>
  </si>
  <si>
    <t>Kolom B gaat over contract met vooraf vast afgesproken aantal contracturen per week</t>
  </si>
  <si>
    <t>Dit zijn percentages over het bruto uurloon</t>
  </si>
  <si>
    <t>Vaste contracturen bepaalde tijd</t>
  </si>
  <si>
    <t>Gewerkte uren (oproep)</t>
  </si>
  <si>
    <t xml:space="preserve">Gewogen gemiddelde opslagfactor (tbv beoordeling op het gunningscriterium Prijs) </t>
  </si>
  <si>
    <t>Behorende bij de aanbesteding Payrolldienstverlening gemeente Amersfoort</t>
  </si>
  <si>
    <t>TenderNedkenmerk 326278</t>
  </si>
  <si>
    <t>U dient alle groen gemarkeerde cellen in te vullen</t>
  </si>
  <si>
    <t>Ondertekening:</t>
  </si>
  <si>
    <t>Inschrijver</t>
  </si>
  <si>
    <t>Plaats</t>
  </si>
  <si>
    <t xml:space="preserve">Naam </t>
  </si>
  <si>
    <t>Datum</t>
  </si>
  <si>
    <t xml:space="preserve">Functie </t>
  </si>
  <si>
    <t>Handtekening</t>
  </si>
  <si>
    <t xml:space="preserve">Bijlage C Prijzenblad </t>
  </si>
  <si>
    <t>Bureaumarge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</si>
</sst>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2F2F2"/>
        <bgColor theme="5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/>
    <xf numFmtId="10" fontId="0" fillId="2" borderId="1" xfId="0" applyNumberFormat="1" applyFill="1" applyBorder="1"/>
    <xf numFmtId="10" fontId="0" fillId="0" borderId="1" xfId="0" applyNumberFormat="1" applyFill="1" applyBorder="1"/>
    <xf numFmtId="0" fontId="0" fillId="0" borderId="1" xfId="0" applyFill="1" applyBorder="1"/>
    <xf numFmtId="10" fontId="0" fillId="0" borderId="1" xfId="0" applyNumberFormat="1" applyBorder="1"/>
    <xf numFmtId="0" fontId="2" fillId="0" borderId="1" xfId="0" applyFont="1" applyBorder="1"/>
    <xf numFmtId="0" fontId="4" fillId="0" borderId="1" xfId="0" applyFont="1" applyFill="1" applyBorder="1"/>
    <xf numFmtId="164" fontId="3" fillId="3" borderId="1" xfId="0" applyNumberFormat="1" applyFont="1" applyFill="1" applyBorder="1"/>
    <xf numFmtId="164" fontId="3" fillId="0" borderId="1" xfId="0" applyNumberFormat="1" applyFont="1" applyFill="1" applyBorder="1"/>
    <xf numFmtId="2" fontId="0" fillId="0" borderId="1" xfId="0" applyNumberFormat="1" applyBorder="1"/>
    <xf numFmtId="2" fontId="0" fillId="0" borderId="1" xfId="0" applyNumberFormat="1" applyFill="1" applyBorder="1"/>
    <xf numFmtId="2" fontId="3" fillId="3" borderId="1" xfId="0" applyNumberFormat="1" applyFont="1" applyFill="1" applyBorder="1"/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7" fillId="0" borderId="1" xfId="0" applyFont="1" applyBorder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4" borderId="2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165" fontId="3" fillId="3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5E58A-C762-4B41-95D2-159124282817}">
  <dimension ref="A1:F50"/>
  <sheetViews>
    <sheetView tabSelected="1" topLeftCell="A16" zoomScaleNormal="100" workbookViewId="0">
      <selection activeCell="F37" sqref="F37"/>
    </sheetView>
  </sheetViews>
  <sheetFormatPr defaultRowHeight="14.5" x14ac:dyDescent="0.35"/>
  <cols>
    <col min="1" max="1" width="58" customWidth="1"/>
    <col min="2" max="2" width="13.90625" customWidth="1"/>
    <col min="3" max="3" width="14.7265625" customWidth="1"/>
    <col min="4" max="4" width="13.6328125" customWidth="1"/>
  </cols>
  <sheetData>
    <row r="1" spans="1:4" x14ac:dyDescent="0.35">
      <c r="A1" s="18" t="s">
        <v>41</v>
      </c>
    </row>
    <row r="2" spans="1:4" x14ac:dyDescent="0.35">
      <c r="A2" s="16" t="s">
        <v>31</v>
      </c>
    </row>
    <row r="3" spans="1:4" x14ac:dyDescent="0.35">
      <c r="A3" s="16" t="s">
        <v>32</v>
      </c>
    </row>
    <row r="4" spans="1:4" ht="43.5" x14ac:dyDescent="0.35">
      <c r="A4" s="19" t="s">
        <v>33</v>
      </c>
      <c r="B4" s="2" t="s">
        <v>28</v>
      </c>
      <c r="C4" s="2"/>
      <c r="D4" s="2" t="s">
        <v>29</v>
      </c>
    </row>
    <row r="5" spans="1:4" x14ac:dyDescent="0.35">
      <c r="A5" s="1"/>
      <c r="B5" s="3"/>
      <c r="C5" s="3"/>
      <c r="D5" s="3"/>
    </row>
    <row r="6" spans="1:4" x14ac:dyDescent="0.35">
      <c r="A6" s="4" t="s">
        <v>0</v>
      </c>
      <c r="B6" s="1">
        <v>100</v>
      </c>
      <c r="C6" s="1"/>
      <c r="D6" s="1">
        <v>100</v>
      </c>
    </row>
    <row r="7" spans="1:4" x14ac:dyDescent="0.35">
      <c r="A7" s="1"/>
      <c r="B7" s="1"/>
      <c r="C7" s="1"/>
      <c r="D7" s="1"/>
    </row>
    <row r="8" spans="1:4" x14ac:dyDescent="0.35">
      <c r="A8" s="4" t="s">
        <v>1</v>
      </c>
      <c r="B8" s="1"/>
      <c r="C8" s="1"/>
      <c r="D8" s="1"/>
    </row>
    <row r="9" spans="1:4" x14ac:dyDescent="0.35">
      <c r="A9" s="1" t="s">
        <v>2</v>
      </c>
      <c r="B9" s="5">
        <v>0</v>
      </c>
      <c r="C9" s="6"/>
      <c r="D9" s="5">
        <v>0</v>
      </c>
    </row>
    <row r="10" spans="1:4" x14ac:dyDescent="0.35">
      <c r="A10" s="1" t="s">
        <v>3</v>
      </c>
      <c r="B10" s="5">
        <v>0</v>
      </c>
      <c r="C10" s="6"/>
      <c r="D10" s="5">
        <v>0</v>
      </c>
    </row>
    <row r="11" spans="1:4" x14ac:dyDescent="0.35">
      <c r="A11" s="1" t="s">
        <v>4</v>
      </c>
      <c r="B11" s="8">
        <v>0.17050000000000001</v>
      </c>
      <c r="C11" s="6"/>
      <c r="D11" s="8">
        <v>0.17050000000000001</v>
      </c>
    </row>
    <row r="12" spans="1:4" x14ac:dyDescent="0.35">
      <c r="A12" s="1" t="s">
        <v>5</v>
      </c>
      <c r="B12" s="5">
        <v>0</v>
      </c>
      <c r="C12" s="6"/>
      <c r="D12" s="5">
        <v>0</v>
      </c>
    </row>
    <row r="13" spans="1:4" x14ac:dyDescent="0.35">
      <c r="A13" s="1" t="s">
        <v>6</v>
      </c>
      <c r="B13" s="5">
        <v>0</v>
      </c>
      <c r="C13" s="6"/>
      <c r="D13" s="5">
        <v>0</v>
      </c>
    </row>
    <row r="14" spans="1:4" x14ac:dyDescent="0.35">
      <c r="A14" s="1"/>
      <c r="B14" s="1"/>
      <c r="C14" s="7"/>
      <c r="D14" s="1"/>
    </row>
    <row r="15" spans="1:4" x14ac:dyDescent="0.35">
      <c r="A15" s="4" t="s">
        <v>18</v>
      </c>
      <c r="B15" s="13">
        <f>B6+(B6*SUM(B9:B14))</f>
        <v>117.05</v>
      </c>
      <c r="C15" s="7"/>
      <c r="D15" s="13">
        <f>D6+(D6*SUM(D9:D14))</f>
        <v>117.05</v>
      </c>
    </row>
    <row r="16" spans="1:4" x14ac:dyDescent="0.35">
      <c r="A16" s="1"/>
      <c r="B16" s="1"/>
      <c r="C16" s="7"/>
      <c r="D16" s="1"/>
    </row>
    <row r="17" spans="1:6" x14ac:dyDescent="0.35">
      <c r="A17" s="4" t="s">
        <v>16</v>
      </c>
      <c r="B17" s="1"/>
      <c r="C17" s="7"/>
      <c r="D17" s="1"/>
    </row>
    <row r="18" spans="1:6" x14ac:dyDescent="0.35">
      <c r="A18" s="9" t="s">
        <v>7</v>
      </c>
      <c r="B18" s="5">
        <v>0</v>
      </c>
      <c r="C18" s="6"/>
      <c r="D18" s="5">
        <v>0</v>
      </c>
    </row>
    <row r="19" spans="1:6" x14ac:dyDescent="0.35">
      <c r="A19" s="9" t="s">
        <v>8</v>
      </c>
      <c r="B19" s="5">
        <v>0</v>
      </c>
      <c r="C19" s="6"/>
      <c r="D19" s="5">
        <v>0</v>
      </c>
    </row>
    <row r="20" spans="1:6" x14ac:dyDescent="0.35">
      <c r="A20" s="9" t="s">
        <v>9</v>
      </c>
      <c r="B20" s="5">
        <v>0</v>
      </c>
      <c r="C20" s="6"/>
      <c r="D20" s="5">
        <v>0</v>
      </c>
    </row>
    <row r="21" spans="1:6" x14ac:dyDescent="0.35">
      <c r="A21" s="9" t="s">
        <v>10</v>
      </c>
      <c r="B21" s="5">
        <v>0</v>
      </c>
      <c r="C21" s="6"/>
      <c r="D21" s="5">
        <v>0</v>
      </c>
    </row>
    <row r="22" spans="1:6" x14ac:dyDescent="0.35">
      <c r="A22" s="9" t="s">
        <v>11</v>
      </c>
      <c r="B22" s="5">
        <v>0</v>
      </c>
      <c r="C22" s="6"/>
      <c r="D22" s="5">
        <v>0</v>
      </c>
    </row>
    <row r="23" spans="1:6" x14ac:dyDescent="0.35">
      <c r="A23" s="9" t="s">
        <v>12</v>
      </c>
      <c r="B23" s="5">
        <v>0</v>
      </c>
      <c r="C23" s="6"/>
      <c r="D23" s="5">
        <v>0</v>
      </c>
    </row>
    <row r="24" spans="1:6" x14ac:dyDescent="0.35">
      <c r="A24" s="9" t="s">
        <v>13</v>
      </c>
      <c r="B24" s="5">
        <v>0</v>
      </c>
      <c r="C24" s="6"/>
      <c r="D24" s="5">
        <v>0</v>
      </c>
    </row>
    <row r="25" spans="1:6" x14ac:dyDescent="0.35">
      <c r="A25" s="9" t="s">
        <v>15</v>
      </c>
      <c r="B25" s="5">
        <v>0</v>
      </c>
      <c r="C25" s="6"/>
      <c r="D25" s="5">
        <v>0</v>
      </c>
    </row>
    <row r="26" spans="1:6" x14ac:dyDescent="0.35">
      <c r="A26" s="9" t="s">
        <v>14</v>
      </c>
      <c r="B26" s="5">
        <v>0</v>
      </c>
      <c r="C26" s="6"/>
      <c r="D26" s="5">
        <v>0</v>
      </c>
    </row>
    <row r="27" spans="1:6" x14ac:dyDescent="0.35">
      <c r="A27" s="1"/>
      <c r="B27" s="1"/>
      <c r="C27" s="7"/>
      <c r="D27" s="1"/>
    </row>
    <row r="28" spans="1:6" x14ac:dyDescent="0.35">
      <c r="A28" s="10" t="s">
        <v>17</v>
      </c>
      <c r="B28" s="14">
        <f>B15+(B15*SUM(B18:B26))</f>
        <v>117.05</v>
      </c>
      <c r="C28" s="6"/>
      <c r="D28" s="14">
        <f>D15+(D15*SUM(D18:D26))</f>
        <v>117.05</v>
      </c>
    </row>
    <row r="29" spans="1:6" x14ac:dyDescent="0.35">
      <c r="A29" s="1"/>
      <c r="B29" s="1"/>
      <c r="C29" s="7"/>
      <c r="D29" s="1"/>
    </row>
    <row r="30" spans="1:6" x14ac:dyDescent="0.35">
      <c r="A30" s="10" t="s">
        <v>42</v>
      </c>
      <c r="B30" s="5">
        <v>0</v>
      </c>
      <c r="C30" s="7"/>
      <c r="D30" s="5">
        <v>0</v>
      </c>
      <c r="F30" s="16"/>
    </row>
    <row r="31" spans="1:6" x14ac:dyDescent="0.35">
      <c r="A31" s="10"/>
      <c r="B31" s="14">
        <f>B28*(1+B30)</f>
        <v>117.05</v>
      </c>
      <c r="C31" s="7"/>
      <c r="D31" s="14">
        <f>D28*(1+D30)</f>
        <v>117.05</v>
      </c>
      <c r="F31" s="16"/>
    </row>
    <row r="32" spans="1:6" x14ac:dyDescent="0.35">
      <c r="A32" s="1" t="s">
        <v>20</v>
      </c>
      <c r="B32" s="31">
        <f>B31/B6</f>
        <v>1.1704999999999999</v>
      </c>
      <c r="C32" s="12"/>
      <c r="D32" s="11">
        <f>D31/D6</f>
        <v>1.1704999999999999</v>
      </c>
    </row>
    <row r="33" spans="1:4" x14ac:dyDescent="0.35">
      <c r="A33" s="1"/>
      <c r="B33" s="15"/>
      <c r="C33" s="12"/>
      <c r="D33" s="11"/>
    </row>
    <row r="34" spans="1:4" x14ac:dyDescent="0.35">
      <c r="A34" s="17" t="s">
        <v>30</v>
      </c>
      <c r="B34" s="1"/>
      <c r="C34" s="7">
        <f>(B32*0.95)+(D32*0.05)</f>
        <v>1.1704999999999999</v>
      </c>
      <c r="D34" s="1"/>
    </row>
    <row r="35" spans="1:4" x14ac:dyDescent="0.35">
      <c r="A35" s="1"/>
      <c r="B35" s="1"/>
      <c r="C35" s="7"/>
      <c r="D35" s="1"/>
    </row>
    <row r="38" spans="1:4" x14ac:dyDescent="0.35">
      <c r="A38" s="20" t="s">
        <v>34</v>
      </c>
      <c r="B38" s="16"/>
      <c r="C38" s="16"/>
    </row>
    <row r="39" spans="1:4" ht="15" thickBot="1" x14ac:dyDescent="0.4">
      <c r="A39" s="21"/>
      <c r="B39" s="16"/>
      <c r="C39" s="16"/>
    </row>
    <row r="40" spans="1:4" x14ac:dyDescent="0.35">
      <c r="A40" s="22" t="s">
        <v>35</v>
      </c>
      <c r="B40" s="25"/>
      <c r="C40" s="22" t="s">
        <v>36</v>
      </c>
      <c r="D40" s="28"/>
    </row>
    <row r="41" spans="1:4" x14ac:dyDescent="0.35">
      <c r="A41" s="23"/>
      <c r="B41" s="26"/>
      <c r="C41" s="23"/>
      <c r="D41" s="29"/>
    </row>
    <row r="42" spans="1:4" ht="15" thickBot="1" x14ac:dyDescent="0.4">
      <c r="A42" s="24"/>
      <c r="B42" s="27"/>
      <c r="C42" s="24"/>
      <c r="D42" s="30"/>
    </row>
    <row r="43" spans="1:4" x14ac:dyDescent="0.35">
      <c r="A43" s="22" t="s">
        <v>37</v>
      </c>
      <c r="B43" s="25"/>
      <c r="C43" s="22" t="s">
        <v>38</v>
      </c>
      <c r="D43" s="28"/>
    </row>
    <row r="44" spans="1:4" x14ac:dyDescent="0.35">
      <c r="A44" s="23"/>
      <c r="B44" s="26"/>
      <c r="C44" s="23"/>
      <c r="D44" s="29"/>
    </row>
    <row r="45" spans="1:4" ht="15" thickBot="1" x14ac:dyDescent="0.4">
      <c r="A45" s="24"/>
      <c r="B45" s="27"/>
      <c r="C45" s="24"/>
      <c r="D45" s="30"/>
    </row>
    <row r="46" spans="1:4" x14ac:dyDescent="0.35">
      <c r="A46" s="22" t="s">
        <v>39</v>
      </c>
      <c r="B46" s="25"/>
      <c r="C46" s="22" t="s">
        <v>40</v>
      </c>
      <c r="D46" s="28"/>
    </row>
    <row r="47" spans="1:4" x14ac:dyDescent="0.35">
      <c r="A47" s="23"/>
      <c r="B47" s="26"/>
      <c r="C47" s="23"/>
      <c r="D47" s="29"/>
    </row>
    <row r="48" spans="1:4" ht="15" thickBot="1" x14ac:dyDescent="0.4">
      <c r="A48" s="24"/>
      <c r="B48" s="27"/>
      <c r="C48" s="24"/>
      <c r="D48" s="30"/>
    </row>
    <row r="49" spans="1:3" x14ac:dyDescent="0.35">
      <c r="A49" s="16"/>
      <c r="B49" s="16"/>
      <c r="C49" s="16"/>
    </row>
    <row r="50" spans="1:3" x14ac:dyDescent="0.35">
      <c r="A50" s="16"/>
      <c r="B50" s="16"/>
      <c r="C50" s="16"/>
    </row>
  </sheetData>
  <mergeCells count="12">
    <mergeCell ref="A46:A48"/>
    <mergeCell ref="B46:B48"/>
    <mergeCell ref="C46:C48"/>
    <mergeCell ref="D46:D48"/>
    <mergeCell ref="A40:A42"/>
    <mergeCell ref="B40:B42"/>
    <mergeCell ref="C40:C42"/>
    <mergeCell ref="D40:D42"/>
    <mergeCell ref="A43:A45"/>
    <mergeCell ref="B43:B45"/>
    <mergeCell ref="C43:C45"/>
    <mergeCell ref="D43:D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939F0-C605-4FD2-BC00-19B8D0B19651}">
  <dimension ref="A1:A9"/>
  <sheetViews>
    <sheetView workbookViewId="0">
      <selection activeCell="A11" sqref="A11"/>
    </sheetView>
  </sheetViews>
  <sheetFormatPr defaultRowHeight="14.5" x14ac:dyDescent="0.35"/>
  <cols>
    <col min="1" max="1" width="101.08984375" customWidth="1"/>
  </cols>
  <sheetData>
    <row r="1" spans="1:1" x14ac:dyDescent="0.35">
      <c r="A1" t="s">
        <v>19</v>
      </c>
    </row>
    <row r="3" spans="1:1" x14ac:dyDescent="0.35">
      <c r="A3" t="s">
        <v>21</v>
      </c>
    </row>
    <row r="4" spans="1:1" x14ac:dyDescent="0.35">
      <c r="A4" t="s">
        <v>26</v>
      </c>
    </row>
    <row r="5" spans="1:1" x14ac:dyDescent="0.35">
      <c r="A5" t="s">
        <v>22</v>
      </c>
    </row>
    <row r="6" spans="1:1" x14ac:dyDescent="0.35">
      <c r="A6" t="s">
        <v>23</v>
      </c>
    </row>
    <row r="7" spans="1:1" x14ac:dyDescent="0.35">
      <c r="A7" t="s">
        <v>24</v>
      </c>
    </row>
    <row r="8" spans="1:1" x14ac:dyDescent="0.35">
      <c r="A8" t="s">
        <v>27</v>
      </c>
    </row>
    <row r="9" spans="1:1" x14ac:dyDescent="0.35">
      <c r="A9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5A567E-9A1A-4129-9E24-3F3DDDE116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E2FE8A1-8124-4C8C-AE82-BF32F9DFE1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63952C-C0B8-49C7-8664-3E7306BF4D6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Invulinstructie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Mariëlle Teune</dc:creator>
  <cp:lastModifiedBy>Walgaard, Esselien</cp:lastModifiedBy>
  <dcterms:created xsi:type="dcterms:W3CDTF">2021-08-22T14:07:34Z</dcterms:created>
  <dcterms:modified xsi:type="dcterms:W3CDTF">2021-10-27T06:11:39Z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