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jecten\Aanbesteding Afval\3 Inschrijffase\3.2 NvI\NvI 4\"/>
    </mc:Choice>
  </mc:AlternateContent>
  <xr:revisionPtr revIDLastSave="0" documentId="13_ncr:1_{728D03F9-ECAD-4FB5-AD18-4DBEBC444F9B}" xr6:coauthVersionLast="47" xr6:coauthVersionMax="47" xr10:uidLastSave="{00000000-0000-0000-0000-000000000000}"/>
  <bookViews>
    <workbookView xWindow="-110" yWindow="-110" windowWidth="19420" windowHeight="10420" xr2:uid="{7CEA3DB7-E20F-48D4-BE30-47F0D0246B7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K16" i="1"/>
  <c r="K15" i="1"/>
  <c r="K24" i="1"/>
  <c r="K8" i="1"/>
  <c r="K9" i="1"/>
  <c r="K10" i="1"/>
  <c r="K11" i="1"/>
  <c r="K12" i="1"/>
  <c r="K13" i="1"/>
  <c r="K14" i="1"/>
  <c r="K18" i="1"/>
  <c r="K19" i="1"/>
  <c r="K20" i="1"/>
  <c r="K21" i="1"/>
  <c r="K22" i="1"/>
  <c r="K23" i="1"/>
  <c r="K7" i="1"/>
  <c r="K6" i="1"/>
  <c r="J6" i="1"/>
  <c r="P6" i="1" l="1"/>
  <c r="D17" i="1"/>
  <c r="D16" i="1"/>
  <c r="D14" i="1"/>
  <c r="M21" i="1" l="1"/>
  <c r="P12" i="1" l="1"/>
  <c r="P8" i="1"/>
  <c r="P11" i="1"/>
  <c r="P9" i="1"/>
  <c r="P7" i="1"/>
  <c r="P14" i="1"/>
  <c r="P13" i="1"/>
  <c r="D22" i="1"/>
  <c r="D23" i="1"/>
  <c r="D18" i="1"/>
  <c r="D10" i="1"/>
  <c r="D6" i="1"/>
  <c r="D8" i="1"/>
  <c r="D9" i="1"/>
  <c r="D11" i="1"/>
  <c r="D12" i="1"/>
  <c r="D13" i="1"/>
  <c r="D15" i="1"/>
  <c r="D19" i="1"/>
  <c r="D20" i="1"/>
  <c r="D21" i="1"/>
  <c r="M23" i="1"/>
  <c r="P16" i="1"/>
  <c r="P15" i="1"/>
  <c r="P10" i="1"/>
  <c r="D7" i="1"/>
  <c r="K25" i="1" l="1"/>
  <c r="P22" i="1" s="1"/>
  <c r="P17" i="1"/>
  <c r="P23" i="1" s="1"/>
  <c r="D24" i="1"/>
  <c r="P21" i="1" s="1"/>
  <c r="P25" i="1" l="1"/>
</calcChain>
</file>

<file path=xl/sharedStrings.xml><?xml version="1.0" encoding="utf-8"?>
<sst xmlns="http://schemas.openxmlformats.org/spreadsheetml/2006/main" count="80" uniqueCount="64">
  <si>
    <t>Kosten huur/jr</t>
  </si>
  <si>
    <t>aantal</t>
  </si>
  <si>
    <t>Totale
kosten</t>
  </si>
  <si>
    <t>Totale lediging- en wisselkosten</t>
  </si>
  <si>
    <t>Type afval</t>
  </si>
  <si>
    <t xml:space="preserve">aantal ton </t>
  </si>
  <si>
    <t>Totale huurkosten</t>
  </si>
  <si>
    <t>Totale verwerkingskosten</t>
  </si>
  <si>
    <t>* met dekselklem</t>
  </si>
  <si>
    <t>Rolcontainer 120L Swill</t>
  </si>
  <si>
    <t>Rolcontainer 240ltr k Glas</t>
  </si>
  <si>
    <t>Rolcontainer 140ltr* Vertrouwelijk papier</t>
  </si>
  <si>
    <t>Rolcontainer 660ltr* Vertrouwelijk papier</t>
  </si>
  <si>
    <t>Rolcontainer 240ltr* Vertrouwelijk papier</t>
  </si>
  <si>
    <t>Rolcontainer 660ltr Karton</t>
  </si>
  <si>
    <t>Rolcontainer 240ltr  Koffiebekers</t>
  </si>
  <si>
    <t>Rolcontainer 240ltr  PBD</t>
  </si>
  <si>
    <t>Rolcontainer 1100ltr  PBD</t>
  </si>
  <si>
    <t xml:space="preserve">Rolcontainer 120L  koffiedik </t>
  </si>
  <si>
    <t>Rolcontainer  1300ltr  Restafval</t>
  </si>
  <si>
    <t>Rolcontainer  660ltr Restafval</t>
  </si>
  <si>
    <t>Rolcontainer  1300ltr  Restafval (eigendom PNH)</t>
  </si>
  <si>
    <t>Karton</t>
  </si>
  <si>
    <t xml:space="preserve">Rolcontainer 120L  Koffiedik </t>
  </si>
  <si>
    <t>Vertrouwelijk papier</t>
  </si>
  <si>
    <t xml:space="preserve">Door indiening en ondertekening van het UEA (Bijlage 1) verklaart Inschrijver dat deze prijsopgave rechtsgeldig is en voldoet aan alle gestelde voorwaarden voor inschrijving. 
A.u.b. het door u ingevulde Prijzenblad bestand document indienen in 1x MS Excel + 1x .pdf in de TN kluis, zie Checklist </t>
  </si>
  <si>
    <t>pekelwater</t>
  </si>
  <si>
    <t>klein Chemish afval 40l</t>
  </si>
  <si>
    <t>Klein chemish Afval 40 L</t>
  </si>
  <si>
    <t>Rolcontainer Oliehoudende materiaal</t>
  </si>
  <si>
    <t>Rolcontainer 240 L Oliehoudende materiaal</t>
  </si>
  <si>
    <t>Fictieve inschrijfprijs</t>
  </si>
  <si>
    <t>Inschrijfprijs</t>
  </si>
  <si>
    <t>Type bak</t>
  </si>
  <si>
    <t>3. Verwerking</t>
  </si>
  <si>
    <r>
      <t xml:space="preserve">** bij opbrengsten, zoals bij papier, dienen </t>
    </r>
    <r>
      <rPr>
        <u/>
        <sz val="8"/>
        <rFont val="Arial"/>
        <family val="2"/>
      </rPr>
      <t>negatieve</t>
    </r>
    <r>
      <rPr>
        <sz val="8"/>
        <rFont val="Arial"/>
        <family val="2"/>
      </rPr>
      <t xml:space="preserve"> verwerkingkosten ingevuld te worden (b.v. - 100)</t>
    </r>
  </si>
  <si>
    <t xml:space="preserve">*** berekend op basis van kengetallen. Hierbij wordt geen rekening gehouden of er een lediging is geweest waarbij de bak niet volledig vol was. </t>
  </si>
  <si>
    <t>Glas***</t>
  </si>
  <si>
    <t>Koffiedik ***</t>
  </si>
  <si>
    <t>Koffiebekers ***</t>
  </si>
  <si>
    <t>PBD ***</t>
  </si>
  <si>
    <t>1. Huur inzamelmiddelen</t>
  </si>
  <si>
    <t>2. Lediging/wissel inzamelmiddelen
(exclusief verwerking)</t>
  </si>
  <si>
    <t>Rolcontainer  1100ltr  Restafval</t>
  </si>
  <si>
    <t>Rolcontainer  1000ltr  Restafval</t>
  </si>
  <si>
    <t>Rolcontainer  770ltr Restafval</t>
  </si>
  <si>
    <t xml:space="preserve">Restafval </t>
  </si>
  <si>
    <t>Pekelwatertank 30m3</t>
  </si>
  <si>
    <t>Oliehoudende materialen****</t>
  </si>
  <si>
    <t>Klein chemish Afval 40 L ****</t>
  </si>
  <si>
    <t>**** Fictief gewicht genomen</t>
  </si>
  <si>
    <t>Swill***</t>
  </si>
  <si>
    <r>
      <rPr>
        <sz val="12"/>
        <rFont val="Arial"/>
        <family val="2"/>
      </rPr>
      <t xml:space="preserve">Staat van eenheidsprijzen duurzaam inzamelen, transport en - verwerking van Bedrijfsafval + toeslag advisering. Aantallen en hoeveelheden zijn gebaseerd op alle locaties in 2019, vóoor COVID19. </t>
    </r>
    <r>
      <rPr>
        <sz val="14"/>
        <rFont val="Arial"/>
        <family val="2"/>
      </rPr>
      <t xml:space="preserve">
</t>
    </r>
  </si>
  <si>
    <t>2. Lediging/wissel opslagmiddelen</t>
  </si>
  <si>
    <r>
      <t xml:space="preserve">4. Adviesdienstverlening Sleutelfunctionaris/adviseur contractjaar 1, </t>
    </r>
    <r>
      <rPr>
        <u/>
        <sz val="9"/>
        <color theme="1"/>
        <rFont val="Arial"/>
        <family val="2"/>
      </rPr>
      <t>zie leidraad par. G.5.4</t>
    </r>
  </si>
  <si>
    <t>Balenpers karton</t>
  </si>
  <si>
    <t>Wisseltarief</t>
  </si>
  <si>
    <t>Totale stop- en wisselkosten</t>
  </si>
  <si>
    <t>Aantal container wissels per jaar*****</t>
  </si>
  <si>
    <t>Verwerkings-kosten per ton **</t>
  </si>
  <si>
    <t xml:space="preserve">Aantal ledigingen per jaar
</t>
  </si>
  <si>
    <t xml:space="preserve">***** Voor de balenpers geldt dat het aantal balen dat opgehaald is wordt genoemd. Voor de pekelwatertank geldt dat deze niet gewisseld kan worden. Deze is daarom op 0 gezet. </t>
  </si>
  <si>
    <r>
      <t xml:space="preserve">Bijlage 11 PRIJZENBLAD </t>
    </r>
    <r>
      <rPr>
        <b/>
        <sz val="14"/>
        <color rgb="FF0070C0"/>
        <rFont val="Arial"/>
        <family val="2"/>
      </rPr>
      <t>herzien def (NvI4 14.02.2022)</t>
    </r>
    <r>
      <rPr>
        <b/>
        <sz val="14"/>
        <rFont val="Arial"/>
        <family val="2"/>
      </rPr>
      <t xml:space="preserve">  - pnh 1700326</t>
    </r>
  </si>
  <si>
    <t>Stoptarief'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</si>
</sst>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"/>
    <numFmt numFmtId="165" formatCode="#,##0.000"/>
  </numFmts>
  <fonts count="17" x14ac:knownFonts="1">
    <font>
      <sz val="10"/>
      <color theme="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theme="1"/>
      <name val="Arial"/>
      <family val="2"/>
    </font>
    <font>
      <b/>
      <sz val="14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2FE93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00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8" fillId="0" borderId="15" xfId="0" applyFont="1" applyBorder="1" applyAlignment="1">
      <alignment horizontal="right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44" fontId="1" fillId="2" borderId="8" xfId="1" applyFont="1" applyFill="1" applyBorder="1" applyAlignment="1" applyProtection="1">
      <alignment horizontal="center" vertical="center" wrapText="1"/>
      <protection locked="0"/>
    </xf>
    <xf numFmtId="44" fontId="1" fillId="3" borderId="8" xfId="1" applyFont="1" applyFill="1" applyBorder="1" applyAlignment="1" applyProtection="1">
      <alignment horizontal="center" vertical="center" wrapText="1"/>
      <protection locked="0"/>
    </xf>
    <xf numFmtId="3" fontId="1" fillId="0" borderId="27" xfId="0" applyNumberFormat="1" applyFont="1" applyBorder="1" applyAlignment="1">
      <alignment horizontal="center" vertical="center" wrapText="1"/>
    </xf>
    <xf numFmtId="44" fontId="1" fillId="2" borderId="27" xfId="1" applyFont="1" applyFill="1" applyBorder="1" applyAlignment="1" applyProtection="1">
      <alignment horizontal="center" vertical="center" wrapText="1"/>
      <protection locked="0"/>
    </xf>
    <xf numFmtId="164" fontId="7" fillId="0" borderId="28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4" fontId="3" fillId="0" borderId="24" xfId="0" applyNumberFormat="1" applyFont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164" fontId="7" fillId="0" borderId="21" xfId="0" applyNumberFormat="1" applyFont="1" applyBorder="1" applyAlignment="1">
      <alignment horizontal="center"/>
    </xf>
    <xf numFmtId="164" fontId="9" fillId="0" borderId="3" xfId="0" applyNumberFormat="1" applyFont="1" applyBorder="1" applyAlignment="1"/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1" fontId="5" fillId="0" borderId="8" xfId="0" applyNumberFormat="1" applyFont="1" applyBorder="1" applyAlignment="1">
      <alignment horizontal="center" vertical="top" wrapText="1"/>
    </xf>
    <xf numFmtId="164" fontId="7" fillId="0" borderId="9" xfId="0" applyNumberFormat="1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0" fontId="0" fillId="0" borderId="0" xfId="0" applyAlignment="1">
      <alignment vertical="top"/>
    </xf>
    <xf numFmtId="164" fontId="7" fillId="0" borderId="21" xfId="0" applyNumberFormat="1" applyFont="1" applyBorder="1" applyAlignment="1">
      <alignment horizontal="center" vertical="top"/>
    </xf>
    <xf numFmtId="165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center" wrapText="1"/>
    </xf>
    <xf numFmtId="4" fontId="3" fillId="0" borderId="30" xfId="0" applyNumberFormat="1" applyFont="1" applyBorder="1" applyAlignment="1">
      <alignment horizontal="center" vertical="center" wrapText="1"/>
    </xf>
    <xf numFmtId="1" fontId="5" fillId="0" borderId="31" xfId="0" applyNumberFormat="1" applyFont="1" applyBorder="1" applyAlignment="1">
      <alignment horizontal="center" vertical="center" wrapText="1"/>
    </xf>
    <xf numFmtId="1" fontId="5" fillId="0" borderId="32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1" fontId="1" fillId="0" borderId="32" xfId="0" applyNumberFormat="1" applyFont="1" applyBorder="1" applyAlignment="1">
      <alignment horizontal="center" vertical="center" wrapText="1"/>
    </xf>
    <xf numFmtId="44" fontId="1" fillId="2" borderId="5" xfId="1" applyFont="1" applyFill="1" applyBorder="1" applyAlignment="1" applyProtection="1">
      <alignment horizontal="center" vertical="center" wrapText="1"/>
      <protection locked="0"/>
    </xf>
    <xf numFmtId="44" fontId="5" fillId="2" borderId="8" xfId="1" applyFont="1" applyFill="1" applyBorder="1" applyAlignment="1" applyProtection="1">
      <alignment wrapText="1"/>
      <protection locked="0"/>
    </xf>
    <xf numFmtId="44" fontId="5" fillId="2" borderId="8" xfId="1" applyFont="1" applyFill="1" applyBorder="1" applyAlignment="1" applyProtection="1">
      <alignment horizontal="center" vertical="top"/>
      <protection locked="0"/>
    </xf>
    <xf numFmtId="44" fontId="5" fillId="2" borderId="27" xfId="1" applyFont="1" applyFill="1" applyBorder="1" applyAlignment="1" applyProtection="1">
      <alignment horizontal="center" vertical="center"/>
      <protection locked="0"/>
    </xf>
    <xf numFmtId="44" fontId="1" fillId="2" borderId="8" xfId="1" applyFont="1" applyFill="1" applyBorder="1" applyAlignment="1" applyProtection="1">
      <alignment wrapText="1"/>
      <protection locked="0"/>
    </xf>
    <xf numFmtId="44" fontId="5" fillId="2" borderId="8" xfId="1" applyFont="1" applyFill="1" applyBorder="1" applyAlignment="1" applyProtection="1">
      <alignment vertical="top" wrapText="1"/>
      <protection locked="0"/>
    </xf>
    <xf numFmtId="44" fontId="1" fillId="3" borderId="5" xfId="1" applyFont="1" applyFill="1" applyBorder="1" applyAlignment="1">
      <alignment horizontal="center" vertical="center" wrapText="1"/>
    </xf>
    <xf numFmtId="44" fontId="1" fillId="3" borderId="8" xfId="1" applyFont="1" applyFill="1" applyBorder="1" applyAlignment="1">
      <alignment horizontal="center" vertical="center" wrapText="1"/>
    </xf>
    <xf numFmtId="44" fontId="5" fillId="2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center"/>
    </xf>
    <xf numFmtId="44" fontId="5" fillId="2" borderId="8" xfId="1" applyFont="1" applyFill="1" applyBorder="1" applyAlignment="1" applyProtection="1">
      <alignment horizontal="center" vertical="center"/>
      <protection locked="0"/>
    </xf>
    <xf numFmtId="0" fontId="5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1" fillId="0" borderId="0" xfId="0" applyFont="1" applyAlignment="1">
      <alignment vertical="top" wrapText="1"/>
    </xf>
    <xf numFmtId="0" fontId="14" fillId="0" borderId="2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9" fillId="0" borderId="1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top" wrapText="1"/>
    </xf>
    <xf numFmtId="4" fontId="3" fillId="0" borderId="24" xfId="0" quotePrefix="1" applyNumberFormat="1" applyFont="1" applyBorder="1" applyAlignment="1">
      <alignment horizontal="center" vertical="center" wrapText="1"/>
    </xf>
    <xf numFmtId="1" fontId="5" fillId="5" borderId="8" xfId="0" applyNumberFormat="1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72FE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0</xdr:row>
      <xdr:rowOff>66675</xdr:rowOff>
    </xdr:from>
    <xdr:to>
      <xdr:col>14</xdr:col>
      <xdr:colOff>629767</xdr:colOff>
      <xdr:row>1</xdr:row>
      <xdr:rowOff>244828</xdr:rowOff>
    </xdr:to>
    <xdr:pic>
      <xdr:nvPicPr>
        <xdr:cNvPr id="2" name="Picture 1" descr="Logo PNH">
          <a:extLst>
            <a:ext uri="{FF2B5EF4-FFF2-40B4-BE49-F238E27FC236}">
              <a16:creationId xmlns:a16="http://schemas.microsoft.com/office/drawing/2014/main" id="{D8CC3E0B-9D06-4AA4-BE96-F7D31B32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66675"/>
          <a:ext cx="2381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FA50-6DFB-4582-B99B-18700DB961D6}">
  <dimension ref="A1:P42"/>
  <sheetViews>
    <sheetView tabSelected="1" zoomScale="70" zoomScaleNormal="70" workbookViewId="0">
      <selection activeCell="C8" sqref="C8"/>
    </sheetView>
  </sheetViews>
  <sheetFormatPr defaultRowHeight="12.5" x14ac:dyDescent="0.25"/>
  <cols>
    <col min="1" max="1" width="18.6328125" bestFit="1" customWidth="1"/>
    <col min="2" max="4" width="10.54296875" customWidth="1"/>
    <col min="6" max="6" width="21.453125" customWidth="1"/>
    <col min="7" max="7" width="13.26953125" customWidth="1"/>
    <col min="8" max="8" width="11.453125" customWidth="1"/>
    <col min="9" max="9" width="12" customWidth="1"/>
    <col min="10" max="10" width="13.36328125" customWidth="1"/>
    <col min="11" max="11" width="12" customWidth="1"/>
    <col min="13" max="13" width="18.6328125" customWidth="1"/>
    <col min="14" max="14" width="15.36328125" customWidth="1"/>
    <col min="15" max="15" width="14" bestFit="1" customWidth="1"/>
    <col min="16" max="16" width="15.36328125" customWidth="1"/>
  </cols>
  <sheetData>
    <row r="1" spans="1:16" ht="20" customHeight="1" x14ac:dyDescent="0.25">
      <c r="A1" s="70" t="s">
        <v>62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87"/>
      <c r="N1" s="87"/>
      <c r="O1" s="87"/>
      <c r="P1" s="87"/>
    </row>
    <row r="2" spans="1:16" ht="37.5" customHeight="1" x14ac:dyDescent="0.25">
      <c r="A2" s="88" t="s">
        <v>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7"/>
      <c r="N2" s="87"/>
      <c r="O2" s="87"/>
      <c r="P2" s="87"/>
    </row>
    <row r="3" spans="1:16" ht="13.75" thickBot="1" x14ac:dyDescent="0.3">
      <c r="B3" s="2"/>
      <c r="C3" s="2"/>
      <c r="D3" s="2"/>
      <c r="E3" s="1"/>
      <c r="F3" s="2"/>
      <c r="G3" s="2"/>
      <c r="H3" s="2"/>
      <c r="I3" s="2"/>
      <c r="J3" s="2"/>
      <c r="K3" s="2"/>
    </row>
    <row r="4" spans="1:16" ht="18" thickBot="1" x14ac:dyDescent="0.3">
      <c r="A4" s="94" t="s">
        <v>41</v>
      </c>
      <c r="B4" s="95"/>
      <c r="C4" s="95"/>
      <c r="D4" s="96"/>
      <c r="E4" s="3"/>
      <c r="F4" s="94" t="s">
        <v>42</v>
      </c>
      <c r="G4" s="95"/>
      <c r="H4" s="95"/>
      <c r="I4" s="95"/>
      <c r="J4" s="95"/>
      <c r="K4" s="96"/>
      <c r="M4" s="94" t="s">
        <v>34</v>
      </c>
      <c r="N4" s="95"/>
      <c r="O4" s="95"/>
      <c r="P4" s="96"/>
    </row>
    <row r="5" spans="1:16" s="34" customFormat="1" ht="42.5" thickBot="1" x14ac:dyDescent="0.3">
      <c r="A5" s="27" t="s">
        <v>33</v>
      </c>
      <c r="B5" s="28" t="s">
        <v>0</v>
      </c>
      <c r="C5" s="28" t="s">
        <v>1</v>
      </c>
      <c r="D5" s="29" t="s">
        <v>2</v>
      </c>
      <c r="E5" s="30"/>
      <c r="F5" s="31" t="s">
        <v>33</v>
      </c>
      <c r="G5" s="98" t="s">
        <v>63</v>
      </c>
      <c r="H5" s="32" t="s">
        <v>60</v>
      </c>
      <c r="I5" s="53" t="s">
        <v>56</v>
      </c>
      <c r="J5" s="53" t="s">
        <v>58</v>
      </c>
      <c r="K5" s="33" t="s">
        <v>57</v>
      </c>
      <c r="M5" s="35" t="s">
        <v>4</v>
      </c>
      <c r="N5" s="32" t="s">
        <v>5</v>
      </c>
      <c r="O5" s="32" t="s">
        <v>59</v>
      </c>
      <c r="P5" s="36" t="s">
        <v>2</v>
      </c>
    </row>
    <row r="6" spans="1:16" ht="25.5" customHeight="1" x14ac:dyDescent="0.25">
      <c r="A6" s="23" t="s">
        <v>9</v>
      </c>
      <c r="B6" s="58"/>
      <c r="C6" s="22">
        <v>8</v>
      </c>
      <c r="D6" s="14">
        <f>B6*C6</f>
        <v>0</v>
      </c>
      <c r="E6" s="2"/>
      <c r="F6" s="23" t="s">
        <v>9</v>
      </c>
      <c r="G6" s="58"/>
      <c r="H6" s="22">
        <v>52</v>
      </c>
      <c r="I6" s="58"/>
      <c r="J6" s="54">
        <f>199+22</f>
        <v>221</v>
      </c>
      <c r="K6" s="14">
        <f>(G6*H6)+(I6*J6)</f>
        <v>0</v>
      </c>
      <c r="M6" s="11" t="s">
        <v>46</v>
      </c>
      <c r="N6" s="42">
        <v>70.932000000000002</v>
      </c>
      <c r="O6" s="64"/>
      <c r="P6" s="14">
        <f>N6*O6</f>
        <v>0</v>
      </c>
    </row>
    <row r="7" spans="1:16" ht="25.5" customHeight="1" x14ac:dyDescent="0.25">
      <c r="A7" s="13" t="s">
        <v>10</v>
      </c>
      <c r="B7" s="62"/>
      <c r="C7" s="10">
        <v>4</v>
      </c>
      <c r="D7" s="15">
        <f>B7*C7</f>
        <v>0</v>
      </c>
      <c r="E7" s="2"/>
      <c r="F7" s="13" t="s">
        <v>10</v>
      </c>
      <c r="G7" s="16"/>
      <c r="H7" s="10">
        <v>12</v>
      </c>
      <c r="I7" s="16"/>
      <c r="J7" s="55">
        <v>24</v>
      </c>
      <c r="K7" s="15">
        <f>(G7*H7)+(I7*J7)</f>
        <v>0</v>
      </c>
      <c r="M7" s="12" t="s">
        <v>51</v>
      </c>
      <c r="N7" s="41">
        <v>1.25</v>
      </c>
      <c r="O7" s="65"/>
      <c r="P7" s="15">
        <f t="shared" ref="P7:P8" si="0">N7*O7</f>
        <v>0</v>
      </c>
    </row>
    <row r="8" spans="1:16" ht="25.5" customHeight="1" x14ac:dyDescent="0.25">
      <c r="A8" s="13" t="s">
        <v>14</v>
      </c>
      <c r="B8" s="62"/>
      <c r="C8" s="99">
        <v>5</v>
      </c>
      <c r="D8" s="15">
        <f t="shared" ref="D8:D9" si="1">B8*C8</f>
        <v>0</v>
      </c>
      <c r="E8" s="4"/>
      <c r="F8" s="13" t="s">
        <v>14</v>
      </c>
      <c r="G8" s="16"/>
      <c r="H8" s="10">
        <v>52</v>
      </c>
      <c r="I8" s="16"/>
      <c r="J8" s="55">
        <v>260</v>
      </c>
      <c r="K8" s="15">
        <f t="shared" ref="K8:K23" si="2">(G8*H8)+(I8*J8)</f>
        <v>0</v>
      </c>
      <c r="M8" s="12" t="s">
        <v>37</v>
      </c>
      <c r="N8" s="41">
        <v>3.3</v>
      </c>
      <c r="O8" s="65"/>
      <c r="P8" s="15">
        <f t="shared" si="0"/>
        <v>0</v>
      </c>
    </row>
    <row r="9" spans="1:16" ht="25.5" customHeight="1" x14ac:dyDescent="0.25">
      <c r="A9" s="52" t="s">
        <v>55</v>
      </c>
      <c r="B9" s="62"/>
      <c r="C9" s="10">
        <v>1</v>
      </c>
      <c r="D9" s="15">
        <f t="shared" si="1"/>
        <v>0</v>
      </c>
      <c r="E9" s="4"/>
      <c r="F9" s="52" t="s">
        <v>55</v>
      </c>
      <c r="G9" s="16"/>
      <c r="H9" s="10">
        <v>2</v>
      </c>
      <c r="I9" s="16"/>
      <c r="J9" s="57">
        <v>12</v>
      </c>
      <c r="K9" s="15">
        <f t="shared" si="2"/>
        <v>0</v>
      </c>
      <c r="M9" s="13" t="s">
        <v>22</v>
      </c>
      <c r="N9" s="49">
        <v>7.43</v>
      </c>
      <c r="O9" s="16"/>
      <c r="P9" s="15">
        <f>N9*O9</f>
        <v>0</v>
      </c>
    </row>
    <row r="10" spans="1:16" ht="25.5" customHeight="1" x14ac:dyDescent="0.25">
      <c r="A10" s="24" t="s">
        <v>23</v>
      </c>
      <c r="B10" s="62"/>
      <c r="C10" s="10">
        <v>4</v>
      </c>
      <c r="D10" s="15">
        <f t="shared" ref="D10" si="3">B10*C10</f>
        <v>0</v>
      </c>
      <c r="E10" s="4"/>
      <c r="F10" s="24" t="s">
        <v>18</v>
      </c>
      <c r="G10" s="16"/>
      <c r="H10" s="10">
        <v>52</v>
      </c>
      <c r="I10" s="16"/>
      <c r="J10" s="55">
        <v>204</v>
      </c>
      <c r="K10" s="15">
        <f t="shared" si="2"/>
        <v>0</v>
      </c>
      <c r="M10" s="13" t="s">
        <v>38</v>
      </c>
      <c r="N10" s="49">
        <v>11.22</v>
      </c>
      <c r="O10" s="16"/>
      <c r="P10" s="15">
        <f t="shared" ref="P10:P14" si="4">N10*O10</f>
        <v>0</v>
      </c>
    </row>
    <row r="11" spans="1:16" ht="25.5" customHeight="1" x14ac:dyDescent="0.25">
      <c r="A11" s="13" t="s">
        <v>11</v>
      </c>
      <c r="B11" s="62"/>
      <c r="C11" s="10">
        <v>48</v>
      </c>
      <c r="D11" s="15">
        <f t="shared" ref="D11:D22" si="5">B11*C11</f>
        <v>0</v>
      </c>
      <c r="E11" s="4"/>
      <c r="F11" s="13" t="s">
        <v>11</v>
      </c>
      <c r="G11" s="16"/>
      <c r="H11" s="10">
        <v>26</v>
      </c>
      <c r="I11" s="16"/>
      <c r="J11" s="55">
        <v>887</v>
      </c>
      <c r="K11" s="15">
        <f t="shared" si="2"/>
        <v>0</v>
      </c>
      <c r="M11" s="13" t="s">
        <v>24</v>
      </c>
      <c r="N11" s="49">
        <v>72.391999999999996</v>
      </c>
      <c r="O11" s="16"/>
      <c r="P11" s="15">
        <f t="shared" si="4"/>
        <v>0</v>
      </c>
    </row>
    <row r="12" spans="1:16" ht="25.5" customHeight="1" x14ac:dyDescent="0.25">
      <c r="A12" s="13" t="s">
        <v>13</v>
      </c>
      <c r="B12" s="62"/>
      <c r="C12" s="10">
        <v>6</v>
      </c>
      <c r="D12" s="15">
        <f t="shared" si="5"/>
        <v>0</v>
      </c>
      <c r="E12" s="4"/>
      <c r="F12" s="13" t="s">
        <v>13</v>
      </c>
      <c r="G12" s="16"/>
      <c r="H12" s="10">
        <v>26</v>
      </c>
      <c r="I12" s="16"/>
      <c r="J12" s="55">
        <v>3</v>
      </c>
      <c r="K12" s="15">
        <f t="shared" si="2"/>
        <v>0</v>
      </c>
      <c r="M12" s="13" t="s">
        <v>39</v>
      </c>
      <c r="N12" s="49">
        <v>1.86</v>
      </c>
      <c r="O12" s="16"/>
      <c r="P12" s="15">
        <f t="shared" si="4"/>
        <v>0</v>
      </c>
    </row>
    <row r="13" spans="1:16" ht="25.5" customHeight="1" x14ac:dyDescent="0.25">
      <c r="A13" s="13" t="s">
        <v>12</v>
      </c>
      <c r="B13" s="62"/>
      <c r="C13" s="10">
        <v>6</v>
      </c>
      <c r="D13" s="15">
        <f t="shared" si="5"/>
        <v>0</v>
      </c>
      <c r="E13" s="4"/>
      <c r="F13" s="13" t="s">
        <v>12</v>
      </c>
      <c r="G13" s="16"/>
      <c r="H13" s="10">
        <v>26</v>
      </c>
      <c r="I13" s="16"/>
      <c r="J13" s="55">
        <v>138</v>
      </c>
      <c r="K13" s="15">
        <f t="shared" si="2"/>
        <v>0</v>
      </c>
      <c r="M13" s="13" t="s">
        <v>40</v>
      </c>
      <c r="N13" s="49">
        <v>1.764</v>
      </c>
      <c r="O13" s="17"/>
      <c r="P13" s="15">
        <f t="shared" si="4"/>
        <v>0</v>
      </c>
    </row>
    <row r="14" spans="1:16" ht="25.5" customHeight="1" x14ac:dyDescent="0.25">
      <c r="A14" s="13" t="s">
        <v>19</v>
      </c>
      <c r="B14" s="62"/>
      <c r="C14" s="99">
        <v>3</v>
      </c>
      <c r="D14" s="15">
        <f t="shared" ref="D14" si="6">B14*C14</f>
        <v>0</v>
      </c>
      <c r="E14" s="4"/>
      <c r="F14" s="25" t="s">
        <v>21</v>
      </c>
      <c r="G14" s="16"/>
      <c r="H14" s="10">
        <v>52</v>
      </c>
      <c r="I14" s="16"/>
      <c r="J14" s="55">
        <v>156</v>
      </c>
      <c r="K14" s="15">
        <f t="shared" si="2"/>
        <v>0</v>
      </c>
      <c r="M14" s="13" t="s">
        <v>48</v>
      </c>
      <c r="N14" s="41">
        <v>1</v>
      </c>
      <c r="O14" s="17"/>
      <c r="P14" s="15">
        <f t="shared" si="4"/>
        <v>0</v>
      </c>
    </row>
    <row r="15" spans="1:16" ht="25.5" customHeight="1" x14ac:dyDescent="0.25">
      <c r="A15" s="13" t="s">
        <v>43</v>
      </c>
      <c r="B15" s="59"/>
      <c r="C15" s="99">
        <v>7</v>
      </c>
      <c r="D15" s="15">
        <f t="shared" si="5"/>
        <v>0</v>
      </c>
      <c r="E15" s="4"/>
      <c r="F15" s="13" t="s">
        <v>43</v>
      </c>
      <c r="G15" s="59"/>
      <c r="H15" s="10">
        <v>39</v>
      </c>
      <c r="I15" s="66"/>
      <c r="J15" s="55">
        <v>273</v>
      </c>
      <c r="K15" s="15">
        <f t="shared" si="2"/>
        <v>0</v>
      </c>
      <c r="M15" s="13" t="s">
        <v>26</v>
      </c>
      <c r="N15" s="41">
        <v>263.43</v>
      </c>
      <c r="O15" s="16"/>
      <c r="P15" s="15">
        <f>N15*O15</f>
        <v>0</v>
      </c>
    </row>
    <row r="16" spans="1:16" ht="25.5" customHeight="1" thickBot="1" x14ac:dyDescent="0.3">
      <c r="A16" s="13" t="s">
        <v>44</v>
      </c>
      <c r="B16" s="59"/>
      <c r="C16" s="99">
        <v>8</v>
      </c>
      <c r="D16" s="15">
        <f t="shared" ref="D16:D17" si="7">B16*C16</f>
        <v>0</v>
      </c>
      <c r="E16" s="4"/>
      <c r="F16" s="13" t="s">
        <v>44</v>
      </c>
      <c r="G16" s="59"/>
      <c r="H16" s="10">
        <v>40</v>
      </c>
      <c r="I16" s="66"/>
      <c r="J16" s="55">
        <v>320</v>
      </c>
      <c r="K16" s="15">
        <f t="shared" si="2"/>
        <v>0</v>
      </c>
      <c r="M16" s="39" t="s">
        <v>49</v>
      </c>
      <c r="N16" s="18">
        <v>1</v>
      </c>
      <c r="O16" s="19"/>
      <c r="P16" s="20">
        <f>N16*O16</f>
        <v>0</v>
      </c>
    </row>
    <row r="17" spans="1:16" ht="25.5" customHeight="1" thickBot="1" x14ac:dyDescent="0.3">
      <c r="A17" s="13" t="s">
        <v>45</v>
      </c>
      <c r="B17" s="59"/>
      <c r="C17" s="99">
        <v>4</v>
      </c>
      <c r="D17" s="15">
        <f t="shared" si="7"/>
        <v>0</v>
      </c>
      <c r="E17" s="4"/>
      <c r="F17" s="13" t="s">
        <v>45</v>
      </c>
      <c r="G17" s="59"/>
      <c r="H17" s="10">
        <v>17</v>
      </c>
      <c r="I17" s="66"/>
      <c r="J17" s="55">
        <v>68</v>
      </c>
      <c r="K17" s="15">
        <f t="shared" si="2"/>
        <v>0</v>
      </c>
      <c r="M17" s="83" t="s">
        <v>7</v>
      </c>
      <c r="N17" s="84"/>
      <c r="O17" s="84"/>
      <c r="P17" s="21">
        <f>SUM(P6:P16)</f>
        <v>0</v>
      </c>
    </row>
    <row r="18" spans="1:16" ht="25.5" customHeight="1" thickBot="1" x14ac:dyDescent="0.3">
      <c r="A18" s="13" t="s">
        <v>20</v>
      </c>
      <c r="B18" s="62"/>
      <c r="C18" s="99">
        <v>1</v>
      </c>
      <c r="D18" s="15">
        <f t="shared" si="5"/>
        <v>0</v>
      </c>
      <c r="E18" s="4"/>
      <c r="F18" s="13" t="s">
        <v>20</v>
      </c>
      <c r="G18" s="16"/>
      <c r="H18" s="10">
        <v>52</v>
      </c>
      <c r="I18" s="16"/>
      <c r="J18" s="55">
        <v>52</v>
      </c>
      <c r="K18" s="15">
        <f t="shared" si="2"/>
        <v>0</v>
      </c>
    </row>
    <row r="19" spans="1:16" ht="25.5" customHeight="1" x14ac:dyDescent="0.25">
      <c r="A19" s="13" t="s">
        <v>15</v>
      </c>
      <c r="B19" s="62"/>
      <c r="C19" s="10">
        <v>6</v>
      </c>
      <c r="D19" s="15">
        <f t="shared" si="5"/>
        <v>0</v>
      </c>
      <c r="E19" s="4"/>
      <c r="F19" s="13" t="s">
        <v>15</v>
      </c>
      <c r="G19" s="16"/>
      <c r="H19" s="10">
        <v>52</v>
      </c>
      <c r="I19" s="16"/>
      <c r="J19" s="55">
        <v>124</v>
      </c>
      <c r="K19" s="15">
        <f t="shared" si="2"/>
        <v>0</v>
      </c>
      <c r="M19" s="71" t="s">
        <v>31</v>
      </c>
      <c r="N19" s="72"/>
      <c r="O19" s="72"/>
      <c r="P19" s="73"/>
    </row>
    <row r="20" spans="1:16" ht="25.5" customHeight="1" thickBot="1" x14ac:dyDescent="0.3">
      <c r="A20" s="13" t="s">
        <v>16</v>
      </c>
      <c r="B20" s="62"/>
      <c r="C20" s="10">
        <v>4</v>
      </c>
      <c r="D20" s="15">
        <f t="shared" si="5"/>
        <v>0</v>
      </c>
      <c r="E20" s="4"/>
      <c r="F20" s="13" t="s">
        <v>16</v>
      </c>
      <c r="G20" s="16"/>
      <c r="H20" s="10">
        <v>26</v>
      </c>
      <c r="I20" s="16"/>
      <c r="J20" s="55">
        <v>252</v>
      </c>
      <c r="K20" s="15">
        <f t="shared" si="2"/>
        <v>0</v>
      </c>
      <c r="M20" s="74"/>
      <c r="N20" s="75"/>
      <c r="O20" s="75"/>
      <c r="P20" s="76"/>
    </row>
    <row r="21" spans="1:16" ht="25.5" customHeight="1" x14ac:dyDescent="0.25">
      <c r="A21" s="13" t="s">
        <v>17</v>
      </c>
      <c r="B21" s="62"/>
      <c r="C21" s="10">
        <v>2</v>
      </c>
      <c r="D21" s="15">
        <f t="shared" si="5"/>
        <v>0</v>
      </c>
      <c r="E21" s="4"/>
      <c r="F21" s="13" t="s">
        <v>17</v>
      </c>
      <c r="G21" s="16"/>
      <c r="H21" s="10">
        <v>26</v>
      </c>
      <c r="I21" s="16"/>
      <c r="J21" s="55">
        <v>52</v>
      </c>
      <c r="K21" s="15">
        <f t="shared" si="2"/>
        <v>0</v>
      </c>
      <c r="M21" s="89" t="str">
        <f>A4</f>
        <v>1. Huur inzamelmiddelen</v>
      </c>
      <c r="N21" s="90"/>
      <c r="O21" s="90"/>
      <c r="P21" s="37">
        <f>D24</f>
        <v>0</v>
      </c>
    </row>
    <row r="22" spans="1:16" ht="25.5" customHeight="1" x14ac:dyDescent="0.25">
      <c r="A22" s="26" t="s">
        <v>28</v>
      </c>
      <c r="B22" s="62"/>
      <c r="C22" s="10">
        <v>1</v>
      </c>
      <c r="D22" s="15">
        <f t="shared" si="5"/>
        <v>0</v>
      </c>
      <c r="E22" s="4"/>
      <c r="F22" s="24" t="s">
        <v>27</v>
      </c>
      <c r="G22" s="16"/>
      <c r="H22" s="10">
        <v>2</v>
      </c>
      <c r="I22" s="16"/>
      <c r="J22" s="55">
        <v>2</v>
      </c>
      <c r="K22" s="15">
        <f t="shared" si="2"/>
        <v>0</v>
      </c>
      <c r="M22" s="89" t="s">
        <v>53</v>
      </c>
      <c r="N22" s="90"/>
      <c r="O22" s="90"/>
      <c r="P22" s="37">
        <f>K25</f>
        <v>0</v>
      </c>
    </row>
    <row r="23" spans="1:16" ht="25.5" customHeight="1" thickBot="1" x14ac:dyDescent="0.3">
      <c r="A23" s="43" t="s">
        <v>30</v>
      </c>
      <c r="B23" s="63"/>
      <c r="C23" s="44">
        <v>3</v>
      </c>
      <c r="D23" s="45">
        <f>B23*C23</f>
        <v>0</v>
      </c>
      <c r="E23" s="3"/>
      <c r="F23" s="46" t="s">
        <v>47</v>
      </c>
      <c r="G23" s="60"/>
      <c r="H23" s="67">
        <v>9</v>
      </c>
      <c r="I23" s="68"/>
      <c r="J23" s="69">
        <v>0</v>
      </c>
      <c r="K23" s="15">
        <f t="shared" si="2"/>
        <v>0</v>
      </c>
      <c r="M23" s="89" t="str">
        <f>M4</f>
        <v>3. Verwerking</v>
      </c>
      <c r="N23" s="90"/>
      <c r="O23" s="90"/>
      <c r="P23" s="37">
        <f>P17</f>
        <v>0</v>
      </c>
    </row>
    <row r="24" spans="1:16" s="47" customFormat="1" ht="47" customHeight="1" thickBot="1" x14ac:dyDescent="0.25">
      <c r="A24" s="80" t="s">
        <v>6</v>
      </c>
      <c r="B24" s="81"/>
      <c r="C24" s="82"/>
      <c r="D24" s="21">
        <f>SUM(D6:D23)</f>
        <v>0</v>
      </c>
      <c r="E24" s="4"/>
      <c r="F24" s="39" t="s">
        <v>29</v>
      </c>
      <c r="G24" s="61"/>
      <c r="H24" s="40">
        <v>1</v>
      </c>
      <c r="I24" s="61"/>
      <c r="J24" s="56">
        <v>1</v>
      </c>
      <c r="K24" s="20">
        <f>(G24*H24)+(I24*J24)</f>
        <v>0</v>
      </c>
      <c r="M24" s="78" t="s">
        <v>54</v>
      </c>
      <c r="N24" s="79"/>
      <c r="O24" s="79"/>
      <c r="P24" s="48"/>
    </row>
    <row r="25" spans="1:16" ht="13.5" thickBot="1" x14ac:dyDescent="0.35">
      <c r="D25" s="6"/>
      <c r="E25" s="6"/>
      <c r="F25" s="80" t="s">
        <v>3</v>
      </c>
      <c r="G25" s="81"/>
      <c r="H25" s="81"/>
      <c r="I25" s="81"/>
      <c r="J25" s="82"/>
      <c r="K25" s="21">
        <f>SUM(K6:K24)</f>
        <v>0</v>
      </c>
      <c r="M25" s="91" t="s">
        <v>32</v>
      </c>
      <c r="N25" s="92"/>
      <c r="O25" s="92"/>
      <c r="P25" s="38">
        <f>SUM(P21:P24)</f>
        <v>0</v>
      </c>
    </row>
    <row r="26" spans="1:16" x14ac:dyDescent="0.25">
      <c r="A26" s="77" t="s">
        <v>8</v>
      </c>
      <c r="B26" s="77"/>
      <c r="C26" s="77"/>
      <c r="D26" s="77"/>
      <c r="E26" s="7"/>
      <c r="F26" s="2"/>
      <c r="G26" s="5"/>
      <c r="H26" s="5"/>
      <c r="I26" s="5"/>
      <c r="J26" s="5"/>
      <c r="M26" s="93"/>
      <c r="N26" s="93"/>
      <c r="O26" s="9"/>
      <c r="P26" s="9"/>
    </row>
    <row r="27" spans="1:16" ht="12.75" customHeight="1" x14ac:dyDescent="0.25">
      <c r="A27" s="77" t="s">
        <v>35</v>
      </c>
      <c r="B27" s="77"/>
      <c r="C27" s="77"/>
      <c r="D27" s="77"/>
      <c r="E27" s="8"/>
      <c r="F27" s="6"/>
      <c r="G27" s="6"/>
      <c r="H27" s="6"/>
      <c r="I27" s="51"/>
      <c r="J27" s="51"/>
      <c r="K27" s="6"/>
      <c r="M27" s="97" t="s">
        <v>25</v>
      </c>
      <c r="N27" s="97"/>
      <c r="O27" s="97"/>
      <c r="P27" s="97"/>
    </row>
    <row r="28" spans="1:16" ht="13.25" customHeight="1" x14ac:dyDescent="0.25">
      <c r="A28" s="77"/>
      <c r="B28" s="77"/>
      <c r="C28" s="77"/>
      <c r="D28" s="77"/>
      <c r="E28" s="7"/>
      <c r="F28" s="7"/>
      <c r="G28" s="7"/>
      <c r="H28" s="7"/>
      <c r="I28" s="50"/>
      <c r="J28" s="50"/>
      <c r="K28" s="7"/>
      <c r="M28" s="97"/>
      <c r="N28" s="97"/>
      <c r="O28" s="97"/>
      <c r="P28" s="97"/>
    </row>
    <row r="29" spans="1:16" ht="12.75" customHeight="1" x14ac:dyDescent="0.25">
      <c r="A29" s="77" t="s">
        <v>36</v>
      </c>
      <c r="B29" s="77"/>
      <c r="C29" s="77"/>
      <c r="D29" s="77"/>
      <c r="E29" s="1"/>
      <c r="F29" s="7"/>
      <c r="G29" s="7"/>
      <c r="H29" s="7"/>
      <c r="I29" s="50"/>
      <c r="J29" s="50"/>
      <c r="K29" s="7"/>
      <c r="M29" s="97"/>
      <c r="N29" s="97"/>
      <c r="O29" s="97"/>
      <c r="P29" s="97"/>
    </row>
    <row r="30" spans="1:16" ht="31.25" customHeight="1" x14ac:dyDescent="0.25">
      <c r="A30" s="85" t="s">
        <v>50</v>
      </c>
      <c r="B30" s="77"/>
      <c r="C30" s="77"/>
      <c r="D30" s="77"/>
      <c r="E30" s="1"/>
      <c r="F30" s="3"/>
      <c r="G30" s="3"/>
      <c r="H30" s="3"/>
      <c r="I30" s="3"/>
      <c r="J30" s="3"/>
      <c r="K30" s="3"/>
      <c r="M30" s="97"/>
      <c r="N30" s="97"/>
      <c r="O30" s="97"/>
      <c r="P30" s="97"/>
    </row>
    <row r="31" spans="1:16" ht="34.25" customHeight="1" x14ac:dyDescent="0.25">
      <c r="A31" s="86" t="s">
        <v>61</v>
      </c>
      <c r="B31" s="86"/>
      <c r="C31" s="86"/>
      <c r="D31" s="86"/>
      <c r="E31" s="1"/>
      <c r="F31" s="2"/>
      <c r="G31" s="2"/>
      <c r="H31" s="2"/>
      <c r="I31" s="2"/>
      <c r="J31" s="2"/>
      <c r="K31" s="2"/>
      <c r="M31" s="97"/>
      <c r="N31" s="97"/>
      <c r="O31" s="97"/>
      <c r="P31" s="97"/>
    </row>
    <row r="32" spans="1:16" ht="30.65" customHeight="1" x14ac:dyDescent="0.25">
      <c r="B32" s="2"/>
      <c r="C32" s="2"/>
      <c r="D32" s="2"/>
      <c r="E32" s="1"/>
      <c r="F32" s="2"/>
      <c r="G32" s="2"/>
      <c r="H32" s="2"/>
      <c r="I32" s="2"/>
      <c r="J32" s="2"/>
      <c r="K32" s="2"/>
    </row>
    <row r="33" spans="2:11" ht="140.15" customHeight="1" x14ac:dyDescent="0.25">
      <c r="B33" s="2"/>
      <c r="C33" s="2"/>
      <c r="D33" s="2"/>
      <c r="E33" s="1"/>
      <c r="F33" s="2"/>
      <c r="G33" s="2"/>
      <c r="H33" s="2"/>
      <c r="I33" s="2"/>
      <c r="J33" s="2"/>
      <c r="K33" s="2"/>
    </row>
    <row r="34" spans="2:11" x14ac:dyDescent="0.25">
      <c r="B34" s="2"/>
      <c r="C34" s="2"/>
      <c r="D34" s="2"/>
      <c r="E34" s="1"/>
      <c r="F34" s="2"/>
      <c r="G34" s="2"/>
      <c r="H34" s="2"/>
      <c r="I34" s="2"/>
      <c r="J34" s="2"/>
      <c r="K34" s="2"/>
    </row>
    <row r="35" spans="2:11" x14ac:dyDescent="0.25">
      <c r="B35" s="2"/>
      <c r="C35" s="2"/>
      <c r="D35" s="2"/>
      <c r="E35" s="1"/>
      <c r="F35" s="2"/>
      <c r="G35" s="2"/>
      <c r="H35" s="2"/>
      <c r="I35" s="2"/>
      <c r="J35" s="2"/>
      <c r="K35" s="2"/>
    </row>
    <row r="36" spans="2:11" x14ac:dyDescent="0.25">
      <c r="B36" s="2"/>
      <c r="C36" s="2"/>
      <c r="D36" s="2"/>
      <c r="E36" s="1"/>
      <c r="F36" s="2"/>
      <c r="G36" s="2"/>
      <c r="H36" s="2"/>
      <c r="I36" s="2"/>
      <c r="J36" s="2"/>
      <c r="K36" s="2"/>
    </row>
    <row r="37" spans="2:11" x14ac:dyDescent="0.25">
      <c r="B37" s="2"/>
      <c r="C37" s="2"/>
      <c r="D37" s="2"/>
      <c r="E37" s="1"/>
      <c r="F37" s="2"/>
      <c r="G37" s="2"/>
      <c r="H37" s="2"/>
      <c r="I37" s="2"/>
      <c r="J37" s="2"/>
      <c r="K37" s="2"/>
    </row>
    <row r="38" spans="2:11" x14ac:dyDescent="0.25">
      <c r="B38" s="2"/>
      <c r="C38" s="2"/>
      <c r="D38" s="2"/>
      <c r="E38" s="1"/>
      <c r="F38" s="2"/>
      <c r="G38" s="2"/>
      <c r="H38" s="2"/>
      <c r="I38" s="2"/>
      <c r="J38" s="2"/>
      <c r="K38" s="2"/>
    </row>
    <row r="39" spans="2:11" x14ac:dyDescent="0.25">
      <c r="B39" s="2"/>
      <c r="C39" s="2"/>
      <c r="D39" s="2"/>
      <c r="E39" s="1"/>
      <c r="F39" s="2"/>
      <c r="G39" s="2"/>
      <c r="H39" s="2"/>
      <c r="I39" s="2"/>
      <c r="J39" s="2"/>
      <c r="K39" s="2"/>
    </row>
    <row r="40" spans="2:11" x14ac:dyDescent="0.25">
      <c r="E40" s="1"/>
      <c r="F40" s="2"/>
      <c r="G40" s="2"/>
      <c r="H40" s="2"/>
      <c r="I40" s="2"/>
      <c r="J40" s="2"/>
      <c r="K40" s="2"/>
    </row>
    <row r="41" spans="2:11" x14ac:dyDescent="0.25">
      <c r="F41" s="2"/>
      <c r="G41" s="2"/>
      <c r="H41" s="2"/>
      <c r="I41" s="2"/>
      <c r="J41" s="2"/>
      <c r="K41" s="2"/>
    </row>
    <row r="42" spans="2:11" x14ac:dyDescent="0.25">
      <c r="F42" s="2"/>
      <c r="G42" s="2"/>
      <c r="H42" s="2"/>
      <c r="I42" s="2"/>
      <c r="J42" s="2"/>
      <c r="K42" s="2"/>
    </row>
  </sheetData>
  <mergeCells count="22">
    <mergeCell ref="A30:D30"/>
    <mergeCell ref="A27:D28"/>
    <mergeCell ref="F25:J25"/>
    <mergeCell ref="A31:D31"/>
    <mergeCell ref="M1:P2"/>
    <mergeCell ref="A26:D26"/>
    <mergeCell ref="A2:L2"/>
    <mergeCell ref="M21:O21"/>
    <mergeCell ref="M22:O22"/>
    <mergeCell ref="M23:O23"/>
    <mergeCell ref="M25:O25"/>
    <mergeCell ref="M26:N26"/>
    <mergeCell ref="A4:D4"/>
    <mergeCell ref="F4:K4"/>
    <mergeCell ref="M4:P4"/>
    <mergeCell ref="M27:P31"/>
    <mergeCell ref="A1:L1"/>
    <mergeCell ref="M19:P20"/>
    <mergeCell ref="A29:D29"/>
    <mergeCell ref="M24:O24"/>
    <mergeCell ref="A24:C24"/>
    <mergeCell ref="M17:O17"/>
  </mergeCells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Provincie Noord-Holland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Olof-van Diemen, mw. Y.J.M. (Yvon)</dc:creator>
  <cp:lastModifiedBy>Weijers, mw. A.M.M. (Anne-Marie)</cp:lastModifiedBy>
  <cp:lastPrinted>2022-02-08T13:53:49Z</cp:lastPrinted>
  <dcterms:created xsi:type="dcterms:W3CDTF">2021-12-03T07:50:01Z</dcterms:created>
  <dcterms:modified xsi:type="dcterms:W3CDTF">2022-02-14T17:28:23Z</dcterms:modified>
</cp:coreProperties>
</file>