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20" windowHeight="11020"/>
  </bookViews>
  <sheets>
    <sheet name="Blad1" sheetId="1" r:id="rId1"/>
    <sheet name="Blad2" sheetId="2" r:id="rId2"/>
    <sheet name="Blad3" sheetId="3" r:id="rId3"/>
  </sheets>
  <definedNames>
    <definedName name="_xlnm.Print_Titles" localSheetId="0">Blad1!$5:$5</definedName>
  </definedNames>
  <calcPr calcId="144525" concurrentCalc="0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  <c r="B20" i="1"/>
  <c r="C20" i="1"/>
  <c r="D20" i="1"/>
  <c r="E20" i="1"/>
  <c r="F20" i="1"/>
  <c r="G20" i="1"/>
</calcChain>
</file>

<file path=xl/sharedStrings.xml><?xml version="1.0" encoding="utf-8"?>
<sst xmlns="http://schemas.openxmlformats.org/spreadsheetml/2006/main" count="39" uniqueCount="26">
  <si>
    <t>GB-rekening</t>
  </si>
  <si>
    <t>Werkelijke</t>
  </si>
  <si>
    <t>Totaal: Werkelijke</t>
  </si>
  <si>
    <t>Kostenplaats</t>
  </si>
  <si>
    <t>010 NOC L Nova Zijlweg 203 Haarlem</t>
  </si>
  <si>
    <t>011 NOC L Nova Steve Bikostraat 75 Hoofddorp</t>
  </si>
  <si>
    <t>012 NOC L Nova L. Baecklaan 23-25 Beverwijk</t>
  </si>
  <si>
    <t>013 NOC L Nova Kanaalstraat 7 IJmuiden</t>
  </si>
  <si>
    <t>014 NOC L Nova Planetenlaan 5 Haarlem</t>
  </si>
  <si>
    <t>017 NOC L Nova Dr. Willem Dreesweg 6 Amstelveen</t>
  </si>
  <si>
    <t xml:space="preserve">     8010-Omzet kantine 9%</t>
  </si>
  <si>
    <t xml:space="preserve">     8110-Omzet automaten 9%</t>
  </si>
  <si>
    <t xml:space="preserve">     8210-Omzet banqueting op rekening 9%</t>
  </si>
  <si>
    <t xml:space="preserve">     8220-Omzet banqueting op rekening 21%</t>
  </si>
  <si>
    <t xml:space="preserve">     8410-Omzet doorbelasting 9%</t>
  </si>
  <si>
    <t xml:space="preserve">     8420-Omzet doorbelasting 21%</t>
  </si>
  <si>
    <t xml:space="preserve">     8480-Omzet doorbelaste personeelsuren 21%</t>
  </si>
  <si>
    <t/>
  </si>
  <si>
    <t>Jaar :  2019 t/m 2019</t>
  </si>
  <si>
    <t xml:space="preserve">Maand :    </t>
  </si>
  <si>
    <t>Kostenplaats :  010 t/m 017</t>
  </si>
  <si>
    <t>GB-rekening :       8000 t/m      8999</t>
  </si>
  <si>
    <t>104  Cirfood Netherlands B.V.</t>
  </si>
  <si>
    <t>Spilanalyse</t>
  </si>
  <si>
    <t xml:space="preserve">    99410-Aantal kassa aanslagen</t>
  </si>
  <si>
    <t>gemiddelde besteding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</si>
</sst>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49" fontId="5" fillId="2" borderId="0" xfId="0" applyNumberFormat="1" applyFont="1" applyFill="1"/>
    <xf numFmtId="4" fontId="5" fillId="2" borderId="0" xfId="0" applyNumberFormat="1" applyFont="1" applyFill="1"/>
    <xf numFmtId="4" fontId="2" fillId="5" borderId="0" xfId="0" applyNumberFormat="1" applyFont="1" applyFill="1"/>
    <xf numFmtId="43" fontId="4" fillId="0" borderId="0" xfId="1" applyFont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workbookViewId="0">
      <selection activeCell="A18" sqref="A18"/>
    </sheetView>
  </sheetViews>
  <sheetFormatPr defaultColWidth="46.81640625" defaultRowHeight="10.5" x14ac:dyDescent="0.25"/>
  <cols>
    <col min="1" max="1" width="42.54296875" style="1" bestFit="1" customWidth="1"/>
    <col min="2" max="2" width="36.1796875" style="1" bestFit="1" customWidth="1"/>
    <col min="3" max="3" width="45.81640625" style="1" bestFit="1" customWidth="1"/>
    <col min="4" max="4" width="44.81640625" style="1" bestFit="1" customWidth="1"/>
    <col min="5" max="5" width="39.81640625" style="1" bestFit="1" customWidth="1"/>
    <col min="6" max="6" width="39.453125" style="1" bestFit="1" customWidth="1"/>
    <col min="7" max="7" width="46.54296875" style="1" customWidth="1"/>
    <col min="8" max="8" width="18.453125" style="1" bestFit="1" customWidth="1"/>
    <col min="9" max="16384" width="46.81640625" style="1"/>
  </cols>
  <sheetData>
    <row r="1" spans="1:8" x14ac:dyDescent="0.2">
      <c r="A1" s="11" t="s">
        <v>22</v>
      </c>
      <c r="B1" s="12"/>
      <c r="C1" s="12"/>
      <c r="D1" s="12"/>
      <c r="E1" s="12"/>
      <c r="F1" s="12"/>
      <c r="G1" s="12"/>
      <c r="H1" s="12"/>
    </row>
    <row r="2" spans="1:8" x14ac:dyDescent="0.2">
      <c r="A2" s="13" t="s">
        <v>23</v>
      </c>
      <c r="B2" s="14"/>
      <c r="C2" s="14"/>
      <c r="D2" s="14"/>
      <c r="E2" s="14"/>
      <c r="F2" s="14"/>
      <c r="G2" s="14"/>
      <c r="H2" s="14"/>
    </row>
    <row r="3" spans="1:8" x14ac:dyDescent="0.2">
      <c r="A3" s="1" t="s">
        <v>18</v>
      </c>
      <c r="C3" s="1" t="s">
        <v>20</v>
      </c>
    </row>
    <row r="4" spans="1:8" x14ac:dyDescent="0.2">
      <c r="A4" s="1" t="s">
        <v>19</v>
      </c>
      <c r="C4" s="1" t="s">
        <v>21</v>
      </c>
    </row>
    <row r="5" spans="1:8" s="4" customFormat="1" x14ac:dyDescent="0.2">
      <c r="A5" s="2" t="s">
        <v>0</v>
      </c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2</v>
      </c>
    </row>
    <row r="6" spans="1:8" s="4" customFormat="1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/>
    </row>
    <row r="7" spans="1:8" x14ac:dyDescent="0.2">
      <c r="A7" s="7" t="s">
        <v>10</v>
      </c>
      <c r="B7" s="8">
        <v>-234942.9</v>
      </c>
      <c r="C7" s="8">
        <v>-132248.56</v>
      </c>
      <c r="D7" s="8">
        <v>-197035.69</v>
      </c>
      <c r="E7" s="8">
        <v>-45582.45</v>
      </c>
      <c r="F7" s="8">
        <v>-47541.11</v>
      </c>
      <c r="G7" s="8">
        <v>-16792.21</v>
      </c>
      <c r="H7" s="8">
        <v>-674142.92</v>
      </c>
    </row>
    <row r="8" spans="1:8" x14ac:dyDescent="0.2">
      <c r="A8" s="7" t="s">
        <v>11</v>
      </c>
      <c r="B8" s="8">
        <v>-43717.53</v>
      </c>
      <c r="C8" s="8">
        <v>-42209.51</v>
      </c>
      <c r="D8" s="8">
        <v>-19241.12</v>
      </c>
      <c r="E8" s="8">
        <v>-15094.3</v>
      </c>
      <c r="F8" s="8">
        <v>-1100.31</v>
      </c>
      <c r="G8" s="8"/>
      <c r="H8" s="8">
        <v>-121362.77</v>
      </c>
    </row>
    <row r="9" spans="1:8" x14ac:dyDescent="0.2">
      <c r="A9" s="7" t="s">
        <v>12</v>
      </c>
      <c r="B9" s="8">
        <v>-108500.89</v>
      </c>
      <c r="C9" s="8">
        <v>-66345.490000000005</v>
      </c>
      <c r="D9" s="8">
        <v>-65618.820000000007</v>
      </c>
      <c r="E9" s="8">
        <v>-67789.2</v>
      </c>
      <c r="F9" s="8">
        <v>-20314.34</v>
      </c>
      <c r="G9" s="8">
        <v>-1914.38</v>
      </c>
      <c r="H9" s="8">
        <v>-330483.12</v>
      </c>
    </row>
    <row r="10" spans="1:8" x14ac:dyDescent="0.2">
      <c r="A10" s="7" t="s">
        <v>13</v>
      </c>
      <c r="B10" s="8">
        <v>-28357.14</v>
      </c>
      <c r="C10" s="8">
        <v>-14792.86</v>
      </c>
      <c r="D10" s="8">
        <v>-16386.53</v>
      </c>
      <c r="E10" s="8">
        <v>-4756.2299999999996</v>
      </c>
      <c r="F10" s="8">
        <v>-5107.4399999999996</v>
      </c>
      <c r="G10" s="8">
        <v>-742.35</v>
      </c>
      <c r="H10" s="8">
        <v>-70142.55</v>
      </c>
    </row>
    <row r="11" spans="1:8" x14ac:dyDescent="0.2">
      <c r="A11" s="7" t="s">
        <v>14</v>
      </c>
      <c r="B11" s="8">
        <v>-28720.5</v>
      </c>
      <c r="C11" s="8">
        <v>-659.5</v>
      </c>
      <c r="D11" s="8"/>
      <c r="E11" s="8">
        <v>-640.75</v>
      </c>
      <c r="F11" s="8"/>
      <c r="G11" s="8"/>
      <c r="H11" s="8">
        <v>-30020.75</v>
      </c>
    </row>
    <row r="12" spans="1:8" x14ac:dyDescent="0.2">
      <c r="A12" s="7" t="s">
        <v>15</v>
      </c>
      <c r="B12" s="8">
        <v>-30964.11</v>
      </c>
      <c r="C12" s="8">
        <v>-4212.74</v>
      </c>
      <c r="D12" s="8">
        <v>-694.93</v>
      </c>
      <c r="E12" s="8">
        <v>-2272.36</v>
      </c>
      <c r="F12" s="8">
        <v>-3096.31</v>
      </c>
      <c r="G12" s="8"/>
      <c r="H12" s="8">
        <v>-41240.449999999997</v>
      </c>
    </row>
    <row r="13" spans="1:8" x14ac:dyDescent="0.2">
      <c r="A13" s="7" t="s">
        <v>16</v>
      </c>
      <c r="B13" s="8">
        <v>-323.95999999999998</v>
      </c>
      <c r="C13" s="8"/>
      <c r="D13" s="8"/>
      <c r="E13" s="8"/>
      <c r="F13" s="8"/>
      <c r="G13" s="8"/>
      <c r="H13" s="8">
        <v>-323.95999999999998</v>
      </c>
    </row>
    <row r="14" spans="1:8" s="4" customFormat="1" x14ac:dyDescent="0.2">
      <c r="A14" s="9" t="s">
        <v>17</v>
      </c>
      <c r="B14" s="9">
        <f>SUM(B7:B13)</f>
        <v>-475527.03</v>
      </c>
      <c r="C14" s="9">
        <f t="shared" ref="C14:G14" si="0">SUM(C7:C13)</f>
        <v>-260468.65999999997</v>
      </c>
      <c r="D14" s="9">
        <f t="shared" si="0"/>
        <v>-298977.09000000003</v>
      </c>
      <c r="E14" s="9">
        <f t="shared" si="0"/>
        <v>-136135.28999999998</v>
      </c>
      <c r="F14" s="9">
        <f t="shared" si="0"/>
        <v>-77159.509999999995</v>
      </c>
      <c r="G14" s="9">
        <f t="shared" si="0"/>
        <v>-19448.939999999999</v>
      </c>
      <c r="H14" s="9">
        <v>-1267716.52</v>
      </c>
    </row>
    <row r="16" spans="1:8" x14ac:dyDescent="0.2">
      <c r="A16" s="5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  <c r="H16" s="6"/>
    </row>
    <row r="17" spans="1:8" x14ac:dyDescent="0.2">
      <c r="A17" s="7" t="s">
        <v>24</v>
      </c>
      <c r="B17" s="8">
        <v>85152</v>
      </c>
      <c r="C17" s="8">
        <v>51949</v>
      </c>
      <c r="D17" s="8">
        <v>66335</v>
      </c>
      <c r="E17" s="8">
        <v>16083</v>
      </c>
      <c r="F17" s="8">
        <v>20954</v>
      </c>
      <c r="G17" s="8">
        <v>8139</v>
      </c>
      <c r="H17" s="8">
        <v>248612</v>
      </c>
    </row>
    <row r="18" spans="1:8" x14ac:dyDescent="0.2">
      <c r="A18" s="9" t="s">
        <v>17</v>
      </c>
      <c r="B18" s="9">
        <v>85152</v>
      </c>
      <c r="C18" s="9">
        <v>51949</v>
      </c>
      <c r="D18" s="9">
        <v>66335</v>
      </c>
      <c r="E18" s="9">
        <v>16083</v>
      </c>
      <c r="F18" s="9">
        <v>20954</v>
      </c>
      <c r="G18" s="9">
        <v>8139</v>
      </c>
      <c r="H18" s="9">
        <v>248612</v>
      </c>
    </row>
    <row r="20" spans="1:8" x14ac:dyDescent="0.2">
      <c r="A20" s="1" t="s">
        <v>25</v>
      </c>
      <c r="B20" s="10">
        <f>+B14/B18</f>
        <v>-5.5844493376550171</v>
      </c>
      <c r="C20" s="10">
        <f t="shared" ref="C20:G20" si="1">+C14/C18</f>
        <v>-5.0139302007738351</v>
      </c>
      <c r="D20" s="10">
        <f t="shared" si="1"/>
        <v>-4.5070790683651172</v>
      </c>
      <c r="E20" s="10">
        <f t="shared" si="1"/>
        <v>-8.4645457936952049</v>
      </c>
      <c r="F20" s="10">
        <f t="shared" si="1"/>
        <v>-3.6823284337119402</v>
      </c>
      <c r="G20" s="10">
        <f t="shared" si="1"/>
        <v>-2.389598230740877</v>
      </c>
    </row>
  </sheetData>
  <mergeCells count="2">
    <mergeCell ref="A1:H1"/>
    <mergeCell ref="A2:H2"/>
  </mergeCells>
  <pageMargins left="0.7" right="0.7" top="0.75" bottom="0.75" header="0.3" footer="0.3"/>
  <pageSetup paperSize="9" scale="41" fitToHeight="0" orientation="landscape" r:id="rId1"/>
  <headerFooter>
    <oddFooter xml:space="preserve">&amp;LCormet Eten &amp; Drinken B.V.&amp;CPagina &amp;P van &amp;N&amp;R&amp;D   &amp;T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0DF2E6-F118-4819-8A91-5A1D19E7380E}"/>
</file>

<file path=customXml/itemProps2.xml><?xml version="1.0" encoding="utf-8"?>
<ds:datastoreItem xmlns:ds="http://schemas.openxmlformats.org/officeDocument/2006/customXml" ds:itemID="{3CC5984E-170B-4E7F-8B2E-DD9FF6DE7A65}"/>
</file>

<file path=customXml/itemProps3.xml><?xml version="1.0" encoding="utf-8"?>
<ds:datastoreItem xmlns:ds="http://schemas.openxmlformats.org/officeDocument/2006/customXml" ds:itemID="{AC0C7B12-2DDC-4F59-9C56-25473BE8B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Beemsterboer</dc:creator>
  <cp:lastModifiedBy>Huub Luikenaar</cp:lastModifiedBy>
  <dcterms:created xsi:type="dcterms:W3CDTF">2019-11-20T14:53:21Z</dcterms:created>
  <dcterms:modified xsi:type="dcterms:W3CDTF">2019-11-22T09:14:33Z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14789400</vt:r8>
  </property>
</Properties>
</file>