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S:\Algemeen\Inkoop\Aanbestedingen\Aanbestedingen 2021\21.214 -BV- Multifunctionals\Publicatie TenderNed\"/>
    </mc:Choice>
  </mc:AlternateContent>
  <xr:revisionPtr revIDLastSave="0" documentId="13_ncr:1_{9F22BCA1-D72E-4849-9AEC-664AD938DCAF}" xr6:coauthVersionLast="36" xr6:coauthVersionMax="36" xr10:uidLastSave="{00000000-0000-0000-0000-000000000000}"/>
  <bookViews>
    <workbookView xWindow="0" yWindow="0" windowWidth="20490" windowHeight="12720" activeTab="1" xr2:uid="{00000000-000D-0000-FFFF-FFFF00000000}"/>
  </bookViews>
  <sheets>
    <sheet name="Toelichting" sheetId="5" r:id="rId1"/>
    <sheet name="Invulblad" sheetId="1" r:id="rId2"/>
  </sheets>
  <definedNames>
    <definedName name="_xlnm.Print_Area" localSheetId="1">Invulblad!$B$20:$M$54</definedName>
  </definedNames>
  <calcPr calcId="191029"/>
</workbook>
</file>

<file path=xl/calcChain.xml><?xml version="1.0" encoding="utf-8"?>
<calcChain xmlns="http://schemas.openxmlformats.org/spreadsheetml/2006/main">
  <c r="E47" i="1" l="1"/>
  <c r="E49" i="1"/>
  <c r="E48" i="1"/>
  <c r="E46" i="1"/>
  <c r="E45" i="1"/>
  <c r="J30" i="1"/>
  <c r="E43" i="1"/>
  <c r="F30" i="1"/>
  <c r="F28" i="1"/>
  <c r="E44" i="1" l="1"/>
  <c r="F20" i="1"/>
  <c r="E20" i="1"/>
  <c r="E51" i="1" l="1"/>
  <c r="E50" i="1"/>
  <c r="E53" i="1" l="1"/>
</calcChain>
</file>

<file path=xl/sharedStrings.xml><?xml version="1.0" encoding="utf-8"?>
<sst xmlns="http://schemas.openxmlformats.org/spreadsheetml/2006/main" count="112" uniqueCount="73">
  <si>
    <t>Adres</t>
  </si>
  <si>
    <t>Model 1</t>
  </si>
  <si>
    <t>Model 2</t>
  </si>
  <si>
    <t>A3-A4-A5</t>
  </si>
  <si>
    <t>Totaal generaal</t>
  </si>
  <si>
    <t>Plaats</t>
  </si>
  <si>
    <t>Totaal</t>
  </si>
  <si>
    <t>totale kosten optiejaar</t>
  </si>
  <si>
    <t>Leaseprijs per machine per maand optiejaar</t>
  </si>
  <si>
    <t>Verwijzing</t>
  </si>
  <si>
    <t>Toelichting</t>
  </si>
  <si>
    <t>Algemeen</t>
  </si>
  <si>
    <r>
      <t xml:space="preserve">Deze werkmap bevat meerdere werkbladen, berekeningen en functies. Indien u gebruik wenst te maken van de gegevens uit deze werkmap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family val="2"/>
        <scheme val="minor"/>
      </rPr>
      <t xml:space="preserve">
</t>
    </r>
  </si>
  <si>
    <t>Invulcellen prijzen</t>
  </si>
  <si>
    <t xml:space="preserve">Uitsluitend de groen en blauw gekleurde cellen onderaan de werkbladen dienen te worden ingevuld. Aan de hand van formules wordt onderin het werkblad de totaalprijs zichtbaar. Deze totaalprijs wordt gebruikt voor de beoordeling op prijs.
</t>
  </si>
  <si>
    <t xml:space="preserve">De opgegeven MFP's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Overeenkomst met onmiddellijke ingang te ontbinden.
</t>
  </si>
  <si>
    <t xml:space="preserve">Alleen de groene cellen (meer onderaan het werkblad) dienen te worden ingevuld. Alleen een bedrag (in cijfers) mag worden ingevuld. Een negatief bedrag of nul is niet toegestaan.
</t>
  </si>
  <si>
    <t>Implementatiekosten (uitrol)</t>
  </si>
  <si>
    <t>Implementatiekosten (instructie en training)</t>
  </si>
  <si>
    <t>Meerprijs3 p/m voor OCR on board per apparaat</t>
  </si>
  <si>
    <t>Kosten eenmalig</t>
  </si>
  <si>
    <t>Licence en maintenancekosten Follow Me voor alle machines</t>
  </si>
  <si>
    <t>Licence en maintenancekosten Scan Capture voor alle machines</t>
  </si>
  <si>
    <t>Licence en maintenancekosten Mobile Print voor alle machines</t>
  </si>
  <si>
    <t>Prijs per maand in optiejaar</t>
  </si>
  <si>
    <t>Aantal afdrukken zwart/wit optiejaar</t>
  </si>
  <si>
    <t>Aantal afdrukken kleur optiejaar</t>
  </si>
  <si>
    <t>Leaseprijs alle machines optiejaar</t>
  </si>
  <si>
    <t xml:space="preserve">De opgegeven prijzen zijn conform het gestelde in de Uitnodiging tot Inschrijving en het Programma van Eisen. 
</t>
  </si>
  <si>
    <t>Naam Locatie</t>
  </si>
  <si>
    <t xml:space="preserve">Startconfiguratie en inrichting per 1 maart 2022 </t>
  </si>
  <si>
    <t>Voor een uitgebreide beschrijving van deze modellen verwijzen wij naar het Programma van Eisen</t>
  </si>
  <si>
    <t>Sectie Veiligheid</t>
  </si>
  <si>
    <t>Centrum voor Jeugd en Gezin (CJG)</t>
  </si>
  <si>
    <t>Vergadercentrum De Deimpt</t>
  </si>
  <si>
    <t>Locatie Openbare Werken</t>
  </si>
  <si>
    <t>Vincentiusschool</t>
  </si>
  <si>
    <t>Stadskantoor gang Repro</t>
  </si>
  <si>
    <t>Stadskantoor Receptie</t>
  </si>
  <si>
    <t>Stadskantoor Burgerzaken</t>
  </si>
  <si>
    <t>Stadskantoor Sociale zaken</t>
  </si>
  <si>
    <t>Stadskantoor Gang Samenleving</t>
  </si>
  <si>
    <t>Stadskantoor Bestuursvleugel</t>
  </si>
  <si>
    <t>Stadskantoor bulkprinter Repro</t>
  </si>
  <si>
    <t>Zeestraat 35A</t>
  </si>
  <si>
    <t>Wieringenlaan 1A</t>
  </si>
  <si>
    <t>De Deimpt 7</t>
  </si>
  <si>
    <t>Mgr. Veermanlaan 1F</t>
  </si>
  <si>
    <r>
      <t>afdrukprijs zwart/wit</t>
    </r>
    <r>
      <rPr>
        <vertAlign val="superscript"/>
        <sz val="11"/>
        <color theme="1"/>
        <rFont val="Calibri"/>
        <family val="2"/>
        <scheme val="minor"/>
      </rPr>
      <t>2</t>
    </r>
  </si>
  <si>
    <r>
      <t>afdrukprijs kleur</t>
    </r>
    <r>
      <rPr>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</si>
  <si>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 xml:space="preserve"> De verwachte afname- en afdrukaantallen zijn gebaseerd op ervaringscijfers en huidige aanwezige apparatuur.
Hieraan kunnen geen conclusies, rechten of afnamegaranties worden verbonden.
Deze aantallen vormen de grondslag voor de beoordeling. </t>
    </r>
  </si>
  <si>
    <r>
      <rPr>
        <vertAlign val="superscript"/>
        <sz val="11"/>
        <color theme="1"/>
        <rFont val="Calibri"/>
        <family val="2"/>
        <scheme val="minor"/>
      </rPr>
      <t>2</t>
    </r>
    <r>
      <rPr>
        <sz val="11"/>
        <color theme="1"/>
        <rFont val="Calibri"/>
        <family val="2"/>
        <scheme val="minor"/>
      </rPr>
      <t xml:space="preserve"> De opgegeven prijzen voldoen aan de eisen zoals gesteld in de Uitnodiging tot Inschrijving.</t>
    </r>
  </si>
  <si>
    <r>
      <rPr>
        <vertAlign val="superscript"/>
        <sz val="11"/>
        <color theme="1"/>
        <rFont val="Calibri"/>
        <family val="2"/>
        <scheme val="minor"/>
      </rPr>
      <t xml:space="preserve">3 </t>
    </r>
    <r>
      <rPr>
        <sz val="11"/>
        <color theme="1"/>
        <rFont val="Calibri"/>
        <family val="2"/>
        <scheme val="minor"/>
      </rPr>
      <t>De meerprijs is gekoppeld de leaseprijs. Zakt de leaseprijs in het optiejaar, dan daalt de meerprijs in verhouding mee.</t>
    </r>
  </si>
  <si>
    <t xml:space="preserve">Meidoornstraat </t>
  </si>
  <si>
    <t>W van der Knoopdreef</t>
  </si>
  <si>
    <t>1132 KN</t>
  </si>
  <si>
    <t>1131 XX</t>
  </si>
  <si>
    <t>Volendam</t>
  </si>
  <si>
    <t>MFP Algemeen</t>
  </si>
  <si>
    <t>MFP Bulk</t>
  </si>
  <si>
    <t>Totaal:</t>
  </si>
  <si>
    <t>Leaseprijs per machine per maand tot 28 -02-2026</t>
  </si>
  <si>
    <t>Aantal afdrukken zwart/wit tot 28-02-2026</t>
  </si>
  <si>
    <t>Aantal afdrukken kleur tot 28-02-2026</t>
  </si>
  <si>
    <t>Prijs per maand gedurende de eerste 48 mnd</t>
  </si>
  <si>
    <t>Leaseprijs alle machines tot 28-02-2026</t>
  </si>
  <si>
    <t>Licence en maintenancekosten Scan Capture tot 28-02-2026</t>
  </si>
  <si>
    <t>Implementatiekosten (uitrol) eenmalig 2022</t>
  </si>
  <si>
    <t>Implementatiekosten (instructie en training) eenmalig 2022</t>
  </si>
  <si>
    <t>Licence en maintenancekosten Follow Me tot 28-02-2028</t>
  </si>
  <si>
    <t>Afdrukkosten zwart/wit tot 28-02-2028</t>
  </si>
  <si>
    <t>Afdrukkosten kleur tot 28-02-2028</t>
  </si>
  <si>
    <t>Licence en maintenancekosten Mobile Print tot 28-02-2028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</si>
</sst>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 #,##0_ ;_ * \-#,##0_ ;_ * &quot;-&quot;??_ ;_ @_ "/>
    <numFmt numFmtId="165" formatCode="_ &quot;€&quot;\ * #,##0.0000_ ;_ &quot;€&quot;\ * \-#,##0.0000_ ;_ &quot;€&quot;\ * &quot;-&quot;??_ ;_ @_ "/>
    <numFmt numFmtId="166" formatCode="_ [$€-2]\ * #,##0.00_ ;_ [$€-2]\ * \-#,##0.00_ ;_ [$€-2]\ * &quot;-&quot;??_ ;_ @_ "/>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6"/>
      <color theme="0"/>
      <name val="Calibri"/>
      <family val="2"/>
      <scheme val="minor"/>
    </font>
    <font>
      <sz val="16"/>
      <color theme="1"/>
      <name val="Calibri"/>
      <family val="2"/>
      <scheme val="minor"/>
    </font>
    <font>
      <sz val="28"/>
      <color theme="1"/>
      <name val="Calibri"/>
      <family val="2"/>
      <scheme val="minor"/>
    </font>
    <font>
      <b/>
      <sz val="11"/>
      <color theme="0"/>
      <name val="Calibri"/>
      <family val="2"/>
      <scheme val="minor"/>
    </font>
    <font>
      <sz val="10"/>
      <color indexed="8"/>
      <name val="Calibri"/>
      <family val="2"/>
      <scheme val="minor"/>
    </font>
    <font>
      <b/>
      <u/>
      <sz val="11"/>
      <color theme="1"/>
      <name val="Calibri"/>
      <family val="2"/>
      <scheme val="minor"/>
    </font>
    <font>
      <sz val="10"/>
      <name val="Calibri"/>
      <family val="2"/>
      <scheme val="minor"/>
    </font>
    <font>
      <sz val="11"/>
      <name val="Calibri"/>
      <family val="2"/>
      <scheme val="minor"/>
    </font>
    <font>
      <sz val="10"/>
      <color theme="1"/>
      <name val="Calibri"/>
      <family val="2"/>
      <scheme val="minor"/>
    </font>
    <font>
      <b/>
      <sz val="11"/>
      <name val="Calibri"/>
      <family val="2"/>
      <scheme val="minor"/>
    </font>
    <font>
      <vertAlign val="superscript"/>
      <sz val="11"/>
      <color theme="1"/>
      <name val="Calibri"/>
      <family val="2"/>
      <scheme val="minor"/>
    </font>
    <font>
      <sz val="11"/>
      <color theme="0"/>
      <name val="Calibri"/>
      <family val="2"/>
      <scheme val="minor"/>
    </font>
    <font>
      <sz val="18"/>
      <color theme="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rgb="FF00206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C000"/>
        <bgColor indexed="64"/>
      </patternFill>
    </fill>
  </fills>
  <borders count="40">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ck">
        <color theme="9" tint="-0.249977111117893"/>
      </left>
      <right style="thick">
        <color theme="9" tint="-0.249977111117893"/>
      </right>
      <top style="thick">
        <color theme="9" tint="-0.249977111117893"/>
      </top>
      <bottom style="thick">
        <color theme="9" tint="-0.249977111117893"/>
      </bottom>
      <diagonal/>
    </border>
    <border>
      <left/>
      <right style="thick">
        <color theme="9" tint="-0.249977111117893"/>
      </right>
      <top style="thick">
        <color theme="9" tint="-0.249977111117893"/>
      </top>
      <bottom style="thick">
        <color theme="9" tint="-0.249977111117893"/>
      </bottom>
      <diagonal/>
    </border>
    <border>
      <left/>
      <right/>
      <top style="thick">
        <color theme="9" tint="-0.249977111117893"/>
      </top>
      <bottom style="thick">
        <color theme="9" tint="-0.249977111117893"/>
      </bottom>
      <diagonal/>
    </border>
    <border>
      <left style="thick">
        <color theme="9" tint="-0.249977111117893"/>
      </left>
      <right/>
      <top style="thick">
        <color theme="9" tint="-0.249977111117893"/>
      </top>
      <bottom style="thick">
        <color theme="9" tint="-0.249977111117893"/>
      </bottom>
      <diagonal/>
    </border>
    <border>
      <left/>
      <right/>
      <top/>
      <bottom style="thick">
        <color theme="9" tint="-0.249977111117893"/>
      </bottom>
      <diagonal/>
    </border>
    <border>
      <left style="thick">
        <color auto="1"/>
      </left>
      <right style="thick">
        <color auto="1"/>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top/>
      <bottom style="medium">
        <color indexed="64"/>
      </bottom>
      <diagonal/>
    </border>
    <border>
      <left/>
      <right style="thick">
        <color auto="1"/>
      </right>
      <top/>
      <bottom style="medium">
        <color indexed="64"/>
      </bottom>
      <diagonal/>
    </border>
    <border>
      <left style="medium">
        <color indexed="64"/>
      </left>
      <right style="thin">
        <color rgb="FF002060"/>
      </right>
      <top style="medium">
        <color indexed="64"/>
      </top>
      <bottom style="thin">
        <color rgb="FF002060"/>
      </bottom>
      <diagonal/>
    </border>
    <border>
      <left style="thin">
        <color rgb="FF002060"/>
      </left>
      <right style="medium">
        <color indexed="64"/>
      </right>
      <top style="medium">
        <color indexed="64"/>
      </top>
      <bottom style="thin">
        <color rgb="FF002060"/>
      </bottom>
      <diagonal/>
    </border>
    <border>
      <left style="medium">
        <color indexed="64"/>
      </left>
      <right/>
      <top style="thin">
        <color rgb="FF002060"/>
      </top>
      <bottom style="medium">
        <color indexed="64"/>
      </bottom>
      <diagonal/>
    </border>
    <border>
      <left/>
      <right style="medium">
        <color indexed="64"/>
      </right>
      <top style="thin">
        <color rgb="FF002060"/>
      </top>
      <bottom style="medium">
        <color indexed="64"/>
      </bottom>
      <diagonal/>
    </border>
    <border>
      <left/>
      <right/>
      <top style="thin">
        <color rgb="FF002060"/>
      </top>
      <bottom style="medium">
        <color indexed="64"/>
      </bottom>
      <diagonal/>
    </border>
    <border>
      <left/>
      <right/>
      <top style="medium">
        <color indexed="64"/>
      </top>
      <bottom style="thin">
        <color rgb="FF002060"/>
      </bottom>
      <diagonal/>
    </border>
    <border>
      <left style="medium">
        <color indexed="64"/>
      </left>
      <right/>
      <top style="medium">
        <color indexed="64"/>
      </top>
      <bottom style="thin">
        <color rgb="FF002060"/>
      </bottom>
      <diagonal/>
    </border>
    <border>
      <left/>
      <right style="medium">
        <color indexed="64"/>
      </right>
      <top style="medium">
        <color indexed="64"/>
      </top>
      <bottom style="thin">
        <color rgb="FF002060"/>
      </bottom>
      <diagonal/>
    </border>
    <border>
      <left style="medium">
        <color indexed="64"/>
      </left>
      <right style="thick">
        <color auto="1"/>
      </right>
      <top/>
      <bottom/>
      <diagonal/>
    </border>
    <border>
      <left style="thick">
        <color auto="1"/>
      </left>
      <right/>
      <top/>
      <bottom/>
      <diagonal/>
    </border>
    <border>
      <left/>
      <right style="thick">
        <color auto="1"/>
      </right>
      <top/>
      <bottom/>
      <diagonal/>
    </border>
    <border>
      <left style="thick">
        <color auto="1"/>
      </left>
      <right style="thick">
        <color auto="1"/>
      </right>
      <top/>
      <bottom/>
      <diagonal/>
    </border>
    <border>
      <left style="thick">
        <color auto="1"/>
      </left>
      <right style="thick">
        <color auto="1"/>
      </right>
      <top style="thick">
        <color auto="1"/>
      </top>
      <bottom style="thick">
        <color auto="1"/>
      </bottom>
      <diagonal/>
    </border>
    <border>
      <left/>
      <right style="medium">
        <color indexed="64"/>
      </right>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2060"/>
      </left>
      <right style="thick">
        <color rgb="FF002060"/>
      </right>
      <top style="thick">
        <color rgb="FF002060"/>
      </top>
      <bottom style="thick">
        <color rgb="FF002060"/>
      </bottom>
      <diagonal/>
    </border>
    <border>
      <left style="thick">
        <color theme="9" tint="-0.249977111117893"/>
      </left>
      <right/>
      <top/>
      <bottom style="thick">
        <color theme="9" tint="-0.249977111117893"/>
      </bottom>
      <diagonal/>
    </border>
    <border>
      <left style="thick">
        <color theme="9" tint="-0.249977111117893"/>
      </left>
      <right style="thick">
        <color theme="9" tint="-0.249977111117893"/>
      </right>
      <top/>
      <bottom style="thick">
        <color theme="9" tint="-0.249977111117893"/>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13">
    <xf numFmtId="0" fontId="0" fillId="0" borderId="0" xfId="0"/>
    <xf numFmtId="0" fontId="3" fillId="3" borderId="14" xfId="0" applyFont="1" applyFill="1" applyBorder="1"/>
    <xf numFmtId="0" fontId="3" fillId="3" borderId="15" xfId="0" applyFont="1" applyFill="1" applyBorder="1"/>
    <xf numFmtId="0" fontId="0" fillId="0" borderId="17" xfId="0" applyFont="1" applyBorder="1" applyAlignment="1">
      <alignment wrapText="1"/>
    </xf>
    <xf numFmtId="44" fontId="4" fillId="2" borderId="7" xfId="2" applyFont="1" applyFill="1" applyBorder="1" applyAlignment="1" applyProtection="1">
      <alignment vertical="center" wrapText="1"/>
      <protection locked="0"/>
    </xf>
    <xf numFmtId="0" fontId="4" fillId="4" borderId="16" xfId="0" applyFont="1" applyFill="1" applyBorder="1" applyAlignment="1">
      <alignment vertical="center"/>
    </xf>
    <xf numFmtId="0" fontId="0" fillId="0" borderId="0" xfId="0" applyFont="1" applyProtection="1">
      <protection hidden="1"/>
    </xf>
    <xf numFmtId="0" fontId="0" fillId="0" borderId="0" xfId="0" applyFont="1" applyFill="1" applyBorder="1" applyProtection="1">
      <protection hidden="1"/>
    </xf>
    <xf numFmtId="166" fontId="0" fillId="0" borderId="0" xfId="0" applyNumberFormat="1" applyFont="1" applyFill="1" applyBorder="1" applyProtection="1">
      <protection hidden="1"/>
    </xf>
    <xf numFmtId="0" fontId="5" fillId="0" borderId="0" xfId="0" applyFont="1" applyAlignment="1" applyProtection="1">
      <alignment horizontal="center" vertical="center"/>
      <protection hidden="1"/>
    </xf>
    <xf numFmtId="0" fontId="0" fillId="0" borderId="0" xfId="0" applyFont="1" applyBorder="1" applyProtection="1">
      <protection hidden="1"/>
    </xf>
    <xf numFmtId="0" fontId="6" fillId="3" borderId="9" xfId="0" applyFont="1" applyFill="1" applyBorder="1" applyAlignment="1" applyProtection="1">
      <alignment horizontal="center" wrapText="1"/>
      <protection hidden="1"/>
    </xf>
    <xf numFmtId="0" fontId="6" fillId="0" borderId="0" xfId="0" applyFont="1" applyFill="1" applyBorder="1" applyAlignment="1" applyProtection="1">
      <alignment horizontal="center" wrapText="1"/>
      <protection hidden="1"/>
    </xf>
    <xf numFmtId="166" fontId="0" fillId="0" borderId="0" xfId="0" applyNumberFormat="1" applyFont="1" applyFill="1" applyBorder="1" applyAlignment="1" applyProtection="1">
      <alignment wrapText="1"/>
      <protection hidden="1"/>
    </xf>
    <xf numFmtId="0" fontId="6" fillId="3" borderId="28" xfId="0" applyFont="1" applyFill="1" applyBorder="1" applyAlignment="1" applyProtection="1">
      <alignment horizontal="center" wrapText="1"/>
      <protection hidden="1"/>
    </xf>
    <xf numFmtId="0" fontId="6" fillId="3" borderId="18" xfId="0" applyFont="1" applyFill="1" applyBorder="1" applyAlignment="1" applyProtection="1">
      <alignment horizontal="center" wrapText="1"/>
      <protection hidden="1"/>
    </xf>
    <xf numFmtId="0" fontId="6" fillId="3" borderId="19" xfId="0" applyFont="1" applyFill="1" applyBorder="1" applyAlignment="1" applyProtection="1">
      <alignment horizontal="center" wrapText="1"/>
      <protection hidden="1"/>
    </xf>
    <xf numFmtId="0" fontId="0" fillId="5" borderId="1" xfId="0" applyFont="1" applyFill="1" applyBorder="1" applyAlignment="1" applyProtection="1">
      <alignment horizontal="center" vertical="center" wrapText="1"/>
      <protection hidden="1"/>
    </xf>
    <xf numFmtId="0" fontId="7" fillId="0" borderId="10" xfId="0" applyFont="1" applyFill="1" applyBorder="1"/>
    <xf numFmtId="0" fontId="0" fillId="0" borderId="13" xfId="0" applyFont="1" applyFill="1" applyBorder="1" applyAlignment="1">
      <alignment horizontal="left"/>
    </xf>
    <xf numFmtId="0" fontId="8" fillId="0" borderId="11" xfId="0" applyFont="1" applyFill="1" applyBorder="1" applyAlignment="1" applyProtection="1">
      <alignment horizontal="center" vertical="center"/>
      <protection hidden="1"/>
    </xf>
    <xf numFmtId="0" fontId="0" fillId="0" borderId="12" xfId="0" applyFont="1" applyFill="1" applyBorder="1" applyAlignment="1">
      <alignment horizontal="left"/>
    </xf>
    <xf numFmtId="0" fontId="0" fillId="0" borderId="10" xfId="0" applyFont="1" applyFill="1" applyBorder="1"/>
    <xf numFmtId="0" fontId="8" fillId="0" borderId="10" xfId="0" applyFont="1" applyFill="1" applyBorder="1" applyAlignment="1" applyProtection="1">
      <alignment horizontal="center" vertical="center"/>
      <protection hidden="1"/>
    </xf>
    <xf numFmtId="0" fontId="9" fillId="0" borderId="10" xfId="0" applyFont="1" applyFill="1" applyBorder="1"/>
    <xf numFmtId="49" fontId="0" fillId="0" borderId="0" xfId="0" applyNumberFormat="1" applyFont="1" applyFill="1" applyBorder="1" applyAlignment="1" applyProtection="1">
      <alignment horizontal="center"/>
      <protection hidden="1"/>
    </xf>
    <xf numFmtId="164" fontId="0" fillId="0" borderId="0" xfId="0" applyNumberFormat="1" applyFont="1" applyFill="1" applyBorder="1" applyProtection="1">
      <protection hidden="1"/>
    </xf>
    <xf numFmtId="0" fontId="0" fillId="0" borderId="0" xfId="0" applyFont="1" applyAlignment="1" applyProtection="1">
      <alignment horizontal="right"/>
      <protection hidden="1"/>
    </xf>
    <xf numFmtId="164" fontId="10" fillId="0" borderId="0" xfId="0" applyNumberFormat="1" applyFont="1" applyProtection="1">
      <protection hidden="1"/>
    </xf>
    <xf numFmtId="0" fontId="0" fillId="0" borderId="0" xfId="0" applyFont="1" applyFill="1" applyBorder="1" applyAlignment="1" applyProtection="1">
      <protection hidden="1"/>
    </xf>
    <xf numFmtId="0" fontId="0" fillId="5" borderId="7" xfId="0" applyFont="1" applyFill="1" applyBorder="1" applyAlignment="1" applyProtection="1">
      <alignment horizontal="right"/>
      <protection hidden="1"/>
    </xf>
    <xf numFmtId="0" fontId="0" fillId="5" borderId="6" xfId="0" applyFont="1" applyFill="1" applyBorder="1" applyAlignment="1" applyProtection="1">
      <alignment horizontal="right"/>
      <protection hidden="1"/>
    </xf>
    <xf numFmtId="0" fontId="0" fillId="5" borderId="5" xfId="0" applyFont="1" applyFill="1" applyBorder="1" applyAlignment="1" applyProtection="1">
      <alignment horizontal="right"/>
      <protection hidden="1"/>
    </xf>
    <xf numFmtId="44" fontId="0" fillId="2" borderId="4" xfId="2" applyFont="1" applyFill="1" applyBorder="1" applyAlignment="1" applyProtection="1">
      <alignment vertical="center" wrapText="1"/>
      <protection locked="0"/>
    </xf>
    <xf numFmtId="166" fontId="0" fillId="0" borderId="0" xfId="0" applyNumberFormat="1" applyFont="1" applyProtection="1">
      <protection hidden="1"/>
    </xf>
    <xf numFmtId="0" fontId="10" fillId="0" borderId="0" xfId="0" applyFont="1" applyProtection="1">
      <protection hidden="1"/>
    </xf>
    <xf numFmtId="0" fontId="0" fillId="0" borderId="0" xfId="0" applyFont="1"/>
    <xf numFmtId="44" fontId="0" fillId="0" borderId="0" xfId="2" applyFont="1" applyProtection="1">
      <protection hidden="1"/>
    </xf>
    <xf numFmtId="164" fontId="10" fillId="0" borderId="0" xfId="1" applyNumberFormat="1" applyFont="1" applyProtection="1">
      <protection hidden="1"/>
    </xf>
    <xf numFmtId="0" fontId="0" fillId="5" borderId="20" xfId="0" applyFont="1" applyFill="1" applyBorder="1" applyAlignment="1" applyProtection="1">
      <alignment horizontal="left" vertical="center" wrapText="1"/>
      <protection hidden="1"/>
    </xf>
    <xf numFmtId="0" fontId="0" fillId="5" borderId="21" xfId="0" applyFont="1" applyFill="1" applyBorder="1" applyAlignment="1" applyProtection="1">
      <alignment horizontal="left" vertical="center" wrapText="1"/>
      <protection hidden="1"/>
    </xf>
    <xf numFmtId="165" fontId="0" fillId="2" borderId="4" xfId="2" applyNumberFormat="1" applyFont="1" applyFill="1" applyBorder="1" applyProtection="1">
      <protection locked="0"/>
    </xf>
    <xf numFmtId="165" fontId="0" fillId="0" borderId="0" xfId="2" applyNumberFormat="1" applyFont="1" applyFill="1" applyBorder="1" applyProtection="1">
      <protection locked="0"/>
    </xf>
    <xf numFmtId="164" fontId="0" fillId="5" borderId="22" xfId="0" applyNumberFormat="1" applyFont="1" applyFill="1" applyBorder="1" applyAlignment="1" applyProtection="1">
      <alignment horizontal="center" vertical="center"/>
      <protection hidden="1"/>
    </xf>
    <xf numFmtId="164" fontId="0" fillId="5" borderId="24" xfId="0" applyNumberFormat="1" applyFont="1" applyFill="1" applyBorder="1" applyAlignment="1" applyProtection="1">
      <alignment horizontal="center" vertical="center"/>
      <protection hidden="1"/>
    </xf>
    <xf numFmtId="164" fontId="0" fillId="5" borderId="23" xfId="0" applyNumberFormat="1" applyFont="1" applyFill="1" applyBorder="1" applyAlignment="1" applyProtection="1">
      <alignment horizontal="center" vertical="center"/>
      <protection hidden="1"/>
    </xf>
    <xf numFmtId="0" fontId="0" fillId="5" borderId="26" xfId="0" applyFont="1" applyFill="1" applyBorder="1" applyAlignment="1" applyProtection="1">
      <alignment horizontal="left" vertical="center" wrapText="1"/>
      <protection hidden="1"/>
    </xf>
    <xf numFmtId="0" fontId="0" fillId="5" borderId="27" xfId="0" applyFont="1" applyFill="1" applyBorder="1" applyAlignment="1" applyProtection="1">
      <alignment horizontal="left" vertical="center" wrapText="1"/>
      <protection hidden="1"/>
    </xf>
    <xf numFmtId="164" fontId="0" fillId="0" borderId="0" xfId="1" applyNumberFormat="1" applyFont="1" applyProtection="1">
      <protection hidden="1"/>
    </xf>
    <xf numFmtId="0" fontId="0" fillId="0" borderId="0" xfId="0" applyFont="1" applyAlignment="1" applyProtection="1">
      <alignment wrapText="1"/>
      <protection hidden="1"/>
    </xf>
    <xf numFmtId="0" fontId="11" fillId="5" borderId="4" xfId="0" applyFont="1" applyFill="1" applyBorder="1" applyAlignment="1" applyProtection="1">
      <alignment wrapText="1"/>
      <protection hidden="1"/>
    </xf>
    <xf numFmtId="166" fontId="0" fillId="0" borderId="0" xfId="0" applyNumberFormat="1" applyFont="1" applyAlignment="1" applyProtection="1">
      <alignment wrapText="1"/>
      <protection hidden="1"/>
    </xf>
    <xf numFmtId="164" fontId="11" fillId="5" borderId="4" xfId="1" applyNumberFormat="1" applyFont="1" applyFill="1" applyBorder="1" applyAlignment="1" applyProtection="1">
      <alignment wrapText="1"/>
      <protection hidden="1"/>
    </xf>
    <xf numFmtId="44" fontId="0" fillId="2" borderId="4" xfId="2" applyNumberFormat="1" applyFont="1" applyFill="1" applyBorder="1" applyProtection="1">
      <protection locked="0"/>
    </xf>
    <xf numFmtId="0" fontId="0" fillId="0" borderId="0" xfId="0" applyFont="1" applyFill="1" applyBorder="1" applyAlignment="1" applyProtection="1">
      <alignment horizontal="right"/>
      <protection hidden="1"/>
    </xf>
    <xf numFmtId="44" fontId="0" fillId="0" borderId="6" xfId="2" applyNumberFormat="1" applyFont="1" applyFill="1" applyBorder="1" applyProtection="1">
      <protection locked="0"/>
    </xf>
    <xf numFmtId="164" fontId="0" fillId="0" borderId="0" xfId="1" applyNumberFormat="1" applyFont="1" applyFill="1" applyBorder="1" applyProtection="1">
      <protection hidden="1"/>
    </xf>
    <xf numFmtId="44" fontId="0" fillId="0" borderId="0" xfId="2" applyNumberFormat="1" applyFont="1" applyFill="1" applyBorder="1" applyProtection="1">
      <protection locked="0"/>
    </xf>
    <xf numFmtId="0" fontId="0" fillId="0" borderId="8" xfId="0" applyFont="1" applyBorder="1" applyAlignment="1" applyProtection="1">
      <alignment wrapText="1"/>
      <protection hidden="1"/>
    </xf>
    <xf numFmtId="0" fontId="0" fillId="0" borderId="0" xfId="0" applyFont="1" applyFill="1" applyProtection="1">
      <protection hidden="1"/>
    </xf>
    <xf numFmtId="0" fontId="2" fillId="6" borderId="7" xfId="0" applyFont="1" applyFill="1" applyBorder="1" applyAlignment="1" applyProtection="1">
      <alignment horizontal="center" wrapText="1"/>
      <protection hidden="1"/>
    </xf>
    <xf numFmtId="0" fontId="2" fillId="6" borderId="5" xfId="0" applyFont="1" applyFill="1" applyBorder="1" applyAlignment="1" applyProtection="1">
      <alignment horizontal="center" wrapText="1"/>
      <protection hidden="1"/>
    </xf>
    <xf numFmtId="0" fontId="0" fillId="0" borderId="0" xfId="0" applyFont="1" applyBorder="1" applyAlignment="1" applyProtection="1">
      <protection hidden="1"/>
    </xf>
    <xf numFmtId="0" fontId="0" fillId="0" borderId="0" xfId="0" applyFont="1" applyBorder="1" applyAlignment="1" applyProtection="1">
      <alignment horizontal="center"/>
      <protection hidden="1"/>
    </xf>
    <xf numFmtId="0" fontId="0" fillId="0" borderId="0" xfId="0" applyFont="1" applyBorder="1" applyAlignment="1" applyProtection="1">
      <alignment horizontal="center"/>
      <protection hidden="1"/>
    </xf>
    <xf numFmtId="0" fontId="14" fillId="6" borderId="7" xfId="0" applyFont="1" applyFill="1" applyBorder="1" applyAlignment="1" applyProtection="1">
      <alignment horizontal="right"/>
      <protection hidden="1"/>
    </xf>
    <xf numFmtId="0" fontId="14" fillId="6" borderId="6" xfId="0" applyFont="1" applyFill="1" applyBorder="1" applyAlignment="1" applyProtection="1">
      <alignment horizontal="right"/>
      <protection hidden="1"/>
    </xf>
    <xf numFmtId="0" fontId="14" fillId="6" borderId="5" xfId="0" applyFont="1" applyFill="1" applyBorder="1" applyAlignment="1" applyProtection="1">
      <alignment horizontal="right"/>
      <protection hidden="1"/>
    </xf>
    <xf numFmtId="44" fontId="0" fillId="0" borderId="7" xfId="0" applyNumberFormat="1" applyFont="1" applyBorder="1" applyAlignment="1" applyProtection="1">
      <alignment horizontal="center"/>
      <protection hidden="1"/>
    </xf>
    <xf numFmtId="44" fontId="0" fillId="0" borderId="5" xfId="0" applyNumberFormat="1" applyFont="1" applyBorder="1" applyAlignment="1" applyProtection="1">
      <alignment horizontal="center"/>
      <protection hidden="1"/>
    </xf>
    <xf numFmtId="44" fontId="0" fillId="0" borderId="0" xfId="0" applyNumberFormat="1" applyFont="1" applyBorder="1" applyAlignment="1" applyProtection="1">
      <protection hidden="1"/>
    </xf>
    <xf numFmtId="44" fontId="0" fillId="0" borderId="0" xfId="0" applyNumberFormat="1" applyFont="1" applyBorder="1" applyAlignment="1" applyProtection="1">
      <alignment horizontal="center"/>
      <protection hidden="1"/>
    </xf>
    <xf numFmtId="44" fontId="0" fillId="0" borderId="0" xfId="0" applyNumberFormat="1" applyFont="1" applyBorder="1" applyAlignment="1" applyProtection="1">
      <alignment horizontal="center"/>
      <protection hidden="1"/>
    </xf>
    <xf numFmtId="44" fontId="15" fillId="0" borderId="0" xfId="0" applyNumberFormat="1" applyFont="1" applyBorder="1" applyAlignment="1" applyProtection="1">
      <alignment horizontal="center"/>
      <protection hidden="1"/>
    </xf>
    <xf numFmtId="0" fontId="15" fillId="0" borderId="7" xfId="0" applyFont="1" applyFill="1" applyBorder="1" applyAlignment="1" applyProtection="1">
      <alignment horizontal="center"/>
      <protection hidden="1"/>
    </xf>
    <xf numFmtId="0" fontId="15" fillId="0" borderId="6" xfId="0" applyFont="1" applyFill="1" applyBorder="1" applyAlignment="1" applyProtection="1">
      <alignment horizontal="center"/>
      <protection hidden="1"/>
    </xf>
    <xf numFmtId="44" fontId="15" fillId="0" borderId="7" xfId="2" applyFont="1" applyBorder="1" applyAlignment="1" applyProtection="1">
      <alignment horizontal="center"/>
      <protection hidden="1"/>
    </xf>
    <xf numFmtId="44" fontId="15" fillId="0" borderId="5" xfId="2" applyFont="1" applyBorder="1" applyAlignment="1" applyProtection="1">
      <alignment horizontal="center"/>
      <protection hidden="1"/>
    </xf>
    <xf numFmtId="44" fontId="15" fillId="0" borderId="0" xfId="2" applyFont="1" applyBorder="1" applyAlignment="1" applyProtection="1">
      <protection hidden="1"/>
    </xf>
    <xf numFmtId="166" fontId="0" fillId="0" borderId="0" xfId="0" applyNumberFormat="1" applyFont="1" applyFill="1" applyProtection="1">
      <protection hidden="1"/>
    </xf>
    <xf numFmtId="0" fontId="0" fillId="0" borderId="0" xfId="0" applyFont="1" applyAlignment="1" applyProtection="1">
      <alignment horizontal="left" wrapText="1"/>
      <protection hidden="1"/>
    </xf>
    <xf numFmtId="0" fontId="0" fillId="0" borderId="0" xfId="0" applyFont="1" applyFill="1" applyAlignment="1" applyProtection="1">
      <alignment horizontal="left" wrapText="1"/>
      <protection hidden="1"/>
    </xf>
    <xf numFmtId="0" fontId="0" fillId="0" borderId="11" xfId="0" quotePrefix="1" applyFont="1" applyFill="1" applyBorder="1"/>
    <xf numFmtId="0" fontId="6" fillId="3" borderId="2"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hidden="1"/>
    </xf>
    <xf numFmtId="0" fontId="6" fillId="3" borderId="29" xfId="0" applyFont="1" applyFill="1" applyBorder="1" applyAlignment="1" applyProtection="1">
      <alignment horizontal="center" wrapText="1"/>
      <protection hidden="1"/>
    </xf>
    <xf numFmtId="0" fontId="6" fillId="3" borderId="30" xfId="0" applyFont="1" applyFill="1" applyBorder="1" applyAlignment="1" applyProtection="1">
      <alignment horizontal="center" wrapText="1"/>
      <protection hidden="1"/>
    </xf>
    <xf numFmtId="0" fontId="6" fillId="3" borderId="31" xfId="0" applyFont="1" applyFill="1" applyBorder="1" applyAlignment="1" applyProtection="1">
      <alignment horizontal="center" wrapText="1"/>
      <protection hidden="1"/>
    </xf>
    <xf numFmtId="0" fontId="2" fillId="5" borderId="33" xfId="0" applyFont="1" applyFill="1" applyBorder="1" applyAlignment="1" applyProtection="1">
      <alignment horizontal="center" vertical="center" wrapText="1"/>
      <protection hidden="1"/>
    </xf>
    <xf numFmtId="0" fontId="6" fillId="3" borderId="34" xfId="0" applyFont="1" applyFill="1" applyBorder="1" applyAlignment="1" applyProtection="1">
      <alignment horizontal="center" vertical="center" wrapText="1"/>
      <protection hidden="1"/>
    </xf>
    <xf numFmtId="0" fontId="6" fillId="3" borderId="35" xfId="0" applyFont="1" applyFill="1" applyBorder="1" applyAlignment="1" applyProtection="1">
      <alignment horizontal="center" vertical="center" wrapText="1"/>
      <protection hidden="1"/>
    </xf>
    <xf numFmtId="0" fontId="6" fillId="3" borderId="36" xfId="0" applyFont="1" applyFill="1" applyBorder="1" applyAlignment="1" applyProtection="1">
      <alignment horizontal="center" wrapText="1"/>
      <protection hidden="1"/>
    </xf>
    <xf numFmtId="0" fontId="6" fillId="3" borderId="32" xfId="0" applyFont="1" applyFill="1" applyBorder="1" applyAlignment="1" applyProtection="1">
      <alignment horizontal="center" wrapText="1"/>
      <protection hidden="1"/>
    </xf>
    <xf numFmtId="164" fontId="0" fillId="0" borderId="0" xfId="1" applyNumberFormat="1" applyFont="1" applyFill="1" applyBorder="1" applyAlignment="1" applyProtection="1">
      <alignment vertical="center" wrapText="1"/>
      <protection hidden="1"/>
    </xf>
    <xf numFmtId="0" fontId="0" fillId="0" borderId="10" xfId="0" applyFont="1" applyBorder="1" applyProtection="1">
      <protection hidden="1"/>
    </xf>
    <xf numFmtId="164" fontId="0" fillId="7" borderId="10" xfId="1" applyNumberFormat="1" applyFont="1" applyFill="1" applyBorder="1" applyAlignment="1" applyProtection="1">
      <alignment vertical="center" wrapText="1"/>
      <protection hidden="1"/>
    </xf>
    <xf numFmtId="44" fontId="0" fillId="2" borderId="38" xfId="2" applyFont="1" applyFill="1" applyBorder="1" applyAlignment="1" applyProtection="1">
      <alignment vertical="center" wrapText="1"/>
      <protection locked="0"/>
    </xf>
    <xf numFmtId="44" fontId="0" fillId="2" borderId="39" xfId="2" applyFont="1" applyFill="1" applyBorder="1" applyAlignment="1" applyProtection="1">
      <alignment vertical="center" wrapText="1"/>
      <protection locked="0"/>
    </xf>
    <xf numFmtId="0" fontId="12" fillId="5" borderId="37" xfId="0" applyFont="1" applyFill="1" applyBorder="1" applyAlignment="1" applyProtection="1">
      <alignment horizontal="center" wrapText="1"/>
      <protection hidden="1"/>
    </xf>
    <xf numFmtId="0" fontId="0" fillId="5" borderId="7" xfId="0" applyFont="1" applyFill="1" applyBorder="1" applyAlignment="1" applyProtection="1">
      <alignment horizontal="center"/>
      <protection hidden="1"/>
    </xf>
    <xf numFmtId="0" fontId="0" fillId="5" borderId="6" xfId="0" applyFont="1" applyFill="1" applyBorder="1" applyAlignment="1" applyProtection="1">
      <alignment horizontal="center"/>
      <protection hidden="1"/>
    </xf>
    <xf numFmtId="0" fontId="0" fillId="5" borderId="5" xfId="0" applyFont="1" applyFill="1" applyBorder="1" applyAlignment="1" applyProtection="1">
      <alignment horizontal="center"/>
      <protection hidden="1"/>
    </xf>
    <xf numFmtId="0" fontId="0" fillId="5" borderId="20" xfId="0" applyFont="1" applyFill="1" applyBorder="1" applyAlignment="1" applyProtection="1">
      <alignment horizontal="left" vertical="center" wrapText="1" indent="1"/>
      <protection hidden="1"/>
    </xf>
    <xf numFmtId="0" fontId="0" fillId="5" borderId="25" xfId="0" applyFont="1" applyFill="1" applyBorder="1" applyAlignment="1" applyProtection="1">
      <alignment horizontal="left" vertical="center" wrapText="1" indent="1"/>
      <protection hidden="1"/>
    </xf>
    <xf numFmtId="0" fontId="0" fillId="5" borderId="21" xfId="0" applyFont="1" applyFill="1" applyBorder="1" applyAlignment="1" applyProtection="1">
      <alignment horizontal="left" vertical="center" wrapText="1" indent="1"/>
      <protection hidden="1"/>
    </xf>
    <xf numFmtId="164" fontId="0" fillId="5" borderId="22" xfId="0" applyNumberFormat="1" applyFont="1" applyFill="1" applyBorder="1" applyAlignment="1" applyProtection="1">
      <alignment horizontal="left" vertical="center" indent="1"/>
      <protection hidden="1"/>
    </xf>
    <xf numFmtId="164" fontId="0" fillId="5" borderId="24" xfId="0" applyNumberFormat="1" applyFont="1" applyFill="1" applyBorder="1" applyAlignment="1" applyProtection="1">
      <alignment horizontal="left" vertical="center" indent="1"/>
      <protection hidden="1"/>
    </xf>
    <xf numFmtId="164" fontId="0" fillId="5" borderId="23" xfId="0" applyNumberFormat="1" applyFont="1" applyFill="1" applyBorder="1" applyAlignment="1" applyProtection="1">
      <alignment horizontal="left" vertical="center" indent="1"/>
      <protection hidden="1"/>
    </xf>
    <xf numFmtId="0" fontId="0" fillId="5" borderId="26" xfId="0" applyFont="1" applyFill="1" applyBorder="1" applyAlignment="1" applyProtection="1">
      <alignment horizontal="left" vertical="center" wrapText="1" indent="1"/>
      <protection hidden="1"/>
    </xf>
    <xf numFmtId="0" fontId="0" fillId="5" borderId="27" xfId="0" applyFont="1" applyFill="1" applyBorder="1" applyAlignment="1" applyProtection="1">
      <alignment horizontal="left" vertical="center" wrapText="1" indent="1"/>
      <protection hidden="1"/>
    </xf>
    <xf numFmtId="0" fontId="11" fillId="5" borderId="4" xfId="0" applyFont="1" applyFill="1" applyBorder="1" applyAlignment="1" applyProtection="1">
      <alignment horizontal="left" wrapText="1" indent="1"/>
      <protection hidden="1"/>
    </xf>
    <xf numFmtId="164" fontId="0" fillId="7" borderId="10" xfId="1" applyNumberFormat="1" applyFont="1" applyFill="1" applyBorder="1" applyAlignment="1" applyProtection="1">
      <alignment horizontal="left" vertical="top" wrapText="1"/>
      <protection hidden="1"/>
    </xf>
    <xf numFmtId="0" fontId="0" fillId="0" borderId="13" xfId="0" applyFont="1" applyFill="1" applyBorder="1" applyAlignment="1">
      <alignment horizontal="center"/>
    </xf>
  </cellXfs>
  <cellStyles count="7">
    <cellStyle name="Komma" xfId="1" builtinId="3"/>
    <cellStyle name="Komma 2" xfId="3" xr:uid="{00000000-0005-0000-0000-000001000000}"/>
    <cellStyle name="Komma 3" xfId="5" xr:uid="{00000000-0005-0000-0000-000002000000}"/>
    <cellStyle name="Standaard" xfId="0" builtinId="0"/>
    <cellStyle name="Valuta" xfId="2" builtinId="4"/>
    <cellStyle name="Valuta 2" xfId="4" xr:uid="{00000000-0005-0000-0000-000005000000}"/>
    <cellStyle name="Valuta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workbookViewId="0">
      <selection activeCell="B10" sqref="B10"/>
    </sheetView>
  </sheetViews>
  <sheetFormatPr defaultRowHeight="15" x14ac:dyDescent="0.25"/>
  <cols>
    <col min="1" max="1" width="30.42578125" bestFit="1" customWidth="1"/>
    <col min="2" max="2" width="130.5703125" customWidth="1"/>
  </cols>
  <sheetData>
    <row r="1" spans="1:2" ht="21.75" thickTop="1" x14ac:dyDescent="0.35">
      <c r="A1" s="1" t="s">
        <v>9</v>
      </c>
      <c r="B1" s="2" t="s">
        <v>10</v>
      </c>
    </row>
    <row r="2" spans="1:2" ht="75" x14ac:dyDescent="0.25">
      <c r="A2" s="5" t="s">
        <v>11</v>
      </c>
      <c r="B2" s="3" t="s">
        <v>12</v>
      </c>
    </row>
    <row r="3" spans="1:2" ht="30" x14ac:dyDescent="0.25">
      <c r="A3" s="5" t="s">
        <v>11</v>
      </c>
      <c r="B3" s="3" t="s">
        <v>28</v>
      </c>
    </row>
    <row r="4" spans="1:2" ht="45" x14ac:dyDescent="0.25">
      <c r="A4" s="5" t="s">
        <v>11</v>
      </c>
      <c r="B4" s="3" t="s">
        <v>14</v>
      </c>
    </row>
    <row r="5" spans="1:2" ht="60.75" thickBot="1" x14ac:dyDescent="0.3">
      <c r="A5" s="5" t="s">
        <v>11</v>
      </c>
      <c r="B5" s="3" t="s">
        <v>15</v>
      </c>
    </row>
    <row r="6" spans="1:2" ht="46.5" thickTop="1" thickBot="1" x14ac:dyDescent="0.3">
      <c r="A6" s="4" t="s">
        <v>13</v>
      </c>
      <c r="B6" s="3" t="s">
        <v>16</v>
      </c>
    </row>
    <row r="7" spans="1:2" ht="15.75" thickTop="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1"/>
  <sheetViews>
    <sheetView tabSelected="1" zoomScale="112" zoomScaleNormal="112" workbookViewId="0">
      <selection activeCell="I3" sqref="I3"/>
    </sheetView>
  </sheetViews>
  <sheetFormatPr defaultColWidth="12.5703125" defaultRowHeight="15" zeroHeight="1" x14ac:dyDescent="0.25"/>
  <cols>
    <col min="1" max="1" width="36.5703125" style="59" customWidth="1"/>
    <col min="2" max="2" width="21.5703125" style="59" bestFit="1" customWidth="1"/>
    <col min="3" max="3" width="18.140625" style="59" customWidth="1"/>
    <col min="4" max="4" width="20.7109375" style="59" customWidth="1"/>
    <col min="5" max="5" width="23.28515625" style="59" customWidth="1"/>
    <col min="6" max="6" width="20.7109375" style="59" customWidth="1"/>
    <col min="7" max="10" width="13.42578125" style="59" customWidth="1"/>
    <col min="11" max="11" width="14.42578125" style="59" customWidth="1"/>
    <col min="12" max="13" width="13.42578125" style="59" customWidth="1"/>
    <col min="14" max="16384" width="12.5703125" style="79"/>
  </cols>
  <sheetData>
    <row r="1" spans="1:13" s="8" customFormat="1" ht="60" customHeight="1" x14ac:dyDescent="0.25">
      <c r="A1" s="6"/>
      <c r="B1" s="6"/>
      <c r="C1" s="6"/>
      <c r="D1" s="6"/>
      <c r="E1" s="6"/>
      <c r="F1" s="6"/>
      <c r="G1" s="6"/>
      <c r="H1" s="6"/>
      <c r="I1" s="6"/>
      <c r="J1" s="6"/>
      <c r="K1" s="6"/>
      <c r="L1" s="6"/>
      <c r="M1" s="7"/>
    </row>
    <row r="2" spans="1:13" s="8" customFormat="1" ht="60" customHeight="1" thickBot="1" x14ac:dyDescent="0.3">
      <c r="A2" s="6"/>
      <c r="B2" s="9" t="s">
        <v>30</v>
      </c>
      <c r="C2" s="9"/>
      <c r="D2" s="9"/>
      <c r="E2" s="9"/>
      <c r="F2" s="9"/>
      <c r="G2" s="9"/>
      <c r="H2" s="9"/>
      <c r="I2" s="9"/>
      <c r="J2" s="9"/>
      <c r="K2" s="9"/>
      <c r="L2" s="6"/>
      <c r="M2" s="7"/>
    </row>
    <row r="3" spans="1:13" s="8" customFormat="1" ht="114.75" customHeight="1" thickBot="1" x14ac:dyDescent="0.3">
      <c r="A3" s="83" t="s">
        <v>31</v>
      </c>
      <c r="B3" s="84"/>
      <c r="C3" s="84"/>
      <c r="D3" s="84"/>
      <c r="E3" s="84"/>
      <c r="F3" s="84"/>
      <c r="L3" s="10"/>
      <c r="M3" s="7"/>
    </row>
    <row r="4" spans="1:13" s="8" customFormat="1" ht="16.5" thickTop="1" thickBot="1" x14ac:dyDescent="0.3">
      <c r="A4" s="89"/>
      <c r="B4" s="90"/>
      <c r="C4" s="90"/>
      <c r="D4" s="90"/>
      <c r="E4" s="91" t="s">
        <v>1</v>
      </c>
      <c r="F4" s="92" t="s">
        <v>2</v>
      </c>
      <c r="G4" s="10"/>
      <c r="H4" s="7"/>
    </row>
    <row r="5" spans="1:13" s="13" customFormat="1" ht="45" customHeight="1" thickTop="1" thickBot="1" x14ac:dyDescent="0.3">
      <c r="A5" s="14"/>
      <c r="B5" s="85"/>
      <c r="C5" s="86"/>
      <c r="D5" s="87"/>
      <c r="E5" s="88" t="s">
        <v>58</v>
      </c>
      <c r="F5" s="88" t="s">
        <v>59</v>
      </c>
      <c r="G5" s="12"/>
      <c r="H5" s="12"/>
    </row>
    <row r="6" spans="1:13" s="8" customFormat="1" ht="15.75" thickBot="1" x14ac:dyDescent="0.3">
      <c r="A6" s="14" t="s">
        <v>29</v>
      </c>
      <c r="B6" s="15" t="s">
        <v>0</v>
      </c>
      <c r="C6" s="16"/>
      <c r="D6" s="11" t="s">
        <v>5</v>
      </c>
      <c r="E6" s="17" t="s">
        <v>3</v>
      </c>
      <c r="F6" s="17" t="s">
        <v>3</v>
      </c>
      <c r="G6" s="12"/>
      <c r="H6" s="12"/>
    </row>
    <row r="7" spans="1:13" s="8" customFormat="1" ht="15.75" thickBot="1" x14ac:dyDescent="0.3">
      <c r="A7" s="18" t="s">
        <v>32</v>
      </c>
      <c r="B7" s="19" t="s">
        <v>44</v>
      </c>
      <c r="C7" s="82" t="s">
        <v>56</v>
      </c>
      <c r="D7" s="112" t="s">
        <v>57</v>
      </c>
      <c r="E7" s="20">
        <v>1</v>
      </c>
      <c r="F7" s="20"/>
    </row>
    <row r="8" spans="1:13" s="8" customFormat="1" ht="15.75" thickBot="1" x14ac:dyDescent="0.3">
      <c r="A8" s="18" t="s">
        <v>33</v>
      </c>
      <c r="B8" s="21" t="s">
        <v>45</v>
      </c>
      <c r="C8" s="82" t="s">
        <v>56</v>
      </c>
      <c r="D8" s="112" t="s">
        <v>57</v>
      </c>
      <c r="E8" s="23">
        <v>1</v>
      </c>
      <c r="F8" s="23"/>
    </row>
    <row r="9" spans="1:13" s="8" customFormat="1" ht="15.75" thickBot="1" x14ac:dyDescent="0.3">
      <c r="A9" s="24" t="s">
        <v>34</v>
      </c>
      <c r="B9" s="21" t="s">
        <v>46</v>
      </c>
      <c r="C9" s="82" t="s">
        <v>56</v>
      </c>
      <c r="D9" s="112" t="s">
        <v>57</v>
      </c>
      <c r="E9" s="23">
        <v>1</v>
      </c>
      <c r="F9" s="23"/>
    </row>
    <row r="10" spans="1:13" s="8" customFormat="1" ht="15.75" thickBot="1" x14ac:dyDescent="0.3">
      <c r="A10" s="18" t="s">
        <v>35</v>
      </c>
      <c r="B10" s="21" t="s">
        <v>47</v>
      </c>
      <c r="C10" s="82" t="s">
        <v>56</v>
      </c>
      <c r="D10" s="112" t="s">
        <v>57</v>
      </c>
      <c r="E10" s="23">
        <v>1</v>
      </c>
      <c r="F10" s="23"/>
    </row>
    <row r="11" spans="1:13" s="8" customFormat="1" ht="15.75" thickBot="1" x14ac:dyDescent="0.3">
      <c r="A11" s="18" t="s">
        <v>35</v>
      </c>
      <c r="B11" s="21" t="s">
        <v>47</v>
      </c>
      <c r="C11" s="82" t="s">
        <v>56</v>
      </c>
      <c r="D11" s="112" t="s">
        <v>57</v>
      </c>
      <c r="E11" s="23">
        <v>1</v>
      </c>
      <c r="F11" s="23"/>
    </row>
    <row r="12" spans="1:13" s="8" customFormat="1" ht="15.75" thickBot="1" x14ac:dyDescent="0.3">
      <c r="A12" s="18" t="s">
        <v>36</v>
      </c>
      <c r="B12" s="21" t="s">
        <v>53</v>
      </c>
      <c r="C12" s="82" t="s">
        <v>56</v>
      </c>
      <c r="D12" s="112" t="s">
        <v>57</v>
      </c>
      <c r="E12" s="23">
        <v>1</v>
      </c>
      <c r="F12" s="23"/>
      <c r="G12" s="25"/>
    </row>
    <row r="13" spans="1:13" s="8" customFormat="1" ht="15.75" thickBot="1" x14ac:dyDescent="0.3">
      <c r="A13" s="22" t="s">
        <v>37</v>
      </c>
      <c r="B13" s="21" t="s">
        <v>54</v>
      </c>
      <c r="C13" s="22" t="s">
        <v>55</v>
      </c>
      <c r="D13" s="112" t="s">
        <v>57</v>
      </c>
      <c r="E13" s="23">
        <v>1</v>
      </c>
      <c r="F13" s="23"/>
    </row>
    <row r="14" spans="1:13" s="8" customFormat="1" ht="15.75" thickBot="1" x14ac:dyDescent="0.3">
      <c r="A14" s="22" t="s">
        <v>38</v>
      </c>
      <c r="B14" s="21" t="s">
        <v>54</v>
      </c>
      <c r="C14" s="22" t="s">
        <v>55</v>
      </c>
      <c r="D14" s="112" t="s">
        <v>57</v>
      </c>
      <c r="E14" s="23">
        <v>1</v>
      </c>
      <c r="F14" s="23"/>
      <c r="G14" s="25"/>
    </row>
    <row r="15" spans="1:13" s="8" customFormat="1" ht="15.75" thickBot="1" x14ac:dyDescent="0.3">
      <c r="A15" s="22" t="s">
        <v>39</v>
      </c>
      <c r="B15" s="21" t="s">
        <v>54</v>
      </c>
      <c r="C15" s="22" t="s">
        <v>55</v>
      </c>
      <c r="D15" s="112" t="s">
        <v>57</v>
      </c>
      <c r="E15" s="23">
        <v>1</v>
      </c>
      <c r="F15" s="23"/>
    </row>
    <row r="16" spans="1:13" s="8" customFormat="1" ht="15.75" thickBot="1" x14ac:dyDescent="0.3">
      <c r="A16" s="22" t="s">
        <v>40</v>
      </c>
      <c r="B16" s="21" t="s">
        <v>54</v>
      </c>
      <c r="C16" s="22" t="s">
        <v>55</v>
      </c>
      <c r="D16" s="112" t="s">
        <v>57</v>
      </c>
      <c r="E16" s="23">
        <v>1</v>
      </c>
      <c r="F16" s="23"/>
    </row>
    <row r="17" spans="1:12" s="8" customFormat="1" ht="15.75" thickBot="1" x14ac:dyDescent="0.3">
      <c r="A17" s="22" t="s">
        <v>41</v>
      </c>
      <c r="B17" s="21" t="s">
        <v>54</v>
      </c>
      <c r="C17" s="22" t="s">
        <v>55</v>
      </c>
      <c r="D17" s="112" t="s">
        <v>57</v>
      </c>
      <c r="E17" s="23">
        <v>1</v>
      </c>
      <c r="F17" s="23"/>
      <c r="G17" s="25"/>
    </row>
    <row r="18" spans="1:12" s="8" customFormat="1" ht="15.75" thickBot="1" x14ac:dyDescent="0.3">
      <c r="A18" s="22" t="s">
        <v>42</v>
      </c>
      <c r="B18" s="21" t="s">
        <v>54</v>
      </c>
      <c r="C18" s="22" t="s">
        <v>55</v>
      </c>
      <c r="D18" s="112" t="s">
        <v>57</v>
      </c>
      <c r="E18" s="23">
        <v>1</v>
      </c>
      <c r="F18" s="23"/>
    </row>
    <row r="19" spans="1:12" s="8" customFormat="1" x14ac:dyDescent="0.25">
      <c r="A19" s="22" t="s">
        <v>43</v>
      </c>
      <c r="B19" s="21" t="s">
        <v>54</v>
      </c>
      <c r="C19" s="22" t="s">
        <v>55</v>
      </c>
      <c r="D19" s="112" t="s">
        <v>57</v>
      </c>
      <c r="E19" s="23"/>
      <c r="F19" s="23">
        <v>1</v>
      </c>
    </row>
    <row r="20" spans="1:12" s="8" customFormat="1" x14ac:dyDescent="0.25">
      <c r="A20" s="94" t="s">
        <v>60</v>
      </c>
      <c r="B20" s="94"/>
      <c r="C20" s="94"/>
      <c r="D20" s="94"/>
      <c r="E20" s="111">
        <f>SUM(E7:E19)</f>
        <v>12</v>
      </c>
      <c r="F20" s="95">
        <f>SUM(F19)</f>
        <v>1</v>
      </c>
      <c r="G20" s="93"/>
      <c r="H20" s="26"/>
    </row>
    <row r="21" spans="1:12" s="8" customFormat="1" ht="15.75" thickBot="1" x14ac:dyDescent="0.3">
      <c r="A21" s="10"/>
      <c r="B21" s="10"/>
      <c r="C21" s="10"/>
      <c r="D21" s="10"/>
      <c r="E21" s="93"/>
      <c r="F21" s="93"/>
      <c r="G21" s="93"/>
      <c r="H21" s="26"/>
    </row>
    <row r="22" spans="1:12" s="8" customFormat="1" ht="17.100000000000001" customHeight="1" thickTop="1" thickBot="1" x14ac:dyDescent="0.3">
      <c r="A22" s="6"/>
      <c r="B22" s="6"/>
      <c r="C22" s="27"/>
      <c r="D22" s="98" t="s">
        <v>1</v>
      </c>
      <c r="E22" s="98" t="s">
        <v>2</v>
      </c>
      <c r="F22" s="6"/>
      <c r="G22" s="28"/>
    </row>
    <row r="23" spans="1:12" s="34" customFormat="1" ht="16.5" thickTop="1" thickBot="1" x14ac:dyDescent="0.3">
      <c r="A23" s="99" t="s">
        <v>61</v>
      </c>
      <c r="B23" s="100"/>
      <c r="C23" s="101"/>
      <c r="D23" s="96">
        <v>0</v>
      </c>
      <c r="E23" s="97">
        <v>0</v>
      </c>
      <c r="F23" s="6"/>
      <c r="G23" s="6"/>
    </row>
    <row r="24" spans="1:12" s="34" customFormat="1" ht="17.850000000000001" customHeight="1" thickTop="1" thickBot="1" x14ac:dyDescent="0.3">
      <c r="A24" s="99" t="s">
        <v>8</v>
      </c>
      <c r="B24" s="100" t="s">
        <v>8</v>
      </c>
      <c r="C24" s="101"/>
      <c r="D24" s="33">
        <v>0</v>
      </c>
      <c r="E24" s="33">
        <v>0</v>
      </c>
      <c r="F24" s="6"/>
      <c r="G24" s="35"/>
    </row>
    <row r="25" spans="1:12" s="34" customFormat="1" ht="17.850000000000001" customHeight="1" thickTop="1" x14ac:dyDescent="0.25">
      <c r="A25" s="36"/>
      <c r="B25" s="36"/>
      <c r="C25" s="36"/>
      <c r="D25" s="36"/>
      <c r="E25" s="36"/>
      <c r="F25" s="36"/>
      <c r="G25" s="36"/>
      <c r="H25" s="36"/>
      <c r="I25" s="36"/>
      <c r="J25" s="36"/>
      <c r="K25" s="35"/>
    </row>
    <row r="26" spans="1:12" s="34" customFormat="1" ht="18.75" customHeight="1" thickBot="1" x14ac:dyDescent="0.3">
      <c r="A26" s="6"/>
      <c r="B26" s="36"/>
      <c r="C26" s="36"/>
      <c r="D26" s="37"/>
      <c r="E26" s="37"/>
      <c r="F26" s="37"/>
      <c r="G26" s="37"/>
      <c r="H26" s="37"/>
      <c r="I26" s="37"/>
      <c r="J26" s="6"/>
      <c r="K26" s="38"/>
    </row>
    <row r="27" spans="1:12" s="34" customFormat="1" ht="31.5" customHeight="1" thickBot="1" x14ac:dyDescent="0.3">
      <c r="A27" s="6"/>
      <c r="B27" s="6"/>
      <c r="C27" s="6"/>
      <c r="D27" s="6"/>
      <c r="E27" s="6"/>
      <c r="F27" s="102" t="s">
        <v>62</v>
      </c>
      <c r="G27" s="103"/>
      <c r="H27" s="103"/>
      <c r="I27" s="104"/>
      <c r="J27" s="39" t="s">
        <v>25</v>
      </c>
      <c r="K27" s="40"/>
    </row>
    <row r="28" spans="1:12" s="34" customFormat="1" ht="17.45" customHeight="1" thickTop="1" thickBot="1" x14ac:dyDescent="0.3">
      <c r="A28" s="30" t="s">
        <v>48</v>
      </c>
      <c r="B28" s="31"/>
      <c r="C28" s="32"/>
      <c r="D28" s="41">
        <v>0</v>
      </c>
      <c r="E28" s="42"/>
      <c r="F28" s="105">
        <f>4*350000</f>
        <v>1400000</v>
      </c>
      <c r="G28" s="106"/>
      <c r="H28" s="106"/>
      <c r="I28" s="107"/>
      <c r="J28" s="43">
        <v>350000</v>
      </c>
      <c r="K28" s="45"/>
    </row>
    <row r="29" spans="1:12" s="34" customFormat="1" ht="31.5" customHeight="1" thickTop="1" thickBot="1" x14ac:dyDescent="0.3">
      <c r="A29" s="6"/>
      <c r="B29" s="6"/>
      <c r="C29" s="6"/>
      <c r="D29" s="6"/>
      <c r="E29" s="6"/>
      <c r="F29" s="108" t="s">
        <v>63</v>
      </c>
      <c r="G29" s="103"/>
      <c r="H29" s="103"/>
      <c r="I29" s="109"/>
      <c r="J29" s="46" t="s">
        <v>26</v>
      </c>
      <c r="K29" s="47"/>
    </row>
    <row r="30" spans="1:12" s="34" customFormat="1" ht="18.75" customHeight="1" thickTop="1" thickBot="1" x14ac:dyDescent="0.3">
      <c r="A30" s="30" t="s">
        <v>49</v>
      </c>
      <c r="B30" s="31"/>
      <c r="C30" s="32"/>
      <c r="D30" s="41">
        <v>0</v>
      </c>
      <c r="E30" s="42"/>
      <c r="F30" s="43">
        <f>4*500000</f>
        <v>2000000</v>
      </c>
      <c r="G30" s="44"/>
      <c r="H30" s="44"/>
      <c r="I30" s="45"/>
      <c r="J30" s="43">
        <f>500000</f>
        <v>500000</v>
      </c>
      <c r="K30" s="45"/>
    </row>
    <row r="31" spans="1:12" s="34" customFormat="1" ht="16.5" thickTop="1" thickBot="1" x14ac:dyDescent="0.3">
      <c r="A31" s="6"/>
      <c r="B31" s="6"/>
      <c r="C31" s="6"/>
      <c r="D31" s="6"/>
      <c r="E31" s="48"/>
      <c r="F31" s="48"/>
      <c r="G31" s="48"/>
      <c r="H31" s="48"/>
      <c r="I31" s="48"/>
      <c r="J31" s="6"/>
      <c r="K31" s="6"/>
    </row>
    <row r="32" spans="1:12" s="51" customFormat="1" ht="56.45" customHeight="1" thickTop="1" thickBot="1" x14ac:dyDescent="0.3">
      <c r="A32" s="49"/>
      <c r="B32" s="49"/>
      <c r="C32" s="49"/>
      <c r="D32" s="49"/>
      <c r="E32" s="110" t="s">
        <v>64</v>
      </c>
      <c r="G32" s="52" t="s">
        <v>24</v>
      </c>
      <c r="H32" s="36"/>
      <c r="I32" s="36"/>
      <c r="J32" s="36"/>
      <c r="K32" s="36"/>
      <c r="L32" s="49"/>
    </row>
    <row r="33" spans="1:12" s="34" customFormat="1" ht="15.6" customHeight="1" thickTop="1" thickBot="1" x14ac:dyDescent="0.3">
      <c r="A33" s="30" t="s">
        <v>21</v>
      </c>
      <c r="B33" s="31"/>
      <c r="C33" s="31"/>
      <c r="D33" s="32"/>
      <c r="E33" s="53">
        <v>0</v>
      </c>
      <c r="F33" s="48"/>
      <c r="G33" s="53">
        <v>0</v>
      </c>
      <c r="H33" s="36"/>
      <c r="I33" s="36"/>
      <c r="J33" s="36"/>
      <c r="K33" s="36"/>
      <c r="L33" s="6"/>
    </row>
    <row r="34" spans="1:12" s="34" customFormat="1" ht="15.6" customHeight="1" thickTop="1" thickBot="1" x14ac:dyDescent="0.3">
      <c r="A34" s="30" t="s">
        <v>22</v>
      </c>
      <c r="B34" s="31"/>
      <c r="C34" s="31"/>
      <c r="D34" s="32"/>
      <c r="E34" s="53">
        <v>0</v>
      </c>
      <c r="F34" s="48"/>
      <c r="G34" s="53">
        <v>0</v>
      </c>
      <c r="H34" s="36"/>
      <c r="I34" s="36"/>
      <c r="J34" s="36"/>
      <c r="K34" s="36"/>
      <c r="L34" s="6"/>
    </row>
    <row r="35" spans="1:12" s="34" customFormat="1" ht="15.6" customHeight="1" thickTop="1" thickBot="1" x14ac:dyDescent="0.3">
      <c r="A35" s="30" t="s">
        <v>23</v>
      </c>
      <c r="B35" s="31"/>
      <c r="C35" s="31"/>
      <c r="D35" s="32"/>
      <c r="E35" s="53">
        <v>0</v>
      </c>
      <c r="F35" s="48"/>
      <c r="G35" s="53">
        <v>0</v>
      </c>
      <c r="H35" s="36"/>
      <c r="I35" s="36"/>
      <c r="J35" s="36"/>
      <c r="K35" s="36"/>
      <c r="L35" s="6"/>
    </row>
    <row r="36" spans="1:12" s="34" customFormat="1" ht="15.6" customHeight="1" thickTop="1" thickBot="1" x14ac:dyDescent="0.3">
      <c r="A36" s="29"/>
      <c r="B36" s="54"/>
      <c r="C36" s="54"/>
      <c r="D36" s="54"/>
      <c r="E36" s="55"/>
      <c r="F36" s="56"/>
      <c r="G36" s="57"/>
      <c r="H36" s="36"/>
      <c r="I36" s="36"/>
      <c r="J36" s="36"/>
      <c r="K36" s="36"/>
      <c r="L36" s="6"/>
    </row>
    <row r="37" spans="1:12" s="34" customFormat="1" ht="15.6" customHeight="1" thickTop="1" thickBot="1" x14ac:dyDescent="0.3">
      <c r="A37" s="29"/>
      <c r="B37" s="58"/>
      <c r="C37" s="58"/>
      <c r="D37" s="58"/>
      <c r="E37" s="50" t="s">
        <v>20</v>
      </c>
      <c r="F37" s="56"/>
      <c r="G37" s="57"/>
      <c r="H37" s="57"/>
      <c r="I37" s="57"/>
      <c r="J37" s="56"/>
      <c r="K37" s="57"/>
      <c r="L37" s="6"/>
    </row>
    <row r="38" spans="1:12" s="34" customFormat="1" ht="15.6" customHeight="1" thickTop="1" thickBot="1" x14ac:dyDescent="0.3">
      <c r="A38" s="29"/>
      <c r="B38" s="30" t="s">
        <v>17</v>
      </c>
      <c r="C38" s="31"/>
      <c r="D38" s="32"/>
      <c r="E38" s="53">
        <v>0</v>
      </c>
      <c r="F38" s="48"/>
      <c r="G38" s="48"/>
      <c r="H38" s="48"/>
      <c r="I38" s="48"/>
      <c r="J38" s="48"/>
      <c r="K38" s="6"/>
      <c r="L38" s="6"/>
    </row>
    <row r="39" spans="1:12" s="34" customFormat="1" ht="15.6" customHeight="1" thickTop="1" thickBot="1" x14ac:dyDescent="0.3">
      <c r="A39" s="29"/>
      <c r="B39" s="30" t="s">
        <v>18</v>
      </c>
      <c r="C39" s="31"/>
      <c r="D39" s="32"/>
      <c r="E39" s="53">
        <v>0</v>
      </c>
      <c r="F39" s="48"/>
      <c r="G39" s="48"/>
      <c r="H39" s="48"/>
      <c r="I39" s="48"/>
      <c r="J39" s="48"/>
      <c r="K39" s="6"/>
      <c r="L39" s="6"/>
    </row>
    <row r="40" spans="1:12" s="34" customFormat="1" ht="15.6" customHeight="1" thickTop="1" x14ac:dyDescent="0.25">
      <c r="A40" s="29"/>
      <c r="B40" s="54"/>
      <c r="C40" s="54"/>
      <c r="D40" s="54"/>
      <c r="E40" s="57"/>
      <c r="F40" s="48"/>
      <c r="G40" s="48"/>
      <c r="H40" s="48"/>
      <c r="I40" s="48"/>
      <c r="J40" s="48"/>
      <c r="K40" s="6"/>
      <c r="L40" s="6"/>
    </row>
    <row r="41" spans="1:12" s="34" customFormat="1" ht="15.75" thickBot="1" x14ac:dyDescent="0.3">
      <c r="A41" s="10"/>
      <c r="B41" s="6"/>
      <c r="C41" s="6"/>
      <c r="D41" s="49"/>
      <c r="E41" s="6"/>
      <c r="F41" s="48"/>
      <c r="G41" s="48"/>
      <c r="H41" s="48"/>
      <c r="I41" s="48"/>
      <c r="J41" s="48"/>
      <c r="K41" s="6"/>
      <c r="L41" s="6"/>
    </row>
    <row r="42" spans="1:12" s="34" customFormat="1" ht="16.5" thickTop="1" thickBot="1" x14ac:dyDescent="0.3">
      <c r="A42" s="10"/>
      <c r="B42" s="6"/>
      <c r="C42" s="6"/>
      <c r="D42" s="6"/>
      <c r="E42" s="60" t="s">
        <v>6</v>
      </c>
      <c r="F42" s="61"/>
      <c r="G42" s="62"/>
      <c r="H42" s="62"/>
      <c r="I42" s="62"/>
      <c r="J42" s="63"/>
      <c r="K42" s="64"/>
      <c r="L42" s="64"/>
    </row>
    <row r="43" spans="1:12" s="34" customFormat="1" ht="16.5" thickTop="1" thickBot="1" x14ac:dyDescent="0.3">
      <c r="A43" s="10"/>
      <c r="B43" s="65" t="s">
        <v>65</v>
      </c>
      <c r="C43" s="66"/>
      <c r="D43" s="67"/>
      <c r="E43" s="68">
        <f>((D23*E20)+(E23*F20))*48</f>
        <v>0</v>
      </c>
      <c r="F43" s="69"/>
      <c r="G43" s="70"/>
      <c r="H43" s="70"/>
      <c r="I43" s="70"/>
      <c r="J43" s="71"/>
      <c r="K43" s="72"/>
      <c r="L43" s="72"/>
    </row>
    <row r="44" spans="1:12" s="34" customFormat="1" ht="16.5" thickTop="1" thickBot="1" x14ac:dyDescent="0.3">
      <c r="A44" s="10"/>
      <c r="B44" s="65" t="s">
        <v>27</v>
      </c>
      <c r="C44" s="66" t="s">
        <v>8</v>
      </c>
      <c r="D44" s="67"/>
      <c r="E44" s="68">
        <f>((D24*$E$20)+(E24*$F$20))*12</f>
        <v>0</v>
      </c>
      <c r="F44" s="69"/>
      <c r="G44" s="70"/>
      <c r="H44" s="70"/>
      <c r="I44" s="70"/>
      <c r="J44" s="71"/>
      <c r="K44" s="72"/>
      <c r="L44" s="72"/>
    </row>
    <row r="45" spans="1:12" s="34" customFormat="1" ht="16.5" thickTop="1" thickBot="1" x14ac:dyDescent="0.3">
      <c r="A45" s="10"/>
      <c r="B45" s="65" t="s">
        <v>70</v>
      </c>
      <c r="C45" s="66"/>
      <c r="D45" s="67"/>
      <c r="E45" s="68">
        <f>D28*(F28+(J28*2))</f>
        <v>0</v>
      </c>
      <c r="F45" s="69"/>
      <c r="G45" s="70"/>
      <c r="H45" s="70"/>
      <c r="I45" s="70"/>
      <c r="J45" s="71"/>
      <c r="K45" s="72"/>
      <c r="L45" s="72"/>
    </row>
    <row r="46" spans="1:12" s="34" customFormat="1" ht="16.5" thickTop="1" thickBot="1" x14ac:dyDescent="0.3">
      <c r="A46" s="10"/>
      <c r="B46" s="65" t="s">
        <v>71</v>
      </c>
      <c r="C46" s="66" t="s">
        <v>7</v>
      </c>
      <c r="D46" s="67"/>
      <c r="E46" s="68">
        <f>D30*(F30+(J30*2))</f>
        <v>0</v>
      </c>
      <c r="F46" s="69"/>
      <c r="G46" s="70"/>
      <c r="H46" s="70"/>
      <c r="I46" s="70"/>
      <c r="J46" s="71"/>
      <c r="K46" s="72"/>
      <c r="L46" s="72"/>
    </row>
    <row r="47" spans="1:12" s="34" customFormat="1" ht="16.5" thickTop="1" thickBot="1" x14ac:dyDescent="0.3">
      <c r="A47" s="10"/>
      <c r="B47" s="65" t="s">
        <v>69</v>
      </c>
      <c r="C47" s="66" t="s">
        <v>19</v>
      </c>
      <c r="D47" s="67"/>
      <c r="E47" s="68">
        <f>(E33*48)+(G33*24)</f>
        <v>0</v>
      </c>
      <c r="F47" s="69"/>
      <c r="G47" s="70"/>
      <c r="H47" s="70"/>
      <c r="I47" s="70"/>
      <c r="J47" s="71"/>
      <c r="K47" s="72"/>
      <c r="L47" s="72"/>
    </row>
    <row r="48" spans="1:12" s="34" customFormat="1" ht="16.5" thickTop="1" thickBot="1" x14ac:dyDescent="0.3">
      <c r="A48" s="10"/>
      <c r="B48" s="65" t="s">
        <v>66</v>
      </c>
      <c r="C48" s="66"/>
      <c r="D48" s="67"/>
      <c r="E48" s="68">
        <f>(E34*48)+(G34*24)</f>
        <v>0</v>
      </c>
      <c r="F48" s="69"/>
      <c r="G48" s="70"/>
      <c r="H48" s="70"/>
      <c r="I48" s="70"/>
      <c r="J48" s="71"/>
      <c r="K48" s="72"/>
      <c r="L48" s="72"/>
    </row>
    <row r="49" spans="1:13" s="34" customFormat="1" ht="16.5" thickTop="1" thickBot="1" x14ac:dyDescent="0.3">
      <c r="A49" s="10"/>
      <c r="B49" s="65" t="s">
        <v>72</v>
      </c>
      <c r="C49" s="66"/>
      <c r="D49" s="67"/>
      <c r="E49" s="68">
        <f>(E35*48)+(G35*24)</f>
        <v>0</v>
      </c>
      <c r="F49" s="69"/>
      <c r="G49" s="70"/>
      <c r="H49" s="70"/>
      <c r="I49" s="70"/>
      <c r="J49" s="71"/>
      <c r="K49" s="72"/>
      <c r="L49" s="72"/>
    </row>
    <row r="50" spans="1:13" s="34" customFormat="1" ht="16.5" thickTop="1" thickBot="1" x14ac:dyDescent="0.3">
      <c r="A50" s="10"/>
      <c r="B50" s="65" t="s">
        <v>67</v>
      </c>
      <c r="C50" s="66"/>
      <c r="D50" s="67"/>
      <c r="E50" s="68">
        <f>E38</f>
        <v>0</v>
      </c>
      <c r="F50" s="69"/>
      <c r="G50" s="70"/>
      <c r="H50" s="70"/>
      <c r="I50" s="70"/>
      <c r="J50" s="71"/>
      <c r="K50" s="72"/>
      <c r="L50" s="72"/>
    </row>
    <row r="51" spans="1:13" s="34" customFormat="1" ht="16.5" thickTop="1" thickBot="1" x14ac:dyDescent="0.3">
      <c r="A51" s="6"/>
      <c r="B51" s="65" t="s">
        <v>68</v>
      </c>
      <c r="C51" s="66"/>
      <c r="D51" s="67"/>
      <c r="E51" s="68">
        <f>E39</f>
        <v>0</v>
      </c>
      <c r="F51" s="69"/>
      <c r="G51" s="70"/>
      <c r="H51" s="70"/>
      <c r="I51" s="70"/>
      <c r="J51" s="71"/>
      <c r="K51" s="72"/>
      <c r="L51" s="72"/>
    </row>
    <row r="52" spans="1:13" s="34" customFormat="1" ht="24.75" thickTop="1" thickBot="1" x14ac:dyDescent="0.4">
      <c r="A52" s="6"/>
      <c r="B52" s="10"/>
      <c r="C52" s="10"/>
      <c r="D52" s="54"/>
      <c r="E52" s="73"/>
      <c r="F52" s="73"/>
      <c r="G52" s="73"/>
      <c r="H52" s="73"/>
      <c r="I52" s="73"/>
      <c r="J52" s="6"/>
      <c r="K52" s="6"/>
      <c r="L52" s="6"/>
    </row>
    <row r="53" spans="1:13" s="34" customFormat="1" ht="42.6" customHeight="1" thickTop="1" thickBot="1" x14ac:dyDescent="0.4">
      <c r="A53" s="6"/>
      <c r="B53" s="10"/>
      <c r="C53" s="74" t="s">
        <v>4</v>
      </c>
      <c r="D53" s="75"/>
      <c r="E53" s="76">
        <f>SUM(E43:F51)</f>
        <v>0</v>
      </c>
      <c r="F53" s="77"/>
      <c r="G53" s="78"/>
      <c r="H53" s="78"/>
      <c r="I53" s="78"/>
      <c r="J53" s="6"/>
      <c r="K53" s="6"/>
      <c r="L53" s="6"/>
    </row>
    <row r="54" spans="1:13" s="34" customFormat="1" ht="15.75" customHeight="1" thickTop="1" x14ac:dyDescent="0.25">
      <c r="A54" s="6"/>
      <c r="B54" s="6"/>
      <c r="C54" s="6"/>
      <c r="D54" s="6"/>
      <c r="E54" s="6"/>
      <c r="F54" s="6"/>
      <c r="G54" s="6"/>
      <c r="H54" s="6"/>
      <c r="I54" s="6"/>
      <c r="J54" s="6"/>
      <c r="K54" s="6"/>
      <c r="L54" s="6"/>
    </row>
    <row r="55" spans="1:13" ht="30" customHeight="1" x14ac:dyDescent="0.25">
      <c r="B55" s="6"/>
      <c r="C55" s="6"/>
      <c r="D55" s="6"/>
      <c r="E55" s="6"/>
      <c r="F55" s="6"/>
      <c r="G55" s="6"/>
      <c r="H55" s="6"/>
      <c r="I55" s="6"/>
      <c r="J55" s="6"/>
      <c r="K55" s="6"/>
      <c r="L55" s="6"/>
      <c r="M55" s="79"/>
    </row>
    <row r="56" spans="1:13" ht="47.1" customHeight="1" x14ac:dyDescent="0.25">
      <c r="B56" s="6"/>
      <c r="C56" s="6"/>
      <c r="D56" s="80" t="s">
        <v>50</v>
      </c>
      <c r="E56" s="80"/>
      <c r="F56" s="80"/>
      <c r="G56" s="80"/>
      <c r="H56" s="80"/>
      <c r="I56" s="80"/>
      <c r="J56" s="80"/>
      <c r="K56" s="80"/>
      <c r="L56" s="80"/>
      <c r="M56" s="79"/>
    </row>
    <row r="57" spans="1:13" ht="14.85" customHeight="1" x14ac:dyDescent="0.25">
      <c r="B57" s="6"/>
      <c r="C57" s="6"/>
      <c r="D57" s="80" t="s">
        <v>51</v>
      </c>
      <c r="E57" s="80"/>
      <c r="F57" s="80"/>
      <c r="G57" s="80"/>
      <c r="H57" s="80"/>
      <c r="I57" s="80"/>
      <c r="J57" s="80"/>
      <c r="K57" s="80"/>
      <c r="L57" s="80"/>
      <c r="M57" s="79"/>
    </row>
    <row r="58" spans="1:13" ht="32.85" customHeight="1" x14ac:dyDescent="0.25">
      <c r="D58" s="80" t="s">
        <v>52</v>
      </c>
      <c r="E58" s="80"/>
      <c r="F58" s="80"/>
      <c r="G58" s="80"/>
      <c r="H58" s="80"/>
      <c r="I58" s="80"/>
      <c r="J58" s="80"/>
      <c r="K58" s="80"/>
      <c r="L58" s="80"/>
      <c r="M58" s="79"/>
    </row>
    <row r="59" spans="1:13" ht="43.5" customHeight="1" x14ac:dyDescent="0.25">
      <c r="D59" s="80"/>
      <c r="E59" s="80"/>
      <c r="F59" s="80"/>
      <c r="G59" s="80"/>
      <c r="H59" s="80"/>
      <c r="I59" s="80"/>
      <c r="J59" s="80"/>
      <c r="K59" s="80"/>
      <c r="L59" s="80"/>
      <c r="M59" s="79"/>
    </row>
    <row r="60" spans="1:13" x14ac:dyDescent="0.25"/>
    <row r="61" spans="1:13" ht="14.85" customHeight="1" x14ac:dyDescent="0.25">
      <c r="E61" s="81"/>
      <c r="F61" s="81"/>
      <c r="G61" s="81"/>
      <c r="H61" s="81"/>
      <c r="I61" s="81"/>
      <c r="J61" s="81"/>
      <c r="K61" s="81"/>
      <c r="L61" s="81"/>
      <c r="M61" s="81"/>
    </row>
    <row r="62" spans="1:13" x14ac:dyDescent="0.25"/>
    <row r="63" spans="1:13" x14ac:dyDescent="0.25"/>
    <row r="64" spans="1:13"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hidden="1" x14ac:dyDescent="0.25"/>
    <row r="209" hidden="1" x14ac:dyDescent="0.25"/>
    <row r="210" hidden="1"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sheetData>
  <sheetProtection selectLockedCells="1"/>
  <mergeCells count="58">
    <mergeCell ref="E61:M61"/>
    <mergeCell ref="B46:D46"/>
    <mergeCell ref="E46:F46"/>
    <mergeCell ref="K46:L46"/>
    <mergeCell ref="B47:D47"/>
    <mergeCell ref="E47:F47"/>
    <mergeCell ref="K47:L47"/>
    <mergeCell ref="B48:D48"/>
    <mergeCell ref="E48:F48"/>
    <mergeCell ref="K48:L48"/>
    <mergeCell ref="E53:F53"/>
    <mergeCell ref="D57:L57"/>
    <mergeCell ref="D56:L56"/>
    <mergeCell ref="D59:L59"/>
    <mergeCell ref="D58:L58"/>
    <mergeCell ref="C53:D53"/>
    <mergeCell ref="B51:D51"/>
    <mergeCell ref="K51:L51"/>
    <mergeCell ref="E51:F51"/>
    <mergeCell ref="B5:C5"/>
    <mergeCell ref="E43:F43"/>
    <mergeCell ref="B39:D39"/>
    <mergeCell ref="E42:F42"/>
    <mergeCell ref="J28:K28"/>
    <mergeCell ref="K43:L43"/>
    <mergeCell ref="K44:L44"/>
    <mergeCell ref="B43:D43"/>
    <mergeCell ref="B38:D38"/>
    <mergeCell ref="A35:D35"/>
    <mergeCell ref="J30:K30"/>
    <mergeCell ref="B45:D45"/>
    <mergeCell ref="B2:K2"/>
    <mergeCell ref="F29:I29"/>
    <mergeCell ref="F27:I27"/>
    <mergeCell ref="F30:I30"/>
    <mergeCell ref="A34:D34"/>
    <mergeCell ref="F28:I28"/>
    <mergeCell ref="A33:D33"/>
    <mergeCell ref="A24:C24"/>
    <mergeCell ref="A23:C23"/>
    <mergeCell ref="B6:C6"/>
    <mergeCell ref="A30:C30"/>
    <mergeCell ref="A28:C28"/>
    <mergeCell ref="A3:F3"/>
    <mergeCell ref="A4:D4"/>
    <mergeCell ref="J27:K27"/>
    <mergeCell ref="B44:D44"/>
    <mergeCell ref="E44:F44"/>
    <mergeCell ref="K45:L45"/>
    <mergeCell ref="K50:L50"/>
    <mergeCell ref="K49:L49"/>
    <mergeCell ref="K42:L42"/>
    <mergeCell ref="J29:K29"/>
    <mergeCell ref="E45:F45"/>
    <mergeCell ref="B50:D50"/>
    <mergeCell ref="E50:F50"/>
    <mergeCell ref="B49:D49"/>
    <mergeCell ref="E49:F49"/>
  </mergeCells>
  <pageMargins left="0.70866141732283472" right="0.70866141732283472" top="0.74803149606299213" bottom="0.74803149606299213" header="0.31496062992125984" footer="0.31496062992125984"/>
  <pageSetup paperSize="9" scale="66" orientation="portrait" r:id="rId1"/>
  <headerFooter>
    <oddFooter>&amp;LRekenblad bij Europese aanbesteding  MFP 2011/S 222-360866&amp;RPagina &amp;P</oddFooter>
  </headerFooter>
  <colBreaks count="1" manualBreakCount="1">
    <brk id="1" max="14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CC55C5627AD242AE2F22966278BAFB" ma:contentTypeVersion="" ma:contentTypeDescription="Een nieuw document maken." ma:contentTypeScope="" ma:versionID="1cac72b7bf2327bf7324f970be6a3a0f">
  <xsd:schema xmlns:xsd="http://www.w3.org/2001/XMLSchema" xmlns:xs="http://www.w3.org/2001/XMLSchema" xmlns:p="http://schemas.microsoft.com/office/2006/metadata/properties" xmlns:ns2="009c04d6-680e-4a27-a7fb-7a204180ffb4" targetNamespace="http://schemas.microsoft.com/office/2006/metadata/properties" ma:root="true" ma:fieldsID="d57e90e1053239819781aa345710048d" ns2:_="">
    <xsd:import namespace="009c04d6-680e-4a27-a7fb-7a204180ffb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9c04d6-680e-4a27-a7fb-7a204180ff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62D287-B2E0-4581-88ED-C5BDC1D7CF2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09c04d6-680e-4a27-a7fb-7a204180ffb4"/>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D2E8A67-41B6-43A0-870E-BF5D484A6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9c04d6-680e-4a27-a7fb-7a204180f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22BD6-7F1E-4927-8EA8-DC4C44F7C5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Invulblad</vt:lpstr>
      <vt:lpstr>Invulblad!Afdrukbereik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Telecomvisie Remon</dc:creator>
  <cp:lastModifiedBy>Nico Plat</cp:lastModifiedBy>
  <cp:lastPrinted>2019-02-14T09:02:19Z</cp:lastPrinted>
  <dcterms:created xsi:type="dcterms:W3CDTF">2011-10-03T11:29:01Z</dcterms:created>
  <dcterms:modified xsi:type="dcterms:W3CDTF">2021-12-16T16:22:51Z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0x0101005FCC55C5627AD242AE2F22966278BAFB</vt:lpwstr>
  </property>
</Properties>
</file>