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https://aw3527318310796-my.sharepoint.com/personal/oord_hollandinkoopprofessionals_nl/Documents/Documenten/Gemeente Vlaardingen/Aanbesteding Uitzendkrachten/"/>
    </mc:Choice>
  </mc:AlternateContent>
  <xr:revisionPtr revIDLastSave="0" documentId="14_{FB5F313E-DF42-4084-BBBE-87D73DB16BFF}" xr6:coauthVersionLast="47" xr6:coauthVersionMax="47" xr10:uidLastSave="{00000000-0000-0000-0000-000000000000}"/>
  <bookViews>
    <workbookView xWindow="28680" yWindow="-90" windowWidth="29040" windowHeight="15720" xr2:uid="{3A9212AA-9A37-49B8-A25B-716732B635D8}"/>
  </bookViews>
  <sheets>
    <sheet name="Groep 1" sheetId="1" r:id="rId1"/>
    <sheet name="Groep 2 " sheetId="3" r:id="rId2"/>
    <sheet name="Inschrijfprijs"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4" i="5" l="1"/>
  <c r="C35" i="5"/>
  <c r="C27" i="5"/>
  <c r="C26" i="5"/>
  <c r="D35" i="5"/>
  <c r="D34" i="5"/>
  <c r="D27" i="5"/>
  <c r="D26" i="5"/>
  <c r="F29" i="5"/>
  <c r="F37" i="5"/>
  <c r="K43" i="3"/>
  <c r="H43" i="3"/>
  <c r="K37" i="3"/>
  <c r="H37" i="3"/>
  <c r="K17" i="3"/>
  <c r="H17" i="3"/>
  <c r="L11" i="3"/>
  <c r="I11" i="3"/>
  <c r="F41" i="5" l="1"/>
  <c r="E26" i="5"/>
  <c r="G26" i="5" s="1"/>
  <c r="E27" i="5"/>
  <c r="G27" i="5" s="1"/>
  <c r="E35" i="5"/>
  <c r="G35" i="5" s="1"/>
  <c r="I17" i="3"/>
  <c r="I19" i="3" s="1"/>
  <c r="I37" i="3" s="1"/>
  <c r="I43" i="3" s="1"/>
  <c r="I47" i="3" s="1"/>
  <c r="I48" i="3" s="1"/>
  <c r="E34" i="5" s="1"/>
  <c r="G34" i="5" s="1"/>
  <c r="L17" i="3"/>
  <c r="L19" i="3" s="1"/>
  <c r="L37" i="3" s="1"/>
  <c r="L43" i="3" s="1"/>
  <c r="L47" i="3" s="1"/>
  <c r="L48" i="3" s="1"/>
  <c r="G37" i="5" l="1"/>
  <c r="G29" i="5"/>
  <c r="G41" i="5" l="1"/>
  <c r="K44" i="1"/>
  <c r="H44" i="1"/>
  <c r="K37" i="1"/>
  <c r="H37" i="1"/>
  <c r="K17" i="1"/>
  <c r="H17" i="1"/>
  <c r="L11" i="1"/>
  <c r="I11" i="1"/>
  <c r="I17" i="1" l="1"/>
  <c r="I19" i="1" s="1"/>
  <c r="I37" i="1" s="1"/>
  <c r="I44" i="1" s="1"/>
  <c r="I47" i="1" s="1"/>
  <c r="I48" i="1" s="1"/>
  <c r="L17" i="1"/>
  <c r="L19" i="1" s="1"/>
  <c r="L37" i="1" s="1"/>
  <c r="L44" i="1" s="1"/>
  <c r="L47" i="1" s="1"/>
  <c r="L48" i="1" s="1"/>
</calcChain>
</file>

<file path=xl/sharedStrings.xml><?xml version="1.0" encoding="utf-8"?>
<sst xmlns="http://schemas.openxmlformats.org/spreadsheetml/2006/main" count="186" uniqueCount="69">
  <si>
    <t>NB! U dient de lichtblauwe cellen in te vullen</t>
  </si>
  <si>
    <t>Werkelijk %</t>
  </si>
  <si>
    <t>Opbouw kostprijs</t>
  </si>
  <si>
    <t>Schaal 1-9 met uitzendbeding</t>
  </si>
  <si>
    <t>Bruto uurloon</t>
  </si>
  <si>
    <t xml:space="preserve">Wachtdagencompensatie </t>
  </si>
  <si>
    <t xml:space="preserve">Reserveringen </t>
  </si>
  <si>
    <t>Vakantiedagen</t>
  </si>
  <si>
    <t>Feestdagen</t>
  </si>
  <si>
    <t>Kortverzuim/bijz. verlof</t>
  </si>
  <si>
    <t>SUBTOTAAL LOON + RESERVERINGEN</t>
  </si>
  <si>
    <t xml:space="preserve">Vakantietoeslag </t>
  </si>
  <si>
    <t>Werkgeverslasten</t>
  </si>
  <si>
    <t>ZW aanvullend</t>
  </si>
  <si>
    <t>Pensioen</t>
  </si>
  <si>
    <t>Scholing</t>
  </si>
  <si>
    <t>Sociaal Fonds</t>
  </si>
  <si>
    <t>WW/Awf</t>
  </si>
  <si>
    <t xml:space="preserve">WAO/WIA Landelijke basispremie (Aof) </t>
  </si>
  <si>
    <t xml:space="preserve">Werkgeversbijdrage kinderopvang </t>
  </si>
  <si>
    <t>ZW Gedifferentieerde premie (onderdeel Werkhervattingskas)</t>
  </si>
  <si>
    <t>WGA Gedifferentieerde premie (onderdeel Werkhervattingskas)</t>
  </si>
  <si>
    <t>Zvw</t>
  </si>
  <si>
    <t>Transitievergoeding incl. soc. lasten</t>
  </si>
  <si>
    <t>Overige directe kosten</t>
  </si>
  <si>
    <t>Subtotaal werkgeverslasten</t>
  </si>
  <si>
    <t>Overig</t>
  </si>
  <si>
    <t>leegloop</t>
  </si>
  <si>
    <t xml:space="preserve">ZW (WULBZ) </t>
  </si>
  <si>
    <t>Subtotaal overig</t>
  </si>
  <si>
    <t>Kostprijs (%)</t>
  </si>
  <si>
    <t>Kostprijsfactor</t>
  </si>
  <si>
    <t>Nominale bureaumarge (€)</t>
  </si>
  <si>
    <t>Volledige naam en rechtsvorm inschrijver:</t>
  </si>
  <si>
    <t>Naam (rechtsgeldig ondertekenaar):</t>
  </si>
  <si>
    <t>Functie (rechtsgeldig ondertekenaar):</t>
  </si>
  <si>
    <t>Plaats en datum:</t>
  </si>
  <si>
    <t>Handtekening:</t>
  </si>
  <si>
    <t>Schaal 1-9</t>
  </si>
  <si>
    <t>subtotaal overig</t>
  </si>
  <si>
    <t>subtotaal werkgeverslasten</t>
  </si>
  <si>
    <t>NB! Tabblad 'Inschrijfprijs' wordt automatisch gegenereerd vanuit de andere tabbladen</t>
  </si>
  <si>
    <t>NB! Onderstaand wordt uw inschrijfprijs berekend (groene cel)</t>
  </si>
  <si>
    <t>Uurtarief per salarisschalencluster is: (bruto uurloon € x kostprijsfactor) + nominale bureaumarge €</t>
  </si>
  <si>
    <t>Subtotaal per salarisschalencluster is:  uurtarief x aantal uren</t>
  </si>
  <si>
    <t>Totaal per jaar (=inschrijfprijs)</t>
  </si>
  <si>
    <t>Voor het bruto uurloon binnen de schalen 1-9 is het bruto uurloon van schaal 6, trede 9 gebruikt</t>
  </si>
  <si>
    <t>Voorbeeld:</t>
  </si>
  <si>
    <t>Nominale Bureaumarge</t>
  </si>
  <si>
    <t>Aantal uren</t>
  </si>
  <si>
    <t>Bruto uurloon
 €</t>
  </si>
  <si>
    <t>Nominale Bureaumarge €</t>
  </si>
  <si>
    <t>Uurtarief</t>
  </si>
  <si>
    <t>€</t>
  </si>
  <si>
    <t>Subtotaal per jaar</t>
  </si>
  <si>
    <t>Totaal per jaar ( = inschrijfprijs)</t>
  </si>
  <si>
    <t>Bijlage 6 Prijzenblad Inschrijfprijs Raamovereenkomst uitzendkrachten</t>
  </si>
  <si>
    <t>Schaal 10-13 met uitzendbeding</t>
  </si>
  <si>
    <t>Schaal 10-13</t>
  </si>
  <si>
    <t>Groep 1
Met uitzendbeding</t>
  </si>
  <si>
    <t xml:space="preserve">Subtotaal per jaar is: schaal 1-9 € +  schaal 10-13 € </t>
  </si>
  <si>
    <t>Voor het bruto uurloon binnen de schalen 10-13 is het bruto uurloon van schaal 10, trede 5 gebruikt</t>
  </si>
  <si>
    <r>
      <t xml:space="preserve">Uurtarief is ((13,00 x 1,3548) + 0,68) x 2000 = </t>
    </r>
    <r>
      <rPr>
        <b/>
        <sz val="10"/>
        <rFont val="Arial"/>
        <family val="2"/>
      </rPr>
      <t>€ 36.584,80</t>
    </r>
  </si>
  <si>
    <t xml:space="preserve">GROEP 1 - </t>
  </si>
  <si>
    <t>Bijlage 6 Prijzenblad Groep 1  Raamovereenkomst uitzendkrachten</t>
  </si>
  <si>
    <t>Bijlage 6 Prijzenblad Groep 2 Raamovereenkomst uitzendkrachten</t>
  </si>
  <si>
    <t>Groep 2
Met uitzendbeding</t>
  </si>
  <si>
    <t xml:space="preserve">GROEP 2 - </t>
  </si>
  <si>
    <t xml:space="preserve">Totaal per jaar is: subtotaal per jaar G1 met uitzendbeding + subtotaal per jaar G2 met uitzendbeding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</si>
</sst>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 #,##0.00;&quot;€&quot;\ \-#,##0.00"/>
    <numFmt numFmtId="44" formatCode="_ &quot;€&quot;\ * #,##0.00_ ;_ &quot;€&quot;\ * \-#,##0.00_ ;_ &quot;€&quot;\ * &quot;-&quot;??_ ;_ @_ "/>
    <numFmt numFmtId="164" formatCode="0.0000"/>
    <numFmt numFmtId="165" formatCode="_ [$€-2]\ * #,##0.00_ ;_ [$€-2]\ * \-#,##0.00_ ;_ [$€-2]\ * &quot;-&quot;??_ ;_ @_ "/>
    <numFmt numFmtId="166" formatCode="&quot;€&quot;\ #,##0.00"/>
  </numFmts>
  <fonts count="14" x14ac:knownFonts="1">
    <font>
      <sz val="11"/>
      <color theme="1"/>
      <name val="Calibri"/>
      <family val="2"/>
      <scheme val="minor"/>
    </font>
    <font>
      <sz val="10"/>
      <color theme="1"/>
      <name val="Arial"/>
      <family val="2"/>
    </font>
    <font>
      <sz val="11"/>
      <color theme="1"/>
      <name val="Calibri"/>
      <family val="2"/>
      <scheme val="minor"/>
    </font>
    <font>
      <b/>
      <sz val="10"/>
      <name val="Arial"/>
      <family val="2"/>
    </font>
    <font>
      <sz val="10"/>
      <name val="Arial"/>
      <family val="2"/>
    </font>
    <font>
      <b/>
      <i/>
      <u/>
      <sz val="10"/>
      <name val="Arial"/>
      <family val="2"/>
    </font>
    <font>
      <sz val="10"/>
      <color theme="1"/>
      <name val="Arial"/>
      <family val="2"/>
    </font>
    <font>
      <sz val="10"/>
      <color rgb="FFFF0000"/>
      <name val="Arial"/>
      <family val="2"/>
    </font>
    <font>
      <i/>
      <sz val="10"/>
      <name val="Arial"/>
      <family val="2"/>
    </font>
    <font>
      <i/>
      <sz val="10"/>
      <color theme="1"/>
      <name val="Arial"/>
      <family val="2"/>
    </font>
    <font>
      <b/>
      <sz val="10"/>
      <color theme="1"/>
      <name val="Arial"/>
      <family val="2"/>
    </font>
    <font>
      <b/>
      <i/>
      <sz val="10"/>
      <name val="Arial"/>
      <family val="2"/>
    </font>
    <font>
      <sz val="12"/>
      <name val="Arial"/>
      <family val="2"/>
    </font>
    <font>
      <sz val="12"/>
      <color theme="1"/>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rgb="FF92D050"/>
        <bgColor indexed="64"/>
      </patternFill>
    </fill>
    <fill>
      <patternFill patternType="solid">
        <fgColor theme="9" tint="0.79998168889431442"/>
        <bgColor indexed="64"/>
      </patternFill>
    </fill>
  </fills>
  <borders count="47">
    <border>
      <left/>
      <right/>
      <top/>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s>
  <cellStyleXfs count="2">
    <xf numFmtId="0" fontId="0" fillId="0" borderId="0"/>
    <xf numFmtId="9" fontId="2" fillId="0" borderId="0" applyFont="0" applyFill="0" applyBorder="0" applyAlignment="0" applyProtection="0"/>
  </cellStyleXfs>
  <cellXfs count="186">
    <xf numFmtId="0" fontId="0" fillId="0" borderId="0" xfId="0"/>
    <xf numFmtId="0" fontId="3" fillId="2" borderId="0" xfId="0" applyFont="1" applyFill="1"/>
    <xf numFmtId="0" fontId="4" fillId="2" borderId="0" xfId="0" applyFont="1" applyFill="1" applyAlignment="1">
      <alignment horizontal="center"/>
    </xf>
    <xf numFmtId="0" fontId="4" fillId="2" borderId="0" xfId="0" applyFont="1" applyFill="1"/>
    <xf numFmtId="0" fontId="5" fillId="2" borderId="0" xfId="0" applyFont="1" applyFill="1"/>
    <xf numFmtId="0" fontId="3" fillId="2" borderId="1" xfId="0" applyFont="1" applyFill="1" applyBorder="1" applyAlignment="1">
      <alignment wrapText="1"/>
    </xf>
    <xf numFmtId="10" fontId="4" fillId="2" borderId="2" xfId="0" applyNumberFormat="1" applyFont="1" applyFill="1" applyBorder="1" applyAlignment="1">
      <alignment horizontal="center" wrapText="1"/>
    </xf>
    <xf numFmtId="10" fontId="4" fillId="2" borderId="3" xfId="0" applyNumberFormat="1" applyFont="1" applyFill="1" applyBorder="1" applyAlignment="1">
      <alignment horizontal="center" wrapText="1"/>
    </xf>
    <xf numFmtId="10" fontId="4" fillId="2" borderId="5" xfId="0" applyNumberFormat="1" applyFont="1" applyFill="1" applyBorder="1" applyAlignment="1">
      <alignment horizontal="center" wrapText="1"/>
    </xf>
    <xf numFmtId="0" fontId="4" fillId="2" borderId="1" xfId="0" applyFont="1" applyFill="1" applyBorder="1" applyAlignment="1">
      <alignment wrapText="1"/>
    </xf>
    <xf numFmtId="0" fontId="4" fillId="2" borderId="1" xfId="0" applyFont="1" applyFill="1" applyBorder="1"/>
    <xf numFmtId="0" fontId="6" fillId="2" borderId="1" xfId="0" applyFont="1" applyFill="1" applyBorder="1" applyAlignment="1">
      <alignment wrapText="1"/>
    </xf>
    <xf numFmtId="10" fontId="6" fillId="2" borderId="2" xfId="0" applyNumberFormat="1" applyFont="1" applyFill="1" applyBorder="1" applyAlignment="1">
      <alignment horizontal="center" wrapText="1"/>
    </xf>
    <xf numFmtId="0" fontId="6" fillId="2" borderId="0" xfId="0" applyFont="1" applyFill="1"/>
    <xf numFmtId="0" fontId="4" fillId="0" borderId="1" xfId="0" applyFont="1" applyBorder="1" applyAlignment="1">
      <alignment wrapText="1"/>
    </xf>
    <xf numFmtId="10" fontId="4" fillId="0" borderId="2" xfId="0" applyNumberFormat="1" applyFont="1" applyBorder="1" applyAlignment="1">
      <alignment horizontal="center" wrapText="1"/>
    </xf>
    <xf numFmtId="10" fontId="4" fillId="0" borderId="3" xfId="0" applyNumberFormat="1" applyFont="1" applyBorder="1" applyAlignment="1">
      <alignment horizontal="center" wrapText="1"/>
    </xf>
    <xf numFmtId="164" fontId="4" fillId="2" borderId="2" xfId="0" applyNumberFormat="1" applyFont="1" applyFill="1" applyBorder="1" applyAlignment="1">
      <alignment horizontal="center" wrapText="1"/>
    </xf>
    <xf numFmtId="164" fontId="3" fillId="2" borderId="2" xfId="0" applyNumberFormat="1" applyFont="1" applyFill="1" applyBorder="1" applyAlignment="1">
      <alignment horizontal="center" wrapText="1"/>
    </xf>
    <xf numFmtId="164" fontId="3" fillId="2" borderId="3" xfId="0" applyNumberFormat="1" applyFont="1" applyFill="1" applyBorder="1" applyAlignment="1">
      <alignment horizontal="center" wrapText="1"/>
    </xf>
    <xf numFmtId="0" fontId="3" fillId="2" borderId="7" xfId="0" applyFont="1" applyFill="1" applyBorder="1" applyAlignment="1">
      <alignment wrapText="1"/>
    </xf>
    <xf numFmtId="10" fontId="4" fillId="2" borderId="6" xfId="0" applyNumberFormat="1" applyFont="1" applyFill="1" applyBorder="1" applyAlignment="1">
      <alignment horizontal="center" wrapText="1"/>
    </xf>
    <xf numFmtId="0" fontId="4" fillId="2" borderId="11" xfId="0" applyFont="1" applyFill="1" applyBorder="1" applyAlignment="1">
      <alignment horizontal="left" vertical="center"/>
    </xf>
    <xf numFmtId="0" fontId="6" fillId="2" borderId="0" xfId="0" applyFont="1" applyFill="1" applyAlignment="1">
      <alignment vertical="top"/>
    </xf>
    <xf numFmtId="0" fontId="4" fillId="2" borderId="0" xfId="0" applyFont="1" applyFill="1" applyAlignment="1">
      <alignment horizontal="left" vertical="center"/>
    </xf>
    <xf numFmtId="0" fontId="4" fillId="2" borderId="17" xfId="0" applyFont="1" applyFill="1" applyBorder="1" applyAlignment="1">
      <alignment horizontal="left" vertical="center"/>
    </xf>
    <xf numFmtId="0" fontId="4" fillId="2" borderId="0" xfId="0" applyFont="1" applyFill="1" applyAlignment="1">
      <alignment vertical="top"/>
    </xf>
    <xf numFmtId="0" fontId="6" fillId="2" borderId="20" xfId="0" applyFont="1" applyFill="1" applyBorder="1" applyAlignment="1">
      <alignment horizontal="left" vertical="top"/>
    </xf>
    <xf numFmtId="0" fontId="6" fillId="2" borderId="0" xfId="0" applyFont="1" applyFill="1" applyAlignment="1">
      <alignment vertical="center"/>
    </xf>
    <xf numFmtId="0" fontId="6" fillId="2" borderId="0" xfId="0" applyFont="1" applyFill="1" applyAlignment="1">
      <alignment horizontal="left" vertical="top"/>
    </xf>
    <xf numFmtId="0" fontId="6" fillId="2" borderId="15" xfId="0" applyFont="1" applyFill="1" applyBorder="1" applyAlignment="1">
      <alignment horizontal="left" vertical="top"/>
    </xf>
    <xf numFmtId="0" fontId="6" fillId="2" borderId="22" xfId="0" applyFont="1" applyFill="1" applyBorder="1" applyAlignment="1">
      <alignment horizontal="left" vertical="top"/>
    </xf>
    <xf numFmtId="0" fontId="6" fillId="2" borderId="25" xfId="0" applyFont="1" applyFill="1" applyBorder="1" applyAlignment="1">
      <alignment horizontal="left" vertical="top"/>
    </xf>
    <xf numFmtId="0" fontId="6" fillId="2" borderId="26" xfId="0" applyFont="1" applyFill="1" applyBorder="1" applyAlignment="1">
      <alignment horizontal="left" vertical="top"/>
    </xf>
    <xf numFmtId="10" fontId="4" fillId="4" borderId="2" xfId="0" applyNumberFormat="1" applyFont="1" applyFill="1" applyBorder="1" applyAlignment="1" applyProtection="1">
      <alignment horizontal="center" wrapText="1"/>
      <protection locked="0"/>
    </xf>
    <xf numFmtId="10" fontId="4" fillId="4" borderId="6" xfId="0" applyNumberFormat="1" applyFont="1" applyFill="1" applyBorder="1" applyAlignment="1" applyProtection="1">
      <alignment horizontal="center" wrapText="1"/>
      <protection locked="0"/>
    </xf>
    <xf numFmtId="10" fontId="6" fillId="4" borderId="2" xfId="0" applyNumberFormat="1" applyFont="1" applyFill="1" applyBorder="1" applyAlignment="1" applyProtection="1">
      <alignment horizontal="center" wrapText="1"/>
      <protection locked="0"/>
    </xf>
    <xf numFmtId="10" fontId="4" fillId="4" borderId="3" xfId="0" applyNumberFormat="1" applyFont="1" applyFill="1" applyBorder="1" applyAlignment="1" applyProtection="1">
      <alignment horizontal="center" wrapText="1"/>
      <protection locked="0"/>
    </xf>
    <xf numFmtId="10" fontId="6" fillId="4" borderId="3" xfId="0" applyNumberFormat="1" applyFont="1" applyFill="1" applyBorder="1" applyAlignment="1" applyProtection="1">
      <alignment horizontal="center" wrapText="1"/>
      <protection locked="0"/>
    </xf>
    <xf numFmtId="44" fontId="4" fillId="4" borderId="6" xfId="0" applyNumberFormat="1" applyFont="1" applyFill="1" applyBorder="1" applyAlignment="1" applyProtection="1">
      <alignment horizontal="center" wrapText="1"/>
      <protection locked="0"/>
    </xf>
    <xf numFmtId="165" fontId="4" fillId="4" borderId="8" xfId="0" applyNumberFormat="1" applyFont="1" applyFill="1" applyBorder="1" applyAlignment="1" applyProtection="1">
      <alignment horizontal="center" wrapText="1"/>
      <protection locked="0"/>
    </xf>
    <xf numFmtId="0" fontId="3" fillId="2" borderId="0" xfId="0" applyFont="1" applyFill="1" applyAlignment="1">
      <alignment wrapText="1"/>
    </xf>
    <xf numFmtId="10" fontId="4" fillId="2" borderId="0" xfId="0" applyNumberFormat="1" applyFont="1" applyFill="1" applyAlignment="1">
      <alignment horizontal="center" wrapText="1"/>
    </xf>
    <xf numFmtId="0" fontId="7" fillId="2" borderId="0" xfId="0" applyFont="1" applyFill="1"/>
    <xf numFmtId="0" fontId="0" fillId="2" borderId="0" xfId="0" applyFill="1"/>
    <xf numFmtId="0" fontId="0" fillId="2" borderId="0" xfId="0" applyFill="1" applyAlignment="1">
      <alignment horizontal="center"/>
    </xf>
    <xf numFmtId="0" fontId="0" fillId="2" borderId="0" xfId="0" applyFill="1" applyProtection="1">
      <protection locked="0"/>
    </xf>
    <xf numFmtId="0" fontId="3" fillId="2" borderId="6" xfId="0" applyFont="1" applyFill="1" applyBorder="1"/>
    <xf numFmtId="0" fontId="0" fillId="2" borderId="9" xfId="0" applyFill="1" applyBorder="1"/>
    <xf numFmtId="0" fontId="0" fillId="2" borderId="20" xfId="0" applyFill="1" applyBorder="1"/>
    <xf numFmtId="0" fontId="0" fillId="2" borderId="23" xfId="0" applyFill="1" applyBorder="1"/>
    <xf numFmtId="2" fontId="0" fillId="2" borderId="0" xfId="0" applyNumberFormat="1" applyFill="1" applyAlignment="1">
      <alignment horizontal="center"/>
    </xf>
    <xf numFmtId="0" fontId="0" fillId="2" borderId="22" xfId="0" applyFill="1" applyBorder="1"/>
    <xf numFmtId="0" fontId="4" fillId="2" borderId="31" xfId="0" applyFont="1" applyFill="1" applyBorder="1"/>
    <xf numFmtId="0" fontId="0" fillId="2" borderId="32" xfId="0" applyFill="1" applyBorder="1"/>
    <xf numFmtId="0" fontId="0" fillId="2" borderId="33" xfId="0" applyFill="1" applyBorder="1"/>
    <xf numFmtId="0" fontId="8" fillId="2" borderId="0" xfId="0" applyFont="1" applyFill="1"/>
    <xf numFmtId="0" fontId="8" fillId="2" borderId="32" xfId="0" applyFont="1" applyFill="1" applyBorder="1"/>
    <xf numFmtId="4" fontId="8" fillId="2" borderId="32" xfId="0" applyNumberFormat="1" applyFont="1" applyFill="1" applyBorder="1" applyAlignment="1">
      <alignment horizontal="center"/>
    </xf>
    <xf numFmtId="166" fontId="8" fillId="2" borderId="0" xfId="0" applyNumberFormat="1" applyFont="1" applyFill="1" applyAlignment="1">
      <alignment horizontal="center"/>
    </xf>
    <xf numFmtId="0" fontId="3" fillId="2" borderId="3" xfId="0" applyFont="1" applyFill="1" applyBorder="1" applyAlignment="1">
      <alignment horizontal="left" vertical="top" wrapText="1"/>
    </xf>
    <xf numFmtId="0" fontId="3" fillId="2" borderId="3" xfId="0" applyFont="1" applyFill="1" applyBorder="1" applyAlignment="1">
      <alignment horizontal="center" vertical="top" wrapText="1"/>
    </xf>
    <xf numFmtId="0" fontId="4" fillId="2" borderId="3" xfId="0" applyFont="1" applyFill="1" applyBorder="1" applyAlignment="1">
      <alignment wrapText="1"/>
    </xf>
    <xf numFmtId="166" fontId="6" fillId="2" borderId="3" xfId="0" applyNumberFormat="1" applyFont="1" applyFill="1" applyBorder="1" applyAlignment="1">
      <alignment horizontal="center" shrinkToFit="1"/>
    </xf>
    <xf numFmtId="164" fontId="0" fillId="2" borderId="3" xfId="0" applyNumberFormat="1" applyFill="1" applyBorder="1" applyAlignment="1">
      <alignment horizontal="center"/>
    </xf>
    <xf numFmtId="166" fontId="0" fillId="2" borderId="3" xfId="0" applyNumberFormat="1" applyFill="1" applyBorder="1"/>
    <xf numFmtId="166" fontId="0" fillId="2" borderId="3" xfId="0" applyNumberFormat="1" applyFill="1" applyBorder="1" applyAlignment="1">
      <alignment horizontal="center"/>
    </xf>
    <xf numFmtId="3" fontId="6" fillId="2" borderId="3" xfId="0" applyNumberFormat="1" applyFont="1" applyFill="1" applyBorder="1" applyAlignment="1">
      <alignment horizontal="center"/>
    </xf>
    <xf numFmtId="3" fontId="9" fillId="2" borderId="2" xfId="0" applyNumberFormat="1" applyFont="1" applyFill="1" applyBorder="1" applyAlignment="1">
      <alignment horizontal="center"/>
    </xf>
    <xf numFmtId="4" fontId="9" fillId="2" borderId="4" xfId="0" applyNumberFormat="1" applyFont="1" applyFill="1" applyBorder="1" applyAlignment="1">
      <alignment horizontal="center"/>
    </xf>
    <xf numFmtId="0" fontId="10" fillId="2" borderId="3" xfId="0" applyFont="1" applyFill="1" applyBorder="1" applyAlignment="1">
      <alignment horizontal="center" vertical="top" wrapText="1"/>
    </xf>
    <xf numFmtId="7" fontId="0" fillId="2" borderId="3" xfId="0" applyNumberFormat="1" applyFill="1" applyBorder="1"/>
    <xf numFmtId="0" fontId="10" fillId="2" borderId="0" xfId="0" applyFont="1" applyFill="1"/>
    <xf numFmtId="1" fontId="0" fillId="2" borderId="0" xfId="0" applyNumberFormat="1" applyFill="1" applyAlignment="1">
      <alignment horizontal="center"/>
    </xf>
    <xf numFmtId="0" fontId="11" fillId="2" borderId="0" xfId="0" applyFont="1" applyFill="1"/>
    <xf numFmtId="166" fontId="3" fillId="2" borderId="0" xfId="0" applyNumberFormat="1" applyFont="1" applyFill="1" applyAlignment="1">
      <alignment horizontal="center"/>
    </xf>
    <xf numFmtId="0" fontId="0" fillId="2" borderId="0" xfId="0" applyFill="1" applyAlignment="1" applyProtection="1">
      <alignment horizontal="center"/>
      <protection locked="0"/>
    </xf>
    <xf numFmtId="166" fontId="11" fillId="5" borderId="34" xfId="0" applyNumberFormat="1" applyFont="1" applyFill="1" applyBorder="1" applyAlignment="1">
      <alignment horizontal="center"/>
    </xf>
    <xf numFmtId="166" fontId="8" fillId="6" borderId="34" xfId="0" applyNumberFormat="1" applyFont="1" applyFill="1" applyBorder="1" applyAlignment="1">
      <alignment horizontal="center"/>
    </xf>
    <xf numFmtId="0" fontId="1" fillId="2" borderId="0" xfId="0" applyFont="1" applyFill="1"/>
    <xf numFmtId="166" fontId="0" fillId="2" borderId="0" xfId="0" applyNumberFormat="1" applyFill="1"/>
    <xf numFmtId="9" fontId="0" fillId="2" borderId="0" xfId="1" applyFont="1" applyFill="1"/>
    <xf numFmtId="10" fontId="0" fillId="2" borderId="0" xfId="1" applyNumberFormat="1" applyFont="1" applyFill="1"/>
    <xf numFmtId="10" fontId="0" fillId="2" borderId="0" xfId="0" applyNumberFormat="1" applyFill="1"/>
    <xf numFmtId="0" fontId="6" fillId="2" borderId="15" xfId="0" applyFont="1" applyFill="1" applyBorder="1" applyAlignment="1">
      <alignment horizontal="left" vertical="top"/>
    </xf>
    <xf numFmtId="0" fontId="6" fillId="2" borderId="25" xfId="0" applyFont="1" applyFill="1" applyBorder="1" applyAlignment="1">
      <alignment horizontal="left" vertical="top"/>
    </xf>
    <xf numFmtId="0" fontId="6" fillId="4" borderId="6" xfId="0" applyFont="1" applyFill="1" applyBorder="1" applyAlignment="1" applyProtection="1">
      <alignment horizontal="left" vertical="top"/>
      <protection locked="0"/>
    </xf>
    <xf numFmtId="0" fontId="6" fillId="4" borderId="9" xfId="0" applyFont="1" applyFill="1" applyBorder="1" applyAlignment="1" applyProtection="1">
      <alignment horizontal="left" vertical="top"/>
      <protection locked="0"/>
    </xf>
    <xf numFmtId="0" fontId="6" fillId="4" borderId="21" xfId="0" applyFont="1" applyFill="1" applyBorder="1" applyAlignment="1" applyProtection="1">
      <alignment horizontal="left" vertical="top"/>
      <protection locked="0"/>
    </xf>
    <xf numFmtId="0" fontId="6" fillId="4" borderId="23" xfId="0" applyFont="1" applyFill="1" applyBorder="1" applyAlignment="1" applyProtection="1">
      <alignment horizontal="left" vertical="top"/>
      <protection locked="0"/>
    </xf>
    <xf numFmtId="0" fontId="6" fillId="4" borderId="0" xfId="0" applyFont="1" applyFill="1" applyAlignment="1" applyProtection="1">
      <alignment horizontal="left" vertical="top"/>
      <protection locked="0"/>
    </xf>
    <xf numFmtId="0" fontId="6" fillId="4" borderId="24" xfId="0" applyFont="1" applyFill="1" applyBorder="1" applyAlignment="1" applyProtection="1">
      <alignment horizontal="left" vertical="top"/>
      <protection locked="0"/>
    </xf>
    <xf numFmtId="0" fontId="6" fillId="4" borderId="27" xfId="0" applyFont="1" applyFill="1" applyBorder="1" applyAlignment="1" applyProtection="1">
      <alignment horizontal="left" vertical="top"/>
      <protection locked="0"/>
    </xf>
    <xf numFmtId="0" fontId="6" fillId="4" borderId="28" xfId="0" applyFont="1" applyFill="1" applyBorder="1" applyAlignment="1" applyProtection="1">
      <alignment horizontal="left" vertical="top"/>
      <protection locked="0"/>
    </xf>
    <xf numFmtId="0" fontId="6" fillId="4" borderId="29" xfId="0" applyFont="1" applyFill="1" applyBorder="1" applyAlignment="1" applyProtection="1">
      <alignment horizontal="left" vertical="top"/>
      <protection locked="0"/>
    </xf>
    <xf numFmtId="0" fontId="3" fillId="2" borderId="0" xfId="0" applyFont="1" applyFill="1"/>
    <xf numFmtId="0" fontId="4" fillId="2" borderId="0" xfId="0" applyFont="1" applyFill="1"/>
    <xf numFmtId="0" fontId="8" fillId="2" borderId="0" xfId="0" applyFont="1" applyFill="1"/>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6" fillId="4" borderId="2" xfId="0" applyFont="1" applyFill="1" applyBorder="1" applyAlignment="1" applyProtection="1">
      <alignment horizontal="left"/>
      <protection locked="0"/>
    </xf>
    <xf numFmtId="0" fontId="6" fillId="4" borderId="4" xfId="0" applyFont="1" applyFill="1" applyBorder="1" applyAlignment="1" applyProtection="1">
      <alignment horizontal="left"/>
      <protection locked="0"/>
    </xf>
    <xf numFmtId="0" fontId="6" fillId="4" borderId="18" xfId="0" applyFont="1" applyFill="1" applyBorder="1" applyAlignment="1" applyProtection="1">
      <alignment horizontal="left"/>
      <protection locked="0"/>
    </xf>
    <xf numFmtId="0" fontId="6" fillId="2" borderId="19" xfId="0" applyFont="1" applyFill="1" applyBorder="1" applyAlignment="1">
      <alignment horizontal="left" vertical="top"/>
    </xf>
    <xf numFmtId="0" fontId="6" fillId="2" borderId="20" xfId="0" applyFont="1" applyFill="1" applyBorder="1" applyAlignment="1">
      <alignment horizontal="left" vertical="top"/>
    </xf>
    <xf numFmtId="0" fontId="6" fillId="2" borderId="15" xfId="0" applyFont="1" applyFill="1" applyBorder="1" applyAlignment="1">
      <alignment horizontal="left" vertical="top"/>
    </xf>
    <xf numFmtId="0" fontId="6" fillId="2" borderId="22" xfId="0" applyFont="1" applyFill="1" applyBorder="1" applyAlignment="1">
      <alignment horizontal="left" vertical="top"/>
    </xf>
    <xf numFmtId="0" fontId="6" fillId="2" borderId="25" xfId="0" applyFont="1" applyFill="1" applyBorder="1" applyAlignment="1">
      <alignment horizontal="left" vertical="top"/>
    </xf>
    <xf numFmtId="0" fontId="6" fillId="2" borderId="26" xfId="0" applyFont="1" applyFill="1" applyBorder="1" applyAlignment="1">
      <alignment horizontal="left" vertical="top"/>
    </xf>
    <xf numFmtId="0" fontId="11" fillId="2" borderId="0" xfId="0" applyFont="1" applyFill="1"/>
    <xf numFmtId="0" fontId="4" fillId="2" borderId="10" xfId="0" applyFont="1" applyFill="1" applyBorder="1" applyAlignment="1">
      <alignment horizontal="left" vertical="center"/>
    </xf>
    <xf numFmtId="0" fontId="4" fillId="2" borderId="11" xfId="0" applyFont="1" applyFill="1" applyBorder="1" applyAlignment="1">
      <alignment horizontal="left" vertical="center"/>
    </xf>
    <xf numFmtId="0" fontId="6" fillId="4" borderId="12" xfId="0" applyFont="1" applyFill="1" applyBorder="1" applyAlignment="1" applyProtection="1">
      <alignment horizontal="left" vertical="top"/>
      <protection locked="0"/>
    </xf>
    <xf numFmtId="0" fontId="6" fillId="4" borderId="13" xfId="0" applyFont="1" applyFill="1" applyBorder="1" applyAlignment="1" applyProtection="1">
      <alignment horizontal="left" vertical="top"/>
      <protection locked="0"/>
    </xf>
    <xf numFmtId="0" fontId="6" fillId="4" borderId="14" xfId="0" applyFont="1" applyFill="1" applyBorder="1" applyAlignment="1" applyProtection="1">
      <alignment horizontal="left" vertical="top"/>
      <protection locked="0"/>
    </xf>
    <xf numFmtId="0" fontId="4" fillId="2" borderId="0" xfId="0" applyFont="1" applyFill="1" applyBorder="1"/>
    <xf numFmtId="0" fontId="4" fillId="2" borderId="0" xfId="0" applyFont="1" applyFill="1" applyBorder="1" applyAlignment="1">
      <alignment horizontal="center"/>
    </xf>
    <xf numFmtId="0" fontId="3" fillId="2" borderId="0" xfId="0" applyFont="1" applyFill="1" applyBorder="1" applyAlignment="1">
      <alignment wrapText="1"/>
    </xf>
    <xf numFmtId="10" fontId="4" fillId="2" borderId="0" xfId="0" applyNumberFormat="1" applyFont="1" applyFill="1" applyBorder="1" applyAlignment="1">
      <alignment horizontal="center" wrapText="1"/>
    </xf>
    <xf numFmtId="0" fontId="4" fillId="2" borderId="0" xfId="0" applyFont="1" applyFill="1" applyBorder="1" applyAlignment="1">
      <alignment wrapText="1"/>
    </xf>
    <xf numFmtId="0" fontId="4" fillId="0" borderId="0" xfId="0" applyFont="1" applyBorder="1" applyAlignment="1">
      <alignment vertical="center"/>
    </xf>
    <xf numFmtId="0" fontId="6" fillId="2" borderId="0" xfId="0" applyFont="1" applyFill="1" applyBorder="1" applyAlignment="1">
      <alignment wrapText="1"/>
    </xf>
    <xf numFmtId="10" fontId="6" fillId="2" borderId="0" xfId="0" applyNumberFormat="1" applyFont="1" applyFill="1" applyBorder="1" applyAlignment="1">
      <alignment horizontal="center" wrapText="1"/>
    </xf>
    <xf numFmtId="164" fontId="4" fillId="2" borderId="0" xfId="0" applyNumberFormat="1" applyFont="1" applyFill="1" applyBorder="1" applyAlignment="1">
      <alignment horizontal="center" wrapText="1"/>
    </xf>
    <xf numFmtId="164" fontId="3" fillId="2" borderId="0" xfId="0" applyNumberFormat="1" applyFont="1" applyFill="1" applyBorder="1" applyAlignment="1">
      <alignment horizontal="center" wrapText="1"/>
    </xf>
    <xf numFmtId="49" fontId="3" fillId="0" borderId="0" xfId="0" applyNumberFormat="1" applyFont="1" applyFill="1" applyBorder="1" applyAlignment="1">
      <alignment horizontal="center"/>
    </xf>
    <xf numFmtId="49" fontId="3" fillId="3" borderId="35" xfId="0" applyNumberFormat="1" applyFont="1" applyFill="1" applyBorder="1"/>
    <xf numFmtId="49" fontId="3" fillId="3" borderId="13" xfId="0" applyNumberFormat="1" applyFont="1" applyFill="1" applyBorder="1"/>
    <xf numFmtId="49" fontId="3" fillId="3" borderId="12" xfId="0" applyNumberFormat="1" applyFont="1" applyFill="1" applyBorder="1"/>
    <xf numFmtId="0" fontId="3" fillId="3" borderId="36" xfId="0" applyFont="1" applyFill="1" applyBorder="1"/>
    <xf numFmtId="0" fontId="3" fillId="3" borderId="11" xfId="0" applyFont="1" applyFill="1" applyBorder="1"/>
    <xf numFmtId="49" fontId="3" fillId="3" borderId="14" xfId="0" applyNumberFormat="1" applyFont="1" applyFill="1" applyBorder="1"/>
    <xf numFmtId="0" fontId="3" fillId="2" borderId="37" xfId="0" applyFont="1" applyFill="1" applyBorder="1" applyAlignment="1">
      <alignment wrapText="1"/>
    </xf>
    <xf numFmtId="10" fontId="4" fillId="2" borderId="18" xfId="0" applyNumberFormat="1" applyFont="1" applyFill="1" applyBorder="1" applyAlignment="1">
      <alignment horizontal="center" wrapText="1"/>
    </xf>
    <xf numFmtId="0" fontId="4" fillId="2" borderId="37" xfId="0" applyFont="1" applyFill="1" applyBorder="1" applyAlignment="1">
      <alignment wrapText="1"/>
    </xf>
    <xf numFmtId="0" fontId="4" fillId="2" borderId="38" xfId="0" applyFont="1" applyFill="1" applyBorder="1"/>
    <xf numFmtId="0" fontId="4" fillId="2" borderId="37" xfId="0" applyFont="1" applyFill="1" applyBorder="1"/>
    <xf numFmtId="0" fontId="4" fillId="0" borderId="38" xfId="0" applyFont="1" applyBorder="1" applyAlignment="1">
      <alignment vertical="center"/>
    </xf>
    <xf numFmtId="0" fontId="6" fillId="2" borderId="37" xfId="0" applyFont="1" applyFill="1" applyBorder="1" applyAlignment="1">
      <alignment wrapText="1"/>
    </xf>
    <xf numFmtId="10" fontId="6" fillId="2" borderId="18" xfId="0" applyNumberFormat="1" applyFont="1" applyFill="1" applyBorder="1" applyAlignment="1">
      <alignment horizontal="center" wrapText="1"/>
    </xf>
    <xf numFmtId="0" fontId="4" fillId="0" borderId="37" xfId="0" applyFont="1" applyBorder="1" applyAlignment="1">
      <alignment wrapText="1"/>
    </xf>
    <xf numFmtId="164" fontId="4" fillId="2" borderId="18" xfId="0" applyNumberFormat="1" applyFont="1" applyFill="1" applyBorder="1" applyAlignment="1">
      <alignment horizontal="center" wrapText="1"/>
    </xf>
    <xf numFmtId="164" fontId="3" fillId="2" borderId="18" xfId="0" applyNumberFormat="1" applyFont="1" applyFill="1" applyBorder="1" applyAlignment="1">
      <alignment horizontal="center" wrapText="1"/>
    </xf>
    <xf numFmtId="0" fontId="3" fillId="2" borderId="39" xfId="0" applyFont="1" applyFill="1" applyBorder="1" applyAlignment="1">
      <alignment wrapText="1"/>
    </xf>
    <xf numFmtId="10" fontId="4" fillId="2" borderId="21" xfId="0" applyNumberFormat="1" applyFont="1" applyFill="1" applyBorder="1" applyAlignment="1">
      <alignment horizontal="center" wrapText="1"/>
    </xf>
    <xf numFmtId="0" fontId="3" fillId="2" borderId="40" xfId="0" applyFont="1" applyFill="1" applyBorder="1" applyAlignment="1">
      <alignment wrapText="1"/>
    </xf>
    <xf numFmtId="2" fontId="4" fillId="2" borderId="41" xfId="0" applyNumberFormat="1" applyFont="1" applyFill="1" applyBorder="1" applyAlignment="1">
      <alignment horizontal="center" wrapText="1"/>
    </xf>
    <xf numFmtId="10" fontId="4" fillId="2" borderId="42" xfId="0" applyNumberFormat="1" applyFont="1" applyFill="1" applyBorder="1" applyAlignment="1">
      <alignment horizontal="center" wrapText="1"/>
    </xf>
    <xf numFmtId="0" fontId="3" fillId="2" borderId="43" xfId="0" applyFont="1" applyFill="1" applyBorder="1" applyAlignment="1">
      <alignment wrapText="1"/>
    </xf>
    <xf numFmtId="2" fontId="4" fillId="2" borderId="44" xfId="0" applyNumberFormat="1" applyFont="1" applyFill="1" applyBorder="1" applyAlignment="1">
      <alignment horizontal="center" wrapText="1"/>
    </xf>
    <xf numFmtId="10" fontId="4" fillId="2" borderId="45" xfId="0" applyNumberFormat="1" applyFont="1" applyFill="1" applyBorder="1" applyAlignment="1">
      <alignment horizontal="center" wrapText="1"/>
    </xf>
    <xf numFmtId="0" fontId="4" fillId="4" borderId="3" xfId="0" applyFont="1" applyFill="1" applyBorder="1" applyAlignment="1" applyProtection="1">
      <alignment horizontal="center" vertical="top"/>
      <protection locked="0"/>
    </xf>
    <xf numFmtId="0" fontId="6" fillId="4" borderId="3" xfId="0" applyFont="1" applyFill="1" applyBorder="1" applyAlignment="1" applyProtection="1">
      <alignment horizontal="center" vertical="top"/>
      <protection locked="0"/>
    </xf>
    <xf numFmtId="0" fontId="12" fillId="2" borderId="10" xfId="0" applyFont="1" applyFill="1" applyBorder="1" applyAlignment="1">
      <alignment horizontal="left" vertical="center"/>
    </xf>
    <xf numFmtId="0" fontId="12" fillId="2" borderId="16" xfId="0" applyFont="1" applyFill="1" applyBorder="1" applyAlignment="1">
      <alignment horizontal="left" vertical="center"/>
    </xf>
    <xf numFmtId="0" fontId="13" fillId="2" borderId="19" xfId="0" applyFont="1" applyFill="1" applyBorder="1" applyAlignment="1">
      <alignment horizontal="left" vertical="top"/>
    </xf>
    <xf numFmtId="0" fontId="4" fillId="2" borderId="13" xfId="0" applyFont="1" applyFill="1" applyBorder="1" applyAlignment="1">
      <alignment horizontal="left" vertical="center"/>
    </xf>
    <xf numFmtId="0" fontId="4" fillId="2" borderId="4" xfId="0" applyFont="1" applyFill="1" applyBorder="1" applyAlignment="1">
      <alignment horizontal="left" vertical="center"/>
    </xf>
    <xf numFmtId="0" fontId="6" fillId="2" borderId="9" xfId="0" applyFont="1" applyFill="1" applyBorder="1" applyAlignment="1">
      <alignment horizontal="left" vertical="top"/>
    </xf>
    <xf numFmtId="0" fontId="6" fillId="2" borderId="0" xfId="0" applyFont="1" applyFill="1" applyBorder="1" applyAlignment="1">
      <alignment horizontal="left" vertical="top"/>
    </xf>
    <xf numFmtId="0" fontId="6" fillId="2" borderId="28" xfId="0" applyFont="1" applyFill="1" applyBorder="1" applyAlignment="1">
      <alignment horizontal="left" vertical="top"/>
    </xf>
    <xf numFmtId="0" fontId="4" fillId="4" borderId="2" xfId="0" applyFont="1" applyFill="1" applyBorder="1" applyAlignment="1" applyProtection="1">
      <alignment vertical="top"/>
      <protection locked="0"/>
    </xf>
    <xf numFmtId="0" fontId="4" fillId="4" borderId="4" xfId="0" applyFont="1" applyFill="1" applyBorder="1" applyAlignment="1" applyProtection="1">
      <alignment vertical="top"/>
      <protection locked="0"/>
    </xf>
    <xf numFmtId="0" fontId="4" fillId="4" borderId="3" xfId="0" applyFont="1" applyFill="1" applyBorder="1" applyAlignment="1" applyProtection="1">
      <alignment vertical="top"/>
      <protection locked="0"/>
    </xf>
    <xf numFmtId="0" fontId="6" fillId="4" borderId="2" xfId="0" applyFont="1" applyFill="1" applyBorder="1" applyAlignment="1" applyProtection="1">
      <alignment vertical="top"/>
      <protection locked="0"/>
    </xf>
    <xf numFmtId="0" fontId="6" fillId="4" borderId="4" xfId="0" applyFont="1" applyFill="1" applyBorder="1" applyAlignment="1" applyProtection="1">
      <alignment vertical="top"/>
      <protection locked="0"/>
    </xf>
    <xf numFmtId="0" fontId="4" fillId="4" borderId="12" xfId="0" applyFont="1" applyFill="1" applyBorder="1" applyAlignment="1" applyProtection="1">
      <alignment vertical="top"/>
      <protection locked="0"/>
    </xf>
    <xf numFmtId="0" fontId="4" fillId="4" borderId="13" xfId="0" applyFont="1" applyFill="1" applyBorder="1" applyAlignment="1" applyProtection="1">
      <alignment vertical="top"/>
      <protection locked="0"/>
    </xf>
    <xf numFmtId="0" fontId="4" fillId="4" borderId="14" xfId="0" applyFont="1" applyFill="1" applyBorder="1" applyAlignment="1" applyProtection="1">
      <alignment vertical="top"/>
      <protection locked="0"/>
    </xf>
    <xf numFmtId="0" fontId="4" fillId="4" borderId="18" xfId="0" applyFont="1" applyFill="1" applyBorder="1" applyAlignment="1" applyProtection="1">
      <alignment vertical="top"/>
      <protection locked="0"/>
    </xf>
    <xf numFmtId="0" fontId="4" fillId="4" borderId="30" xfId="0" applyFont="1" applyFill="1" applyBorder="1" applyAlignment="1" applyProtection="1">
      <alignment horizontal="center" vertical="top"/>
      <protection locked="0"/>
    </xf>
    <xf numFmtId="0" fontId="6" fillId="4" borderId="30" xfId="0" applyFont="1" applyFill="1" applyBorder="1" applyAlignment="1" applyProtection="1">
      <alignment horizontal="center" vertical="top"/>
      <protection locked="0"/>
    </xf>
    <xf numFmtId="0" fontId="6" fillId="4" borderId="18" xfId="0" applyFont="1" applyFill="1" applyBorder="1" applyAlignment="1" applyProtection="1">
      <alignment vertical="top"/>
      <protection locked="0"/>
    </xf>
    <xf numFmtId="0" fontId="6" fillId="4" borderId="41" xfId="0" applyFont="1" applyFill="1" applyBorder="1" applyAlignment="1" applyProtection="1">
      <alignment vertical="top"/>
      <protection locked="0"/>
    </xf>
    <xf numFmtId="0" fontId="6" fillId="4" borderId="46" xfId="0" applyFont="1" applyFill="1" applyBorder="1" applyAlignment="1" applyProtection="1">
      <alignment vertical="top"/>
      <protection locked="0"/>
    </xf>
    <xf numFmtId="0" fontId="6" fillId="4" borderId="45" xfId="0" applyFont="1" applyFill="1" applyBorder="1" applyAlignment="1" applyProtection="1">
      <alignment vertical="top"/>
      <protection locked="0"/>
    </xf>
    <xf numFmtId="49" fontId="3" fillId="2" borderId="0" xfId="0" applyNumberFormat="1" applyFont="1" applyFill="1" applyBorder="1" applyAlignment="1">
      <alignment horizontal="left"/>
    </xf>
    <xf numFmtId="0" fontId="3" fillId="2" borderId="0" xfId="0" applyFont="1" applyFill="1" applyBorder="1" applyAlignment="1">
      <alignment horizontal="center"/>
    </xf>
    <xf numFmtId="49" fontId="3" fillId="2" borderId="0" xfId="0" applyNumberFormat="1" applyFont="1" applyFill="1" applyBorder="1"/>
    <xf numFmtId="0" fontId="3" fillId="2" borderId="0" xfId="0" applyFont="1" applyFill="1" applyBorder="1"/>
    <xf numFmtId="10" fontId="4" fillId="2" borderId="0" xfId="0" applyNumberFormat="1" applyFont="1" applyFill="1" applyBorder="1" applyAlignment="1" applyProtection="1">
      <alignment horizontal="center" wrapText="1"/>
      <protection locked="0"/>
    </xf>
    <xf numFmtId="0" fontId="4" fillId="2" borderId="0" xfId="0" applyFont="1" applyFill="1" applyBorder="1" applyAlignment="1">
      <alignment vertical="center"/>
    </xf>
    <xf numFmtId="10" fontId="6" fillId="2" borderId="0" xfId="0" applyNumberFormat="1" applyFont="1" applyFill="1" applyBorder="1" applyAlignment="1" applyProtection="1">
      <alignment horizontal="center" wrapText="1"/>
      <protection locked="0"/>
    </xf>
    <xf numFmtId="44" fontId="4" fillId="2" borderId="0" xfId="0" applyNumberFormat="1" applyFont="1" applyFill="1" applyBorder="1" applyAlignment="1" applyProtection="1">
      <alignment horizontal="center" wrapText="1"/>
      <protection locked="0"/>
    </xf>
    <xf numFmtId="0" fontId="4" fillId="4" borderId="3" xfId="0" applyFont="1" applyFill="1" applyBorder="1" applyAlignment="1" applyProtection="1">
      <alignment horizontal="left" vertical="top"/>
      <protection locked="0"/>
    </xf>
    <xf numFmtId="0" fontId="6" fillId="4" borderId="3" xfId="0" applyFont="1" applyFill="1" applyBorder="1" applyAlignment="1" applyProtection="1">
      <alignment horizontal="left" vertical="top"/>
      <protection locked="0"/>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142875</xdr:colOff>
      <xdr:row>54</xdr:row>
      <xdr:rowOff>66674</xdr:rowOff>
    </xdr:from>
    <xdr:ext cx="10668000" cy="1419619"/>
    <xdr:sp macro="" textlink="">
      <xdr:nvSpPr>
        <xdr:cNvPr id="2" name="Tekstvak 1">
          <a:extLst>
            <a:ext uri="{FF2B5EF4-FFF2-40B4-BE49-F238E27FC236}">
              <a16:creationId xmlns:a16="http://schemas.microsoft.com/office/drawing/2014/main" id="{92BD8D25-C61D-4F7B-B2DB-ED43752768D4}"/>
            </a:ext>
          </a:extLst>
        </xdr:cNvPr>
        <xdr:cNvSpPr txBox="1"/>
      </xdr:nvSpPr>
      <xdr:spPr>
        <a:xfrm>
          <a:off x="142875" y="13142594"/>
          <a:ext cx="10668000" cy="14196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000">
              <a:latin typeface="Arial" panose="020B0604020202020204" pitchFamily="34" charset="0"/>
              <a:cs typeface="Arial" panose="020B0604020202020204" pitchFamily="34" charset="0"/>
            </a:rPr>
            <a:t>De prijzenbladen zijn met grote zorgvuldigheid samengesteld.</a:t>
          </a:r>
          <a:r>
            <a:rPr lang="nl-NL" sz="1000" baseline="0">
              <a:latin typeface="Arial" panose="020B0604020202020204" pitchFamily="34" charset="0"/>
              <a:cs typeface="Arial" panose="020B0604020202020204" pitchFamily="34" charset="0"/>
            </a:rPr>
            <a:t> </a:t>
          </a:r>
          <a:r>
            <a:rPr lang="nl-NL" sz="1000">
              <a:latin typeface="Arial" panose="020B0604020202020204" pitchFamily="34" charset="0"/>
              <a:cs typeface="Arial" panose="020B0604020202020204" pitchFamily="34" charset="0"/>
            </a:rPr>
            <a:t>De prijzen bladen zijn omwille van de vergelijkbaarheid sterk gestileerd en hebben uitsluitend de bedoeling om de kostprijsopbouw te kunnen vergelijken.</a:t>
          </a:r>
        </a:p>
        <a:p>
          <a:r>
            <a:rPr lang="nl-NL" sz="1000">
              <a:latin typeface="Arial" panose="020B0604020202020204" pitchFamily="34" charset="0"/>
              <a:cs typeface="Arial" panose="020B0604020202020204" pitchFamily="34" charset="0"/>
            </a:rPr>
            <a:t>Concreet zijn de volgende aannames gedaan als onderlegger voor het bepalen van de inschrijfprijs:</a:t>
          </a:r>
        </a:p>
        <a:p>
          <a:r>
            <a:rPr lang="nl-NL" sz="1000">
              <a:latin typeface="Arial" panose="020B0604020202020204" pitchFamily="34" charset="0"/>
              <a:cs typeface="Arial" panose="020B0604020202020204" pitchFamily="34" charset="0"/>
            </a:rPr>
            <a:t>-</a:t>
          </a:r>
          <a:r>
            <a:rPr lang="nl-NL" sz="1000" baseline="0">
              <a:latin typeface="Arial" panose="020B0604020202020204" pitchFamily="34" charset="0"/>
              <a:cs typeface="Arial" panose="020B0604020202020204" pitchFamily="34" charset="0"/>
            </a:rPr>
            <a:t>  </a:t>
          </a:r>
          <a:r>
            <a:rPr lang="nl-NL" sz="1000">
              <a:latin typeface="Arial" panose="020B0604020202020204" pitchFamily="34" charset="0"/>
              <a:cs typeface="Arial" panose="020B0604020202020204" pitchFamily="34" charset="0"/>
            </a:rPr>
            <a:t>Er zijn 2 bandbreedtes genomen van schaal 1-9 en van schaal 10-13.</a:t>
          </a:r>
        </a:p>
        <a:p>
          <a:r>
            <a:rPr lang="nl-NL" sz="1000">
              <a:latin typeface="Arial" panose="020B0604020202020204" pitchFamily="34" charset="0"/>
              <a:cs typeface="Arial" panose="020B0604020202020204" pitchFamily="34" charset="0"/>
            </a:rPr>
            <a:t>-  Als grondslag binnen de bandbreedte is één regelmatig voorkomende combinatie van schaal en trede genomen.</a:t>
          </a:r>
        </a:p>
        <a:p>
          <a:r>
            <a:rPr lang="nl-NL" sz="1000">
              <a:latin typeface="Arial" panose="020B0604020202020204" pitchFamily="34" charset="0"/>
              <a:cs typeface="Arial" panose="020B0604020202020204" pitchFamily="34" charset="0"/>
            </a:rPr>
            <a:t> </a:t>
          </a:r>
        </a:p>
        <a:p>
          <a:r>
            <a:rPr lang="nl-NL" sz="1000">
              <a:latin typeface="Arial" panose="020B0604020202020204" pitchFamily="34" charset="0"/>
              <a:cs typeface="Arial" panose="020B0604020202020204" pitchFamily="34" charset="0"/>
            </a:rPr>
            <a:t>Zowel de uren als de verdeling van de uren over de prijzenbladen zijn afgeleid van ervaringen op hoofdlijnen uit de voorgaande jaren.</a:t>
          </a:r>
        </a:p>
        <a:p>
          <a:r>
            <a:rPr lang="nl-NL" sz="1000">
              <a:latin typeface="Arial" panose="020B0604020202020204" pitchFamily="34" charset="0"/>
              <a:cs typeface="Arial" panose="020B0604020202020204" pitchFamily="34" charset="0"/>
            </a:rPr>
            <a:t>Daarmee is een indicatie van de vermoedelijke inhuur van uitzendkrachten gegeven maar door afronding en middeling over meerdere periodes, kan op geen enkele wijze een directe relatie worden gelegd tussen het aantal uren en de feitelijke inhuur.</a:t>
          </a:r>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450C1-DCA5-4892-A6F9-F3B0DE85F759}">
  <dimension ref="A1:L60"/>
  <sheetViews>
    <sheetView tabSelected="1" zoomScaleNormal="100" workbookViewId="0">
      <selection activeCell="G5" sqref="G5"/>
    </sheetView>
  </sheetViews>
  <sheetFormatPr defaultColWidth="9.109375" defaultRowHeight="13.2" x14ac:dyDescent="0.25"/>
  <cols>
    <col min="1" max="1" width="32.6640625" style="3" customWidth="1"/>
    <col min="2" max="2" width="10.88671875" style="2" customWidth="1"/>
    <col min="3" max="3" width="3.109375" style="2" customWidth="1"/>
    <col min="4" max="4" width="3.77734375" style="3" customWidth="1"/>
    <col min="5" max="5" width="8.33203125" style="3" hidden="1" customWidth="1"/>
    <col min="6" max="6" width="17.109375" style="2" hidden="1" customWidth="1"/>
    <col min="7" max="7" width="32.6640625" style="3" customWidth="1"/>
    <col min="8" max="8" width="11.5546875" style="2" bestFit="1" customWidth="1"/>
    <col min="9" max="9" width="17.109375" style="2" bestFit="1" customWidth="1"/>
    <col min="10" max="10" width="32.6640625" style="3" customWidth="1"/>
    <col min="11" max="11" width="11.5546875" style="3" bestFit="1" customWidth="1"/>
    <col min="12" max="12" width="17.109375" style="2" bestFit="1" customWidth="1"/>
    <col min="13" max="16384" width="9.109375" style="3"/>
  </cols>
  <sheetData>
    <row r="1" spans="1:12" ht="12.75" customHeight="1" x14ac:dyDescent="0.25">
      <c r="A1" s="1" t="s">
        <v>64</v>
      </c>
      <c r="G1" s="1"/>
    </row>
    <row r="2" spans="1:12" ht="12.75" customHeight="1" x14ac:dyDescent="0.25"/>
    <row r="3" spans="1:12" ht="12.75" customHeight="1" x14ac:dyDescent="0.25">
      <c r="A3" s="4" t="s">
        <v>0</v>
      </c>
      <c r="G3" s="4"/>
    </row>
    <row r="4" spans="1:12" ht="12.75" customHeight="1" x14ac:dyDescent="0.25"/>
    <row r="5" spans="1:12" ht="12.75" customHeight="1" x14ac:dyDescent="0.25">
      <c r="A5" s="1" t="s">
        <v>63</v>
      </c>
      <c r="B5" s="3"/>
      <c r="C5" s="3"/>
      <c r="F5" s="3"/>
      <c r="H5" s="3"/>
      <c r="I5" s="3"/>
      <c r="L5" s="3"/>
    </row>
    <row r="6" spans="1:12" ht="12.75" customHeight="1" x14ac:dyDescent="0.25">
      <c r="A6" s="1"/>
      <c r="B6" s="3"/>
      <c r="C6" s="3"/>
      <c r="F6" s="3"/>
      <c r="H6" s="3"/>
      <c r="I6" s="3"/>
      <c r="L6" s="3"/>
    </row>
    <row r="7" spans="1:12" ht="12.75" customHeight="1" thickBot="1" x14ac:dyDescent="0.3">
      <c r="A7" s="115"/>
      <c r="B7" s="116"/>
      <c r="C7" s="116"/>
      <c r="F7" s="116"/>
      <c r="G7" s="115"/>
      <c r="H7" s="116"/>
      <c r="I7" s="116"/>
      <c r="L7" s="116"/>
    </row>
    <row r="8" spans="1:12" s="1" customFormat="1" x14ac:dyDescent="0.25">
      <c r="A8" s="125"/>
      <c r="B8" s="125"/>
      <c r="C8" s="125"/>
      <c r="D8" s="125"/>
      <c r="E8" s="125"/>
      <c r="F8" s="125"/>
      <c r="G8" s="126" t="s">
        <v>3</v>
      </c>
      <c r="H8" s="127" t="s">
        <v>1</v>
      </c>
      <c r="I8" s="128" t="s">
        <v>2</v>
      </c>
      <c r="J8" s="129" t="s">
        <v>57</v>
      </c>
      <c r="K8" s="130" t="s">
        <v>1</v>
      </c>
      <c r="L8" s="131" t="s">
        <v>2</v>
      </c>
    </row>
    <row r="9" spans="1:12" x14ac:dyDescent="0.25">
      <c r="A9" s="125"/>
      <c r="B9" s="125"/>
      <c r="C9" s="125"/>
      <c r="D9" s="125"/>
      <c r="E9" s="125"/>
      <c r="F9" s="125"/>
      <c r="G9" s="132" t="s">
        <v>4</v>
      </c>
      <c r="H9" s="6"/>
      <c r="I9" s="6">
        <v>1</v>
      </c>
      <c r="J9" s="5" t="s">
        <v>4</v>
      </c>
      <c r="K9" s="7"/>
      <c r="L9" s="133">
        <v>1</v>
      </c>
    </row>
    <row r="10" spans="1:12" x14ac:dyDescent="0.25">
      <c r="A10" s="125"/>
      <c r="B10" s="125"/>
      <c r="C10" s="125"/>
      <c r="D10" s="125"/>
      <c r="E10" s="125"/>
      <c r="F10" s="125"/>
      <c r="G10" s="132"/>
      <c r="H10" s="6"/>
      <c r="I10" s="6"/>
      <c r="J10" s="5"/>
      <c r="K10" s="7"/>
      <c r="L10" s="133"/>
    </row>
    <row r="11" spans="1:12" x14ac:dyDescent="0.25">
      <c r="A11" s="125"/>
      <c r="B11" s="125"/>
      <c r="C11" s="125"/>
      <c r="D11" s="125"/>
      <c r="E11" s="125"/>
      <c r="F11" s="125"/>
      <c r="G11" s="132" t="s">
        <v>5</v>
      </c>
      <c r="H11" s="34"/>
      <c r="I11" s="6">
        <f>(1+H11)*I9</f>
        <v>1</v>
      </c>
      <c r="J11" s="5" t="s">
        <v>5</v>
      </c>
      <c r="K11" s="37"/>
      <c r="L11" s="133">
        <f>(1+K11)*L9</f>
        <v>1</v>
      </c>
    </row>
    <row r="12" spans="1:12" x14ac:dyDescent="0.25">
      <c r="A12" s="125"/>
      <c r="B12" s="125"/>
      <c r="C12" s="125"/>
      <c r="D12" s="125"/>
      <c r="E12" s="125"/>
      <c r="F12" s="125"/>
      <c r="G12" s="134"/>
      <c r="H12" s="6"/>
      <c r="I12" s="6"/>
      <c r="J12" s="9"/>
      <c r="K12" s="7"/>
      <c r="L12" s="133"/>
    </row>
    <row r="13" spans="1:12" x14ac:dyDescent="0.25">
      <c r="A13" s="125"/>
      <c r="B13" s="125"/>
      <c r="C13" s="125"/>
      <c r="D13" s="125"/>
      <c r="E13" s="125"/>
      <c r="F13" s="125"/>
      <c r="G13" s="132" t="s">
        <v>6</v>
      </c>
      <c r="H13" s="6"/>
      <c r="I13" s="6"/>
      <c r="J13" s="5" t="s">
        <v>6</v>
      </c>
      <c r="K13" s="7"/>
      <c r="L13" s="133"/>
    </row>
    <row r="14" spans="1:12" x14ac:dyDescent="0.25">
      <c r="A14" s="125"/>
      <c r="B14" s="125"/>
      <c r="C14" s="125"/>
      <c r="D14" s="125"/>
      <c r="E14" s="125"/>
      <c r="F14" s="125"/>
      <c r="G14" s="134" t="s">
        <v>7</v>
      </c>
      <c r="H14" s="34"/>
      <c r="I14" s="6"/>
      <c r="J14" s="9" t="s">
        <v>7</v>
      </c>
      <c r="K14" s="37"/>
      <c r="L14" s="133"/>
    </row>
    <row r="15" spans="1:12" x14ac:dyDescent="0.25">
      <c r="A15" s="125"/>
      <c r="B15" s="125"/>
      <c r="C15" s="125"/>
      <c r="D15" s="125"/>
      <c r="E15" s="125"/>
      <c r="F15" s="125"/>
      <c r="G15" s="134" t="s">
        <v>8</v>
      </c>
      <c r="H15" s="34"/>
      <c r="I15" s="6"/>
      <c r="J15" s="9" t="s">
        <v>8</v>
      </c>
      <c r="K15" s="37"/>
      <c r="L15" s="133"/>
    </row>
    <row r="16" spans="1:12" x14ac:dyDescent="0.25">
      <c r="A16" s="125"/>
      <c r="B16" s="125"/>
      <c r="C16" s="125"/>
      <c r="D16" s="125"/>
      <c r="E16" s="125"/>
      <c r="F16" s="125"/>
      <c r="G16" s="134" t="s">
        <v>9</v>
      </c>
      <c r="H16" s="34"/>
      <c r="I16" s="6"/>
      <c r="J16" s="9" t="s">
        <v>9</v>
      </c>
      <c r="K16" s="37"/>
      <c r="L16" s="133"/>
    </row>
    <row r="17" spans="1:12" ht="26.4" x14ac:dyDescent="0.25">
      <c r="A17" s="125"/>
      <c r="B17" s="125"/>
      <c r="C17" s="125"/>
      <c r="D17" s="125"/>
      <c r="E17" s="125"/>
      <c r="F17" s="125"/>
      <c r="G17" s="132" t="s">
        <v>10</v>
      </c>
      <c r="H17" s="6">
        <f>SUM(H14:H16)</f>
        <v>0</v>
      </c>
      <c r="I17" s="6">
        <f>(1+H17)*I11</f>
        <v>1</v>
      </c>
      <c r="J17" s="5" t="s">
        <v>10</v>
      </c>
      <c r="K17" s="7">
        <f>SUM(K14:K16)</f>
        <v>0</v>
      </c>
      <c r="L17" s="133">
        <f>(1+K17)*L11</f>
        <v>1</v>
      </c>
    </row>
    <row r="18" spans="1:12" x14ac:dyDescent="0.25">
      <c r="A18" s="125"/>
      <c r="B18" s="125"/>
      <c r="C18" s="125"/>
      <c r="D18" s="125"/>
      <c r="E18" s="125"/>
      <c r="F18" s="125"/>
      <c r="G18" s="132"/>
      <c r="H18" s="6"/>
      <c r="I18" s="6"/>
      <c r="J18" s="5"/>
      <c r="K18" s="7"/>
      <c r="L18" s="133"/>
    </row>
    <row r="19" spans="1:12" x14ac:dyDescent="0.25">
      <c r="A19" s="125"/>
      <c r="B19" s="125"/>
      <c r="C19" s="125"/>
      <c r="D19" s="125"/>
      <c r="E19" s="125"/>
      <c r="F19" s="125"/>
      <c r="G19" s="134" t="s">
        <v>11</v>
      </c>
      <c r="H19" s="6">
        <v>8.3299999999999999E-2</v>
      </c>
      <c r="I19" s="6">
        <f>(1+H19)*I17</f>
        <v>1.0832999999999999</v>
      </c>
      <c r="J19" s="9" t="s">
        <v>11</v>
      </c>
      <c r="K19" s="7">
        <v>8.3299999999999999E-2</v>
      </c>
      <c r="L19" s="133">
        <f>(1+K19)*L17</f>
        <v>1.0832999999999999</v>
      </c>
    </row>
    <row r="20" spans="1:12" x14ac:dyDescent="0.25">
      <c r="A20" s="125"/>
      <c r="B20" s="125"/>
      <c r="C20" s="125"/>
      <c r="D20" s="125"/>
      <c r="E20" s="125"/>
      <c r="F20" s="125"/>
      <c r="G20" s="132"/>
      <c r="H20" s="6"/>
      <c r="I20" s="6"/>
      <c r="J20" s="5"/>
      <c r="K20" s="7"/>
      <c r="L20" s="133"/>
    </row>
    <row r="21" spans="1:12" x14ac:dyDescent="0.25">
      <c r="A21" s="125"/>
      <c r="B21" s="125"/>
      <c r="C21" s="125"/>
      <c r="D21" s="125"/>
      <c r="E21" s="125"/>
      <c r="F21" s="125"/>
      <c r="G21" s="132" t="s">
        <v>12</v>
      </c>
      <c r="H21" s="6"/>
      <c r="I21" s="6"/>
      <c r="J21" s="5" t="s">
        <v>12</v>
      </c>
      <c r="K21" s="7"/>
      <c r="L21" s="133"/>
    </row>
    <row r="22" spans="1:12" x14ac:dyDescent="0.25">
      <c r="A22" s="125"/>
      <c r="B22" s="125"/>
      <c r="C22" s="125"/>
      <c r="D22" s="125"/>
      <c r="E22" s="125"/>
      <c r="F22" s="125"/>
      <c r="G22" s="134" t="s">
        <v>13</v>
      </c>
      <c r="H22" s="34"/>
      <c r="I22" s="6"/>
      <c r="J22" s="9" t="s">
        <v>13</v>
      </c>
      <c r="K22" s="37"/>
      <c r="L22" s="133"/>
    </row>
    <row r="23" spans="1:12" x14ac:dyDescent="0.25">
      <c r="A23" s="125"/>
      <c r="B23" s="125"/>
      <c r="C23" s="125"/>
      <c r="D23" s="125"/>
      <c r="E23" s="125"/>
      <c r="F23" s="125"/>
      <c r="G23" s="135" t="s">
        <v>14</v>
      </c>
      <c r="H23" s="35"/>
      <c r="I23" s="8"/>
      <c r="J23" s="115" t="s">
        <v>14</v>
      </c>
      <c r="K23" s="37"/>
      <c r="L23" s="133"/>
    </row>
    <row r="24" spans="1:12" x14ac:dyDescent="0.25">
      <c r="A24" s="125"/>
      <c r="B24" s="125"/>
      <c r="C24" s="125"/>
      <c r="D24" s="125"/>
      <c r="E24" s="125"/>
      <c r="F24" s="125"/>
      <c r="G24" s="136" t="s">
        <v>15</v>
      </c>
      <c r="H24" s="34"/>
      <c r="I24" s="6"/>
      <c r="J24" s="10" t="s">
        <v>15</v>
      </c>
      <c r="K24" s="37"/>
      <c r="L24" s="133"/>
    </row>
    <row r="25" spans="1:12" x14ac:dyDescent="0.25">
      <c r="A25" s="125"/>
      <c r="B25" s="125"/>
      <c r="C25" s="125"/>
      <c r="D25" s="125"/>
      <c r="E25" s="125"/>
      <c r="F25" s="125"/>
      <c r="G25" s="136" t="s">
        <v>16</v>
      </c>
      <c r="H25" s="34"/>
      <c r="I25" s="6"/>
      <c r="J25" s="10" t="s">
        <v>16</v>
      </c>
      <c r="K25" s="37"/>
      <c r="L25" s="133"/>
    </row>
    <row r="26" spans="1:12" x14ac:dyDescent="0.25">
      <c r="A26" s="125"/>
      <c r="B26" s="125"/>
      <c r="C26" s="125"/>
      <c r="D26" s="125"/>
      <c r="E26" s="125"/>
      <c r="F26" s="125"/>
      <c r="G26" s="134" t="s">
        <v>17</v>
      </c>
      <c r="H26" s="34"/>
      <c r="I26" s="6"/>
      <c r="J26" s="9" t="s">
        <v>17</v>
      </c>
      <c r="K26" s="37"/>
      <c r="L26" s="133"/>
    </row>
    <row r="27" spans="1:12" ht="26.4" x14ac:dyDescent="0.25">
      <c r="A27" s="125"/>
      <c r="B27" s="125"/>
      <c r="C27" s="125"/>
      <c r="D27" s="125"/>
      <c r="E27" s="125"/>
      <c r="F27" s="125"/>
      <c r="G27" s="134" t="s">
        <v>18</v>
      </c>
      <c r="H27" s="34"/>
      <c r="I27" s="6"/>
      <c r="J27" s="9" t="s">
        <v>18</v>
      </c>
      <c r="K27" s="37"/>
      <c r="L27" s="133"/>
    </row>
    <row r="28" spans="1:12" x14ac:dyDescent="0.25">
      <c r="A28" s="125"/>
      <c r="B28" s="125"/>
      <c r="C28" s="125"/>
      <c r="D28" s="125"/>
      <c r="E28" s="125"/>
      <c r="F28" s="125"/>
      <c r="G28" s="137" t="s">
        <v>19</v>
      </c>
      <c r="H28" s="34"/>
      <c r="I28" s="8"/>
      <c r="J28" s="120" t="s">
        <v>19</v>
      </c>
      <c r="K28" s="37"/>
      <c r="L28" s="133"/>
    </row>
    <row r="29" spans="1:12" ht="26.4" x14ac:dyDescent="0.25">
      <c r="A29" s="125"/>
      <c r="B29" s="125"/>
      <c r="C29" s="125"/>
      <c r="D29" s="125"/>
      <c r="E29" s="125"/>
      <c r="F29" s="125"/>
      <c r="G29" s="134" t="s">
        <v>20</v>
      </c>
      <c r="H29" s="34"/>
      <c r="I29" s="6"/>
      <c r="J29" s="9" t="s">
        <v>20</v>
      </c>
      <c r="K29" s="37"/>
      <c r="L29" s="133"/>
    </row>
    <row r="30" spans="1:12" ht="26.4" x14ac:dyDescent="0.25">
      <c r="A30" s="125"/>
      <c r="B30" s="125"/>
      <c r="C30" s="125"/>
      <c r="D30" s="125"/>
      <c r="E30" s="125"/>
      <c r="F30" s="125"/>
      <c r="G30" s="134" t="s">
        <v>21</v>
      </c>
      <c r="H30" s="34"/>
      <c r="I30" s="6"/>
      <c r="J30" s="9" t="s">
        <v>21</v>
      </c>
      <c r="K30" s="37"/>
      <c r="L30" s="133"/>
    </row>
    <row r="31" spans="1:12" x14ac:dyDescent="0.25">
      <c r="A31" s="125"/>
      <c r="B31" s="125"/>
      <c r="C31" s="125"/>
      <c r="D31" s="125"/>
      <c r="E31" s="125"/>
      <c r="F31" s="125"/>
      <c r="G31" s="134" t="s">
        <v>22</v>
      </c>
      <c r="H31" s="34"/>
      <c r="I31" s="6"/>
      <c r="J31" s="9" t="s">
        <v>22</v>
      </c>
      <c r="K31" s="37"/>
      <c r="L31" s="133"/>
    </row>
    <row r="32" spans="1:12" s="13" customFormat="1" x14ac:dyDescent="0.25">
      <c r="A32" s="125"/>
      <c r="B32" s="125"/>
      <c r="C32" s="125"/>
      <c r="D32" s="125"/>
      <c r="E32" s="125"/>
      <c r="F32" s="125"/>
      <c r="G32" s="138" t="s">
        <v>23</v>
      </c>
      <c r="H32" s="36"/>
      <c r="I32" s="12"/>
      <c r="J32" s="11" t="s">
        <v>23</v>
      </c>
      <c r="K32" s="38"/>
      <c r="L32" s="139"/>
    </row>
    <row r="33" spans="1:12" x14ac:dyDescent="0.25">
      <c r="A33" s="125"/>
      <c r="B33" s="125"/>
      <c r="C33" s="125"/>
      <c r="D33" s="125"/>
      <c r="E33" s="125"/>
      <c r="F33" s="125"/>
      <c r="G33" s="134" t="s">
        <v>24</v>
      </c>
      <c r="H33" s="34"/>
      <c r="I33" s="6"/>
      <c r="J33" s="9" t="s">
        <v>24</v>
      </c>
      <c r="K33" s="37"/>
      <c r="L33" s="133"/>
    </row>
    <row r="34" spans="1:12" x14ac:dyDescent="0.25">
      <c r="A34" s="125"/>
      <c r="B34" s="125"/>
      <c r="C34" s="125"/>
      <c r="D34" s="125"/>
      <c r="E34" s="125"/>
      <c r="F34" s="125"/>
      <c r="G34" s="134"/>
      <c r="H34" s="6"/>
      <c r="I34" s="6"/>
      <c r="J34" s="9"/>
      <c r="K34" s="7"/>
      <c r="L34" s="133"/>
    </row>
    <row r="35" spans="1:12" x14ac:dyDescent="0.25">
      <c r="A35" s="125"/>
      <c r="B35" s="125"/>
      <c r="C35" s="125"/>
      <c r="D35" s="125"/>
      <c r="E35" s="125"/>
      <c r="F35" s="125"/>
      <c r="G35" s="134"/>
      <c r="H35" s="6"/>
      <c r="I35" s="6"/>
      <c r="J35" s="9"/>
      <c r="K35" s="7"/>
      <c r="L35" s="133"/>
    </row>
    <row r="36" spans="1:12" x14ac:dyDescent="0.25">
      <c r="A36" s="125"/>
      <c r="B36" s="125"/>
      <c r="C36" s="125"/>
      <c r="D36" s="125"/>
      <c r="E36" s="125"/>
      <c r="F36" s="125"/>
      <c r="G36" s="134"/>
      <c r="H36" s="6"/>
      <c r="I36" s="6"/>
      <c r="J36" s="9"/>
      <c r="K36" s="7"/>
      <c r="L36" s="133"/>
    </row>
    <row r="37" spans="1:12" x14ac:dyDescent="0.25">
      <c r="A37" s="125"/>
      <c r="B37" s="125"/>
      <c r="C37" s="125"/>
      <c r="D37" s="125"/>
      <c r="E37" s="125"/>
      <c r="F37" s="125"/>
      <c r="G37" s="134" t="s">
        <v>25</v>
      </c>
      <c r="H37" s="6">
        <f>SUM(H22:H33)</f>
        <v>0</v>
      </c>
      <c r="I37" s="6">
        <f>(1+H37)*I19</f>
        <v>1.0832999999999999</v>
      </c>
      <c r="J37" s="9" t="s">
        <v>25</v>
      </c>
      <c r="K37" s="7">
        <f>SUM(K22:K33)</f>
        <v>0</v>
      </c>
      <c r="L37" s="133">
        <f>(1+K37)*L19</f>
        <v>1.0832999999999999</v>
      </c>
    </row>
    <row r="38" spans="1:12" x14ac:dyDescent="0.25">
      <c r="A38" s="125"/>
      <c r="B38" s="125"/>
      <c r="C38" s="125"/>
      <c r="D38" s="125"/>
      <c r="E38" s="125"/>
      <c r="F38" s="125"/>
      <c r="G38" s="134"/>
      <c r="H38" s="6"/>
      <c r="I38" s="6"/>
      <c r="J38" s="9"/>
      <c r="K38" s="7"/>
      <c r="L38" s="133"/>
    </row>
    <row r="39" spans="1:12" x14ac:dyDescent="0.25">
      <c r="A39" s="125"/>
      <c r="B39" s="125"/>
      <c r="C39" s="125"/>
      <c r="D39" s="125"/>
      <c r="E39" s="125"/>
      <c r="F39" s="125"/>
      <c r="G39" s="132" t="s">
        <v>26</v>
      </c>
      <c r="H39" s="6"/>
      <c r="I39" s="6"/>
      <c r="J39" s="5" t="s">
        <v>26</v>
      </c>
      <c r="K39" s="7"/>
      <c r="L39" s="133"/>
    </row>
    <row r="40" spans="1:12" x14ac:dyDescent="0.25">
      <c r="A40" s="125"/>
      <c r="B40" s="125"/>
      <c r="C40" s="125"/>
      <c r="D40" s="125"/>
      <c r="E40" s="125"/>
      <c r="F40" s="125"/>
      <c r="G40" s="134" t="s">
        <v>27</v>
      </c>
      <c r="H40" s="34"/>
      <c r="I40" s="6"/>
      <c r="J40" s="9" t="s">
        <v>27</v>
      </c>
      <c r="K40" s="37"/>
      <c r="L40" s="133"/>
    </row>
    <row r="41" spans="1:12" s="13" customFormat="1" x14ac:dyDescent="0.25">
      <c r="A41" s="125"/>
      <c r="B41" s="125"/>
      <c r="C41" s="125"/>
      <c r="D41" s="125"/>
      <c r="E41" s="125"/>
      <c r="F41" s="125"/>
      <c r="G41" s="138" t="s">
        <v>28</v>
      </c>
      <c r="H41" s="36"/>
      <c r="I41" s="12"/>
      <c r="J41" s="11" t="s">
        <v>28</v>
      </c>
      <c r="K41" s="38"/>
      <c r="L41" s="139"/>
    </row>
    <row r="42" spans="1:12" x14ac:dyDescent="0.25">
      <c r="A42" s="125"/>
      <c r="B42" s="125"/>
      <c r="C42" s="125"/>
      <c r="D42" s="125"/>
      <c r="E42" s="125"/>
      <c r="F42" s="125"/>
      <c r="G42" s="140"/>
      <c r="H42" s="15"/>
      <c r="I42" s="6"/>
      <c r="J42" s="14"/>
      <c r="K42" s="16"/>
      <c r="L42" s="133"/>
    </row>
    <row r="43" spans="1:12" x14ac:dyDescent="0.25">
      <c r="A43" s="125"/>
      <c r="B43" s="125"/>
      <c r="C43" s="125"/>
      <c r="D43" s="125"/>
      <c r="E43" s="125"/>
      <c r="F43" s="125"/>
      <c r="G43" s="140"/>
      <c r="H43" s="15"/>
      <c r="I43" s="6"/>
      <c r="J43" s="14"/>
      <c r="K43" s="16"/>
      <c r="L43" s="133"/>
    </row>
    <row r="44" spans="1:12" x14ac:dyDescent="0.25">
      <c r="A44" s="125"/>
      <c r="B44" s="125"/>
      <c r="C44" s="125"/>
      <c r="D44" s="125"/>
      <c r="E44" s="125"/>
      <c r="F44" s="125"/>
      <c r="G44" s="134" t="s">
        <v>29</v>
      </c>
      <c r="H44" s="6">
        <f>SUM(H40:H41)</f>
        <v>0</v>
      </c>
      <c r="I44" s="6">
        <f>(1+H44)*I37</f>
        <v>1.0832999999999999</v>
      </c>
      <c r="J44" s="9" t="s">
        <v>29</v>
      </c>
      <c r="K44" s="7">
        <f>SUM(K40:K41)</f>
        <v>0</v>
      </c>
      <c r="L44" s="133">
        <f>(1+K44)*L37</f>
        <v>1.0832999999999999</v>
      </c>
    </row>
    <row r="45" spans="1:12" x14ac:dyDescent="0.25">
      <c r="A45" s="125"/>
      <c r="B45" s="125"/>
      <c r="C45" s="125"/>
      <c r="D45" s="125"/>
      <c r="E45" s="125"/>
      <c r="F45" s="125"/>
      <c r="G45" s="134"/>
      <c r="H45" s="6"/>
      <c r="I45" s="6"/>
      <c r="J45" s="9"/>
      <c r="K45" s="7"/>
      <c r="L45" s="133"/>
    </row>
    <row r="46" spans="1:12" x14ac:dyDescent="0.25">
      <c r="A46" s="125"/>
      <c r="B46" s="125"/>
      <c r="C46" s="125"/>
      <c r="D46" s="125"/>
      <c r="E46" s="125"/>
      <c r="F46" s="125"/>
      <c r="G46" s="134"/>
      <c r="H46" s="6"/>
      <c r="I46" s="6"/>
      <c r="J46" s="9"/>
      <c r="K46" s="7"/>
      <c r="L46" s="133"/>
    </row>
    <row r="47" spans="1:12" x14ac:dyDescent="0.25">
      <c r="A47" s="125"/>
      <c r="B47" s="125"/>
      <c r="C47" s="125"/>
      <c r="D47" s="125"/>
      <c r="E47" s="125"/>
      <c r="F47" s="125"/>
      <c r="G47" s="132" t="s">
        <v>30</v>
      </c>
      <c r="H47" s="6"/>
      <c r="I47" s="6">
        <f>I44</f>
        <v>1.0832999999999999</v>
      </c>
      <c r="J47" s="5" t="s">
        <v>30</v>
      </c>
      <c r="K47" s="7"/>
      <c r="L47" s="133">
        <f>L44</f>
        <v>1.0832999999999999</v>
      </c>
    </row>
    <row r="48" spans="1:12" x14ac:dyDescent="0.25">
      <c r="A48" s="125"/>
      <c r="B48" s="125"/>
      <c r="C48" s="125"/>
      <c r="D48" s="125"/>
      <c r="E48" s="125"/>
      <c r="F48" s="125"/>
      <c r="G48" s="132" t="s">
        <v>31</v>
      </c>
      <c r="H48" s="6"/>
      <c r="I48" s="17">
        <f>I47</f>
        <v>1.0832999999999999</v>
      </c>
      <c r="J48" s="5" t="s">
        <v>31</v>
      </c>
      <c r="K48" s="7"/>
      <c r="L48" s="141">
        <f>L47</f>
        <v>1.0832999999999999</v>
      </c>
    </row>
    <row r="49" spans="1:12" x14ac:dyDescent="0.25">
      <c r="A49" s="125"/>
      <c r="B49" s="125"/>
      <c r="C49" s="125"/>
      <c r="D49" s="125"/>
      <c r="E49" s="125"/>
      <c r="F49" s="125"/>
      <c r="G49" s="132"/>
      <c r="H49" s="18"/>
      <c r="I49" s="18"/>
      <c r="J49" s="5"/>
      <c r="K49" s="19"/>
      <c r="L49" s="142"/>
    </row>
    <row r="50" spans="1:12" x14ac:dyDescent="0.25">
      <c r="A50" s="125"/>
      <c r="B50" s="125"/>
      <c r="C50" s="125"/>
      <c r="D50" s="125"/>
      <c r="E50" s="125"/>
      <c r="F50" s="125"/>
      <c r="G50" s="143" t="s">
        <v>32</v>
      </c>
      <c r="H50" s="39">
        <v>0</v>
      </c>
      <c r="I50" s="21"/>
      <c r="J50" s="20" t="s">
        <v>32</v>
      </c>
      <c r="K50" s="40">
        <v>0</v>
      </c>
      <c r="L50" s="144"/>
    </row>
    <row r="51" spans="1:12" ht="13.8" thickBot="1" x14ac:dyDescent="0.3">
      <c r="A51" s="125"/>
      <c r="B51" s="125"/>
      <c r="C51" s="125"/>
      <c r="D51" s="125"/>
      <c r="E51" s="125"/>
      <c r="F51" s="125"/>
      <c r="G51" s="145"/>
      <c r="H51" s="146"/>
      <c r="I51" s="147"/>
      <c r="J51" s="148"/>
      <c r="K51" s="149"/>
      <c r="L51" s="150"/>
    </row>
    <row r="52" spans="1:12" ht="13.8" thickBot="1" x14ac:dyDescent="0.3">
      <c r="F52" s="116"/>
    </row>
    <row r="53" spans="1:12" ht="15" x14ac:dyDescent="0.25">
      <c r="A53" s="153" t="s">
        <v>33</v>
      </c>
      <c r="B53" s="156"/>
      <c r="C53" s="166"/>
      <c r="D53" s="167"/>
      <c r="E53" s="167"/>
      <c r="F53" s="167"/>
      <c r="G53" s="167"/>
      <c r="H53" s="168"/>
      <c r="I53" s="23"/>
      <c r="L53" s="24"/>
    </row>
    <row r="54" spans="1:12" ht="15" x14ac:dyDescent="0.25">
      <c r="A54" s="154" t="s">
        <v>34</v>
      </c>
      <c r="B54" s="157"/>
      <c r="C54" s="161"/>
      <c r="D54" s="162"/>
      <c r="E54" s="162"/>
      <c r="F54" s="162"/>
      <c r="G54" s="162"/>
      <c r="H54" s="169"/>
      <c r="I54" s="23"/>
      <c r="L54" s="24"/>
    </row>
    <row r="55" spans="1:12" ht="15" x14ac:dyDescent="0.25">
      <c r="A55" s="154" t="s">
        <v>35</v>
      </c>
      <c r="B55" s="157"/>
      <c r="C55" s="161"/>
      <c r="D55" s="162"/>
      <c r="E55" s="162"/>
      <c r="F55" s="162"/>
      <c r="G55" s="162"/>
      <c r="H55" s="169"/>
      <c r="I55" s="13"/>
      <c r="L55" s="24"/>
    </row>
    <row r="56" spans="1:12" ht="15" x14ac:dyDescent="0.25">
      <c r="A56" s="154" t="s">
        <v>36</v>
      </c>
      <c r="B56" s="157"/>
      <c r="C56" s="151"/>
      <c r="D56" s="151"/>
      <c r="E56" s="151"/>
      <c r="F56" s="151"/>
      <c r="G56" s="151"/>
      <c r="H56" s="170"/>
      <c r="I56" s="26"/>
      <c r="L56" s="24"/>
    </row>
    <row r="57" spans="1:12" ht="15" x14ac:dyDescent="0.25">
      <c r="A57" s="155" t="s">
        <v>37</v>
      </c>
      <c r="B57" s="158"/>
      <c r="C57" s="152"/>
      <c r="D57" s="152"/>
      <c r="E57" s="152"/>
      <c r="F57" s="152"/>
      <c r="G57" s="152"/>
      <c r="H57" s="171"/>
      <c r="I57" s="28"/>
      <c r="L57" s="29"/>
    </row>
    <row r="58" spans="1:12" x14ac:dyDescent="0.25">
      <c r="A58" s="84"/>
      <c r="B58" s="159"/>
      <c r="C58" s="152"/>
      <c r="D58" s="152"/>
      <c r="E58" s="152"/>
      <c r="F58" s="152"/>
      <c r="G58" s="152"/>
      <c r="H58" s="171"/>
      <c r="I58" s="28"/>
      <c r="L58" s="29"/>
    </row>
    <row r="59" spans="1:12" x14ac:dyDescent="0.25">
      <c r="A59" s="84"/>
      <c r="B59" s="159"/>
      <c r="C59" s="164"/>
      <c r="D59" s="165"/>
      <c r="E59" s="165"/>
      <c r="F59" s="165"/>
      <c r="G59" s="165"/>
      <c r="H59" s="172"/>
      <c r="I59" s="28"/>
      <c r="L59" s="29"/>
    </row>
    <row r="60" spans="1:12" ht="13.8" thickBot="1" x14ac:dyDescent="0.3">
      <c r="A60" s="85"/>
      <c r="B60" s="160"/>
      <c r="C60" s="173"/>
      <c r="D60" s="174"/>
      <c r="E60" s="174"/>
      <c r="F60" s="174"/>
      <c r="G60" s="174"/>
      <c r="H60" s="175"/>
      <c r="I60" s="28"/>
      <c r="L60" s="29"/>
    </row>
  </sheetData>
  <mergeCells count="9">
    <mergeCell ref="A8:F51"/>
    <mergeCell ref="C56:H56"/>
    <mergeCell ref="C57:H57"/>
    <mergeCell ref="C58:H58"/>
    <mergeCell ref="C55:H55"/>
    <mergeCell ref="C54:H54"/>
    <mergeCell ref="C53:H53"/>
    <mergeCell ref="C59:H59"/>
    <mergeCell ref="C60:H6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64F55-AEAB-4B31-94BA-64259BE9B60D}">
  <dimension ref="A1:N61"/>
  <sheetViews>
    <sheetView zoomScaleNormal="100" workbookViewId="0">
      <selection activeCell="H50" sqref="H50"/>
    </sheetView>
  </sheetViews>
  <sheetFormatPr defaultColWidth="9.109375" defaultRowHeight="13.2" x14ac:dyDescent="0.25"/>
  <cols>
    <col min="1" max="1" width="32.6640625" style="3" customWidth="1"/>
    <col min="2" max="2" width="11.109375" style="2" customWidth="1"/>
    <col min="3" max="3" width="5.109375" style="2" customWidth="1"/>
    <col min="4" max="4" width="3.5546875" style="3" customWidth="1"/>
    <col min="5" max="5" width="3.88671875" style="3" hidden="1" customWidth="1"/>
    <col min="6" max="6" width="17.109375" style="2" hidden="1" customWidth="1"/>
    <col min="7" max="7" width="32.6640625" style="3" customWidth="1"/>
    <col min="8" max="8" width="11.5546875" style="2" bestFit="1" customWidth="1"/>
    <col min="9" max="9" width="17.109375" style="2" bestFit="1" customWidth="1"/>
    <col min="10" max="10" width="32.6640625" style="3" customWidth="1"/>
    <col min="11" max="11" width="11.5546875" style="3" bestFit="1" customWidth="1"/>
    <col min="12" max="12" width="17.109375" style="2" bestFit="1" customWidth="1"/>
    <col min="13" max="16384" width="9.109375" style="3"/>
  </cols>
  <sheetData>
    <row r="1" spans="1:12" x14ac:dyDescent="0.25">
      <c r="A1" s="1" t="s">
        <v>65</v>
      </c>
      <c r="G1" s="1"/>
    </row>
    <row r="3" spans="1:12" x14ac:dyDescent="0.25">
      <c r="A3" s="4" t="s">
        <v>0</v>
      </c>
      <c r="G3" s="4"/>
    </row>
    <row r="5" spans="1:12" x14ac:dyDescent="0.25">
      <c r="A5" s="95" t="s">
        <v>67</v>
      </c>
      <c r="B5" s="96"/>
      <c r="C5" s="3"/>
      <c r="F5" s="3"/>
      <c r="H5" s="3"/>
      <c r="I5" s="3"/>
      <c r="L5" s="3"/>
    </row>
    <row r="6" spans="1:12" x14ac:dyDescent="0.25">
      <c r="A6" s="1"/>
      <c r="B6" s="3"/>
      <c r="C6" s="3"/>
      <c r="F6" s="3"/>
      <c r="H6" s="3"/>
      <c r="I6" s="3"/>
      <c r="L6" s="3"/>
    </row>
    <row r="7" spans="1:12" ht="13.8" thickBot="1" x14ac:dyDescent="0.3">
      <c r="C7" s="116"/>
      <c r="F7" s="116"/>
      <c r="G7" s="115"/>
      <c r="H7" s="116"/>
      <c r="I7" s="116"/>
      <c r="L7" s="116"/>
    </row>
    <row r="8" spans="1:12" s="1" customFormat="1" x14ac:dyDescent="0.25">
      <c r="A8" s="176"/>
      <c r="B8" s="177"/>
      <c r="C8" s="178"/>
      <c r="D8" s="179"/>
      <c r="E8" s="177"/>
      <c r="F8" s="178"/>
      <c r="G8" s="126" t="s">
        <v>3</v>
      </c>
      <c r="H8" s="127" t="s">
        <v>1</v>
      </c>
      <c r="I8" s="128" t="s">
        <v>2</v>
      </c>
      <c r="J8" s="129" t="s">
        <v>57</v>
      </c>
      <c r="K8" s="130" t="s">
        <v>1</v>
      </c>
      <c r="L8" s="131" t="s">
        <v>2</v>
      </c>
    </row>
    <row r="9" spans="1:12" x14ac:dyDescent="0.25">
      <c r="A9" s="117"/>
      <c r="B9" s="118"/>
      <c r="C9" s="118"/>
      <c r="D9" s="117"/>
      <c r="E9" s="118"/>
      <c r="F9" s="118"/>
      <c r="G9" s="132" t="s">
        <v>4</v>
      </c>
      <c r="H9" s="6"/>
      <c r="I9" s="6">
        <v>1</v>
      </c>
      <c r="J9" s="5" t="s">
        <v>4</v>
      </c>
      <c r="K9" s="7"/>
      <c r="L9" s="133">
        <v>1</v>
      </c>
    </row>
    <row r="10" spans="1:12" x14ac:dyDescent="0.25">
      <c r="A10" s="117"/>
      <c r="B10" s="118"/>
      <c r="C10" s="118"/>
      <c r="D10" s="117"/>
      <c r="E10" s="118"/>
      <c r="F10" s="118"/>
      <c r="G10" s="132"/>
      <c r="H10" s="6"/>
      <c r="I10" s="6"/>
      <c r="J10" s="5"/>
      <c r="K10" s="7"/>
      <c r="L10" s="133"/>
    </row>
    <row r="11" spans="1:12" x14ac:dyDescent="0.25">
      <c r="A11" s="117"/>
      <c r="B11" s="180"/>
      <c r="C11" s="118"/>
      <c r="D11" s="117"/>
      <c r="E11" s="180"/>
      <c r="F11" s="118"/>
      <c r="G11" s="132" t="s">
        <v>5</v>
      </c>
      <c r="H11" s="34"/>
      <c r="I11" s="6">
        <f>(1+H11)*I9</f>
        <v>1</v>
      </c>
      <c r="J11" s="5" t="s">
        <v>5</v>
      </c>
      <c r="K11" s="37"/>
      <c r="L11" s="133">
        <f>(1+K11)*L9</f>
        <v>1</v>
      </c>
    </row>
    <row r="12" spans="1:12" x14ac:dyDescent="0.25">
      <c r="A12" s="119"/>
      <c r="B12" s="118"/>
      <c r="C12" s="118"/>
      <c r="D12" s="119"/>
      <c r="E12" s="118"/>
      <c r="F12" s="118"/>
      <c r="G12" s="134"/>
      <c r="H12" s="6"/>
      <c r="I12" s="6"/>
      <c r="J12" s="9"/>
      <c r="K12" s="7"/>
      <c r="L12" s="133"/>
    </row>
    <row r="13" spans="1:12" x14ac:dyDescent="0.25">
      <c r="A13" s="117"/>
      <c r="B13" s="118"/>
      <c r="C13" s="118"/>
      <c r="D13" s="117"/>
      <c r="E13" s="118"/>
      <c r="F13" s="118"/>
      <c r="G13" s="132" t="s">
        <v>6</v>
      </c>
      <c r="H13" s="6"/>
      <c r="I13" s="6"/>
      <c r="J13" s="5" t="s">
        <v>6</v>
      </c>
      <c r="K13" s="7"/>
      <c r="L13" s="133"/>
    </row>
    <row r="14" spans="1:12" x14ac:dyDescent="0.25">
      <c r="A14" s="119"/>
      <c r="B14" s="180"/>
      <c r="C14" s="118"/>
      <c r="D14" s="119"/>
      <c r="E14" s="180"/>
      <c r="F14" s="118"/>
      <c r="G14" s="134" t="s">
        <v>7</v>
      </c>
      <c r="H14" s="34"/>
      <c r="I14" s="6"/>
      <c r="J14" s="9" t="s">
        <v>7</v>
      </c>
      <c r="K14" s="37"/>
      <c r="L14" s="133"/>
    </row>
    <row r="15" spans="1:12" x14ac:dyDescent="0.25">
      <c r="A15" s="119"/>
      <c r="B15" s="180"/>
      <c r="C15" s="118"/>
      <c r="D15" s="119"/>
      <c r="E15" s="180"/>
      <c r="F15" s="118"/>
      <c r="G15" s="134" t="s">
        <v>8</v>
      </c>
      <c r="H15" s="34"/>
      <c r="I15" s="6"/>
      <c r="J15" s="9" t="s">
        <v>8</v>
      </c>
      <c r="K15" s="37"/>
      <c r="L15" s="133"/>
    </row>
    <row r="16" spans="1:12" x14ac:dyDescent="0.25">
      <c r="A16" s="119"/>
      <c r="B16" s="180"/>
      <c r="C16" s="118"/>
      <c r="D16" s="119"/>
      <c r="E16" s="180"/>
      <c r="F16" s="118"/>
      <c r="G16" s="134" t="s">
        <v>9</v>
      </c>
      <c r="H16" s="34"/>
      <c r="I16" s="6"/>
      <c r="J16" s="9" t="s">
        <v>9</v>
      </c>
      <c r="K16" s="37"/>
      <c r="L16" s="133"/>
    </row>
    <row r="17" spans="1:12" ht="26.4" x14ac:dyDescent="0.25">
      <c r="A17" s="117"/>
      <c r="B17" s="118"/>
      <c r="C17" s="118"/>
      <c r="D17" s="117"/>
      <c r="E17" s="118"/>
      <c r="F17" s="118"/>
      <c r="G17" s="132" t="s">
        <v>10</v>
      </c>
      <c r="H17" s="6">
        <f>SUM(H14:H16)</f>
        <v>0</v>
      </c>
      <c r="I17" s="6">
        <f>SUM(1+H17)*I11</f>
        <v>1</v>
      </c>
      <c r="J17" s="5" t="s">
        <v>10</v>
      </c>
      <c r="K17" s="7">
        <f>SUM(K14:K16)</f>
        <v>0</v>
      </c>
      <c r="L17" s="133">
        <f>(1+K17)*L11</f>
        <v>1</v>
      </c>
    </row>
    <row r="18" spans="1:12" x14ac:dyDescent="0.25">
      <c r="A18" s="117"/>
      <c r="B18" s="118"/>
      <c r="C18" s="118"/>
      <c r="D18" s="117"/>
      <c r="E18" s="118"/>
      <c r="F18" s="118"/>
      <c r="G18" s="132"/>
      <c r="H18" s="6"/>
      <c r="I18" s="6"/>
      <c r="J18" s="5"/>
      <c r="K18" s="7"/>
      <c r="L18" s="133"/>
    </row>
    <row r="19" spans="1:12" x14ac:dyDescent="0.25">
      <c r="A19" s="119"/>
      <c r="B19" s="118"/>
      <c r="C19" s="118"/>
      <c r="D19" s="119"/>
      <c r="E19" s="118"/>
      <c r="F19" s="118"/>
      <c r="G19" s="134" t="s">
        <v>11</v>
      </c>
      <c r="H19" s="6">
        <v>8.3299999999999999E-2</v>
      </c>
      <c r="I19" s="6">
        <f>(1+H19)*I17</f>
        <v>1.0832999999999999</v>
      </c>
      <c r="J19" s="9" t="s">
        <v>11</v>
      </c>
      <c r="K19" s="7">
        <v>8.3299999999999999E-2</v>
      </c>
      <c r="L19" s="133">
        <f>(1+K19)*L17</f>
        <v>1.0832999999999999</v>
      </c>
    </row>
    <row r="20" spans="1:12" x14ac:dyDescent="0.25">
      <c r="A20" s="117"/>
      <c r="B20" s="118"/>
      <c r="C20" s="118"/>
      <c r="D20" s="117"/>
      <c r="E20" s="118"/>
      <c r="F20" s="118"/>
      <c r="G20" s="132"/>
      <c r="H20" s="6"/>
      <c r="I20" s="6"/>
      <c r="J20" s="5"/>
      <c r="K20" s="7"/>
      <c r="L20" s="133"/>
    </row>
    <row r="21" spans="1:12" x14ac:dyDescent="0.25">
      <c r="A21" s="117"/>
      <c r="B21" s="118"/>
      <c r="C21" s="118"/>
      <c r="D21" s="117"/>
      <c r="E21" s="118"/>
      <c r="F21" s="118"/>
      <c r="G21" s="132" t="s">
        <v>12</v>
      </c>
      <c r="H21" s="6"/>
      <c r="I21" s="6"/>
      <c r="J21" s="5" t="s">
        <v>12</v>
      </c>
      <c r="K21" s="7"/>
      <c r="L21" s="133"/>
    </row>
    <row r="22" spans="1:12" x14ac:dyDescent="0.25">
      <c r="A22" s="119"/>
      <c r="B22" s="180"/>
      <c r="C22" s="118"/>
      <c r="D22" s="119"/>
      <c r="E22" s="180"/>
      <c r="F22" s="118"/>
      <c r="G22" s="134" t="s">
        <v>13</v>
      </c>
      <c r="H22" s="34"/>
      <c r="I22" s="6"/>
      <c r="J22" s="9" t="s">
        <v>13</v>
      </c>
      <c r="K22" s="37"/>
      <c r="L22" s="133"/>
    </row>
    <row r="23" spans="1:12" x14ac:dyDescent="0.25">
      <c r="A23" s="115"/>
      <c r="B23" s="180"/>
      <c r="C23" s="118"/>
      <c r="D23" s="115"/>
      <c r="E23" s="180"/>
      <c r="F23" s="118"/>
      <c r="G23" s="135" t="s">
        <v>14</v>
      </c>
      <c r="H23" s="35"/>
      <c r="I23" s="8"/>
      <c r="J23" s="115" t="s">
        <v>14</v>
      </c>
      <c r="K23" s="37"/>
      <c r="L23" s="133"/>
    </row>
    <row r="24" spans="1:12" x14ac:dyDescent="0.25">
      <c r="A24" s="115"/>
      <c r="B24" s="180"/>
      <c r="C24" s="118"/>
      <c r="D24" s="115"/>
      <c r="E24" s="180"/>
      <c r="F24" s="118"/>
      <c r="G24" s="136" t="s">
        <v>15</v>
      </c>
      <c r="H24" s="34"/>
      <c r="I24" s="6"/>
      <c r="J24" s="10" t="s">
        <v>15</v>
      </c>
      <c r="K24" s="37"/>
      <c r="L24" s="133"/>
    </row>
    <row r="25" spans="1:12" x14ac:dyDescent="0.25">
      <c r="A25" s="115"/>
      <c r="B25" s="180"/>
      <c r="C25" s="118"/>
      <c r="D25" s="115"/>
      <c r="E25" s="180"/>
      <c r="F25" s="118"/>
      <c r="G25" s="136" t="s">
        <v>16</v>
      </c>
      <c r="H25" s="34"/>
      <c r="I25" s="6"/>
      <c r="J25" s="10" t="s">
        <v>16</v>
      </c>
      <c r="K25" s="37"/>
      <c r="L25" s="133"/>
    </row>
    <row r="26" spans="1:12" x14ac:dyDescent="0.25">
      <c r="A26" s="119"/>
      <c r="B26" s="180"/>
      <c r="C26" s="118"/>
      <c r="D26" s="119"/>
      <c r="E26" s="180"/>
      <c r="F26" s="118"/>
      <c r="G26" s="134" t="s">
        <v>17</v>
      </c>
      <c r="H26" s="34"/>
      <c r="I26" s="6"/>
      <c r="J26" s="9" t="s">
        <v>17</v>
      </c>
      <c r="K26" s="37"/>
      <c r="L26" s="133"/>
    </row>
    <row r="27" spans="1:12" ht="26.4" x14ac:dyDescent="0.25">
      <c r="A27" s="119"/>
      <c r="B27" s="180"/>
      <c r="C27" s="118"/>
      <c r="D27" s="119"/>
      <c r="E27" s="180"/>
      <c r="F27" s="118"/>
      <c r="G27" s="134" t="s">
        <v>18</v>
      </c>
      <c r="H27" s="34"/>
      <c r="I27" s="6"/>
      <c r="J27" s="9" t="s">
        <v>18</v>
      </c>
      <c r="K27" s="37"/>
      <c r="L27" s="133"/>
    </row>
    <row r="28" spans="1:12" x14ac:dyDescent="0.25">
      <c r="A28" s="181"/>
      <c r="B28" s="180"/>
      <c r="C28" s="118"/>
      <c r="D28" s="181"/>
      <c r="E28" s="180"/>
      <c r="F28" s="118"/>
      <c r="G28" s="137" t="s">
        <v>19</v>
      </c>
      <c r="H28" s="34"/>
      <c r="I28" s="8"/>
      <c r="J28" s="120" t="s">
        <v>19</v>
      </c>
      <c r="K28" s="37"/>
      <c r="L28" s="133"/>
    </row>
    <row r="29" spans="1:12" ht="26.4" x14ac:dyDescent="0.25">
      <c r="A29" s="119"/>
      <c r="B29" s="180"/>
      <c r="C29" s="118"/>
      <c r="D29" s="119"/>
      <c r="E29" s="180"/>
      <c r="F29" s="118"/>
      <c r="G29" s="134" t="s">
        <v>20</v>
      </c>
      <c r="H29" s="34"/>
      <c r="I29" s="6"/>
      <c r="J29" s="9" t="s">
        <v>20</v>
      </c>
      <c r="K29" s="37"/>
      <c r="L29" s="133"/>
    </row>
    <row r="30" spans="1:12" ht="26.4" x14ac:dyDescent="0.25">
      <c r="A30" s="119"/>
      <c r="B30" s="180"/>
      <c r="C30" s="118"/>
      <c r="D30" s="119"/>
      <c r="E30" s="180"/>
      <c r="F30" s="118"/>
      <c r="G30" s="134" t="s">
        <v>21</v>
      </c>
      <c r="H30" s="34"/>
      <c r="I30" s="6"/>
      <c r="J30" s="9" t="s">
        <v>21</v>
      </c>
      <c r="K30" s="37"/>
      <c r="L30" s="133"/>
    </row>
    <row r="31" spans="1:12" x14ac:dyDescent="0.25">
      <c r="A31" s="119"/>
      <c r="B31" s="180"/>
      <c r="C31" s="118"/>
      <c r="D31" s="119"/>
      <c r="E31" s="180"/>
      <c r="F31" s="118"/>
      <c r="G31" s="134" t="s">
        <v>22</v>
      </c>
      <c r="H31" s="34"/>
      <c r="I31" s="6"/>
      <c r="J31" s="9" t="s">
        <v>22</v>
      </c>
      <c r="K31" s="37"/>
      <c r="L31" s="133"/>
    </row>
    <row r="32" spans="1:12" x14ac:dyDescent="0.25">
      <c r="A32" s="121"/>
      <c r="B32" s="180"/>
      <c r="C32" s="118"/>
      <c r="D32" s="121"/>
      <c r="E32" s="180"/>
      <c r="F32" s="118"/>
      <c r="G32" s="138" t="s">
        <v>23</v>
      </c>
      <c r="H32" s="36"/>
      <c r="I32" s="12"/>
      <c r="J32" s="11" t="s">
        <v>23</v>
      </c>
      <c r="K32" s="38"/>
      <c r="L32" s="139"/>
    </row>
    <row r="33" spans="1:12" x14ac:dyDescent="0.25">
      <c r="A33" s="119"/>
      <c r="B33" s="180"/>
      <c r="C33" s="122"/>
      <c r="D33" s="119"/>
      <c r="E33" s="180"/>
      <c r="F33" s="122"/>
      <c r="G33" s="134" t="s">
        <v>24</v>
      </c>
      <c r="H33" s="34"/>
      <c r="I33" s="6"/>
      <c r="J33" s="9" t="s">
        <v>24</v>
      </c>
      <c r="K33" s="37"/>
      <c r="L33" s="133"/>
    </row>
    <row r="34" spans="1:12" x14ac:dyDescent="0.25">
      <c r="A34" s="119"/>
      <c r="B34" s="118"/>
      <c r="C34" s="118"/>
      <c r="D34" s="119"/>
      <c r="E34" s="118"/>
      <c r="F34" s="118"/>
      <c r="G34" s="134"/>
      <c r="H34" s="6"/>
      <c r="I34" s="6"/>
      <c r="J34" s="9"/>
      <c r="K34" s="7"/>
      <c r="L34" s="133"/>
    </row>
    <row r="35" spans="1:12" x14ac:dyDescent="0.25">
      <c r="A35" s="119"/>
      <c r="B35" s="118"/>
      <c r="C35" s="118"/>
      <c r="D35" s="119"/>
      <c r="E35" s="118"/>
      <c r="F35" s="118"/>
      <c r="G35" s="134"/>
      <c r="H35" s="6"/>
      <c r="I35" s="6"/>
      <c r="J35" s="9"/>
      <c r="K35" s="7"/>
      <c r="L35" s="133"/>
    </row>
    <row r="36" spans="1:12" x14ac:dyDescent="0.25">
      <c r="A36" s="119"/>
      <c r="B36" s="118"/>
      <c r="C36" s="118"/>
      <c r="D36" s="119"/>
      <c r="E36" s="118"/>
      <c r="F36" s="118"/>
      <c r="G36" s="134"/>
      <c r="H36" s="6"/>
      <c r="I36" s="6"/>
      <c r="J36" s="9"/>
      <c r="K36" s="7"/>
      <c r="L36" s="133"/>
    </row>
    <row r="37" spans="1:12" x14ac:dyDescent="0.25">
      <c r="A37" s="119"/>
      <c r="B37" s="118"/>
      <c r="C37" s="118"/>
      <c r="D37" s="119"/>
      <c r="E37" s="118"/>
      <c r="F37" s="118"/>
      <c r="G37" s="134" t="s">
        <v>40</v>
      </c>
      <c r="H37" s="6">
        <f>SUM(H22:H33)</f>
        <v>0</v>
      </c>
      <c r="I37" s="6">
        <f>(1+H37)*I19</f>
        <v>1.0832999999999999</v>
      </c>
      <c r="J37" s="9" t="s">
        <v>40</v>
      </c>
      <c r="K37" s="7">
        <f>SUM(K22:K33)</f>
        <v>0</v>
      </c>
      <c r="L37" s="133">
        <f>(1+K37)*L19</f>
        <v>1.0832999999999999</v>
      </c>
    </row>
    <row r="38" spans="1:12" x14ac:dyDescent="0.25">
      <c r="A38" s="119"/>
      <c r="B38" s="118"/>
      <c r="C38" s="118"/>
      <c r="D38" s="119"/>
      <c r="E38" s="118"/>
      <c r="F38" s="118"/>
      <c r="G38" s="134"/>
      <c r="H38" s="6"/>
      <c r="I38" s="6"/>
      <c r="J38" s="9"/>
      <c r="K38" s="7"/>
      <c r="L38" s="133"/>
    </row>
    <row r="39" spans="1:12" x14ac:dyDescent="0.25">
      <c r="A39" s="117"/>
      <c r="B39" s="118"/>
      <c r="C39" s="118"/>
      <c r="D39" s="117"/>
      <c r="E39" s="118"/>
      <c r="F39" s="118"/>
      <c r="G39" s="132" t="s">
        <v>26</v>
      </c>
      <c r="H39" s="6"/>
      <c r="I39" s="6"/>
      <c r="J39" s="5" t="s">
        <v>26</v>
      </c>
      <c r="K39" s="7"/>
      <c r="L39" s="133"/>
    </row>
    <row r="40" spans="1:12" x14ac:dyDescent="0.25">
      <c r="A40" s="119"/>
      <c r="B40" s="180"/>
      <c r="C40" s="118"/>
      <c r="D40" s="119"/>
      <c r="E40" s="180"/>
      <c r="F40" s="118"/>
      <c r="G40" s="134" t="s">
        <v>27</v>
      </c>
      <c r="H40" s="34"/>
      <c r="I40" s="6"/>
      <c r="J40" s="9" t="s">
        <v>27</v>
      </c>
      <c r="K40" s="37"/>
      <c r="L40" s="133"/>
    </row>
    <row r="41" spans="1:12" s="43" customFormat="1" x14ac:dyDescent="0.25">
      <c r="A41" s="121"/>
      <c r="B41" s="182"/>
      <c r="C41" s="118"/>
      <c r="D41" s="121"/>
      <c r="E41" s="182"/>
      <c r="F41" s="118"/>
      <c r="G41" s="138" t="s">
        <v>28</v>
      </c>
      <c r="H41" s="36"/>
      <c r="I41" s="12"/>
      <c r="J41" s="11" t="s">
        <v>28</v>
      </c>
      <c r="K41" s="38"/>
      <c r="L41" s="139"/>
    </row>
    <row r="42" spans="1:12" x14ac:dyDescent="0.25">
      <c r="A42" s="119"/>
      <c r="B42" s="118"/>
      <c r="C42" s="122"/>
      <c r="D42" s="119"/>
      <c r="E42" s="118"/>
      <c r="F42" s="122"/>
      <c r="G42" s="134"/>
      <c r="H42" s="6"/>
      <c r="I42" s="6"/>
      <c r="J42" s="9"/>
      <c r="K42" s="7"/>
      <c r="L42" s="133"/>
    </row>
    <row r="43" spans="1:12" x14ac:dyDescent="0.25">
      <c r="A43" s="119"/>
      <c r="B43" s="118"/>
      <c r="C43" s="118"/>
      <c r="D43" s="119"/>
      <c r="E43" s="118"/>
      <c r="F43" s="118"/>
      <c r="G43" s="134" t="s">
        <v>39</v>
      </c>
      <c r="H43" s="6">
        <f>SUM(H40:H41)</f>
        <v>0</v>
      </c>
      <c r="I43" s="6">
        <f>(1+H43)*I37</f>
        <v>1.0832999999999999</v>
      </c>
      <c r="J43" s="9" t="s">
        <v>39</v>
      </c>
      <c r="K43" s="7">
        <f>SUM(K40:K41)</f>
        <v>0</v>
      </c>
      <c r="L43" s="133">
        <f>(1+K43)*L37</f>
        <v>1.0832999999999999</v>
      </c>
    </row>
    <row r="44" spans="1:12" x14ac:dyDescent="0.25">
      <c r="A44" s="119"/>
      <c r="B44" s="118"/>
      <c r="C44" s="118"/>
      <c r="D44" s="119"/>
      <c r="E44" s="118"/>
      <c r="F44" s="118"/>
      <c r="G44" s="134"/>
      <c r="H44" s="6"/>
      <c r="I44" s="6"/>
      <c r="J44" s="9"/>
      <c r="K44" s="7"/>
      <c r="L44" s="133"/>
    </row>
    <row r="45" spans="1:12" x14ac:dyDescent="0.25">
      <c r="A45" s="119"/>
      <c r="B45" s="118"/>
      <c r="C45" s="118"/>
      <c r="D45" s="119"/>
      <c r="E45" s="118"/>
      <c r="F45" s="118"/>
      <c r="G45" s="134"/>
      <c r="H45" s="6"/>
      <c r="I45" s="6"/>
      <c r="J45" s="9"/>
      <c r="K45" s="7"/>
      <c r="L45" s="133"/>
    </row>
    <row r="46" spans="1:12" x14ac:dyDescent="0.25">
      <c r="A46" s="119"/>
      <c r="B46" s="118"/>
      <c r="C46" s="118"/>
      <c r="D46" s="119"/>
      <c r="E46" s="118"/>
      <c r="F46" s="118"/>
      <c r="G46" s="134"/>
      <c r="H46" s="6"/>
      <c r="I46" s="6"/>
      <c r="J46" s="9"/>
      <c r="K46" s="7"/>
      <c r="L46" s="133"/>
    </row>
    <row r="47" spans="1:12" x14ac:dyDescent="0.25">
      <c r="A47" s="117"/>
      <c r="B47" s="118"/>
      <c r="C47" s="118"/>
      <c r="D47" s="117"/>
      <c r="E47" s="118"/>
      <c r="F47" s="118"/>
      <c r="G47" s="132" t="s">
        <v>30</v>
      </c>
      <c r="H47" s="6"/>
      <c r="I47" s="6">
        <f>I43</f>
        <v>1.0832999999999999</v>
      </c>
      <c r="J47" s="5" t="s">
        <v>30</v>
      </c>
      <c r="K47" s="7"/>
      <c r="L47" s="133">
        <f>L43</f>
        <v>1.0832999999999999</v>
      </c>
    </row>
    <row r="48" spans="1:12" x14ac:dyDescent="0.25">
      <c r="A48" s="117"/>
      <c r="B48" s="118"/>
      <c r="C48" s="123"/>
      <c r="D48" s="117"/>
      <c r="E48" s="118"/>
      <c r="F48" s="123"/>
      <c r="G48" s="132" t="s">
        <v>31</v>
      </c>
      <c r="H48" s="6"/>
      <c r="I48" s="17">
        <f>I47</f>
        <v>1.0832999999999999</v>
      </c>
      <c r="J48" s="5" t="s">
        <v>31</v>
      </c>
      <c r="K48" s="7"/>
      <c r="L48" s="141">
        <f>L47</f>
        <v>1.0832999999999999</v>
      </c>
    </row>
    <row r="49" spans="1:14" x14ac:dyDescent="0.25">
      <c r="A49" s="117"/>
      <c r="B49" s="124"/>
      <c r="C49" s="123"/>
      <c r="D49" s="117"/>
      <c r="E49" s="124"/>
      <c r="F49" s="123"/>
      <c r="G49" s="132"/>
      <c r="H49" s="18"/>
      <c r="I49" s="18"/>
      <c r="J49" s="5"/>
      <c r="K49" s="19"/>
      <c r="L49" s="142"/>
    </row>
    <row r="50" spans="1:14" x14ac:dyDescent="0.25">
      <c r="A50" s="117"/>
      <c r="B50" s="183"/>
      <c r="C50" s="124"/>
      <c r="D50" s="117"/>
      <c r="E50" s="183"/>
      <c r="F50" s="124"/>
      <c r="G50" s="143" t="s">
        <v>32</v>
      </c>
      <c r="H50" s="39">
        <v>0</v>
      </c>
      <c r="I50" s="21"/>
      <c r="J50" s="20" t="s">
        <v>32</v>
      </c>
      <c r="K50" s="40">
        <v>0</v>
      </c>
      <c r="L50" s="144"/>
    </row>
    <row r="51" spans="1:14" ht="13.8" thickBot="1" x14ac:dyDescent="0.3">
      <c r="A51" s="117"/>
      <c r="B51" s="118"/>
      <c r="C51" s="118"/>
      <c r="D51" s="117"/>
      <c r="E51" s="118"/>
      <c r="F51" s="118"/>
      <c r="G51" s="145"/>
      <c r="H51" s="146"/>
      <c r="I51" s="147"/>
      <c r="J51" s="148"/>
      <c r="K51" s="149"/>
      <c r="L51" s="150"/>
      <c r="M51" s="41"/>
      <c r="N51" s="42"/>
    </row>
    <row r="52" spans="1:14" ht="13.8" thickBot="1" x14ac:dyDescent="0.3">
      <c r="C52" s="118"/>
      <c r="F52" s="118"/>
    </row>
    <row r="53" spans="1:14" ht="15" x14ac:dyDescent="0.25">
      <c r="A53" s="153" t="s">
        <v>33</v>
      </c>
      <c r="B53" s="22"/>
      <c r="C53" s="184"/>
      <c r="D53" s="184"/>
      <c r="E53" s="184"/>
      <c r="F53" s="184"/>
      <c r="G53" s="184"/>
      <c r="H53" s="23"/>
      <c r="I53" s="23"/>
      <c r="L53" s="24"/>
    </row>
    <row r="54" spans="1:14" ht="15" x14ac:dyDescent="0.25">
      <c r="A54" s="154" t="s">
        <v>34</v>
      </c>
      <c r="B54" s="25"/>
      <c r="C54" s="163"/>
      <c r="D54" s="163"/>
      <c r="E54" s="163"/>
      <c r="F54" s="163"/>
      <c r="G54" s="163"/>
      <c r="H54" s="23"/>
      <c r="I54" s="23"/>
      <c r="L54" s="24"/>
    </row>
    <row r="55" spans="1:14" ht="15" x14ac:dyDescent="0.25">
      <c r="A55" s="154" t="s">
        <v>35</v>
      </c>
      <c r="B55" s="25"/>
      <c r="C55" s="184"/>
      <c r="D55" s="184"/>
      <c r="E55" s="184"/>
      <c r="F55" s="184"/>
      <c r="G55" s="184"/>
      <c r="H55" s="13"/>
      <c r="I55" s="13"/>
      <c r="L55" s="24"/>
    </row>
    <row r="56" spans="1:14" ht="15" x14ac:dyDescent="0.25">
      <c r="A56" s="154" t="s">
        <v>36</v>
      </c>
      <c r="B56" s="25"/>
      <c r="C56" s="184"/>
      <c r="D56" s="184"/>
      <c r="E56" s="184"/>
      <c r="F56" s="184"/>
      <c r="G56" s="184"/>
      <c r="H56" s="26"/>
      <c r="I56" s="26"/>
      <c r="L56" s="24"/>
    </row>
    <row r="57" spans="1:14" ht="15" x14ac:dyDescent="0.25">
      <c r="A57" s="155" t="s">
        <v>37</v>
      </c>
      <c r="B57" s="27"/>
      <c r="C57" s="185"/>
      <c r="D57" s="185"/>
      <c r="E57" s="185"/>
      <c r="F57" s="185"/>
      <c r="G57" s="185"/>
      <c r="H57" s="28"/>
      <c r="I57" s="28"/>
      <c r="L57" s="29"/>
    </row>
    <row r="58" spans="1:14" x14ac:dyDescent="0.25">
      <c r="A58" s="30"/>
      <c r="B58" s="31"/>
      <c r="C58" s="185"/>
      <c r="D58" s="185"/>
      <c r="E58" s="185"/>
      <c r="F58" s="185"/>
      <c r="G58" s="185"/>
      <c r="H58" s="28"/>
      <c r="I58" s="28"/>
      <c r="L58" s="29"/>
    </row>
    <row r="59" spans="1:14" x14ac:dyDescent="0.25">
      <c r="A59" s="30"/>
      <c r="B59" s="31"/>
      <c r="C59" s="185"/>
      <c r="D59" s="185"/>
      <c r="E59" s="185"/>
      <c r="F59" s="185"/>
      <c r="G59" s="185"/>
      <c r="H59" s="28"/>
      <c r="I59" s="28"/>
      <c r="L59" s="29"/>
    </row>
    <row r="60" spans="1:14" ht="13.8" thickBot="1" x14ac:dyDescent="0.3">
      <c r="A60" s="32"/>
      <c r="B60" s="33"/>
      <c r="C60" s="185"/>
      <c r="D60" s="185"/>
      <c r="E60" s="185"/>
      <c r="F60" s="185"/>
      <c r="G60" s="185"/>
      <c r="H60" s="28"/>
      <c r="I60" s="28"/>
      <c r="L60" s="29"/>
    </row>
    <row r="61" spans="1:14" x14ac:dyDescent="0.25">
      <c r="C61" s="3"/>
      <c r="F61" s="3"/>
    </row>
  </sheetData>
  <mergeCells count="6">
    <mergeCell ref="A5:B5"/>
    <mergeCell ref="C53:G53"/>
    <mergeCell ref="C55:G55"/>
    <mergeCell ref="C56:G56"/>
    <mergeCell ref="C54:G54"/>
    <mergeCell ref="C57:G6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4CB7C-5092-4EBF-B72D-C7D1AF56A6A9}">
  <dimension ref="A1:P78"/>
  <sheetViews>
    <sheetView zoomScaleNormal="100" workbookViewId="0">
      <selection activeCell="A65" sqref="A65"/>
    </sheetView>
  </sheetViews>
  <sheetFormatPr defaultColWidth="9.109375" defaultRowHeight="14.4" x14ac:dyDescent="0.3"/>
  <cols>
    <col min="1" max="1" width="27" style="46" customWidth="1"/>
    <col min="2" max="2" width="15" style="46" bestFit="1" customWidth="1"/>
    <col min="3" max="3" width="13.6640625" style="46" customWidth="1"/>
    <col min="4" max="5" width="13.6640625" style="76" customWidth="1"/>
    <col min="6" max="6" width="13.6640625" style="46" customWidth="1"/>
    <col min="7" max="7" width="15.5546875" style="46" customWidth="1"/>
    <col min="8" max="8" width="11.44140625" style="46" bestFit="1" customWidth="1"/>
    <col min="9" max="16384" width="9.109375" style="46"/>
  </cols>
  <sheetData>
    <row r="1" spans="1:16" x14ac:dyDescent="0.3">
      <c r="A1" s="1" t="s">
        <v>56</v>
      </c>
      <c r="B1" s="44"/>
      <c r="C1" s="44"/>
      <c r="D1" s="45"/>
      <c r="E1" s="45"/>
      <c r="F1" s="44"/>
      <c r="G1" s="44"/>
      <c r="H1" s="44"/>
      <c r="I1" s="44"/>
      <c r="J1" s="44"/>
      <c r="K1" s="44"/>
      <c r="L1" s="44"/>
      <c r="M1" s="44"/>
      <c r="N1" s="44"/>
      <c r="O1" s="44"/>
      <c r="P1" s="44"/>
    </row>
    <row r="2" spans="1:16" x14ac:dyDescent="0.3">
      <c r="A2" s="1"/>
      <c r="B2" s="44"/>
      <c r="C2" s="44"/>
      <c r="D2" s="45"/>
      <c r="E2" s="45"/>
      <c r="F2" s="44"/>
      <c r="G2" s="44"/>
      <c r="H2" s="44"/>
      <c r="I2" s="44"/>
      <c r="J2" s="44"/>
      <c r="K2" s="44"/>
      <c r="L2" s="44"/>
      <c r="M2" s="44"/>
      <c r="N2" s="44"/>
      <c r="O2" s="44"/>
      <c r="P2" s="44"/>
    </row>
    <row r="3" spans="1:16" x14ac:dyDescent="0.3">
      <c r="A3" s="1"/>
      <c r="B3" s="44"/>
      <c r="C3" s="44"/>
      <c r="D3" s="45"/>
      <c r="E3" s="45"/>
      <c r="F3" s="44"/>
      <c r="G3" s="44"/>
      <c r="H3" s="44"/>
      <c r="I3" s="44"/>
      <c r="J3" s="44"/>
      <c r="K3" s="44"/>
      <c r="L3" s="44"/>
      <c r="M3" s="44"/>
      <c r="N3" s="44"/>
      <c r="O3" s="44"/>
      <c r="P3" s="44"/>
    </row>
    <row r="4" spans="1:16" x14ac:dyDescent="0.3">
      <c r="A4" s="4" t="s">
        <v>41</v>
      </c>
      <c r="B4" s="44"/>
      <c r="C4" s="44"/>
      <c r="D4" s="45"/>
      <c r="E4" s="45"/>
      <c r="F4" s="44"/>
      <c r="G4" s="44"/>
      <c r="H4" s="44"/>
      <c r="I4" s="44"/>
      <c r="J4" s="44"/>
      <c r="K4" s="44"/>
      <c r="L4" s="44"/>
      <c r="M4" s="44"/>
      <c r="N4" s="44"/>
      <c r="O4" s="44"/>
      <c r="P4" s="44"/>
    </row>
    <row r="5" spans="1:16" x14ac:dyDescent="0.3">
      <c r="A5" s="4" t="s">
        <v>42</v>
      </c>
      <c r="B5" s="44"/>
      <c r="C5" s="44"/>
      <c r="D5" s="45"/>
      <c r="E5" s="45"/>
      <c r="F5" s="44"/>
      <c r="G5" s="44"/>
      <c r="H5" s="44"/>
      <c r="I5" s="44"/>
      <c r="J5" s="44"/>
      <c r="K5" s="44"/>
      <c r="L5" s="44"/>
      <c r="M5" s="44"/>
      <c r="N5" s="44"/>
      <c r="O5" s="44"/>
      <c r="P5" s="44"/>
    </row>
    <row r="6" spans="1:16" x14ac:dyDescent="0.3">
      <c r="A6" s="44"/>
      <c r="B6" s="44"/>
      <c r="C6" s="44"/>
      <c r="D6" s="45"/>
      <c r="E6" s="45"/>
      <c r="F6" s="44"/>
      <c r="G6" s="44"/>
      <c r="H6" s="44"/>
      <c r="I6" s="44"/>
      <c r="J6" s="44"/>
      <c r="K6" s="44"/>
      <c r="L6" s="44"/>
      <c r="M6" s="44"/>
      <c r="N6" s="44"/>
      <c r="O6" s="44"/>
      <c r="P6" s="44"/>
    </row>
    <row r="7" spans="1:16" x14ac:dyDescent="0.3">
      <c r="A7" s="3" t="s">
        <v>43</v>
      </c>
      <c r="B7" s="44"/>
      <c r="C7" s="44"/>
      <c r="D7" s="45"/>
      <c r="E7" s="45"/>
      <c r="F7" s="44"/>
      <c r="G7" s="44"/>
      <c r="H7" s="44"/>
      <c r="I7" s="44"/>
      <c r="J7" s="44"/>
      <c r="K7" s="44"/>
      <c r="L7" s="44"/>
      <c r="M7" s="44"/>
      <c r="N7" s="44"/>
      <c r="O7" s="44"/>
      <c r="P7" s="44"/>
    </row>
    <row r="8" spans="1:16" x14ac:dyDescent="0.3">
      <c r="A8" s="3" t="s">
        <v>44</v>
      </c>
      <c r="B8" s="44"/>
      <c r="C8" s="44"/>
      <c r="D8" s="45"/>
      <c r="E8" s="45"/>
      <c r="F8" s="44"/>
      <c r="G8" s="44"/>
      <c r="H8" s="44"/>
      <c r="I8" s="44"/>
      <c r="J8" s="44"/>
      <c r="K8" s="44"/>
      <c r="L8" s="44"/>
      <c r="M8" s="44"/>
      <c r="N8" s="44"/>
      <c r="O8" s="44"/>
      <c r="P8" s="44"/>
    </row>
    <row r="9" spans="1:16" x14ac:dyDescent="0.3">
      <c r="A9" s="3" t="s">
        <v>60</v>
      </c>
      <c r="B9" s="44"/>
      <c r="C9" s="44"/>
      <c r="D9" s="45"/>
      <c r="E9" s="45"/>
      <c r="F9" s="44"/>
      <c r="G9" s="44"/>
      <c r="H9" s="44"/>
      <c r="I9" s="44"/>
      <c r="J9" s="44"/>
      <c r="K9" s="44"/>
      <c r="L9" s="44"/>
      <c r="M9" s="44"/>
      <c r="N9" s="44"/>
      <c r="O9" s="44"/>
      <c r="P9" s="44"/>
    </row>
    <row r="10" spans="1:16" x14ac:dyDescent="0.3">
      <c r="A10" s="3" t="s">
        <v>68</v>
      </c>
      <c r="B10" s="44"/>
      <c r="C10" s="44"/>
      <c r="D10" s="45"/>
      <c r="E10" s="45"/>
      <c r="F10" s="44"/>
      <c r="G10" s="44"/>
      <c r="H10" s="44"/>
      <c r="I10" s="44"/>
      <c r="J10" s="44"/>
      <c r="K10" s="44"/>
      <c r="L10" s="44"/>
      <c r="M10" s="44"/>
      <c r="N10" s="44"/>
      <c r="O10" s="44"/>
      <c r="P10" s="44"/>
    </row>
    <row r="11" spans="1:16" x14ac:dyDescent="0.3">
      <c r="A11" s="3" t="s">
        <v>45</v>
      </c>
      <c r="B11" s="44"/>
      <c r="C11" s="44"/>
      <c r="D11" s="45"/>
      <c r="E11" s="45"/>
      <c r="F11" s="44"/>
      <c r="G11" s="44"/>
      <c r="H11" s="44"/>
      <c r="I11" s="44"/>
      <c r="J11" s="44"/>
      <c r="K11" s="44"/>
      <c r="L11" s="44"/>
      <c r="M11" s="44"/>
      <c r="N11" s="44"/>
      <c r="O11" s="44"/>
      <c r="P11" s="44"/>
    </row>
    <row r="12" spans="1:16" x14ac:dyDescent="0.3">
      <c r="A12" s="13" t="s">
        <v>46</v>
      </c>
      <c r="B12" s="44"/>
      <c r="C12" s="44"/>
      <c r="D12" s="45"/>
      <c r="E12" s="45"/>
      <c r="F12" s="44"/>
      <c r="G12" s="44"/>
      <c r="H12" s="44"/>
      <c r="I12" s="44"/>
      <c r="J12" s="44"/>
      <c r="K12" s="44"/>
      <c r="L12" s="44"/>
      <c r="M12" s="44"/>
      <c r="N12" s="44"/>
      <c r="O12" s="44"/>
      <c r="P12" s="44"/>
    </row>
    <row r="13" spans="1:16" x14ac:dyDescent="0.3">
      <c r="A13" s="79" t="s">
        <v>61</v>
      </c>
      <c r="B13" s="44"/>
      <c r="C13" s="44"/>
      <c r="D13" s="45"/>
      <c r="E13" s="45"/>
      <c r="F13" s="44"/>
      <c r="G13" s="44"/>
      <c r="H13" s="44"/>
      <c r="I13" s="44"/>
      <c r="J13" s="44"/>
      <c r="K13" s="44"/>
      <c r="L13" s="44"/>
      <c r="M13" s="44"/>
      <c r="N13" s="44"/>
      <c r="O13" s="44"/>
      <c r="P13" s="44"/>
    </row>
    <row r="14" spans="1:16" x14ac:dyDescent="0.3">
      <c r="A14" s="3"/>
      <c r="B14" s="44"/>
      <c r="C14" s="44"/>
      <c r="D14" s="45"/>
      <c r="E14" s="45"/>
      <c r="F14" s="44"/>
      <c r="G14" s="44"/>
      <c r="H14" s="44"/>
      <c r="I14" s="44"/>
      <c r="J14" s="44"/>
      <c r="K14" s="44"/>
      <c r="L14" s="44"/>
      <c r="M14" s="44"/>
      <c r="N14" s="44"/>
      <c r="O14" s="44"/>
      <c r="P14" s="44"/>
    </row>
    <row r="15" spans="1:16" x14ac:dyDescent="0.3">
      <c r="A15" s="47" t="s">
        <v>47</v>
      </c>
      <c r="B15" s="48"/>
      <c r="C15" s="49"/>
      <c r="D15" s="45"/>
      <c r="E15" s="45"/>
      <c r="F15" s="44"/>
      <c r="G15" s="44"/>
      <c r="H15" s="44"/>
      <c r="I15" s="44"/>
      <c r="J15" s="44"/>
      <c r="K15" s="44"/>
      <c r="L15" s="44"/>
      <c r="M15" s="44"/>
      <c r="N15" s="44"/>
      <c r="O15" s="44"/>
      <c r="P15" s="44"/>
    </row>
    <row r="16" spans="1:16" x14ac:dyDescent="0.3">
      <c r="A16" s="50" t="s">
        <v>4</v>
      </c>
      <c r="B16" s="51">
        <v>13</v>
      </c>
      <c r="C16" s="52"/>
      <c r="D16" s="45"/>
      <c r="E16" s="45"/>
      <c r="F16" s="44"/>
      <c r="G16" s="44"/>
      <c r="H16" s="44"/>
      <c r="I16" s="44"/>
      <c r="J16" s="44"/>
      <c r="K16" s="44"/>
      <c r="L16" s="44"/>
      <c r="M16" s="44"/>
      <c r="N16" s="44"/>
      <c r="O16" s="44"/>
      <c r="P16" s="44"/>
    </row>
    <row r="17" spans="1:16" x14ac:dyDescent="0.3">
      <c r="A17" s="50" t="s">
        <v>31</v>
      </c>
      <c r="B17" s="45">
        <v>1.3548</v>
      </c>
      <c r="C17" s="52"/>
      <c r="D17" s="45"/>
      <c r="E17" s="45"/>
      <c r="F17" s="44"/>
      <c r="G17" s="44"/>
      <c r="H17" s="44"/>
      <c r="I17" s="44"/>
      <c r="J17" s="44"/>
      <c r="K17" s="44"/>
      <c r="L17" s="44"/>
      <c r="M17" s="44"/>
      <c r="N17" s="44"/>
      <c r="O17" s="44"/>
      <c r="P17" s="44"/>
    </row>
    <row r="18" spans="1:16" x14ac:dyDescent="0.3">
      <c r="A18" s="50" t="s">
        <v>48</v>
      </c>
      <c r="B18" s="45">
        <v>0.68</v>
      </c>
      <c r="C18" s="52"/>
      <c r="D18" s="45"/>
      <c r="E18" s="45"/>
      <c r="F18" s="44"/>
      <c r="G18" s="44"/>
      <c r="H18" s="44"/>
      <c r="I18" s="44"/>
      <c r="J18" s="44"/>
      <c r="K18" s="44"/>
      <c r="L18" s="44"/>
      <c r="M18" s="44"/>
      <c r="N18" s="44"/>
      <c r="O18" s="44"/>
      <c r="P18" s="44"/>
    </row>
    <row r="19" spans="1:16" x14ac:dyDescent="0.3">
      <c r="A19" s="50" t="s">
        <v>49</v>
      </c>
      <c r="B19" s="45">
        <v>2000</v>
      </c>
      <c r="C19" s="52"/>
      <c r="D19" s="45"/>
      <c r="E19" s="45"/>
      <c r="F19" s="44"/>
      <c r="G19" s="44"/>
      <c r="H19" s="44"/>
      <c r="I19" s="44"/>
      <c r="J19" s="44"/>
      <c r="K19" s="44"/>
      <c r="L19" s="44"/>
      <c r="M19" s="44"/>
      <c r="N19" s="44"/>
      <c r="O19" s="44"/>
      <c r="P19" s="44"/>
    </row>
    <row r="20" spans="1:16" x14ac:dyDescent="0.3">
      <c r="A20" s="53" t="s">
        <v>62</v>
      </c>
      <c r="B20" s="54"/>
      <c r="C20" s="55"/>
      <c r="D20" s="1"/>
      <c r="E20" s="1"/>
      <c r="F20" s="44"/>
      <c r="G20" s="1"/>
      <c r="H20" s="44"/>
      <c r="I20" s="44"/>
      <c r="J20" s="44"/>
      <c r="K20" s="44"/>
      <c r="L20" s="44"/>
      <c r="M20" s="44"/>
      <c r="N20" s="44"/>
      <c r="O20" s="44"/>
      <c r="P20" s="44"/>
    </row>
    <row r="21" spans="1:16" x14ac:dyDescent="0.3">
      <c r="A21" s="44"/>
      <c r="B21" s="44"/>
      <c r="C21" s="44"/>
      <c r="D21" s="1"/>
      <c r="E21" s="1"/>
      <c r="F21" s="1"/>
      <c r="G21" s="1"/>
      <c r="H21" s="44"/>
      <c r="I21" s="44"/>
      <c r="J21" s="44"/>
      <c r="K21" s="44"/>
      <c r="L21" s="44"/>
      <c r="M21" s="44"/>
      <c r="N21" s="44"/>
      <c r="O21" s="44"/>
      <c r="P21" s="44"/>
    </row>
    <row r="22" spans="1:16" x14ac:dyDescent="0.3">
      <c r="A22" s="1"/>
      <c r="B22" s="1"/>
      <c r="C22" s="1"/>
      <c r="D22" s="1"/>
      <c r="E22" s="1"/>
      <c r="F22" s="1"/>
      <c r="G22" s="1"/>
      <c r="H22" s="44"/>
      <c r="I22" s="44"/>
      <c r="J22" s="44"/>
      <c r="K22" s="44"/>
      <c r="L22" s="44"/>
      <c r="M22" s="44"/>
      <c r="N22" s="44"/>
      <c r="O22" s="44"/>
      <c r="P22" s="44"/>
    </row>
    <row r="23" spans="1:16" x14ac:dyDescent="0.3">
      <c r="A23" s="44"/>
      <c r="B23" s="44"/>
      <c r="C23" s="56"/>
      <c r="D23" s="56"/>
      <c r="E23" s="57"/>
      <c r="F23" s="58"/>
      <c r="G23" s="59"/>
      <c r="H23" s="44"/>
      <c r="I23" s="44"/>
      <c r="J23" s="44"/>
      <c r="K23" s="44"/>
      <c r="L23" s="44"/>
      <c r="M23" s="44"/>
      <c r="N23" s="44"/>
      <c r="O23" s="44"/>
      <c r="P23" s="44"/>
    </row>
    <row r="24" spans="1:16" x14ac:dyDescent="0.3">
      <c r="A24" s="44"/>
      <c r="B24" s="13"/>
      <c r="C24" s="56"/>
      <c r="D24" s="56"/>
      <c r="E24" s="56"/>
      <c r="F24" s="69"/>
      <c r="G24" s="59"/>
      <c r="H24" s="44"/>
      <c r="I24" s="44"/>
      <c r="J24" s="44"/>
      <c r="K24" s="44"/>
      <c r="L24" s="44"/>
      <c r="M24" s="44"/>
      <c r="N24" s="44"/>
      <c r="O24" s="44"/>
      <c r="P24" s="44"/>
    </row>
    <row r="25" spans="1:16" ht="39.6" x14ac:dyDescent="0.3">
      <c r="A25" s="60" t="s">
        <v>59</v>
      </c>
      <c r="B25" s="70" t="s">
        <v>50</v>
      </c>
      <c r="C25" s="61" t="s">
        <v>31</v>
      </c>
      <c r="D25" s="61" t="s">
        <v>51</v>
      </c>
      <c r="E25" s="61" t="s">
        <v>52</v>
      </c>
      <c r="F25" s="70" t="s">
        <v>49</v>
      </c>
      <c r="G25" s="61" t="s">
        <v>53</v>
      </c>
      <c r="H25" s="44"/>
      <c r="I25" s="44"/>
      <c r="J25" s="44"/>
      <c r="K25" s="44"/>
      <c r="L25" s="44"/>
      <c r="M25" s="44"/>
      <c r="N25" s="44"/>
      <c r="O25" s="44"/>
      <c r="P25" s="44"/>
    </row>
    <row r="26" spans="1:16" x14ac:dyDescent="0.3">
      <c r="A26" s="62" t="s">
        <v>38</v>
      </c>
      <c r="B26" s="63">
        <v>17.13</v>
      </c>
      <c r="C26" s="64">
        <f>'Groep 1'!I47</f>
        <v>1.0832999999999999</v>
      </c>
      <c r="D26" s="65">
        <f>'Groep 1'!H50</f>
        <v>0</v>
      </c>
      <c r="E26" s="66">
        <f>(B26*C26)+D26</f>
        <v>18.556928999999997</v>
      </c>
      <c r="F26" s="67">
        <v>1500</v>
      </c>
      <c r="G26" s="66">
        <f>E26*F26</f>
        <v>27835.393499999995</v>
      </c>
      <c r="H26" s="44"/>
      <c r="I26" s="44"/>
      <c r="J26" s="44"/>
      <c r="K26" s="44"/>
      <c r="L26" s="44"/>
      <c r="M26" s="44"/>
      <c r="N26" s="44"/>
      <c r="O26" s="44"/>
      <c r="P26" s="44"/>
    </row>
    <row r="27" spans="1:16" x14ac:dyDescent="0.3">
      <c r="A27" s="62" t="s">
        <v>58</v>
      </c>
      <c r="B27" s="63">
        <v>23.03</v>
      </c>
      <c r="C27" s="64">
        <f>'Groep 1'!L48</f>
        <v>1.0832999999999999</v>
      </c>
      <c r="D27" s="71">
        <f>'Groep 1'!K50</f>
        <v>0</v>
      </c>
      <c r="E27" s="66">
        <f>(B27*C27)+D27</f>
        <v>24.948398999999998</v>
      </c>
      <c r="F27" s="67">
        <v>500</v>
      </c>
      <c r="G27" s="66">
        <f>E27*F27</f>
        <v>12474.199499999999</v>
      </c>
      <c r="H27" s="44"/>
      <c r="I27" s="44"/>
      <c r="J27" s="44"/>
      <c r="K27" s="44"/>
      <c r="L27" s="44"/>
      <c r="M27" s="44"/>
      <c r="N27" s="44"/>
      <c r="O27" s="44"/>
      <c r="P27" s="44"/>
    </row>
    <row r="28" spans="1:16" ht="15" thickBot="1" x14ac:dyDescent="0.35">
      <c r="A28" s="44"/>
      <c r="B28" s="13"/>
      <c r="C28" s="44"/>
      <c r="D28" s="45"/>
      <c r="E28" s="45"/>
      <c r="F28" s="13"/>
      <c r="G28" s="44"/>
      <c r="H28" s="44"/>
      <c r="I28" s="44"/>
      <c r="J28" s="44"/>
      <c r="K28" s="44"/>
      <c r="L28" s="44"/>
      <c r="M28" s="44"/>
      <c r="N28" s="44"/>
      <c r="O28" s="44"/>
      <c r="P28" s="44"/>
    </row>
    <row r="29" spans="1:16" ht="15" thickBot="1" x14ac:dyDescent="0.35">
      <c r="A29" s="44"/>
      <c r="B29" s="13"/>
      <c r="C29" s="97" t="s">
        <v>54</v>
      </c>
      <c r="D29" s="97"/>
      <c r="E29" s="56"/>
      <c r="F29" s="68">
        <f>SUM(F26:F27)</f>
        <v>2000</v>
      </c>
      <c r="G29" s="78">
        <f>SUM(G26:G27)</f>
        <v>40309.592999999993</v>
      </c>
      <c r="H29" s="44"/>
      <c r="I29" s="44"/>
      <c r="J29" s="44"/>
      <c r="K29" s="44"/>
      <c r="L29" s="44"/>
      <c r="M29" s="44"/>
      <c r="N29" s="44"/>
      <c r="O29" s="44"/>
      <c r="P29" s="44"/>
    </row>
    <row r="30" spans="1:16" x14ac:dyDescent="0.3">
      <c r="A30" s="44"/>
      <c r="B30" s="13"/>
      <c r="C30" s="44"/>
      <c r="D30" s="45"/>
      <c r="E30" s="45"/>
      <c r="F30" s="72"/>
      <c r="G30" s="73"/>
      <c r="H30" s="44"/>
      <c r="I30" s="44"/>
      <c r="J30" s="44"/>
      <c r="K30" s="44"/>
      <c r="L30" s="44"/>
      <c r="M30" s="44"/>
      <c r="N30" s="44"/>
      <c r="O30" s="44"/>
      <c r="P30" s="44"/>
    </row>
    <row r="31" spans="1:16" x14ac:dyDescent="0.3">
      <c r="A31" s="41"/>
      <c r="B31" s="13"/>
      <c r="C31" s="44"/>
      <c r="D31" s="45"/>
      <c r="E31" s="45"/>
      <c r="F31" s="13"/>
      <c r="G31" s="44"/>
      <c r="H31" s="44"/>
      <c r="I31" s="44"/>
      <c r="J31" s="44"/>
      <c r="K31" s="44"/>
      <c r="L31" s="44"/>
      <c r="M31" s="44"/>
      <c r="N31" s="44"/>
      <c r="O31" s="44"/>
      <c r="P31" s="44"/>
    </row>
    <row r="32" spans="1:16" x14ac:dyDescent="0.3">
      <c r="A32" s="44"/>
      <c r="B32" s="13"/>
      <c r="C32" s="56"/>
      <c r="D32" s="56"/>
      <c r="E32" s="56"/>
      <c r="F32" s="69"/>
      <c r="G32" s="59"/>
      <c r="H32" s="44"/>
      <c r="I32" s="44"/>
      <c r="J32" s="44"/>
      <c r="K32" s="44"/>
      <c r="L32" s="44"/>
      <c r="M32" s="44"/>
      <c r="N32" s="44"/>
      <c r="O32" s="44"/>
      <c r="P32" s="44"/>
    </row>
    <row r="33" spans="1:16" ht="39.6" x14ac:dyDescent="0.3">
      <c r="A33" s="60" t="s">
        <v>66</v>
      </c>
      <c r="B33" s="70" t="s">
        <v>50</v>
      </c>
      <c r="C33" s="61" t="s">
        <v>31</v>
      </c>
      <c r="D33" s="61" t="s">
        <v>51</v>
      </c>
      <c r="E33" s="61" t="s">
        <v>52</v>
      </c>
      <c r="F33" s="70" t="s">
        <v>49</v>
      </c>
      <c r="G33" s="61" t="s">
        <v>53</v>
      </c>
      <c r="H33" s="44"/>
      <c r="I33" s="44"/>
      <c r="J33" s="44"/>
      <c r="K33" s="44"/>
      <c r="L33" s="44"/>
      <c r="M33" s="44"/>
      <c r="N33" s="44"/>
      <c r="O33" s="44"/>
      <c r="P33" s="44"/>
    </row>
    <row r="34" spans="1:16" x14ac:dyDescent="0.3">
      <c r="A34" s="62" t="s">
        <v>38</v>
      </c>
      <c r="B34" s="63">
        <v>17.13</v>
      </c>
      <c r="C34" s="64">
        <f>'Groep 2 '!I48</f>
        <v>1.0832999999999999</v>
      </c>
      <c r="D34" s="65">
        <f>'Groep 2 '!H50</f>
        <v>0</v>
      </c>
      <c r="E34" s="66">
        <f>(B34*C34)+D34</f>
        <v>18.556928999999997</v>
      </c>
      <c r="F34" s="67">
        <v>750</v>
      </c>
      <c r="G34" s="66">
        <f>E34*F34</f>
        <v>13917.696749999997</v>
      </c>
      <c r="H34" s="44"/>
      <c r="I34" s="44"/>
      <c r="J34" s="44"/>
      <c r="K34" s="44"/>
      <c r="L34" s="44"/>
      <c r="M34" s="44"/>
      <c r="N34" s="44"/>
      <c r="O34" s="44"/>
      <c r="P34" s="44"/>
    </row>
    <row r="35" spans="1:16" x14ac:dyDescent="0.3">
      <c r="A35" s="62" t="s">
        <v>58</v>
      </c>
      <c r="B35" s="63">
        <v>23.03</v>
      </c>
      <c r="C35" s="64">
        <f>'Groep 2 '!L48</f>
        <v>1.0832999999999999</v>
      </c>
      <c r="D35" s="71">
        <f>'Groep 2 '!K50</f>
        <v>0</v>
      </c>
      <c r="E35" s="66">
        <f>(B35*C35)+D35</f>
        <v>24.948398999999998</v>
      </c>
      <c r="F35" s="67">
        <v>250</v>
      </c>
      <c r="G35" s="66">
        <f>E35*F35</f>
        <v>6237.0997499999994</v>
      </c>
      <c r="H35" s="44"/>
      <c r="I35" s="44"/>
      <c r="J35" s="44"/>
      <c r="K35" s="44"/>
      <c r="L35" s="44"/>
      <c r="M35" s="44"/>
      <c r="N35" s="44"/>
      <c r="O35" s="44"/>
      <c r="P35" s="44"/>
    </row>
    <row r="36" spans="1:16" ht="15" thickBot="1" x14ac:dyDescent="0.35">
      <c r="A36" s="44"/>
      <c r="B36" s="13"/>
      <c r="C36" s="44"/>
      <c r="D36" s="45"/>
      <c r="E36" s="45"/>
      <c r="F36" s="13"/>
      <c r="G36" s="44"/>
      <c r="H36" s="44"/>
      <c r="I36" s="44"/>
      <c r="J36" s="44"/>
      <c r="K36" s="44"/>
      <c r="L36" s="44"/>
      <c r="M36" s="44"/>
      <c r="N36" s="44"/>
      <c r="O36" s="44"/>
      <c r="P36" s="44"/>
    </row>
    <row r="37" spans="1:16" ht="15" thickBot="1" x14ac:dyDescent="0.35">
      <c r="A37" s="44"/>
      <c r="B37" s="13"/>
      <c r="C37" s="97" t="s">
        <v>54</v>
      </c>
      <c r="D37" s="97"/>
      <c r="E37" s="56"/>
      <c r="F37" s="68">
        <f>SUM(F34:F35)</f>
        <v>1000</v>
      </c>
      <c r="G37" s="78">
        <f>SUM(G34:G35)</f>
        <v>20154.796499999997</v>
      </c>
      <c r="H37" s="44"/>
      <c r="I37" s="44"/>
      <c r="J37" s="44"/>
      <c r="K37" s="44"/>
      <c r="L37" s="44"/>
      <c r="M37" s="44"/>
      <c r="N37" s="44"/>
      <c r="O37" s="44"/>
      <c r="P37" s="44"/>
    </row>
    <row r="38" spans="1:16" x14ac:dyDescent="0.3">
      <c r="A38" s="44"/>
      <c r="B38" s="13"/>
      <c r="C38" s="44"/>
      <c r="D38" s="45"/>
      <c r="E38" s="45"/>
      <c r="F38" s="1"/>
      <c r="G38" s="73"/>
      <c r="H38" s="44"/>
      <c r="I38" s="44"/>
      <c r="J38" s="44"/>
      <c r="K38" s="44"/>
      <c r="L38" s="44"/>
      <c r="M38" s="44"/>
      <c r="N38" s="44"/>
      <c r="O38" s="44"/>
      <c r="P38" s="44"/>
    </row>
    <row r="39" spans="1:16" x14ac:dyDescent="0.3">
      <c r="A39" s="44"/>
      <c r="B39" s="13"/>
      <c r="C39" s="44"/>
      <c r="D39" s="45"/>
      <c r="E39" s="45"/>
      <c r="F39" s="44"/>
      <c r="G39" s="44"/>
      <c r="H39" s="44"/>
      <c r="I39" s="44"/>
      <c r="J39" s="44"/>
      <c r="K39" s="44"/>
      <c r="L39" s="44"/>
      <c r="M39" s="44"/>
      <c r="N39" s="44"/>
      <c r="O39" s="44"/>
      <c r="P39" s="44"/>
    </row>
    <row r="40" spans="1:16" ht="15" thickBot="1" x14ac:dyDescent="0.35">
      <c r="A40" s="44"/>
      <c r="B40" s="44"/>
      <c r="C40" s="44"/>
      <c r="D40" s="45"/>
      <c r="E40" s="45"/>
      <c r="F40" s="13"/>
      <c r="G40" s="81"/>
      <c r="H40" s="82"/>
      <c r="I40" s="83"/>
      <c r="J40" s="44"/>
      <c r="K40" s="44"/>
      <c r="L40" s="44"/>
      <c r="M40" s="44"/>
      <c r="N40" s="44"/>
      <c r="O40" s="44"/>
      <c r="P40" s="44"/>
    </row>
    <row r="41" spans="1:16" ht="15" thickBot="1" x14ac:dyDescent="0.35">
      <c r="A41" s="44"/>
      <c r="B41" s="44"/>
      <c r="C41" s="109" t="s">
        <v>55</v>
      </c>
      <c r="D41" s="109"/>
      <c r="E41" s="74"/>
      <c r="F41" s="68">
        <f>SUM(F29,F37)</f>
        <v>3000</v>
      </c>
      <c r="G41" s="77">
        <f>SUM(G29,G37)</f>
        <v>60464.38949999999</v>
      </c>
      <c r="H41" s="80"/>
      <c r="I41" s="44"/>
      <c r="J41" s="44"/>
      <c r="K41" s="44"/>
      <c r="L41" s="44"/>
      <c r="M41" s="44"/>
      <c r="N41" s="44"/>
      <c r="O41" s="44"/>
      <c r="P41" s="44"/>
    </row>
    <row r="42" spans="1:16" x14ac:dyDescent="0.3">
      <c r="A42" s="44"/>
      <c r="B42" s="44"/>
      <c r="C42" s="41"/>
      <c r="D42" s="41"/>
      <c r="E42" s="41"/>
      <c r="F42" s="73"/>
      <c r="G42" s="75"/>
      <c r="H42" s="44"/>
      <c r="I42" s="44"/>
      <c r="J42" s="44"/>
      <c r="K42" s="44"/>
      <c r="L42" s="44"/>
      <c r="M42" s="44"/>
      <c r="N42" s="44"/>
      <c r="O42" s="44"/>
      <c r="P42" s="44"/>
    </row>
    <row r="43" spans="1:16" x14ac:dyDescent="0.3">
      <c r="A43" s="56"/>
      <c r="B43" s="44"/>
      <c r="C43" s="44"/>
      <c r="D43" s="45"/>
      <c r="E43" s="45"/>
      <c r="F43" s="44"/>
      <c r="G43" s="44"/>
      <c r="H43" s="44"/>
      <c r="I43" s="44"/>
      <c r="J43" s="44"/>
      <c r="K43" s="44"/>
      <c r="L43" s="44"/>
      <c r="M43" s="44"/>
      <c r="N43" s="44"/>
      <c r="O43" s="44"/>
      <c r="P43" s="44"/>
    </row>
    <row r="44" spans="1:16" ht="15" thickBot="1" x14ac:dyDescent="0.35">
      <c r="A44" s="44"/>
      <c r="B44" s="44"/>
      <c r="C44" s="44"/>
      <c r="D44" s="45"/>
      <c r="E44" s="45"/>
      <c r="F44" s="44"/>
      <c r="G44" s="44"/>
      <c r="H44" s="44"/>
      <c r="I44" s="44"/>
      <c r="J44" s="44"/>
      <c r="K44" s="44"/>
      <c r="L44" s="44"/>
      <c r="M44" s="44"/>
      <c r="N44" s="44"/>
      <c r="O44" s="44"/>
      <c r="P44" s="44"/>
    </row>
    <row r="45" spans="1:16" x14ac:dyDescent="0.3">
      <c r="A45" s="110" t="s">
        <v>33</v>
      </c>
      <c r="B45" s="111"/>
      <c r="C45" s="112"/>
      <c r="D45" s="113"/>
      <c r="E45" s="113"/>
      <c r="F45" s="114"/>
      <c r="G45" s="44"/>
      <c r="H45" s="44"/>
      <c r="I45" s="44"/>
      <c r="J45" s="44"/>
      <c r="K45" s="44"/>
      <c r="L45" s="44"/>
      <c r="M45" s="44"/>
      <c r="N45" s="44"/>
      <c r="O45" s="44"/>
      <c r="P45" s="44"/>
    </row>
    <row r="46" spans="1:16" x14ac:dyDescent="0.3">
      <c r="A46" s="98" t="s">
        <v>34</v>
      </c>
      <c r="B46" s="99"/>
      <c r="C46" s="100"/>
      <c r="D46" s="101"/>
      <c r="E46" s="101"/>
      <c r="F46" s="102"/>
      <c r="G46" s="44"/>
      <c r="H46" s="44"/>
      <c r="I46" s="44"/>
      <c r="J46" s="44"/>
      <c r="K46" s="44"/>
      <c r="L46" s="44"/>
      <c r="M46" s="44"/>
      <c r="N46" s="44"/>
      <c r="O46" s="44"/>
      <c r="P46" s="44"/>
    </row>
    <row r="47" spans="1:16" x14ac:dyDescent="0.3">
      <c r="A47" s="98" t="s">
        <v>35</v>
      </c>
      <c r="B47" s="99"/>
      <c r="C47" s="100"/>
      <c r="D47" s="101"/>
      <c r="E47" s="101"/>
      <c r="F47" s="102"/>
      <c r="G47" s="44"/>
      <c r="H47" s="44"/>
      <c r="I47" s="44"/>
      <c r="J47" s="44"/>
      <c r="K47" s="44"/>
      <c r="L47" s="44"/>
      <c r="M47" s="44"/>
      <c r="N47" s="44"/>
      <c r="O47" s="44"/>
      <c r="P47" s="44"/>
    </row>
    <row r="48" spans="1:16" x14ac:dyDescent="0.3">
      <c r="A48" s="98" t="s">
        <v>36</v>
      </c>
      <c r="B48" s="99"/>
      <c r="C48" s="100"/>
      <c r="D48" s="101"/>
      <c r="E48" s="101"/>
      <c r="F48" s="102"/>
      <c r="G48" s="44"/>
      <c r="H48" s="44"/>
      <c r="I48" s="44"/>
      <c r="J48" s="44"/>
      <c r="K48" s="44"/>
      <c r="L48" s="44"/>
      <c r="M48" s="44"/>
      <c r="N48" s="44"/>
      <c r="O48" s="44"/>
      <c r="P48" s="44"/>
    </row>
    <row r="49" spans="1:16" x14ac:dyDescent="0.3">
      <c r="A49" s="103" t="s">
        <v>37</v>
      </c>
      <c r="B49" s="104"/>
      <c r="C49" s="86"/>
      <c r="D49" s="87"/>
      <c r="E49" s="87"/>
      <c r="F49" s="88"/>
      <c r="G49" s="44"/>
      <c r="H49" s="44"/>
      <c r="I49" s="44"/>
      <c r="J49" s="44"/>
      <c r="K49" s="44"/>
      <c r="L49" s="44"/>
      <c r="M49" s="44"/>
      <c r="N49" s="44"/>
      <c r="O49" s="44"/>
      <c r="P49" s="44"/>
    </row>
    <row r="50" spans="1:16" x14ac:dyDescent="0.3">
      <c r="A50" s="105"/>
      <c r="B50" s="106"/>
      <c r="C50" s="89"/>
      <c r="D50" s="90"/>
      <c r="E50" s="90"/>
      <c r="F50" s="91"/>
      <c r="G50" s="44"/>
      <c r="H50" s="44"/>
      <c r="I50" s="44"/>
      <c r="J50" s="44"/>
      <c r="K50" s="44"/>
      <c r="L50" s="44"/>
      <c r="M50" s="44"/>
      <c r="N50" s="44"/>
      <c r="O50" s="44"/>
      <c r="P50" s="44"/>
    </row>
    <row r="51" spans="1:16" x14ac:dyDescent="0.3">
      <c r="A51" s="105"/>
      <c r="B51" s="106"/>
      <c r="C51" s="89"/>
      <c r="D51" s="90"/>
      <c r="E51" s="90"/>
      <c r="F51" s="91"/>
      <c r="G51" s="44"/>
      <c r="H51" s="44"/>
      <c r="I51" s="44"/>
      <c r="J51" s="44"/>
      <c r="K51" s="44"/>
      <c r="L51" s="44"/>
      <c r="M51" s="44"/>
      <c r="N51" s="44"/>
      <c r="O51" s="44"/>
      <c r="P51" s="44"/>
    </row>
    <row r="52" spans="1:16" ht="15" thickBot="1" x14ac:dyDescent="0.35">
      <c r="A52" s="107"/>
      <c r="B52" s="108"/>
      <c r="C52" s="92"/>
      <c r="D52" s="93"/>
      <c r="E52" s="93"/>
      <c r="F52" s="94"/>
      <c r="G52" s="44"/>
      <c r="H52" s="44"/>
      <c r="I52" s="44"/>
      <c r="J52" s="44"/>
      <c r="K52" s="44"/>
      <c r="L52" s="44"/>
      <c r="M52" s="44"/>
      <c r="N52" s="44"/>
      <c r="O52" s="44"/>
      <c r="P52" s="44"/>
    </row>
    <row r="53" spans="1:16" x14ac:dyDescent="0.3">
      <c r="A53" s="44"/>
      <c r="B53" s="44"/>
      <c r="C53" s="44"/>
      <c r="D53" s="45"/>
      <c r="E53" s="45"/>
      <c r="F53" s="44"/>
      <c r="G53" s="44"/>
      <c r="H53" s="44"/>
      <c r="I53" s="44"/>
      <c r="J53" s="44"/>
      <c r="K53" s="44"/>
      <c r="L53" s="44"/>
      <c r="M53" s="44"/>
      <c r="N53" s="44"/>
      <c r="O53" s="44"/>
      <c r="P53" s="44"/>
    </row>
    <row r="54" spans="1:16" x14ac:dyDescent="0.3">
      <c r="A54" s="44"/>
      <c r="B54" s="44"/>
      <c r="C54" s="44"/>
      <c r="D54" s="45"/>
      <c r="E54" s="45"/>
      <c r="F54" s="44"/>
      <c r="G54" s="44"/>
      <c r="H54" s="44"/>
      <c r="I54" s="44"/>
      <c r="J54" s="44"/>
      <c r="K54" s="44"/>
      <c r="L54" s="44"/>
      <c r="M54" s="44"/>
      <c r="N54" s="44"/>
      <c r="O54" s="44"/>
      <c r="P54" s="44"/>
    </row>
    <row r="55" spans="1:16" x14ac:dyDescent="0.3">
      <c r="A55" s="44"/>
      <c r="B55" s="44"/>
      <c r="C55" s="44"/>
      <c r="D55" s="45"/>
      <c r="E55" s="45"/>
      <c r="F55" s="44"/>
      <c r="G55" s="44"/>
      <c r="H55" s="44"/>
      <c r="I55" s="44"/>
      <c r="J55" s="44"/>
      <c r="K55" s="44"/>
      <c r="L55" s="44"/>
      <c r="M55" s="44"/>
      <c r="N55" s="44"/>
      <c r="O55" s="44"/>
      <c r="P55" s="44"/>
    </row>
    <row r="56" spans="1:16" x14ac:dyDescent="0.3">
      <c r="A56" s="44"/>
      <c r="B56" s="44"/>
      <c r="C56" s="44"/>
      <c r="D56" s="45"/>
      <c r="E56" s="45"/>
      <c r="F56" s="44"/>
      <c r="G56" s="44"/>
      <c r="H56" s="44"/>
      <c r="I56" s="44"/>
      <c r="J56" s="44"/>
      <c r="K56" s="44"/>
      <c r="L56" s="44"/>
      <c r="M56" s="44"/>
      <c r="N56" s="44"/>
      <c r="O56" s="44"/>
      <c r="P56" s="44"/>
    </row>
    <row r="57" spans="1:16" x14ac:dyDescent="0.3">
      <c r="A57" s="44"/>
      <c r="B57" s="44"/>
      <c r="C57" s="44"/>
      <c r="D57" s="45"/>
      <c r="E57" s="45"/>
      <c r="F57" s="44"/>
      <c r="G57" s="44"/>
      <c r="H57" s="44"/>
      <c r="I57" s="44"/>
      <c r="J57" s="44"/>
      <c r="K57" s="44"/>
      <c r="L57" s="44"/>
      <c r="M57" s="44"/>
      <c r="N57" s="44"/>
      <c r="O57" s="44"/>
      <c r="P57" s="44"/>
    </row>
    <row r="58" spans="1:16" x14ac:dyDescent="0.3">
      <c r="A58" s="44"/>
      <c r="B58" s="44"/>
      <c r="C58" s="44"/>
      <c r="D58" s="45"/>
      <c r="E58" s="45"/>
      <c r="F58" s="44"/>
      <c r="G58" s="44"/>
      <c r="H58" s="44"/>
      <c r="I58" s="44"/>
      <c r="J58" s="44"/>
      <c r="K58" s="44"/>
      <c r="L58" s="44"/>
      <c r="M58" s="44"/>
      <c r="N58" s="44"/>
      <c r="O58" s="44"/>
      <c r="P58" s="44"/>
    </row>
    <row r="59" spans="1:16" x14ac:dyDescent="0.3">
      <c r="A59" s="44"/>
      <c r="B59" s="44"/>
      <c r="C59" s="44"/>
      <c r="D59" s="45"/>
      <c r="E59" s="45"/>
      <c r="F59" s="44"/>
      <c r="G59" s="44"/>
      <c r="H59" s="44"/>
      <c r="I59" s="44"/>
      <c r="J59" s="44"/>
      <c r="K59" s="44"/>
      <c r="L59" s="44"/>
      <c r="M59" s="44"/>
      <c r="N59" s="44"/>
      <c r="O59" s="44"/>
      <c r="P59" s="44"/>
    </row>
    <row r="60" spans="1:16" x14ac:dyDescent="0.3">
      <c r="A60" s="44"/>
      <c r="B60" s="44"/>
      <c r="C60" s="44"/>
      <c r="D60" s="45"/>
      <c r="E60" s="45"/>
      <c r="F60" s="44"/>
      <c r="G60" s="44"/>
      <c r="H60" s="44"/>
      <c r="I60" s="44"/>
      <c r="J60" s="44"/>
      <c r="K60" s="44"/>
      <c r="L60" s="44"/>
      <c r="M60" s="44"/>
      <c r="N60" s="44"/>
      <c r="O60" s="44"/>
      <c r="P60" s="44"/>
    </row>
    <row r="61" spans="1:16" x14ac:dyDescent="0.3">
      <c r="A61" s="44"/>
      <c r="B61" s="44"/>
      <c r="C61" s="44"/>
      <c r="D61" s="45"/>
      <c r="E61" s="45"/>
      <c r="F61" s="44"/>
      <c r="G61" s="44"/>
      <c r="H61" s="44"/>
      <c r="I61" s="44"/>
      <c r="J61" s="44"/>
      <c r="K61" s="44"/>
      <c r="L61" s="44"/>
      <c r="M61" s="44"/>
      <c r="N61" s="44"/>
      <c r="O61" s="44"/>
      <c r="P61" s="44"/>
    </row>
    <row r="62" spans="1:16" x14ac:dyDescent="0.3">
      <c r="A62" s="44"/>
      <c r="B62" s="44"/>
      <c r="C62" s="44"/>
      <c r="D62" s="45"/>
      <c r="E62" s="45"/>
      <c r="F62" s="44"/>
      <c r="G62" s="44"/>
      <c r="H62" s="44"/>
      <c r="I62" s="44"/>
      <c r="J62" s="44"/>
      <c r="K62" s="44"/>
      <c r="L62" s="44"/>
      <c r="M62" s="44"/>
      <c r="N62" s="44"/>
      <c r="O62" s="44"/>
      <c r="P62" s="44"/>
    </row>
    <row r="63" spans="1:16" x14ac:dyDescent="0.3">
      <c r="A63" s="44"/>
      <c r="B63" s="44"/>
      <c r="C63" s="44"/>
      <c r="D63" s="45"/>
      <c r="E63" s="45"/>
      <c r="F63" s="44"/>
      <c r="G63" s="44"/>
      <c r="H63" s="44"/>
      <c r="I63" s="44"/>
      <c r="J63" s="44"/>
      <c r="K63" s="44"/>
      <c r="L63" s="44"/>
      <c r="M63" s="44"/>
      <c r="N63" s="44"/>
      <c r="O63" s="44"/>
      <c r="P63" s="44"/>
    </row>
    <row r="64" spans="1:16" x14ac:dyDescent="0.3">
      <c r="A64" s="44"/>
      <c r="B64" s="44"/>
      <c r="C64" s="44"/>
      <c r="D64" s="45"/>
      <c r="E64" s="45"/>
      <c r="F64" s="44"/>
      <c r="G64" s="44"/>
      <c r="H64" s="44"/>
      <c r="I64" s="44"/>
      <c r="J64" s="44"/>
      <c r="K64" s="44"/>
      <c r="L64" s="44"/>
      <c r="M64" s="44"/>
      <c r="N64" s="44"/>
      <c r="O64" s="44"/>
      <c r="P64" s="44"/>
    </row>
    <row r="65" spans="1:16" x14ac:dyDescent="0.3">
      <c r="A65" s="44"/>
      <c r="B65" s="44"/>
      <c r="C65" s="44"/>
      <c r="D65" s="45"/>
      <c r="E65" s="45"/>
      <c r="F65" s="44"/>
      <c r="G65" s="44"/>
      <c r="H65" s="44"/>
      <c r="I65" s="44"/>
      <c r="J65" s="44"/>
      <c r="K65" s="44"/>
      <c r="L65" s="44"/>
      <c r="M65" s="44"/>
      <c r="N65" s="44"/>
      <c r="O65" s="44"/>
      <c r="P65" s="44"/>
    </row>
    <row r="66" spans="1:16" x14ac:dyDescent="0.3">
      <c r="A66" s="44"/>
      <c r="B66" s="44"/>
      <c r="C66" s="44"/>
      <c r="D66" s="45"/>
      <c r="E66" s="45"/>
      <c r="F66" s="44"/>
      <c r="G66" s="44"/>
      <c r="H66" s="44"/>
      <c r="I66" s="44"/>
      <c r="J66" s="44"/>
      <c r="K66" s="44"/>
      <c r="L66" s="44"/>
      <c r="M66" s="44"/>
      <c r="N66" s="44"/>
      <c r="O66" s="44"/>
      <c r="P66" s="44"/>
    </row>
    <row r="67" spans="1:16" x14ac:dyDescent="0.3">
      <c r="A67" s="44"/>
      <c r="B67" s="44"/>
      <c r="C67" s="44"/>
      <c r="D67" s="45"/>
      <c r="E67" s="45"/>
      <c r="F67" s="44"/>
      <c r="G67" s="44"/>
      <c r="H67" s="44"/>
      <c r="I67" s="44"/>
      <c r="J67" s="44"/>
      <c r="K67" s="44"/>
      <c r="L67" s="44"/>
      <c r="M67" s="44"/>
      <c r="N67" s="44"/>
      <c r="O67" s="44"/>
      <c r="P67" s="44"/>
    </row>
    <row r="68" spans="1:16" x14ac:dyDescent="0.3">
      <c r="A68" s="44"/>
      <c r="B68" s="44"/>
      <c r="C68" s="44"/>
      <c r="D68" s="45"/>
      <c r="E68" s="45"/>
      <c r="F68" s="44"/>
      <c r="G68" s="44"/>
      <c r="H68" s="44"/>
      <c r="I68" s="44"/>
      <c r="J68" s="44"/>
      <c r="K68" s="44"/>
      <c r="L68" s="44"/>
      <c r="M68" s="44"/>
      <c r="N68" s="44"/>
      <c r="O68" s="44"/>
      <c r="P68" s="44"/>
    </row>
    <row r="69" spans="1:16" x14ac:dyDescent="0.3">
      <c r="A69" s="44"/>
      <c r="B69" s="44"/>
      <c r="C69" s="44"/>
      <c r="D69" s="45"/>
      <c r="E69" s="45"/>
      <c r="F69" s="44"/>
      <c r="G69" s="44"/>
      <c r="H69" s="44"/>
      <c r="I69" s="44"/>
      <c r="J69" s="44"/>
      <c r="K69" s="44"/>
      <c r="L69" s="44"/>
      <c r="M69" s="44"/>
      <c r="N69" s="44"/>
      <c r="O69" s="44"/>
      <c r="P69" s="44"/>
    </row>
    <row r="70" spans="1:16" x14ac:dyDescent="0.3">
      <c r="A70" s="44"/>
      <c r="B70" s="44"/>
      <c r="C70" s="44"/>
      <c r="D70" s="45"/>
      <c r="E70" s="45"/>
      <c r="F70" s="44"/>
      <c r="G70" s="44"/>
      <c r="H70" s="44"/>
      <c r="I70" s="44"/>
      <c r="J70" s="44"/>
      <c r="K70" s="44"/>
      <c r="L70" s="44"/>
      <c r="M70" s="44"/>
      <c r="N70" s="44"/>
      <c r="O70" s="44"/>
      <c r="P70" s="44"/>
    </row>
    <row r="71" spans="1:16" x14ac:dyDescent="0.3">
      <c r="A71" s="44"/>
      <c r="B71" s="44"/>
      <c r="C71" s="44"/>
      <c r="D71" s="45"/>
      <c r="E71" s="45"/>
      <c r="F71" s="44"/>
      <c r="G71" s="44"/>
      <c r="H71" s="44"/>
      <c r="I71" s="44"/>
      <c r="J71" s="44"/>
      <c r="K71" s="44"/>
      <c r="L71" s="44"/>
      <c r="M71" s="44"/>
      <c r="N71" s="44"/>
      <c r="O71" s="44"/>
      <c r="P71" s="44"/>
    </row>
    <row r="72" spans="1:16" x14ac:dyDescent="0.3">
      <c r="A72" s="44"/>
      <c r="B72" s="44"/>
      <c r="C72" s="44"/>
      <c r="D72" s="45"/>
      <c r="E72" s="45"/>
      <c r="F72" s="44"/>
      <c r="G72" s="44"/>
      <c r="H72" s="44"/>
      <c r="I72" s="44"/>
      <c r="J72" s="44"/>
      <c r="K72" s="44"/>
      <c r="L72" s="44"/>
      <c r="M72" s="44"/>
      <c r="N72" s="44"/>
      <c r="O72" s="44"/>
      <c r="P72" s="44"/>
    </row>
    <row r="73" spans="1:16" x14ac:dyDescent="0.3">
      <c r="A73" s="44"/>
      <c r="B73" s="44"/>
      <c r="C73" s="44"/>
      <c r="D73" s="45"/>
      <c r="E73" s="45"/>
      <c r="F73" s="44"/>
      <c r="G73" s="44"/>
      <c r="H73" s="44"/>
      <c r="I73" s="44"/>
      <c r="J73" s="44"/>
      <c r="K73" s="44"/>
      <c r="L73" s="44"/>
      <c r="M73" s="44"/>
      <c r="N73" s="44"/>
      <c r="O73" s="44"/>
      <c r="P73" s="44"/>
    </row>
    <row r="74" spans="1:16" x14ac:dyDescent="0.3">
      <c r="A74" s="44"/>
      <c r="B74" s="44"/>
      <c r="C74" s="44"/>
      <c r="D74" s="45"/>
      <c r="E74" s="45"/>
      <c r="F74" s="44"/>
      <c r="G74" s="44"/>
      <c r="H74" s="44"/>
      <c r="I74" s="44"/>
      <c r="J74" s="44"/>
      <c r="K74" s="44"/>
      <c r="L74" s="44"/>
      <c r="M74" s="44"/>
      <c r="N74" s="44"/>
      <c r="O74" s="44"/>
      <c r="P74" s="44"/>
    </row>
    <row r="75" spans="1:16" x14ac:dyDescent="0.3">
      <c r="A75" s="44"/>
      <c r="B75" s="44"/>
      <c r="C75" s="44"/>
      <c r="D75" s="45"/>
      <c r="E75" s="45"/>
      <c r="F75" s="44"/>
      <c r="G75" s="44"/>
      <c r="H75" s="44"/>
      <c r="I75" s="44"/>
      <c r="J75" s="44"/>
      <c r="K75" s="44"/>
      <c r="L75" s="44"/>
      <c r="M75" s="44"/>
      <c r="N75" s="44"/>
      <c r="O75" s="44"/>
      <c r="P75" s="44"/>
    </row>
    <row r="76" spans="1:16" x14ac:dyDescent="0.3">
      <c r="A76" s="44"/>
      <c r="B76" s="44"/>
      <c r="C76" s="44"/>
      <c r="D76" s="45"/>
      <c r="E76" s="45"/>
      <c r="F76" s="44"/>
      <c r="G76" s="44"/>
      <c r="H76" s="44"/>
      <c r="I76" s="44"/>
      <c r="J76" s="44"/>
      <c r="K76" s="44"/>
      <c r="L76" s="44"/>
      <c r="M76" s="44"/>
      <c r="N76" s="44"/>
      <c r="O76" s="44"/>
      <c r="P76" s="44"/>
    </row>
    <row r="77" spans="1:16" x14ac:dyDescent="0.3">
      <c r="A77" s="44"/>
      <c r="B77" s="44"/>
      <c r="C77" s="44"/>
      <c r="D77" s="45"/>
      <c r="E77" s="45"/>
      <c r="F77" s="44"/>
      <c r="G77" s="44"/>
      <c r="H77" s="44"/>
      <c r="I77" s="44"/>
      <c r="J77" s="44"/>
      <c r="K77" s="44"/>
      <c r="L77" s="44"/>
      <c r="M77" s="44"/>
      <c r="N77" s="44"/>
      <c r="O77" s="44"/>
      <c r="P77" s="44"/>
    </row>
    <row r="78" spans="1:16" x14ac:dyDescent="0.3">
      <c r="A78" s="44"/>
      <c r="B78" s="44"/>
      <c r="C78" s="44"/>
      <c r="D78" s="45"/>
      <c r="E78" s="45"/>
      <c r="F78" s="44"/>
      <c r="G78" s="44"/>
      <c r="H78" s="44"/>
      <c r="I78" s="44"/>
      <c r="J78" s="44"/>
      <c r="K78" s="44"/>
      <c r="L78" s="44"/>
      <c r="M78" s="44"/>
      <c r="N78" s="44"/>
      <c r="O78" s="44"/>
      <c r="P78" s="44"/>
    </row>
  </sheetData>
  <mergeCells count="13">
    <mergeCell ref="A49:B52"/>
    <mergeCell ref="C49:F52"/>
    <mergeCell ref="C41:D41"/>
    <mergeCell ref="A45:B45"/>
    <mergeCell ref="C45:F45"/>
    <mergeCell ref="A46:B46"/>
    <mergeCell ref="C46:F46"/>
    <mergeCell ref="A47:B47"/>
    <mergeCell ref="C47:F47"/>
    <mergeCell ref="C29:D29"/>
    <mergeCell ref="C37:D37"/>
    <mergeCell ref="A48:B48"/>
    <mergeCell ref="C48:F4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Groep 1</vt:lpstr>
      <vt:lpstr>Groep 2 </vt:lpstr>
      <vt:lpstr>Inschrijfprijs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Sanne Oord - HIP</dc:creator>
  <cp:lastModifiedBy>Sanne Oord - HIP</cp:lastModifiedBy>
  <dcterms:created xsi:type="dcterms:W3CDTF">2021-12-09T10:44:40Z</dcterms:created>
  <dcterms:modified xsi:type="dcterms:W3CDTF">2022-02-08T16:36:00Z</dcterms:modified>
</cp:coreProperties>
</file>