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JZIC\Contractbeheer schade en verzekeringen\Schades en verzekeringen\aanbesteding ongevallen 2021\"/>
    </mc:Choice>
  </mc:AlternateContent>
  <bookViews>
    <workbookView xWindow="735" yWindow="11205" windowWidth="19320" windowHeight="12015"/>
  </bookViews>
  <sheets>
    <sheet name="Blad1" sheetId="1" r:id="rId1"/>
    <sheet name="Blad2" sheetId="2" r:id="rId2"/>
    <sheet name="Blad3" sheetId="3" r:id="rId3"/>
  </sheets>
  <calcPr calcId="162913"/>
</workbook>
</file>

<file path=xl/calcChain.xml><?xml version="1.0" encoding="utf-8"?>
<calcChain xmlns="http://schemas.openxmlformats.org/spreadsheetml/2006/main">
  <c r="H35" i="1" l="1"/>
  <c r="F17" i="1" l="1"/>
  <c r="H36" i="1" l="1"/>
  <c r="F4" i="1"/>
  <c r="F23" i="1"/>
  <c r="F27" i="1" l="1"/>
  <c r="P44" i="1" l="1"/>
  <c r="F25" i="1" l="1"/>
  <c r="F10" i="1" l="1"/>
  <c r="F19" i="1" l="1"/>
  <c r="F38" i="1" l="1"/>
  <c r="F35" i="1"/>
  <c r="H41" i="1" s="1"/>
  <c r="F40" i="1"/>
  <c r="F42" i="1"/>
  <c r="F43" i="1" l="1"/>
  <c r="F31" i="1" l="1"/>
  <c r="F36" i="1" s="1"/>
  <c r="H43" i="1" l="1"/>
  <c r="H45" i="1" s="1"/>
</calcChain>
</file>

<file path=xl/sharedStrings.xml><?xml version="1.0" encoding="utf-8"?>
<sst xmlns="http://schemas.openxmlformats.org/spreadsheetml/2006/main" count="165" uniqueCount="79">
  <si>
    <t xml:space="preserve">Overzicht Medewerkers per groep voor de verzekering ongevallen </t>
  </si>
  <si>
    <t xml:space="preserve">Groep 1 </t>
  </si>
  <si>
    <t xml:space="preserve">Beroeps en repressief </t>
  </si>
  <si>
    <t xml:space="preserve">beroeps </t>
  </si>
  <si>
    <t xml:space="preserve">Groep  </t>
  </si>
  <si>
    <t xml:space="preserve">onderdeel </t>
  </si>
  <si>
    <t xml:space="preserve">aantal </t>
  </si>
  <si>
    <t xml:space="preserve"> </t>
  </si>
  <si>
    <t>combimedewerkers</t>
  </si>
  <si>
    <t>medewerker piket op locatie</t>
  </si>
  <si>
    <t>GHOR</t>
  </si>
  <si>
    <t>GGD</t>
  </si>
  <si>
    <t>Communicatie</t>
  </si>
  <si>
    <t>Groep 2</t>
  </si>
  <si>
    <t xml:space="preserve">Vrijwilligers zelfstandigen </t>
  </si>
  <si>
    <t>opmerking</t>
  </si>
  <si>
    <t>onderverdeling</t>
  </si>
  <si>
    <t>jeugdbrandweer en begeleiders</t>
  </si>
  <si>
    <t>leiders</t>
  </si>
  <si>
    <t>Jeugdbrandweerlieden</t>
  </si>
  <si>
    <t>Groep 4</t>
  </si>
  <si>
    <t xml:space="preserve">Artsen en verpleegkundigen </t>
  </si>
  <si>
    <t>Arts JGZ</t>
  </si>
  <si>
    <t>Arts PAC</t>
  </si>
  <si>
    <t xml:space="preserve">Verpleegkundigen JGZ </t>
  </si>
  <si>
    <t>Verpleegkundigen PAC</t>
  </si>
  <si>
    <t xml:space="preserve">kantoor, kantoor en piket </t>
  </si>
  <si>
    <t>Meldkamer</t>
  </si>
  <si>
    <t>Kantoor</t>
  </si>
  <si>
    <t>werken in opdracht van de VRK</t>
  </si>
  <si>
    <t>stagiare</t>
  </si>
  <si>
    <t>instructeurs, lotus slachtoffers</t>
  </si>
  <si>
    <t>Totaal VRK</t>
  </si>
  <si>
    <t>inclusief JBW in opdracht van VRK</t>
  </si>
  <si>
    <t>overige personen inhuur</t>
  </si>
  <si>
    <t>niet apart in adp</t>
  </si>
  <si>
    <t xml:space="preserve">combimedewerkers </t>
  </si>
  <si>
    <t>Sub totaaltelling in dienst VRK</t>
  </si>
  <si>
    <t>subtotaal in dienst VRK</t>
  </si>
  <si>
    <t>alle categorie van inhuur/SIGMA</t>
  </si>
  <si>
    <t>extra</t>
  </si>
  <si>
    <t>inlcusief 4 piket</t>
  </si>
  <si>
    <t xml:space="preserve">Veiligheidsbureau </t>
  </si>
  <si>
    <t xml:space="preserve">vrijwil en beroeps zelfstandigen </t>
  </si>
  <si>
    <t>Groep 3</t>
  </si>
  <si>
    <t xml:space="preserve">Groep 5  </t>
  </si>
  <si>
    <t>Jeugdbrandweer</t>
  </si>
  <si>
    <t>Groep 3 (5)</t>
  </si>
  <si>
    <t xml:space="preserve">gedurende het enkele uren werken </t>
  </si>
  <si>
    <t>Groep 7 (4)</t>
  </si>
  <si>
    <t xml:space="preserve">kantoor </t>
  </si>
  <si>
    <t>Groep 6 (3)</t>
  </si>
  <si>
    <t>zelfstandigen</t>
  </si>
  <si>
    <t>Groep 4 (1)</t>
  </si>
  <si>
    <t>Groep 5 (1)</t>
  </si>
  <si>
    <t xml:space="preserve"> + logistiek</t>
  </si>
  <si>
    <t>beroeps vrijwilligers enz</t>
  </si>
  <si>
    <t xml:space="preserve">Ambulance chauffeurs </t>
  </si>
  <si>
    <t>Ambulance verpleegkundigen</t>
  </si>
  <si>
    <t xml:space="preserve">contracten </t>
  </si>
  <si>
    <t xml:space="preserve">personeel </t>
  </si>
  <si>
    <t>opdracht</t>
  </si>
  <si>
    <t xml:space="preserve">Rijden personeel Ambulcance </t>
  </si>
  <si>
    <t>FB</t>
  </si>
  <si>
    <t>inclusief piket</t>
  </si>
  <si>
    <t>1.1.2020</t>
  </si>
  <si>
    <t xml:space="preserve">IB leiding </t>
  </si>
  <si>
    <t>IB staf</t>
  </si>
  <si>
    <t>commadantmanagers</t>
  </si>
  <si>
    <t>kantoor met IB -43 combi excl flo</t>
  </si>
  <si>
    <t>IB vrijwilligers</t>
  </si>
  <si>
    <t>jeugd</t>
  </si>
  <si>
    <t xml:space="preserve">Veilig thuis </t>
  </si>
  <si>
    <t xml:space="preserve">* </t>
  </si>
  <si>
    <t>onderst personeel, covid</t>
  </si>
  <si>
    <t>vrijwilligers brandveiligleven</t>
  </si>
  <si>
    <t>RB</t>
  </si>
  <si>
    <t xml:space="preserve">Duikers </t>
  </si>
  <si>
    <t>Ambulance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</si>
</sst>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0" xfId="0" applyFill="1" applyBorder="1"/>
    <xf numFmtId="0" fontId="0" fillId="0" borderId="8" xfId="0" applyFill="1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0" borderId="0" xfId="0" applyBorder="1" applyAlignment="1">
      <alignment horizontal="center"/>
    </xf>
    <xf numFmtId="10" fontId="0" fillId="0" borderId="0" xfId="0" applyNumberFormat="1"/>
    <xf numFmtId="0" fontId="0" fillId="3" borderId="11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0" borderId="0" xfId="0" applyBorder="1" applyAlignment="1">
      <alignment horizontal="right"/>
    </xf>
    <xf numFmtId="0" fontId="2" fillId="0" borderId="0" xfId="0" applyFont="1" applyBorder="1"/>
    <xf numFmtId="0" fontId="0" fillId="3" borderId="1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workbookViewId="0">
      <selection activeCell="L37" sqref="L37"/>
    </sheetView>
  </sheetViews>
  <sheetFormatPr defaultRowHeight="15" x14ac:dyDescent="0.25"/>
  <cols>
    <col min="4" max="4" width="10.42578125" customWidth="1"/>
    <col min="5" max="5" width="11.28515625" customWidth="1"/>
    <col min="6" max="6" width="10.5703125" bestFit="1" customWidth="1"/>
    <col min="7" max="7" width="28.42578125" customWidth="1"/>
    <col min="9" max="9" width="13.140625" customWidth="1"/>
    <col min="11" max="11" width="10" customWidth="1"/>
    <col min="14" max="14" width="15.28515625" customWidth="1"/>
    <col min="15" max="15" width="9.42578125" bestFit="1" customWidth="1"/>
  </cols>
  <sheetData>
    <row r="1" spans="1:16" ht="48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20" t="s">
        <v>7</v>
      </c>
      <c r="J1" s="20"/>
      <c r="K1" s="21">
        <v>2020</v>
      </c>
    </row>
    <row r="3" spans="1:16" x14ac:dyDescent="0.25">
      <c r="A3" s="12" t="s">
        <v>4</v>
      </c>
      <c r="B3" s="13"/>
      <c r="C3" s="12" t="s">
        <v>7</v>
      </c>
      <c r="D3" s="14" t="s">
        <v>5</v>
      </c>
      <c r="E3" s="13"/>
      <c r="F3" s="15" t="s">
        <v>6</v>
      </c>
      <c r="G3" s="14" t="s">
        <v>16</v>
      </c>
      <c r="H3" s="15" t="s">
        <v>6</v>
      </c>
      <c r="I3" s="12" t="s">
        <v>15</v>
      </c>
      <c r="J3" s="14"/>
      <c r="K3" s="13"/>
      <c r="N3" t="s">
        <v>7</v>
      </c>
    </row>
    <row r="4" spans="1:16" x14ac:dyDescent="0.25">
      <c r="A4" s="4" t="s">
        <v>1</v>
      </c>
      <c r="B4" s="6"/>
      <c r="C4" s="4" t="s">
        <v>2</v>
      </c>
      <c r="D4" s="5"/>
      <c r="E4" s="6"/>
      <c r="F4" s="16">
        <f>+H4+H5+H6+H7</f>
        <v>591</v>
      </c>
      <c r="G4" s="5" t="s">
        <v>3</v>
      </c>
      <c r="H4" s="25">
        <v>159</v>
      </c>
      <c r="I4" s="4"/>
      <c r="J4" s="5"/>
      <c r="K4" s="6"/>
      <c r="L4" t="s">
        <v>7</v>
      </c>
      <c r="M4" s="8"/>
      <c r="N4" s="8"/>
      <c r="O4" s="8" t="s">
        <v>7</v>
      </c>
      <c r="P4" s="8"/>
    </row>
    <row r="5" spans="1:16" x14ac:dyDescent="0.25">
      <c r="A5" s="7"/>
      <c r="B5" s="9"/>
      <c r="C5" s="7"/>
      <c r="D5" s="8"/>
      <c r="E5" s="9"/>
      <c r="F5" s="17"/>
      <c r="G5" s="8" t="s">
        <v>70</v>
      </c>
      <c r="H5" s="24">
        <v>408</v>
      </c>
      <c r="I5" s="7" t="s">
        <v>7</v>
      </c>
      <c r="J5" s="8"/>
      <c r="K5" s="9"/>
      <c r="L5" t="s">
        <v>7</v>
      </c>
      <c r="M5" s="27"/>
      <c r="N5" s="8"/>
      <c r="O5" s="26" t="s">
        <v>7</v>
      </c>
      <c r="P5" s="8"/>
    </row>
    <row r="6" spans="1:16" x14ac:dyDescent="0.25">
      <c r="A6" s="7"/>
      <c r="B6" s="9"/>
      <c r="C6" s="7"/>
      <c r="D6" s="8"/>
      <c r="E6" s="9"/>
      <c r="F6" s="17"/>
      <c r="G6" s="10" t="s">
        <v>67</v>
      </c>
      <c r="H6" s="28">
        <v>10</v>
      </c>
      <c r="I6" s="7"/>
      <c r="J6" s="8"/>
      <c r="K6" s="9"/>
      <c r="L6" t="s">
        <v>7</v>
      </c>
      <c r="M6" s="8"/>
      <c r="N6" s="8"/>
      <c r="O6" s="26"/>
      <c r="P6" s="8"/>
    </row>
    <row r="7" spans="1:16" x14ac:dyDescent="0.25">
      <c r="A7" s="7"/>
      <c r="B7" s="9"/>
      <c r="C7" s="7"/>
      <c r="D7" s="8"/>
      <c r="E7" s="9"/>
      <c r="F7" s="17"/>
      <c r="G7" s="10" t="s">
        <v>66</v>
      </c>
      <c r="H7" s="28">
        <v>14</v>
      </c>
      <c r="I7" s="7" t="s">
        <v>68</v>
      </c>
      <c r="J7" s="8"/>
      <c r="K7" s="9"/>
      <c r="M7" s="8"/>
      <c r="N7" s="8"/>
      <c r="O7" s="26"/>
      <c r="P7" s="8"/>
    </row>
    <row r="8" spans="1:16" x14ac:dyDescent="0.25">
      <c r="A8" s="7"/>
      <c r="B8" s="9"/>
      <c r="C8" s="7"/>
      <c r="D8" s="8"/>
      <c r="E8" s="9"/>
      <c r="F8" s="17"/>
      <c r="G8" s="10" t="s">
        <v>77</v>
      </c>
      <c r="H8" s="24"/>
      <c r="I8" s="7" t="s">
        <v>35</v>
      </c>
      <c r="J8" s="8"/>
      <c r="K8" s="9"/>
      <c r="M8" s="8"/>
      <c r="N8" s="10"/>
      <c r="O8" s="26"/>
      <c r="P8" s="8"/>
    </row>
    <row r="9" spans="1:16" x14ac:dyDescent="0.25">
      <c r="A9" s="7"/>
      <c r="B9" s="9"/>
      <c r="C9" s="7" t="s">
        <v>8</v>
      </c>
      <c r="D9" s="8"/>
      <c r="E9" s="9"/>
      <c r="F9" s="24">
        <v>43</v>
      </c>
      <c r="G9" s="10" t="s">
        <v>36</v>
      </c>
      <c r="H9" s="24">
        <v>43</v>
      </c>
      <c r="I9" s="7"/>
      <c r="J9" s="8"/>
      <c r="K9" s="9"/>
      <c r="L9" t="s">
        <v>7</v>
      </c>
      <c r="M9" s="8"/>
      <c r="N9" s="10"/>
      <c r="O9" s="26"/>
      <c r="P9" s="8"/>
    </row>
    <row r="10" spans="1:16" x14ac:dyDescent="0.25">
      <c r="A10" s="7"/>
      <c r="B10" s="9"/>
      <c r="C10" s="11" t="s">
        <v>9</v>
      </c>
      <c r="D10" s="8"/>
      <c r="E10" s="9"/>
      <c r="F10" s="24">
        <f>+H16+H15+H14+H13+H12+H11+H10</f>
        <v>64</v>
      </c>
      <c r="G10" s="10" t="s">
        <v>10</v>
      </c>
      <c r="H10" s="24">
        <v>9</v>
      </c>
      <c r="I10" s="7" t="s">
        <v>7</v>
      </c>
      <c r="J10" s="8"/>
      <c r="K10" s="9"/>
      <c r="M10" s="8"/>
      <c r="N10" s="10"/>
      <c r="O10" s="26" t="s">
        <v>7</v>
      </c>
      <c r="P10" s="8"/>
    </row>
    <row r="11" spans="1:16" x14ac:dyDescent="0.25">
      <c r="A11" s="7"/>
      <c r="B11" s="9"/>
      <c r="C11" s="7"/>
      <c r="D11" s="8"/>
      <c r="E11" s="9"/>
      <c r="F11" s="17"/>
      <c r="G11" s="10" t="s">
        <v>11</v>
      </c>
      <c r="H11" s="24">
        <v>6</v>
      </c>
      <c r="I11" s="7"/>
      <c r="J11" s="8"/>
      <c r="K11" s="9"/>
      <c r="L11" t="s">
        <v>7</v>
      </c>
      <c r="M11" s="8"/>
      <c r="N11" s="10"/>
      <c r="O11" s="26"/>
      <c r="P11" s="8"/>
    </row>
    <row r="12" spans="1:16" x14ac:dyDescent="0.25">
      <c r="A12" s="7"/>
      <c r="B12" s="9"/>
      <c r="C12" s="7"/>
      <c r="D12" s="8" t="s">
        <v>7</v>
      </c>
      <c r="E12" s="9"/>
      <c r="F12" s="17"/>
      <c r="G12" s="10" t="s">
        <v>12</v>
      </c>
      <c r="H12" s="24">
        <v>2</v>
      </c>
      <c r="I12" s="7"/>
      <c r="J12" s="8"/>
      <c r="K12" s="9"/>
      <c r="L12" t="s">
        <v>7</v>
      </c>
      <c r="M12" s="10"/>
      <c r="N12" s="10"/>
      <c r="O12" s="26"/>
      <c r="P12" s="8"/>
    </row>
    <row r="13" spans="1:16" x14ac:dyDescent="0.25">
      <c r="A13" s="7"/>
      <c r="B13" s="9"/>
      <c r="C13" s="7"/>
      <c r="D13" s="8" t="s">
        <v>7</v>
      </c>
      <c r="E13" s="9"/>
      <c r="F13" s="17"/>
      <c r="G13" s="10" t="s">
        <v>63</v>
      </c>
      <c r="H13" s="24">
        <v>7</v>
      </c>
      <c r="I13" s="7"/>
      <c r="J13" s="8"/>
      <c r="K13" s="9"/>
      <c r="L13" t="s">
        <v>7</v>
      </c>
      <c r="M13" s="8"/>
      <c r="N13" s="10"/>
      <c r="O13" s="26"/>
      <c r="P13" s="8"/>
    </row>
    <row r="14" spans="1:16" x14ac:dyDescent="0.25">
      <c r="A14" s="7"/>
      <c r="B14" s="9"/>
      <c r="C14" s="7"/>
      <c r="D14" s="8"/>
      <c r="E14" s="9"/>
      <c r="F14" s="17"/>
      <c r="G14" s="10" t="s">
        <v>76</v>
      </c>
      <c r="H14" s="24">
        <v>35</v>
      </c>
      <c r="I14" s="7"/>
      <c r="J14" s="8"/>
      <c r="K14" s="9"/>
      <c r="L14" t="s">
        <v>7</v>
      </c>
      <c r="M14" s="10"/>
      <c r="N14" s="10"/>
      <c r="O14" s="26"/>
      <c r="P14" s="8"/>
    </row>
    <row r="15" spans="1:16" x14ac:dyDescent="0.25">
      <c r="A15" s="7"/>
      <c r="B15" s="9"/>
      <c r="C15" s="7"/>
      <c r="D15" s="8"/>
      <c r="E15" s="9"/>
      <c r="F15" s="17"/>
      <c r="G15" s="10" t="s">
        <v>78</v>
      </c>
      <c r="H15" s="24">
        <v>1</v>
      </c>
      <c r="I15" s="7"/>
      <c r="J15" s="8"/>
      <c r="K15" s="9"/>
      <c r="L15" t="s">
        <v>7</v>
      </c>
      <c r="M15" s="10"/>
      <c r="N15" s="10"/>
      <c r="O15" s="26"/>
      <c r="P15" s="8"/>
    </row>
    <row r="16" spans="1:16" x14ac:dyDescent="0.25">
      <c r="A16" s="7"/>
      <c r="B16" s="9"/>
      <c r="C16" s="7"/>
      <c r="D16" s="8"/>
      <c r="E16" s="9"/>
      <c r="F16" s="17"/>
      <c r="G16" s="10" t="s">
        <v>42</v>
      </c>
      <c r="H16" s="24">
        <v>4</v>
      </c>
      <c r="I16" s="7"/>
      <c r="J16" s="8"/>
      <c r="K16" s="9"/>
      <c r="L16" t="s">
        <v>7</v>
      </c>
      <c r="M16" s="8"/>
      <c r="N16" s="8"/>
      <c r="O16" s="26" t="s">
        <v>7</v>
      </c>
      <c r="P16" s="8"/>
    </row>
    <row r="17" spans="1:16" x14ac:dyDescent="0.25">
      <c r="A17" s="7" t="s">
        <v>53</v>
      </c>
      <c r="B17" s="9"/>
      <c r="C17" s="7" t="s">
        <v>62</v>
      </c>
      <c r="D17" s="8"/>
      <c r="E17" s="9"/>
      <c r="F17" s="24">
        <f>+H18+H17</f>
        <v>69</v>
      </c>
      <c r="G17" s="8" t="s">
        <v>57</v>
      </c>
      <c r="H17" s="24">
        <v>31</v>
      </c>
      <c r="I17" s="7" t="s">
        <v>55</v>
      </c>
      <c r="J17" s="8"/>
      <c r="K17" s="9"/>
      <c r="L17" t="s">
        <v>7</v>
      </c>
      <c r="M17" s="8"/>
      <c r="N17" s="10"/>
      <c r="O17" s="26" t="s">
        <v>7</v>
      </c>
      <c r="P17" s="8"/>
    </row>
    <row r="18" spans="1:16" x14ac:dyDescent="0.25">
      <c r="A18" s="7"/>
      <c r="B18" s="9"/>
      <c r="C18" s="7"/>
      <c r="D18" s="8"/>
      <c r="E18" s="9"/>
      <c r="F18" s="17"/>
      <c r="G18" s="8" t="s">
        <v>58</v>
      </c>
      <c r="H18" s="24">
        <v>38</v>
      </c>
      <c r="I18" s="7"/>
      <c r="J18" s="8"/>
      <c r="K18" s="9"/>
      <c r="L18" t="s">
        <v>7</v>
      </c>
      <c r="M18" s="8" t="s">
        <v>7</v>
      </c>
      <c r="N18" s="10" t="s">
        <v>7</v>
      </c>
      <c r="O18" s="26"/>
      <c r="P18" s="8"/>
    </row>
    <row r="19" spans="1:16" x14ac:dyDescent="0.25">
      <c r="A19" s="7" t="s">
        <v>54</v>
      </c>
      <c r="B19" s="9"/>
      <c r="C19" s="7" t="s">
        <v>21</v>
      </c>
      <c r="D19" s="8"/>
      <c r="E19" s="9"/>
      <c r="F19" s="24">
        <f>+H19+H20+H21+H22</f>
        <v>114</v>
      </c>
      <c r="G19" s="8" t="s">
        <v>22</v>
      </c>
      <c r="H19" s="24">
        <v>32</v>
      </c>
      <c r="I19" s="7"/>
      <c r="J19" s="8"/>
      <c r="K19" s="9"/>
      <c r="L19" t="s">
        <v>7</v>
      </c>
      <c r="M19" s="8"/>
      <c r="N19" s="8"/>
      <c r="O19" s="26"/>
      <c r="P19" s="8"/>
    </row>
    <row r="20" spans="1:16" x14ac:dyDescent="0.25">
      <c r="A20" s="7"/>
      <c r="B20" s="9"/>
      <c r="C20" s="7"/>
      <c r="D20" s="8"/>
      <c r="E20" s="9"/>
      <c r="F20" s="17"/>
      <c r="G20" s="8" t="s">
        <v>23</v>
      </c>
      <c r="H20" s="24">
        <v>15</v>
      </c>
      <c r="I20" s="7" t="s">
        <v>41</v>
      </c>
      <c r="J20" s="8"/>
      <c r="K20" s="9"/>
      <c r="L20" t="s">
        <v>7</v>
      </c>
      <c r="M20" s="8"/>
      <c r="N20" s="8" t="s">
        <v>7</v>
      </c>
      <c r="O20" s="26"/>
      <c r="P20" s="8"/>
    </row>
    <row r="21" spans="1:16" x14ac:dyDescent="0.25">
      <c r="A21" s="7"/>
      <c r="B21" s="9"/>
      <c r="C21" s="7"/>
      <c r="D21" s="8"/>
      <c r="E21" s="9"/>
      <c r="F21" s="17"/>
      <c r="G21" s="8" t="s">
        <v>24</v>
      </c>
      <c r="H21" s="24">
        <v>41</v>
      </c>
      <c r="I21" s="7"/>
      <c r="J21" s="8"/>
      <c r="K21" s="9"/>
      <c r="L21" t="s">
        <v>7</v>
      </c>
      <c r="M21" s="8"/>
      <c r="N21" s="8" t="s">
        <v>7</v>
      </c>
      <c r="O21" s="26"/>
      <c r="P21" s="8"/>
    </row>
    <row r="22" spans="1:16" x14ac:dyDescent="0.25">
      <c r="A22" s="7"/>
      <c r="B22" s="9"/>
      <c r="C22" s="7"/>
      <c r="D22" s="8"/>
      <c r="E22" s="9"/>
      <c r="F22" s="17"/>
      <c r="G22" s="8" t="s">
        <v>25</v>
      </c>
      <c r="H22" s="24">
        <v>26</v>
      </c>
      <c r="I22" s="7"/>
      <c r="J22" s="8"/>
      <c r="K22" s="9"/>
      <c r="L22" t="s">
        <v>7</v>
      </c>
      <c r="M22" s="8" t="s">
        <v>7</v>
      </c>
      <c r="N22" s="8" t="s">
        <v>7</v>
      </c>
      <c r="O22" s="26"/>
      <c r="P22" s="8"/>
    </row>
    <row r="23" spans="1:16" x14ac:dyDescent="0.25">
      <c r="A23" s="7" t="s">
        <v>13</v>
      </c>
      <c r="B23" s="9"/>
      <c r="C23" s="7" t="s">
        <v>14</v>
      </c>
      <c r="D23" s="8"/>
      <c r="E23" s="9"/>
      <c r="F23" s="24">
        <f>+H23</f>
        <v>34</v>
      </c>
      <c r="G23" s="10" t="s">
        <v>43</v>
      </c>
      <c r="H23" s="24">
        <v>34</v>
      </c>
      <c r="I23" s="7" t="s">
        <v>40</v>
      </c>
      <c r="J23" s="8"/>
      <c r="K23" s="9" t="s">
        <v>7</v>
      </c>
      <c r="L23" s="10" t="s">
        <v>7</v>
      </c>
      <c r="M23" s="8"/>
      <c r="N23" s="8"/>
      <c r="O23" s="8"/>
      <c r="P23" s="8"/>
    </row>
    <row r="24" spans="1:16" x14ac:dyDescent="0.25">
      <c r="A24" s="7"/>
      <c r="B24" s="9"/>
      <c r="C24" s="7"/>
      <c r="D24" s="8"/>
      <c r="E24" s="9"/>
      <c r="F24" s="17"/>
      <c r="G24" s="8"/>
      <c r="H24" s="17"/>
      <c r="I24" s="7" t="s">
        <v>7</v>
      </c>
      <c r="J24" s="8"/>
      <c r="K24" s="9"/>
      <c r="M24" s="8"/>
      <c r="N24" s="8"/>
      <c r="O24" s="8"/>
      <c r="P24" s="8"/>
    </row>
    <row r="25" spans="1:16" x14ac:dyDescent="0.25">
      <c r="A25" s="7" t="s">
        <v>47</v>
      </c>
      <c r="B25" s="9"/>
      <c r="C25" s="7" t="s">
        <v>17</v>
      </c>
      <c r="D25" s="8"/>
      <c r="E25" s="9"/>
      <c r="F25" s="24">
        <f>+H25+H26</f>
        <v>100</v>
      </c>
      <c r="G25" s="8" t="s">
        <v>18</v>
      </c>
      <c r="H25" s="24">
        <v>1</v>
      </c>
      <c r="I25" s="7"/>
      <c r="J25" s="8"/>
      <c r="K25" s="9"/>
      <c r="L25" t="s">
        <v>7</v>
      </c>
    </row>
    <row r="26" spans="1:16" x14ac:dyDescent="0.25">
      <c r="A26" s="7"/>
      <c r="B26" s="9"/>
      <c r="C26" s="7"/>
      <c r="D26" s="8"/>
      <c r="E26" s="9"/>
      <c r="F26" s="17"/>
      <c r="G26" s="8" t="s">
        <v>19</v>
      </c>
      <c r="H26" s="24">
        <v>99</v>
      </c>
      <c r="I26" s="7"/>
      <c r="J26" s="8"/>
      <c r="K26" s="9"/>
      <c r="L26" t="s">
        <v>7</v>
      </c>
    </row>
    <row r="27" spans="1:16" x14ac:dyDescent="0.25">
      <c r="A27" s="7" t="s">
        <v>51</v>
      </c>
      <c r="B27" s="9"/>
      <c r="C27" s="7" t="s">
        <v>26</v>
      </c>
      <c r="D27" s="8"/>
      <c r="E27" s="9"/>
      <c r="F27" s="24">
        <f>+H27+H28+H29+H30</f>
        <v>458</v>
      </c>
      <c r="G27" s="8" t="s">
        <v>28</v>
      </c>
      <c r="H27" s="24">
        <v>305</v>
      </c>
      <c r="I27" s="7" t="s">
        <v>69</v>
      </c>
      <c r="J27" s="8"/>
      <c r="K27" s="9"/>
      <c r="L27" t="s">
        <v>7</v>
      </c>
      <c r="M27" t="s">
        <v>7</v>
      </c>
      <c r="N27" t="s">
        <v>7</v>
      </c>
    </row>
    <row r="28" spans="1:16" x14ac:dyDescent="0.25">
      <c r="A28" s="7"/>
      <c r="B28" s="9"/>
      <c r="C28" s="7"/>
      <c r="D28" s="8"/>
      <c r="E28" s="9"/>
      <c r="F28" s="17"/>
      <c r="G28" s="8" t="s">
        <v>75</v>
      </c>
      <c r="H28" s="24">
        <v>23</v>
      </c>
      <c r="I28" s="7"/>
      <c r="J28" s="8"/>
      <c r="K28" s="9"/>
      <c r="L28" t="s">
        <v>7</v>
      </c>
      <c r="N28" t="s">
        <v>7</v>
      </c>
    </row>
    <row r="29" spans="1:16" x14ac:dyDescent="0.25">
      <c r="A29" s="7"/>
      <c r="B29" s="9"/>
      <c r="C29" s="7"/>
      <c r="D29" s="8"/>
      <c r="E29" s="9"/>
      <c r="F29" s="17"/>
      <c r="G29" s="8" t="s">
        <v>27</v>
      </c>
      <c r="H29" s="24">
        <v>47</v>
      </c>
      <c r="I29" s="7" t="s">
        <v>64</v>
      </c>
      <c r="J29" s="8"/>
      <c r="K29" s="9" t="s">
        <v>73</v>
      </c>
      <c r="L29" t="s">
        <v>7</v>
      </c>
      <c r="N29" t="s">
        <v>7</v>
      </c>
    </row>
    <row r="30" spans="1:16" x14ac:dyDescent="0.25">
      <c r="A30" s="7"/>
      <c r="B30" s="9"/>
      <c r="C30" s="7" t="s">
        <v>7</v>
      </c>
      <c r="D30" s="8"/>
      <c r="E30" s="9"/>
      <c r="F30" s="17"/>
      <c r="G30" s="10" t="s">
        <v>72</v>
      </c>
      <c r="H30" s="24">
        <v>83</v>
      </c>
      <c r="I30" s="7"/>
      <c r="J30" s="8"/>
      <c r="K30" s="9"/>
    </row>
    <row r="31" spans="1:16" x14ac:dyDescent="0.25">
      <c r="A31" s="7" t="s">
        <v>49</v>
      </c>
      <c r="B31" s="9"/>
      <c r="C31" s="7" t="s">
        <v>29</v>
      </c>
      <c r="D31" s="8"/>
      <c r="E31" s="9"/>
      <c r="F31" s="24">
        <f>+H31+H34</f>
        <v>140</v>
      </c>
      <c r="G31" s="8" t="s">
        <v>34</v>
      </c>
      <c r="H31" s="24">
        <v>127</v>
      </c>
      <c r="I31" s="7" t="s">
        <v>39</v>
      </c>
      <c r="J31" s="8"/>
      <c r="K31" s="9"/>
      <c r="L31" t="s">
        <v>7</v>
      </c>
    </row>
    <row r="32" spans="1:16" x14ac:dyDescent="0.25">
      <c r="A32" s="7"/>
      <c r="B32" s="9"/>
      <c r="C32" s="7"/>
      <c r="D32" s="8"/>
      <c r="E32" s="9"/>
      <c r="F32" s="17"/>
      <c r="G32" s="8" t="s">
        <v>31</v>
      </c>
      <c r="H32" s="17"/>
      <c r="I32" s="7"/>
      <c r="J32" s="8"/>
      <c r="K32" s="9"/>
    </row>
    <row r="33" spans="1:16" x14ac:dyDescent="0.25">
      <c r="A33" s="7"/>
      <c r="B33" s="9"/>
      <c r="C33" s="7"/>
      <c r="D33" s="8"/>
      <c r="E33" s="9"/>
      <c r="F33" s="17"/>
      <c r="G33" s="8" t="s">
        <v>74</v>
      </c>
      <c r="H33" s="17"/>
      <c r="I33" s="7"/>
      <c r="J33" s="8"/>
      <c r="K33" s="9"/>
    </row>
    <row r="34" spans="1:16" x14ac:dyDescent="0.25">
      <c r="A34" s="7"/>
      <c r="B34" s="9"/>
      <c r="C34" s="7"/>
      <c r="D34" s="8"/>
      <c r="E34" s="9"/>
      <c r="F34" s="17"/>
      <c r="G34" s="10" t="s">
        <v>30</v>
      </c>
      <c r="H34" s="24">
        <v>13</v>
      </c>
      <c r="I34" s="7"/>
      <c r="J34" s="8"/>
      <c r="K34" s="9"/>
      <c r="L34" t="s">
        <v>7</v>
      </c>
      <c r="M34" t="s">
        <v>7</v>
      </c>
    </row>
    <row r="35" spans="1:16" x14ac:dyDescent="0.25">
      <c r="A35" s="1" t="s">
        <v>32</v>
      </c>
      <c r="B35" s="3"/>
      <c r="C35" s="1" t="s">
        <v>37</v>
      </c>
      <c r="D35" s="2"/>
      <c r="E35" s="3"/>
      <c r="F35" s="15">
        <f>+F27+F19+F17+F10+F9+F4</f>
        <v>1339</v>
      </c>
      <c r="G35" s="2" t="s">
        <v>38</v>
      </c>
      <c r="H35" s="15">
        <f>+H30+H29+H27+H22+H21+H20+H19+H18+H17+H16+H15+H14+H13+H12+H11+H10+H9+H7+H6+H5+H4+H28</f>
        <v>1339</v>
      </c>
      <c r="I35" s="1" t="s">
        <v>7</v>
      </c>
      <c r="J35" s="2"/>
      <c r="K35" s="3"/>
      <c r="L35" t="s">
        <v>7</v>
      </c>
      <c r="M35" t="s">
        <v>7</v>
      </c>
      <c r="N35" t="s">
        <v>7</v>
      </c>
    </row>
    <row r="36" spans="1:16" x14ac:dyDescent="0.25">
      <c r="A36" s="1" t="s">
        <v>32</v>
      </c>
      <c r="B36" s="3"/>
      <c r="C36" s="1" t="s">
        <v>33</v>
      </c>
      <c r="D36" s="2"/>
      <c r="E36" s="3"/>
      <c r="F36" s="15">
        <f>+F35+F31+F25</f>
        <v>1579</v>
      </c>
      <c r="G36" s="2" t="s">
        <v>7</v>
      </c>
      <c r="H36" s="15">
        <f>+H35+H34+H31+H26+H25</f>
        <v>1579</v>
      </c>
      <c r="I36" s="1"/>
      <c r="J36" s="2"/>
      <c r="K36" s="3"/>
      <c r="M36" t="s">
        <v>7</v>
      </c>
    </row>
    <row r="37" spans="1:16" x14ac:dyDescent="0.25">
      <c r="A37" s="8"/>
      <c r="B37" s="8"/>
      <c r="C37" s="8"/>
      <c r="D37" s="8"/>
      <c r="E37" s="8"/>
      <c r="F37" s="22"/>
      <c r="G37" s="8"/>
      <c r="H37" s="22"/>
      <c r="I37" s="8"/>
      <c r="J37" s="8"/>
      <c r="K37" s="8"/>
    </row>
    <row r="38" spans="1:16" x14ac:dyDescent="0.25">
      <c r="A38" s="8" t="s">
        <v>1</v>
      </c>
      <c r="B38" s="8" t="s">
        <v>56</v>
      </c>
      <c r="C38" s="8"/>
      <c r="D38" s="8"/>
      <c r="E38" s="8"/>
      <c r="F38" s="22">
        <f>+F19+F17+F10+F9+F4</f>
        <v>881</v>
      </c>
      <c r="G38" s="8"/>
      <c r="H38" s="22" t="s">
        <v>7</v>
      </c>
      <c r="I38" s="8"/>
      <c r="J38" s="8"/>
      <c r="K38" s="8"/>
    </row>
    <row r="39" spans="1:16" x14ac:dyDescent="0.25">
      <c r="A39" s="10" t="s">
        <v>13</v>
      </c>
      <c r="B39" s="8" t="s">
        <v>52</v>
      </c>
      <c r="C39" s="8"/>
      <c r="D39" s="8"/>
      <c r="E39" s="8"/>
      <c r="F39" s="22">
        <v>34</v>
      </c>
      <c r="G39" s="8"/>
      <c r="H39" s="22"/>
      <c r="I39" s="8"/>
      <c r="J39" s="8"/>
      <c r="K39" s="8"/>
      <c r="L39" t="s">
        <v>7</v>
      </c>
    </row>
    <row r="40" spans="1:16" x14ac:dyDescent="0.25">
      <c r="A40" s="10" t="s">
        <v>44</v>
      </c>
      <c r="B40" s="8" t="s">
        <v>50</v>
      </c>
      <c r="C40" s="8"/>
      <c r="D40" s="8"/>
      <c r="E40" s="8"/>
      <c r="F40" s="22">
        <f>+F27</f>
        <v>458</v>
      </c>
      <c r="G40" s="8" t="s">
        <v>7</v>
      </c>
      <c r="H40" s="22"/>
      <c r="I40" s="8"/>
      <c r="J40" s="8"/>
      <c r="K40" s="8"/>
      <c r="L40" t="s">
        <v>7</v>
      </c>
    </row>
    <row r="41" spans="1:16" x14ac:dyDescent="0.25">
      <c r="A41" s="10" t="s">
        <v>20</v>
      </c>
      <c r="B41" s="8" t="s">
        <v>48</v>
      </c>
      <c r="C41" s="8"/>
      <c r="D41" s="8"/>
      <c r="E41" s="8"/>
      <c r="F41" s="22">
        <v>140</v>
      </c>
      <c r="G41" s="8"/>
      <c r="H41" s="22">
        <f>+F35</f>
        <v>1339</v>
      </c>
      <c r="I41" s="8" t="s">
        <v>60</v>
      </c>
      <c r="J41" s="8" t="s">
        <v>7</v>
      </c>
      <c r="K41" s="8"/>
      <c r="L41" t="s">
        <v>7</v>
      </c>
    </row>
    <row r="42" spans="1:16" x14ac:dyDescent="0.25">
      <c r="A42" s="10" t="s">
        <v>45</v>
      </c>
      <c r="B42" s="8" t="s">
        <v>46</v>
      </c>
      <c r="C42" s="8"/>
      <c r="D42" s="8"/>
      <c r="E42" s="8"/>
      <c r="F42" s="22">
        <f>+F25</f>
        <v>100</v>
      </c>
      <c r="G42" s="8"/>
      <c r="H42" s="22">
        <v>140</v>
      </c>
      <c r="I42" s="8" t="s">
        <v>61</v>
      </c>
      <c r="J42" s="8"/>
      <c r="K42" s="8"/>
      <c r="L42" t="s">
        <v>7</v>
      </c>
      <c r="M42" t="s">
        <v>7</v>
      </c>
    </row>
    <row r="43" spans="1:16" x14ac:dyDescent="0.25">
      <c r="A43" s="8"/>
      <c r="B43" s="8"/>
      <c r="C43" s="8"/>
      <c r="D43" s="8"/>
      <c r="E43" s="8"/>
      <c r="F43" s="22">
        <f>+F42+F41+F40+F39+F38</f>
        <v>1613</v>
      </c>
      <c r="G43" s="8"/>
      <c r="H43" s="22">
        <f>+H42+H41</f>
        <v>1479</v>
      </c>
      <c r="I43" s="8" t="s">
        <v>59</v>
      </c>
      <c r="J43" s="8"/>
      <c r="K43" s="8"/>
    </row>
    <row r="44" spans="1:16" x14ac:dyDescent="0.25">
      <c r="H44">
        <v>100</v>
      </c>
      <c r="I44" s="10" t="s">
        <v>71</v>
      </c>
      <c r="P44">
        <f>335-318</f>
        <v>17</v>
      </c>
    </row>
    <row r="45" spans="1:16" x14ac:dyDescent="0.25">
      <c r="A45" t="s">
        <v>65</v>
      </c>
      <c r="C45" t="s">
        <v>7</v>
      </c>
      <c r="F45" t="s">
        <v>7</v>
      </c>
      <c r="H45">
        <f>+H44+H43</f>
        <v>1579</v>
      </c>
      <c r="O45" t="s">
        <v>7</v>
      </c>
    </row>
    <row r="46" spans="1:16" x14ac:dyDescent="0.25">
      <c r="F46" t="s">
        <v>7</v>
      </c>
    </row>
    <row r="47" spans="1:16" x14ac:dyDescent="0.25">
      <c r="A47" t="s">
        <v>7</v>
      </c>
      <c r="C47" s="23" t="s">
        <v>7</v>
      </c>
      <c r="F47" t="s">
        <v>7</v>
      </c>
      <c r="G47" t="s">
        <v>7</v>
      </c>
      <c r="I47" t="s">
        <v>7</v>
      </c>
      <c r="K47" t="s">
        <v>7</v>
      </c>
    </row>
    <row r="48" spans="1:16" x14ac:dyDescent="0.25">
      <c r="F48" t="s">
        <v>7</v>
      </c>
      <c r="G48" t="s">
        <v>7</v>
      </c>
      <c r="I48" t="s">
        <v>7</v>
      </c>
      <c r="K48" t="s">
        <v>7</v>
      </c>
    </row>
    <row r="49" spans="6:11" x14ac:dyDescent="0.25">
      <c r="F49" t="s">
        <v>7</v>
      </c>
      <c r="G49" t="s">
        <v>7</v>
      </c>
      <c r="I49" t="s">
        <v>7</v>
      </c>
      <c r="K49" t="s">
        <v>7</v>
      </c>
    </row>
    <row r="50" spans="6:11" x14ac:dyDescent="0.25">
      <c r="G50" t="s">
        <v>7</v>
      </c>
    </row>
  </sheetData>
  <pageMargins left="0.70866141732283472" right="0.70866141732283472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VRK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Lidya Ducro</dc:creator>
  <cp:lastModifiedBy>Dina Wiedijk</cp:lastModifiedBy>
  <cp:lastPrinted>2019-05-13T14:37:21Z</cp:lastPrinted>
  <dcterms:created xsi:type="dcterms:W3CDTF">2015-09-25T11:14:44Z</dcterms:created>
  <dcterms:modified xsi:type="dcterms:W3CDTF">2021-09-09T13:12:30Z</dcterms:modified>
</cp:coreProperties>
</file>