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rand\02 Accounts NL\G\Gemeentes\Klanten\Gemeente Beek\EA2022\Bestek\"/>
    </mc:Choice>
  </mc:AlternateContent>
  <xr:revisionPtr revIDLastSave="0" documentId="13_ncr:1_{40F1AE95-EC08-41A2-8CEF-DB934AE04C78}" xr6:coauthVersionLast="45" xr6:coauthVersionMax="45" xr10:uidLastSave="{00000000-0000-0000-0000-000000000000}"/>
  <bookViews>
    <workbookView xWindow="-23148" yWindow="-108" windowWidth="23256" windowHeight="13176" xr2:uid="{00000000-000D-0000-FFFF-FFFF00000000}"/>
  </bookViews>
  <sheets>
    <sheet name="B0100093025" sheetId="4" r:id="rId1"/>
  </sheets>
  <definedNames>
    <definedName name="_xlnm.Print_Titles" localSheetId="0">B0100093025!$1:$3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37" i="4" l="1"/>
  <c r="O37" i="4"/>
  <c r="N37" i="4"/>
  <c r="M37" i="4"/>
  <c r="L37" i="4"/>
  <c r="P34" i="4"/>
  <c r="O34" i="4"/>
  <c r="N34" i="4"/>
  <c r="M34" i="4"/>
  <c r="L34" i="4"/>
  <c r="P29" i="4"/>
  <c r="O29" i="4"/>
  <c r="N29" i="4"/>
  <c r="M29" i="4"/>
  <c r="L29" i="4"/>
  <c r="P25" i="4"/>
  <c r="O25" i="4"/>
  <c r="N25" i="4"/>
  <c r="M25" i="4"/>
  <c r="L25" i="4"/>
  <c r="P23" i="4"/>
  <c r="O23" i="4"/>
  <c r="N23" i="4"/>
  <c r="M23" i="4"/>
  <c r="L23" i="4"/>
  <c r="P21" i="4"/>
  <c r="O21" i="4"/>
  <c r="N21" i="4"/>
  <c r="M21" i="4"/>
  <c r="L21" i="4"/>
  <c r="P17" i="4"/>
  <c r="O17" i="4"/>
  <c r="N17" i="4"/>
  <c r="M17" i="4"/>
  <c r="L17" i="4"/>
  <c r="P13" i="4"/>
  <c r="O13" i="4"/>
  <c r="N13" i="4"/>
  <c r="M13" i="4"/>
  <c r="L13" i="4"/>
  <c r="P11" i="4"/>
  <c r="O11" i="4"/>
  <c r="N11" i="4"/>
  <c r="M11" i="4"/>
  <c r="L11" i="4"/>
  <c r="P7" i="4"/>
  <c r="O7" i="4"/>
  <c r="N7" i="4"/>
  <c r="M7" i="4"/>
  <c r="L7" i="4"/>
  <c r="P38" i="4" l="1"/>
  <c r="L38" i="4"/>
  <c r="N38" i="4"/>
  <c r="O38" i="4"/>
  <c r="M38" i="4"/>
</calcChain>
</file>

<file path=xl/sharedStrings.xml><?xml version="1.0" encoding="utf-8"?>
<sst xmlns="http://schemas.openxmlformats.org/spreadsheetml/2006/main" count="132" uniqueCount="51">
  <si>
    <t>Klant</t>
  </si>
  <si>
    <t>Verzekerde</t>
  </si>
  <si>
    <t>SubNr</t>
  </si>
  <si>
    <t>Tekenjaar</t>
  </si>
  <si>
    <t>SchadeNr</t>
  </si>
  <si>
    <t>SchadeDatum</t>
  </si>
  <si>
    <t>Status</t>
  </si>
  <si>
    <t>Omschrijving</t>
  </si>
  <si>
    <t>Evenement</t>
  </si>
  <si>
    <t>EvenementOms</t>
  </si>
  <si>
    <t>ReserveCodeOms</t>
  </si>
  <si>
    <t>Schade</t>
  </si>
  <si>
    <t>Reserve</t>
  </si>
  <si>
    <t>KostenExpert</t>
  </si>
  <si>
    <t>EigenRisico</t>
  </si>
  <si>
    <t>NettoBetaald</t>
  </si>
  <si>
    <t>Gemeente Beek</t>
  </si>
  <si>
    <t>afgesloten</t>
  </si>
  <si>
    <t>Inbraakschade brandweerkazerne</t>
  </si>
  <si>
    <t>1212</t>
  </si>
  <si>
    <t>inbraak/diefstal/vandalisme</t>
  </si>
  <si>
    <t xml:space="preserve">Diefstal 2 bronzen kunstwerken, Dansende Stier van kunstenaar Wim Steins en Optimistic Flight van kunstenaar Jo Ramakers </t>
  </si>
  <si>
    <t xml:space="preserve">Waterschade door vochtdoorlating van muur, Musschenberg 101, Spaubeek </t>
  </si>
  <si>
    <t>1218</t>
  </si>
  <si>
    <t>water</t>
  </si>
  <si>
    <t>diefstalschade lood, Schoolstraat 3 te Spaubeek</t>
  </si>
  <si>
    <t>waterschade Markt 6a te Beek (gemeenschapshuis Asta)</t>
  </si>
  <si>
    <t>diefstal bronzen beeld, Baron de Rosenlaan</t>
  </si>
  <si>
    <t>inbraakschade Blote Weg 11 te Beek (CKG)</t>
  </si>
  <si>
    <t xml:space="preserve">vandalismeschade aan glijbaan, Stg. Kindante Rijksweg Zui 93, Sittard </t>
  </si>
  <si>
    <t>Beek, De Haamen 3 (stormschade)</t>
  </si>
  <si>
    <t>1215</t>
  </si>
  <si>
    <t>storm/hagel</t>
  </si>
  <si>
    <t>Beek, Beijensweide 19 (diefstalschade)</t>
  </si>
  <si>
    <t>Spaubeek, Oude Kerk (brandschade)</t>
  </si>
  <si>
    <t>1203</t>
  </si>
  <si>
    <t>brand</t>
  </si>
  <si>
    <t>Beek, De Haamen 3 (inbraakschade)</t>
  </si>
  <si>
    <t>Beek, Dr. Stassenstraat 88 (waterschade)</t>
  </si>
  <si>
    <t>Spaubeek, Schoolstraak 3 (waterschade)</t>
  </si>
  <si>
    <t>Grand Total</t>
  </si>
  <si>
    <t>2012 Total</t>
  </si>
  <si>
    <t>2013 Total</t>
  </si>
  <si>
    <t>2014 Total</t>
  </si>
  <si>
    <t>2015 Total</t>
  </si>
  <si>
    <t>2016 Total</t>
  </si>
  <si>
    <t>2017 Total</t>
  </si>
  <si>
    <t>2018 Total</t>
  </si>
  <si>
    <t>2019 Total</t>
  </si>
  <si>
    <t>2020 Total</t>
  </si>
  <si>
    <t>2021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</si>
</sst>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1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/>
      <top style="thin">
        <color indexed="23"/>
      </top>
      <bottom style="medium">
        <color indexed="2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4" fontId="0" fillId="0" borderId="0" xfId="0" applyNumberFormat="1"/>
    <xf numFmtId="0" fontId="0" fillId="0" borderId="0" xfId="0" applyFill="1" applyBorder="1" applyAlignment="1"/>
    <xf numFmtId="14" fontId="0" fillId="0" borderId="0" xfId="0" applyNumberFormat="1" applyFill="1" applyBorder="1" applyAlignment="1"/>
    <xf numFmtId="0" fontId="0" fillId="0" borderId="11" xfId="0" applyFill="1" applyBorder="1" applyAlignment="1"/>
    <xf numFmtId="14" fontId="0" fillId="0" borderId="11" xfId="0" applyNumberFormat="1" applyFill="1" applyBorder="1" applyAlignment="1"/>
    <xf numFmtId="0" fontId="0" fillId="0" borderId="12" xfId="0" applyFill="1" applyBorder="1" applyAlignment="1"/>
    <xf numFmtId="14" fontId="0" fillId="0" borderId="12" xfId="0" applyNumberFormat="1" applyFill="1" applyBorder="1" applyAlignment="1"/>
    <xf numFmtId="0" fontId="18" fillId="0" borderId="1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18" fillId="0" borderId="10" xfId="0" applyFont="1" applyFill="1" applyBorder="1" applyAlignment="1">
      <alignment horizontal="left" wrapText="1"/>
    </xf>
    <xf numFmtId="0" fontId="0" fillId="0" borderId="11" xfId="0" applyFill="1" applyBorder="1" applyAlignment="1">
      <alignment wrapText="1"/>
    </xf>
    <xf numFmtId="0" fontId="0" fillId="0" borderId="12" xfId="0" applyFill="1" applyBorder="1" applyAlignment="1">
      <alignment wrapText="1"/>
    </xf>
    <xf numFmtId="4" fontId="18" fillId="0" borderId="10" xfId="0" applyNumberFormat="1" applyFont="1" applyFill="1" applyBorder="1" applyAlignment="1">
      <alignment horizontal="left"/>
    </xf>
    <xf numFmtId="4" fontId="0" fillId="0" borderId="11" xfId="0" applyNumberFormat="1" applyFill="1" applyBorder="1" applyAlignment="1"/>
    <xf numFmtId="4" fontId="0" fillId="0" borderId="12" xfId="0" applyNumberFormat="1" applyFill="1" applyBorder="1" applyAlignment="1"/>
    <xf numFmtId="14" fontId="16" fillId="0" borderId="11" xfId="0" applyNumberFormat="1" applyFont="1" applyFill="1" applyBorder="1" applyAlignment="1"/>
    <xf numFmtId="0" fontId="16" fillId="0" borderId="11" xfId="0" applyFont="1" applyFill="1" applyBorder="1" applyAlignment="1"/>
    <xf numFmtId="0" fontId="0" fillId="0" borderId="0" xfId="0" applyFill="1" applyBorder="1" applyAlignment="1">
      <alignment wrapText="1"/>
    </xf>
    <xf numFmtId="4" fontId="0" fillId="0" borderId="0" xfId="0" applyNumberFormat="1" applyFill="1" applyBorder="1" applyAlignment="1"/>
    <xf numFmtId="0" fontId="16" fillId="0" borderId="0" xfId="0" applyFont="1" applyFill="1" applyBorder="1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38"/>
  <sheetViews>
    <sheetView showZeros="0" tabSelected="1" topLeftCell="B1" zoomScale="75" zoomScaleNormal="75" workbookViewId="0">
      <selection activeCell="H9" sqref="H9"/>
    </sheetView>
  </sheetViews>
  <sheetFormatPr defaultRowHeight="14.4" outlineLevelRow="2" x14ac:dyDescent="0.3"/>
  <cols>
    <col min="1" max="1" width="14" hidden="1" customWidth="1"/>
    <col min="2" max="2" width="14.6640625" bestFit="1" customWidth="1"/>
    <col min="3" max="3" width="6.21875" bestFit="1" customWidth="1"/>
    <col min="4" max="4" width="9.33203125" bestFit="1" customWidth="1"/>
    <col min="5" max="5" width="9.109375" bestFit="1" customWidth="1"/>
    <col min="6" max="6" width="12.77734375" bestFit="1" customWidth="1"/>
    <col min="7" max="7" width="9.5546875" bestFit="1" customWidth="1"/>
    <col min="8" max="8" width="35.77734375" style="10" customWidth="1"/>
    <col min="9" max="9" width="10.5546875" bestFit="1" customWidth="1"/>
    <col min="10" max="10" width="24" bestFit="1" customWidth="1"/>
    <col min="11" max="11" width="15.77734375" bestFit="1" customWidth="1"/>
    <col min="12" max="12" width="9.44140625" style="1" bestFit="1" customWidth="1"/>
    <col min="13" max="13" width="8" style="1" bestFit="1" customWidth="1"/>
    <col min="14" max="14" width="12.88671875" style="1" bestFit="1" customWidth="1"/>
    <col min="15" max="15" width="10.77734375" style="1" bestFit="1" customWidth="1"/>
    <col min="16" max="16" width="12.6640625" style="1" customWidth="1"/>
  </cols>
  <sheetData>
    <row r="1" spans="1:16" x14ac:dyDescent="0.3">
      <c r="B1" t="s">
        <v>16</v>
      </c>
    </row>
    <row r="2" spans="1:16" ht="15" thickBot="1" x14ac:dyDescent="0.35"/>
    <row r="3" spans="1:16" s="9" customFormat="1" ht="15" thickBot="1" x14ac:dyDescent="0.35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11" t="s">
        <v>7</v>
      </c>
      <c r="I3" s="8" t="s">
        <v>8</v>
      </c>
      <c r="J3" s="8" t="s">
        <v>9</v>
      </c>
      <c r="K3" s="8" t="s">
        <v>10</v>
      </c>
      <c r="L3" s="14" t="s">
        <v>11</v>
      </c>
      <c r="M3" s="14" t="s">
        <v>12</v>
      </c>
      <c r="N3" s="14" t="s">
        <v>13</v>
      </c>
      <c r="O3" s="14" t="s">
        <v>14</v>
      </c>
      <c r="P3" s="14" t="s">
        <v>15</v>
      </c>
    </row>
    <row r="4" spans="1:16" outlineLevel="2" x14ac:dyDescent="0.3">
      <c r="A4" s="4" t="s">
        <v>16</v>
      </c>
      <c r="B4" s="4" t="s">
        <v>16</v>
      </c>
      <c r="C4" s="4">
        <v>0</v>
      </c>
      <c r="D4" s="4">
        <v>2012</v>
      </c>
      <c r="E4" s="4">
        <v>0</v>
      </c>
      <c r="F4" s="4"/>
      <c r="G4" s="4"/>
      <c r="H4" s="12"/>
      <c r="I4" s="4"/>
      <c r="J4" s="4"/>
      <c r="K4" s="4"/>
      <c r="L4" s="15">
        <v>0</v>
      </c>
      <c r="M4" s="15">
        <v>0</v>
      </c>
      <c r="N4" s="15">
        <v>0</v>
      </c>
      <c r="O4" s="15">
        <v>0</v>
      </c>
      <c r="P4" s="15">
        <v>0</v>
      </c>
    </row>
    <row r="5" spans="1:16" outlineLevel="2" x14ac:dyDescent="0.3">
      <c r="A5" s="4" t="s">
        <v>16</v>
      </c>
      <c r="B5" s="4" t="s">
        <v>16</v>
      </c>
      <c r="C5" s="4">
        <v>0</v>
      </c>
      <c r="D5" s="4">
        <v>2012</v>
      </c>
      <c r="E5" s="4">
        <v>1558855</v>
      </c>
      <c r="F5" s="5">
        <v>40995</v>
      </c>
      <c r="G5" s="4" t="s">
        <v>17</v>
      </c>
      <c r="H5" s="12" t="s">
        <v>18</v>
      </c>
      <c r="I5" s="4" t="s">
        <v>19</v>
      </c>
      <c r="J5" s="4" t="s">
        <v>20</v>
      </c>
      <c r="K5" s="4"/>
      <c r="L5" s="15">
        <v>3502.6</v>
      </c>
      <c r="M5" s="15">
        <v>0</v>
      </c>
      <c r="N5" s="15">
        <v>0</v>
      </c>
      <c r="O5" s="15">
        <v>2500</v>
      </c>
      <c r="P5" s="15">
        <v>1015</v>
      </c>
    </row>
    <row r="6" spans="1:16" ht="57.6" outlineLevel="2" x14ac:dyDescent="0.3">
      <c r="A6" s="4" t="s">
        <v>16</v>
      </c>
      <c r="B6" s="4" t="s">
        <v>16</v>
      </c>
      <c r="C6" s="4">
        <v>0</v>
      </c>
      <c r="D6" s="4">
        <v>2012</v>
      </c>
      <c r="E6" s="4">
        <v>1573672</v>
      </c>
      <c r="F6" s="5">
        <v>41270</v>
      </c>
      <c r="G6" s="4" t="s">
        <v>17</v>
      </c>
      <c r="H6" s="12" t="s">
        <v>21</v>
      </c>
      <c r="I6" s="4" t="s">
        <v>19</v>
      </c>
      <c r="J6" s="4" t="s">
        <v>20</v>
      </c>
      <c r="K6" s="4"/>
      <c r="L6" s="15">
        <v>50000</v>
      </c>
      <c r="M6" s="15">
        <v>0</v>
      </c>
      <c r="N6" s="15">
        <v>1490.12</v>
      </c>
      <c r="O6" s="15">
        <v>5000</v>
      </c>
      <c r="P6" s="15">
        <v>46990.12</v>
      </c>
    </row>
    <row r="7" spans="1:16" outlineLevel="1" x14ac:dyDescent="0.3">
      <c r="A7" s="4"/>
      <c r="B7" s="4"/>
      <c r="C7" s="4"/>
      <c r="D7" s="17" t="s">
        <v>41</v>
      </c>
      <c r="E7" s="4"/>
      <c r="F7" s="5"/>
      <c r="G7" s="4"/>
      <c r="H7" s="12"/>
      <c r="I7" s="4"/>
      <c r="J7" s="4"/>
      <c r="K7" s="4"/>
      <c r="L7" s="15">
        <f t="shared" ref="L7:P7" si="0">SUBTOTAL(9,L4:L6)</f>
        <v>53502.6</v>
      </c>
      <c r="M7" s="15">
        <f t="shared" si="0"/>
        <v>0</v>
      </c>
      <c r="N7" s="15">
        <f t="shared" si="0"/>
        <v>1490.12</v>
      </c>
      <c r="O7" s="15">
        <f t="shared" si="0"/>
        <v>7500</v>
      </c>
      <c r="P7" s="15">
        <f t="shared" si="0"/>
        <v>48005.120000000003</v>
      </c>
    </row>
    <row r="8" spans="1:16" outlineLevel="2" x14ac:dyDescent="0.3">
      <c r="A8" s="4" t="s">
        <v>16</v>
      </c>
      <c r="B8" s="4" t="s">
        <v>16</v>
      </c>
      <c r="C8" s="4">
        <v>0</v>
      </c>
      <c r="D8" s="4">
        <v>2013</v>
      </c>
      <c r="E8" s="4">
        <v>0</v>
      </c>
      <c r="F8" s="4"/>
      <c r="G8" s="4"/>
      <c r="H8" s="12"/>
      <c r="I8" s="4"/>
      <c r="J8" s="4"/>
      <c r="K8" s="4"/>
      <c r="L8" s="15">
        <v>0</v>
      </c>
      <c r="M8" s="15">
        <v>0</v>
      </c>
      <c r="N8" s="15">
        <v>0</v>
      </c>
      <c r="O8" s="15">
        <v>0</v>
      </c>
      <c r="P8" s="15">
        <v>0</v>
      </c>
    </row>
    <row r="9" spans="1:16" ht="28.8" outlineLevel="2" x14ac:dyDescent="0.3">
      <c r="A9" s="4" t="s">
        <v>16</v>
      </c>
      <c r="B9" s="4" t="s">
        <v>16</v>
      </c>
      <c r="C9" s="4">
        <v>0</v>
      </c>
      <c r="D9" s="4">
        <v>2013</v>
      </c>
      <c r="E9" s="4">
        <v>1582228</v>
      </c>
      <c r="F9" s="5">
        <v>41338</v>
      </c>
      <c r="G9" s="4" t="s">
        <v>17</v>
      </c>
      <c r="H9" s="12" t="s">
        <v>22</v>
      </c>
      <c r="I9" s="4" t="s">
        <v>23</v>
      </c>
      <c r="J9" s="4" t="s">
        <v>24</v>
      </c>
      <c r="K9" s="4"/>
      <c r="L9" s="15">
        <v>0</v>
      </c>
      <c r="M9" s="15">
        <v>0</v>
      </c>
      <c r="N9" s="15">
        <v>0</v>
      </c>
      <c r="O9" s="15">
        <v>0</v>
      </c>
      <c r="P9" s="15">
        <v>0</v>
      </c>
    </row>
    <row r="10" spans="1:16" ht="28.8" outlineLevel="2" x14ac:dyDescent="0.3">
      <c r="A10" s="4" t="s">
        <v>16</v>
      </c>
      <c r="B10" s="4" t="s">
        <v>16</v>
      </c>
      <c r="C10" s="4">
        <v>0</v>
      </c>
      <c r="D10" s="4">
        <v>2013</v>
      </c>
      <c r="E10" s="4">
        <v>1602099</v>
      </c>
      <c r="F10" s="5">
        <v>41616</v>
      </c>
      <c r="G10" s="4" t="s">
        <v>17</v>
      </c>
      <c r="H10" s="12" t="s">
        <v>25</v>
      </c>
      <c r="I10" s="4" t="s">
        <v>19</v>
      </c>
      <c r="J10" s="4" t="s">
        <v>20</v>
      </c>
      <c r="K10" s="4"/>
      <c r="L10" s="15">
        <v>4470.83</v>
      </c>
      <c r="M10" s="15">
        <v>0</v>
      </c>
      <c r="N10" s="15">
        <v>0</v>
      </c>
      <c r="O10" s="15">
        <v>2500</v>
      </c>
      <c r="P10" s="15">
        <v>1995</v>
      </c>
    </row>
    <row r="11" spans="1:16" outlineLevel="1" x14ac:dyDescent="0.3">
      <c r="A11" s="4"/>
      <c r="B11" s="4"/>
      <c r="C11" s="4"/>
      <c r="D11" s="18" t="s">
        <v>42</v>
      </c>
      <c r="E11" s="4"/>
      <c r="F11" s="5"/>
      <c r="G11" s="4"/>
      <c r="H11" s="12"/>
      <c r="I11" s="4"/>
      <c r="J11" s="4"/>
      <c r="K11" s="4"/>
      <c r="L11" s="15">
        <f t="shared" ref="L11:P11" si="1">SUBTOTAL(9,L8:L10)</f>
        <v>4470.83</v>
      </c>
      <c r="M11" s="15">
        <f t="shared" si="1"/>
        <v>0</v>
      </c>
      <c r="N11" s="15">
        <f t="shared" si="1"/>
        <v>0</v>
      </c>
      <c r="O11" s="15">
        <f t="shared" si="1"/>
        <v>2500</v>
      </c>
      <c r="P11" s="15">
        <f t="shared" si="1"/>
        <v>1995</v>
      </c>
    </row>
    <row r="12" spans="1:16" outlineLevel="2" x14ac:dyDescent="0.3">
      <c r="A12" s="4" t="s">
        <v>16</v>
      </c>
      <c r="B12" s="4" t="s">
        <v>16</v>
      </c>
      <c r="C12" s="4">
        <v>0</v>
      </c>
      <c r="D12" s="4">
        <v>2014</v>
      </c>
      <c r="E12" s="4">
        <v>0</v>
      </c>
      <c r="F12" s="4"/>
      <c r="G12" s="4"/>
      <c r="H12" s="12"/>
      <c r="I12" s="4"/>
      <c r="J12" s="4"/>
      <c r="K12" s="4"/>
      <c r="L12" s="15">
        <v>0</v>
      </c>
      <c r="M12" s="15">
        <v>0</v>
      </c>
      <c r="N12" s="15">
        <v>0</v>
      </c>
      <c r="O12" s="15">
        <v>0</v>
      </c>
      <c r="P12" s="15">
        <v>0</v>
      </c>
    </row>
    <row r="13" spans="1:16" outlineLevel="1" x14ac:dyDescent="0.3">
      <c r="A13" s="4"/>
      <c r="B13" s="4"/>
      <c r="C13" s="4"/>
      <c r="D13" s="18" t="s">
        <v>43</v>
      </c>
      <c r="E13" s="4"/>
      <c r="F13" s="4"/>
      <c r="G13" s="4"/>
      <c r="H13" s="12"/>
      <c r="I13" s="4"/>
      <c r="J13" s="4"/>
      <c r="K13" s="4"/>
      <c r="L13" s="15">
        <f t="shared" ref="L13:P13" si="2">SUBTOTAL(9,L12:L12)</f>
        <v>0</v>
      </c>
      <c r="M13" s="15">
        <f t="shared" si="2"/>
        <v>0</v>
      </c>
      <c r="N13" s="15">
        <f t="shared" si="2"/>
        <v>0</v>
      </c>
      <c r="O13" s="15">
        <f t="shared" si="2"/>
        <v>0</v>
      </c>
      <c r="P13" s="15">
        <f t="shared" si="2"/>
        <v>0</v>
      </c>
    </row>
    <row r="14" spans="1:16" outlineLevel="2" x14ac:dyDescent="0.3">
      <c r="A14" s="4" t="s">
        <v>16</v>
      </c>
      <c r="B14" s="4" t="s">
        <v>16</v>
      </c>
      <c r="C14" s="4">
        <v>0</v>
      </c>
      <c r="D14" s="4">
        <v>2015</v>
      </c>
      <c r="E14" s="4">
        <v>0</v>
      </c>
      <c r="F14" s="4"/>
      <c r="G14" s="4"/>
      <c r="H14" s="12"/>
      <c r="I14" s="4"/>
      <c r="J14" s="4"/>
      <c r="K14" s="4"/>
      <c r="L14" s="15">
        <v>0</v>
      </c>
      <c r="M14" s="15">
        <v>0</v>
      </c>
      <c r="N14" s="15">
        <v>0</v>
      </c>
      <c r="O14" s="15">
        <v>0</v>
      </c>
      <c r="P14" s="15">
        <v>0</v>
      </c>
    </row>
    <row r="15" spans="1:16" ht="28.8" outlineLevel="2" x14ac:dyDescent="0.3">
      <c r="A15" s="4" t="s">
        <v>16</v>
      </c>
      <c r="B15" s="4" t="s">
        <v>16</v>
      </c>
      <c r="C15" s="4">
        <v>0</v>
      </c>
      <c r="D15" s="4">
        <v>2015</v>
      </c>
      <c r="E15" s="4">
        <v>1642905</v>
      </c>
      <c r="F15" s="5">
        <v>42170</v>
      </c>
      <c r="G15" s="4" t="s">
        <v>17</v>
      </c>
      <c r="H15" s="12" t="s">
        <v>26</v>
      </c>
      <c r="I15" s="4" t="s">
        <v>23</v>
      </c>
      <c r="J15" s="4" t="s">
        <v>24</v>
      </c>
      <c r="K15" s="4"/>
      <c r="L15" s="15">
        <v>6184.36</v>
      </c>
      <c r="M15" s="15">
        <v>0</v>
      </c>
      <c r="N15" s="15">
        <v>1152.53</v>
      </c>
      <c r="O15" s="15">
        <v>2500</v>
      </c>
      <c r="P15" s="15">
        <v>4877.53</v>
      </c>
    </row>
    <row r="16" spans="1:16" ht="28.8" outlineLevel="2" x14ac:dyDescent="0.3">
      <c r="A16" s="4" t="s">
        <v>16</v>
      </c>
      <c r="B16" s="4" t="s">
        <v>16</v>
      </c>
      <c r="C16" s="4">
        <v>0</v>
      </c>
      <c r="D16" s="4">
        <v>2015</v>
      </c>
      <c r="E16" s="4">
        <v>1642956</v>
      </c>
      <c r="F16" s="5">
        <v>42151</v>
      </c>
      <c r="G16" s="4" t="s">
        <v>17</v>
      </c>
      <c r="H16" s="12" t="s">
        <v>27</v>
      </c>
      <c r="I16" s="4" t="s">
        <v>19</v>
      </c>
      <c r="J16" s="4" t="s">
        <v>20</v>
      </c>
      <c r="K16" s="4"/>
      <c r="L16" s="15">
        <v>0</v>
      </c>
      <c r="M16" s="15">
        <v>0</v>
      </c>
      <c r="N16" s="15">
        <v>0</v>
      </c>
      <c r="O16" s="15">
        <v>0</v>
      </c>
      <c r="P16" s="15">
        <v>0</v>
      </c>
    </row>
    <row r="17" spans="1:16" outlineLevel="1" x14ac:dyDescent="0.3">
      <c r="A17" s="4"/>
      <c r="B17" s="4"/>
      <c r="C17" s="4"/>
      <c r="D17" s="18" t="s">
        <v>44</v>
      </c>
      <c r="E17" s="4"/>
      <c r="F17" s="5"/>
      <c r="G17" s="4"/>
      <c r="H17" s="12"/>
      <c r="I17" s="4"/>
      <c r="J17" s="4"/>
      <c r="K17" s="4"/>
      <c r="L17" s="15">
        <f t="shared" ref="L17:P17" si="3">SUBTOTAL(9,L14:L16)</f>
        <v>6184.36</v>
      </c>
      <c r="M17" s="15">
        <f t="shared" si="3"/>
        <v>0</v>
      </c>
      <c r="N17" s="15">
        <f t="shared" si="3"/>
        <v>1152.53</v>
      </c>
      <c r="O17" s="15">
        <f t="shared" si="3"/>
        <v>2500</v>
      </c>
      <c r="P17" s="15">
        <f t="shared" si="3"/>
        <v>4877.53</v>
      </c>
    </row>
    <row r="18" spans="1:16" outlineLevel="2" x14ac:dyDescent="0.3">
      <c r="A18" s="4" t="s">
        <v>16</v>
      </c>
      <c r="B18" s="4" t="s">
        <v>16</v>
      </c>
      <c r="C18" s="4">
        <v>0</v>
      </c>
      <c r="D18" s="4">
        <v>2016</v>
      </c>
      <c r="E18" s="4">
        <v>0</v>
      </c>
      <c r="F18" s="4"/>
      <c r="G18" s="4"/>
      <c r="H18" s="12"/>
      <c r="I18" s="4"/>
      <c r="J18" s="4"/>
      <c r="K18" s="4"/>
      <c r="L18" s="15">
        <v>0</v>
      </c>
      <c r="M18" s="15">
        <v>0</v>
      </c>
      <c r="N18" s="15">
        <v>0</v>
      </c>
      <c r="O18" s="15">
        <v>0</v>
      </c>
      <c r="P18" s="15">
        <v>0</v>
      </c>
    </row>
    <row r="19" spans="1:16" ht="28.8" outlineLevel="2" x14ac:dyDescent="0.3">
      <c r="A19" s="4" t="s">
        <v>16</v>
      </c>
      <c r="B19" s="4" t="s">
        <v>16</v>
      </c>
      <c r="C19" s="4">
        <v>0</v>
      </c>
      <c r="D19" s="4">
        <v>2016</v>
      </c>
      <c r="E19" s="4">
        <v>1671980</v>
      </c>
      <c r="F19" s="5">
        <v>42520</v>
      </c>
      <c r="G19" s="4" t="s">
        <v>17</v>
      </c>
      <c r="H19" s="12" t="s">
        <v>28</v>
      </c>
      <c r="I19" s="4" t="s">
        <v>19</v>
      </c>
      <c r="J19" s="4" t="s">
        <v>20</v>
      </c>
      <c r="K19" s="4"/>
      <c r="L19" s="15">
        <v>18350.98</v>
      </c>
      <c r="M19" s="15">
        <v>0</v>
      </c>
      <c r="N19" s="15">
        <v>1751.48</v>
      </c>
      <c r="O19" s="15">
        <v>2500</v>
      </c>
      <c r="P19" s="15">
        <v>17761.48</v>
      </c>
    </row>
    <row r="20" spans="1:16" ht="28.8" outlineLevel="2" x14ac:dyDescent="0.3">
      <c r="A20" s="4" t="s">
        <v>16</v>
      </c>
      <c r="B20" s="4" t="s">
        <v>16</v>
      </c>
      <c r="C20" s="4">
        <v>0</v>
      </c>
      <c r="D20" s="4">
        <v>2016</v>
      </c>
      <c r="E20" s="4">
        <v>1683834</v>
      </c>
      <c r="F20" s="5">
        <v>42611</v>
      </c>
      <c r="G20" s="4" t="s">
        <v>17</v>
      </c>
      <c r="H20" s="12" t="s">
        <v>29</v>
      </c>
      <c r="I20" s="4" t="s">
        <v>19</v>
      </c>
      <c r="J20" s="4" t="s">
        <v>20</v>
      </c>
      <c r="K20" s="4"/>
      <c r="L20" s="15">
        <v>0</v>
      </c>
      <c r="M20" s="15">
        <v>0</v>
      </c>
      <c r="N20" s="15">
        <v>0</v>
      </c>
      <c r="O20" s="15">
        <v>0</v>
      </c>
      <c r="P20" s="15">
        <v>0</v>
      </c>
    </row>
    <row r="21" spans="1:16" outlineLevel="1" x14ac:dyDescent="0.3">
      <c r="A21" s="4"/>
      <c r="B21" s="4"/>
      <c r="C21" s="4"/>
      <c r="D21" s="18" t="s">
        <v>45</v>
      </c>
      <c r="E21" s="4"/>
      <c r="F21" s="5"/>
      <c r="G21" s="4"/>
      <c r="H21" s="12"/>
      <c r="I21" s="4"/>
      <c r="J21" s="4"/>
      <c r="K21" s="4"/>
      <c r="L21" s="15">
        <f t="shared" ref="L21:P21" si="4">SUBTOTAL(9,L18:L20)</f>
        <v>18350.98</v>
      </c>
      <c r="M21" s="15">
        <f t="shared" si="4"/>
        <v>0</v>
      </c>
      <c r="N21" s="15">
        <f t="shared" si="4"/>
        <v>1751.48</v>
      </c>
      <c r="O21" s="15">
        <f t="shared" si="4"/>
        <v>2500</v>
      </c>
      <c r="P21" s="15">
        <f t="shared" si="4"/>
        <v>17761.48</v>
      </c>
    </row>
    <row r="22" spans="1:16" outlineLevel="2" x14ac:dyDescent="0.3">
      <c r="A22" s="4" t="s">
        <v>16</v>
      </c>
      <c r="B22" s="4" t="s">
        <v>16</v>
      </c>
      <c r="C22" s="4">
        <v>0</v>
      </c>
      <c r="D22" s="4">
        <v>2017</v>
      </c>
      <c r="E22" s="4">
        <v>0</v>
      </c>
      <c r="F22" s="4"/>
      <c r="G22" s="4"/>
      <c r="H22" s="12"/>
      <c r="I22" s="4"/>
      <c r="J22" s="4"/>
      <c r="K22" s="4"/>
      <c r="L22" s="15">
        <v>0</v>
      </c>
      <c r="M22" s="15">
        <v>0</v>
      </c>
      <c r="N22" s="15">
        <v>0</v>
      </c>
      <c r="O22" s="15">
        <v>0</v>
      </c>
      <c r="P22" s="15">
        <v>0</v>
      </c>
    </row>
    <row r="23" spans="1:16" outlineLevel="1" x14ac:dyDescent="0.3">
      <c r="A23" s="4"/>
      <c r="B23" s="4"/>
      <c r="C23" s="4"/>
      <c r="D23" s="18" t="s">
        <v>46</v>
      </c>
      <c r="E23" s="4"/>
      <c r="F23" s="4"/>
      <c r="G23" s="4"/>
      <c r="H23" s="12"/>
      <c r="I23" s="4"/>
      <c r="J23" s="4"/>
      <c r="K23" s="4"/>
      <c r="L23" s="15">
        <f t="shared" ref="L23:P23" si="5">SUBTOTAL(9,L22:L22)</f>
        <v>0</v>
      </c>
      <c r="M23" s="15">
        <f t="shared" si="5"/>
        <v>0</v>
      </c>
      <c r="N23" s="15">
        <f t="shared" si="5"/>
        <v>0</v>
      </c>
      <c r="O23" s="15">
        <f t="shared" si="5"/>
        <v>0</v>
      </c>
      <c r="P23" s="15">
        <f t="shared" si="5"/>
        <v>0</v>
      </c>
    </row>
    <row r="24" spans="1:16" outlineLevel="2" x14ac:dyDescent="0.3">
      <c r="A24" s="4" t="s">
        <v>16</v>
      </c>
      <c r="B24" s="4" t="s">
        <v>16</v>
      </c>
      <c r="C24" s="4">
        <v>0</v>
      </c>
      <c r="D24" s="4">
        <v>2018</v>
      </c>
      <c r="E24" s="4">
        <v>0</v>
      </c>
      <c r="F24" s="4"/>
      <c r="G24" s="4"/>
      <c r="H24" s="12"/>
      <c r="I24" s="4"/>
      <c r="J24" s="4"/>
      <c r="K24" s="4"/>
      <c r="L24" s="15">
        <v>0</v>
      </c>
      <c r="M24" s="15">
        <v>0</v>
      </c>
      <c r="N24" s="15">
        <v>0</v>
      </c>
      <c r="O24" s="15">
        <v>0</v>
      </c>
      <c r="P24" s="15">
        <v>0</v>
      </c>
    </row>
    <row r="25" spans="1:16" outlineLevel="1" x14ac:dyDescent="0.3">
      <c r="A25" s="4"/>
      <c r="B25" s="4"/>
      <c r="C25" s="4"/>
      <c r="D25" s="18" t="s">
        <v>47</v>
      </c>
      <c r="E25" s="4"/>
      <c r="F25" s="4"/>
      <c r="G25" s="4"/>
      <c r="H25" s="12"/>
      <c r="I25" s="4"/>
      <c r="J25" s="4"/>
      <c r="K25" s="4"/>
      <c r="L25" s="15">
        <f t="shared" ref="L25:P25" si="6">SUBTOTAL(9,L24:L24)</f>
        <v>0</v>
      </c>
      <c r="M25" s="15">
        <f t="shared" si="6"/>
        <v>0</v>
      </c>
      <c r="N25" s="15">
        <f t="shared" si="6"/>
        <v>0</v>
      </c>
      <c r="O25" s="15">
        <f t="shared" si="6"/>
        <v>0</v>
      </c>
      <c r="P25" s="15">
        <f t="shared" si="6"/>
        <v>0</v>
      </c>
    </row>
    <row r="26" spans="1:16" outlineLevel="2" x14ac:dyDescent="0.3">
      <c r="A26" s="4" t="s">
        <v>16</v>
      </c>
      <c r="B26" s="4" t="s">
        <v>16</v>
      </c>
      <c r="C26" s="4">
        <v>0</v>
      </c>
      <c r="D26" s="4">
        <v>2019</v>
      </c>
      <c r="E26" s="4">
        <v>0</v>
      </c>
      <c r="F26" s="4"/>
      <c r="G26" s="4"/>
      <c r="H26" s="12"/>
      <c r="I26" s="4"/>
      <c r="J26" s="4"/>
      <c r="K26" s="4"/>
      <c r="L26" s="15">
        <v>0</v>
      </c>
      <c r="M26" s="15">
        <v>0</v>
      </c>
      <c r="N26" s="15">
        <v>0</v>
      </c>
      <c r="O26" s="15">
        <v>0</v>
      </c>
      <c r="P26" s="15">
        <v>0</v>
      </c>
    </row>
    <row r="27" spans="1:16" outlineLevel="2" x14ac:dyDescent="0.3">
      <c r="A27" s="4" t="s">
        <v>16</v>
      </c>
      <c r="B27" s="4" t="s">
        <v>16</v>
      </c>
      <c r="C27" s="4">
        <v>0</v>
      </c>
      <c r="D27" s="4">
        <v>2019</v>
      </c>
      <c r="E27" s="4">
        <v>1738944</v>
      </c>
      <c r="F27" s="5">
        <v>43534</v>
      </c>
      <c r="G27" s="4" t="s">
        <v>17</v>
      </c>
      <c r="H27" s="12" t="s">
        <v>30</v>
      </c>
      <c r="I27" s="4" t="s">
        <v>31</v>
      </c>
      <c r="J27" s="4" t="s">
        <v>32</v>
      </c>
      <c r="K27" s="4"/>
      <c r="L27" s="15">
        <v>9306.15</v>
      </c>
      <c r="M27" s="15">
        <v>0</v>
      </c>
      <c r="N27" s="15">
        <v>1188.27</v>
      </c>
      <c r="O27" s="15">
        <v>2500</v>
      </c>
      <c r="P27" s="15">
        <v>8063.27</v>
      </c>
    </row>
    <row r="28" spans="1:16" outlineLevel="2" x14ac:dyDescent="0.3">
      <c r="A28" s="4" t="s">
        <v>16</v>
      </c>
      <c r="B28" s="4" t="s">
        <v>16</v>
      </c>
      <c r="C28" s="4">
        <v>0</v>
      </c>
      <c r="D28" s="4">
        <v>2019</v>
      </c>
      <c r="E28" s="4">
        <v>1757783</v>
      </c>
      <c r="F28" s="5">
        <v>43780</v>
      </c>
      <c r="G28" s="4" t="s">
        <v>17</v>
      </c>
      <c r="H28" s="12" t="s">
        <v>33</v>
      </c>
      <c r="I28" s="4" t="s">
        <v>19</v>
      </c>
      <c r="J28" s="4" t="s">
        <v>20</v>
      </c>
      <c r="K28" s="4"/>
      <c r="L28" s="15">
        <v>4821.8500000000004</v>
      </c>
      <c r="M28" s="15">
        <v>0</v>
      </c>
      <c r="N28" s="15">
        <v>0</v>
      </c>
      <c r="O28" s="15">
        <v>2500</v>
      </c>
      <c r="P28" s="15">
        <v>2346</v>
      </c>
    </row>
    <row r="29" spans="1:16" outlineLevel="1" x14ac:dyDescent="0.3">
      <c r="A29" s="4"/>
      <c r="B29" s="4"/>
      <c r="C29" s="4"/>
      <c r="D29" s="18" t="s">
        <v>48</v>
      </c>
      <c r="E29" s="4"/>
      <c r="F29" s="5"/>
      <c r="G29" s="4"/>
      <c r="H29" s="12"/>
      <c r="I29" s="4"/>
      <c r="J29" s="4"/>
      <c r="K29" s="4"/>
      <c r="L29" s="15">
        <f t="shared" ref="L29:P29" si="7">SUBTOTAL(9,L26:L28)</f>
        <v>14128</v>
      </c>
      <c r="M29" s="15">
        <f t="shared" si="7"/>
        <v>0</v>
      </c>
      <c r="N29" s="15">
        <f t="shared" si="7"/>
        <v>1188.27</v>
      </c>
      <c r="O29" s="15">
        <f t="shared" si="7"/>
        <v>5000</v>
      </c>
      <c r="P29" s="15">
        <f t="shared" si="7"/>
        <v>10409.27</v>
      </c>
    </row>
    <row r="30" spans="1:16" outlineLevel="2" x14ac:dyDescent="0.3">
      <c r="A30" s="4" t="s">
        <v>16</v>
      </c>
      <c r="B30" s="4" t="s">
        <v>16</v>
      </c>
      <c r="C30" s="4">
        <v>0</v>
      </c>
      <c r="D30" s="4">
        <v>2020</v>
      </c>
      <c r="E30" s="4">
        <v>0</v>
      </c>
      <c r="F30" s="4"/>
      <c r="G30" s="4"/>
      <c r="H30" s="12"/>
      <c r="I30" s="4"/>
      <c r="J30" s="4"/>
      <c r="K30" s="4"/>
      <c r="L30" s="15">
        <v>0</v>
      </c>
      <c r="M30" s="15">
        <v>0</v>
      </c>
      <c r="N30" s="15">
        <v>0</v>
      </c>
      <c r="O30" s="15">
        <v>0</v>
      </c>
      <c r="P30" s="15">
        <v>0</v>
      </c>
    </row>
    <row r="31" spans="1:16" outlineLevel="2" x14ac:dyDescent="0.3">
      <c r="A31" s="4" t="s">
        <v>16</v>
      </c>
      <c r="B31" s="4" t="s">
        <v>16</v>
      </c>
      <c r="C31" s="4">
        <v>0</v>
      </c>
      <c r="D31" s="4">
        <v>2020</v>
      </c>
      <c r="E31" s="4">
        <v>1769544</v>
      </c>
      <c r="F31" s="5">
        <v>43975</v>
      </c>
      <c r="G31" s="4" t="s">
        <v>17</v>
      </c>
      <c r="H31" s="12" t="s">
        <v>34</v>
      </c>
      <c r="I31" s="4" t="s">
        <v>35</v>
      </c>
      <c r="J31" s="4" t="s">
        <v>36</v>
      </c>
      <c r="K31" s="4"/>
      <c r="L31" s="15">
        <v>0</v>
      </c>
      <c r="M31" s="15">
        <v>0</v>
      </c>
      <c r="N31" s="15">
        <v>0</v>
      </c>
      <c r="O31" s="15">
        <v>0</v>
      </c>
      <c r="P31" s="15">
        <v>0</v>
      </c>
    </row>
    <row r="32" spans="1:16" outlineLevel="2" x14ac:dyDescent="0.3">
      <c r="A32" s="4" t="s">
        <v>16</v>
      </c>
      <c r="B32" s="4" t="s">
        <v>16</v>
      </c>
      <c r="C32" s="4">
        <v>0</v>
      </c>
      <c r="D32" s="4">
        <v>2020</v>
      </c>
      <c r="E32" s="4">
        <v>1769726</v>
      </c>
      <c r="F32" s="5">
        <v>43973</v>
      </c>
      <c r="G32" s="4" t="s">
        <v>17</v>
      </c>
      <c r="H32" s="12" t="s">
        <v>37</v>
      </c>
      <c r="I32" s="4" t="s">
        <v>19</v>
      </c>
      <c r="J32" s="4" t="s">
        <v>20</v>
      </c>
      <c r="K32" s="4"/>
      <c r="L32" s="15">
        <v>0</v>
      </c>
      <c r="M32" s="15">
        <v>0</v>
      </c>
      <c r="N32" s="15">
        <v>0</v>
      </c>
      <c r="O32" s="15">
        <v>0</v>
      </c>
      <c r="P32" s="15">
        <v>0</v>
      </c>
    </row>
    <row r="33" spans="1:16" outlineLevel="2" x14ac:dyDescent="0.3">
      <c r="A33" s="4" t="s">
        <v>16</v>
      </c>
      <c r="B33" s="4" t="s">
        <v>16</v>
      </c>
      <c r="C33" s="4">
        <v>0</v>
      </c>
      <c r="D33" s="4">
        <v>2020</v>
      </c>
      <c r="E33" s="4">
        <v>1776189</v>
      </c>
      <c r="F33" s="5">
        <v>44059</v>
      </c>
      <c r="G33" s="4" t="s">
        <v>17</v>
      </c>
      <c r="H33" s="12" t="s">
        <v>38</v>
      </c>
      <c r="I33" s="4" t="s">
        <v>23</v>
      </c>
      <c r="J33" s="4" t="s">
        <v>24</v>
      </c>
      <c r="K33" s="4"/>
      <c r="L33" s="15">
        <v>2734.64</v>
      </c>
      <c r="M33" s="15">
        <v>0</v>
      </c>
      <c r="N33" s="15">
        <v>1233.72</v>
      </c>
      <c r="O33" s="15">
        <v>2500</v>
      </c>
      <c r="P33" s="15">
        <v>1470.72</v>
      </c>
    </row>
    <row r="34" spans="1:16" outlineLevel="1" x14ac:dyDescent="0.3">
      <c r="A34" s="4"/>
      <c r="B34" s="4"/>
      <c r="C34" s="4"/>
      <c r="D34" s="18" t="s">
        <v>49</v>
      </c>
      <c r="E34" s="4"/>
      <c r="F34" s="5"/>
      <c r="G34" s="4"/>
      <c r="H34" s="12"/>
      <c r="I34" s="4"/>
      <c r="J34" s="4"/>
      <c r="K34" s="4"/>
      <c r="L34" s="15">
        <f t="shared" ref="L34:P34" si="8">SUBTOTAL(9,L30:L33)</f>
        <v>2734.64</v>
      </c>
      <c r="M34" s="15">
        <f t="shared" si="8"/>
        <v>0</v>
      </c>
      <c r="N34" s="15">
        <f t="shared" si="8"/>
        <v>1233.72</v>
      </c>
      <c r="O34" s="15">
        <f t="shared" si="8"/>
        <v>2500</v>
      </c>
      <c r="P34" s="15">
        <f t="shared" si="8"/>
        <v>1470.72</v>
      </c>
    </row>
    <row r="35" spans="1:16" outlineLevel="2" x14ac:dyDescent="0.3">
      <c r="A35" s="4" t="s">
        <v>16</v>
      </c>
      <c r="B35" s="4" t="s">
        <v>16</v>
      </c>
      <c r="C35" s="4">
        <v>0</v>
      </c>
      <c r="D35" s="4">
        <v>2021</v>
      </c>
      <c r="E35" s="4">
        <v>0</v>
      </c>
      <c r="F35" s="4"/>
      <c r="G35" s="4"/>
      <c r="H35" s="12"/>
      <c r="I35" s="4"/>
      <c r="J35" s="4"/>
      <c r="K35" s="4"/>
      <c r="L35" s="15">
        <v>0</v>
      </c>
      <c r="M35" s="15">
        <v>0</v>
      </c>
      <c r="N35" s="15">
        <v>0</v>
      </c>
      <c r="O35" s="15">
        <v>0</v>
      </c>
      <c r="P35" s="15">
        <v>0</v>
      </c>
    </row>
    <row r="36" spans="1:16" ht="15" outlineLevel="2" thickBot="1" x14ac:dyDescent="0.35">
      <c r="A36" s="6" t="s">
        <v>16</v>
      </c>
      <c r="B36" s="6" t="s">
        <v>16</v>
      </c>
      <c r="C36" s="6">
        <v>0</v>
      </c>
      <c r="D36" s="6">
        <v>2021</v>
      </c>
      <c r="E36" s="6">
        <v>1797003</v>
      </c>
      <c r="F36" s="7">
        <v>44392</v>
      </c>
      <c r="G36" s="6" t="s">
        <v>17</v>
      </c>
      <c r="H36" s="13" t="s">
        <v>39</v>
      </c>
      <c r="I36" s="6" t="s">
        <v>23</v>
      </c>
      <c r="J36" s="6" t="s">
        <v>24</v>
      </c>
      <c r="K36" s="6"/>
      <c r="L36" s="16">
        <v>0</v>
      </c>
      <c r="M36" s="16">
        <v>0</v>
      </c>
      <c r="N36" s="16">
        <v>0</v>
      </c>
      <c r="O36" s="16">
        <v>0</v>
      </c>
      <c r="P36" s="16">
        <v>0</v>
      </c>
    </row>
    <row r="37" spans="1:16" outlineLevel="1" x14ac:dyDescent="0.3">
      <c r="A37" s="2"/>
      <c r="B37" s="2"/>
      <c r="C37" s="2"/>
      <c r="D37" s="21" t="s">
        <v>50</v>
      </c>
      <c r="E37" s="2"/>
      <c r="F37" s="3"/>
      <c r="G37" s="2"/>
      <c r="H37" s="19"/>
      <c r="I37" s="2"/>
      <c r="J37" s="2"/>
      <c r="K37" s="2"/>
      <c r="L37" s="20">
        <f t="shared" ref="L37:P37" si="9">SUBTOTAL(9,L35:L36)</f>
        <v>0</v>
      </c>
      <c r="M37" s="20">
        <f t="shared" si="9"/>
        <v>0</v>
      </c>
      <c r="N37" s="20">
        <f t="shared" si="9"/>
        <v>0</v>
      </c>
      <c r="O37" s="20">
        <f t="shared" si="9"/>
        <v>0</v>
      </c>
      <c r="P37" s="20">
        <f t="shared" si="9"/>
        <v>0</v>
      </c>
    </row>
    <row r="38" spans="1:16" x14ac:dyDescent="0.3">
      <c r="A38" s="2"/>
      <c r="B38" s="2"/>
      <c r="C38" s="2"/>
      <c r="D38" s="21" t="s">
        <v>40</v>
      </c>
      <c r="E38" s="2"/>
      <c r="F38" s="3"/>
      <c r="G38" s="2"/>
      <c r="H38" s="19"/>
      <c r="I38" s="2"/>
      <c r="J38" s="2"/>
      <c r="K38" s="2"/>
      <c r="L38" s="20">
        <f t="shared" ref="L38:P38" si="10">SUBTOTAL(9,L4:L36)</f>
        <v>99371.41</v>
      </c>
      <c r="M38" s="20">
        <f t="shared" si="10"/>
        <v>0</v>
      </c>
      <c r="N38" s="20">
        <f t="shared" si="10"/>
        <v>6816.12</v>
      </c>
      <c r="O38" s="20">
        <f t="shared" si="10"/>
        <v>22500</v>
      </c>
      <c r="P38" s="20">
        <f t="shared" si="10"/>
        <v>84519.12000000001</v>
      </c>
    </row>
  </sheetData>
  <sortState xmlns:xlrd2="http://schemas.microsoft.com/office/spreadsheetml/2017/richdata2" ref="A4:P36">
    <sortCondition ref="A3"/>
    <sortCondition ref="D3"/>
  </sortState>
  <printOptions gridLines="1"/>
  <pageMargins left="0.25" right="0.25" top="0.75" bottom="0.75" header="0.5" footer="0.5"/>
  <pageSetup paperSize="9" scale="63" fitToHeight="0" orientation="landscape" cellComments="atEnd" verticalDpi="0" r:id="rId1"/>
  <headerFooter>
    <oddHeader>&amp;LValuta EUR &amp;CPremie/Schadestatistiek &amp;ROverzicht</oddHeader>
    <oddFooter>&amp;LProductiedatum &amp;D (S.E.O.) &amp;CAon &amp;RPagina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B0100093025</vt:lpstr>
      <vt:lpstr>B0100093025!Print_Titles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Enrico Elderhorst</dc:creator>
  <cp:lastModifiedBy>Enrico Elderhorst</cp:lastModifiedBy>
  <dcterms:created xsi:type="dcterms:W3CDTF">2021-09-15T13:58:16Z</dcterms:created>
  <dcterms:modified xsi:type="dcterms:W3CDTF">2021-09-17T14:04:08Z</dcterms:modified>
</cp:coreProperties>
</file>