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xpertise\Bodem en archeologie\Bodem\Projecten\Bodemlood in volkstuinen\Volkstuinen ODMH (Marcel)\5. Overzicht volkstuincomplexen\Bodegraven Reeuwijk\"/>
    </mc:Choice>
  </mc:AlternateContent>
  <xr:revisionPtr revIDLastSave="0" documentId="8_{249EDD33-E1EE-43DF-BFFD-0A5551AD8E8B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1 IJsseldijk Noord (Boele)" sheetId="11" r:id="rId1"/>
    <sheet name="2 Zuider IJsseldijk" sheetId="12" r:id="rId2"/>
    <sheet name="3 Geitenwei" sheetId="16" r:id="rId3"/>
    <sheet name="4 Schanspolder" sheetId="15" r:id="rId4"/>
    <sheet name="5 Coupépolder" sheetId="17" r:id="rId5"/>
    <sheet name="6 Verrekenstaat" sheetId="10" r:id="rId6"/>
    <sheet name="TOTALEN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9" i="17" l="1"/>
  <c r="G247" i="17"/>
  <c r="G245" i="17"/>
  <c r="G242" i="17"/>
  <c r="G240" i="17"/>
  <c r="G239" i="17"/>
  <c r="G238" i="17"/>
  <c r="G237" i="17"/>
  <c r="G236" i="17"/>
  <c r="G235" i="17"/>
  <c r="G234" i="17"/>
  <c r="G233" i="17"/>
  <c r="G231" i="17"/>
  <c r="G230" i="17"/>
  <c r="G228" i="17"/>
  <c r="G226" i="17"/>
  <c r="G225" i="17"/>
  <c r="G223" i="17"/>
  <c r="G222" i="17"/>
  <c r="G221" i="17"/>
  <c r="G220" i="17"/>
  <c r="G219" i="17"/>
  <c r="G218" i="17"/>
  <c r="G217" i="17"/>
  <c r="G216" i="17"/>
  <c r="G214" i="17"/>
  <c r="G213" i="17"/>
  <c r="G211" i="17"/>
  <c r="G210" i="17"/>
  <c r="G208" i="17"/>
  <c r="G206" i="17"/>
  <c r="G205" i="17"/>
  <c r="G204" i="17"/>
  <c r="G202" i="17"/>
  <c r="G201" i="17"/>
  <c r="G200" i="17"/>
  <c r="G199" i="17"/>
  <c r="G198" i="17"/>
  <c r="G197" i="17"/>
  <c r="G195" i="17"/>
  <c r="G194" i="17"/>
  <c r="G193" i="17"/>
  <c r="G191" i="17"/>
  <c r="G188" i="17"/>
  <c r="G187" i="17"/>
  <c r="G186" i="17"/>
  <c r="G184" i="17"/>
  <c r="G182" i="17"/>
  <c r="G181" i="17"/>
  <c r="G180" i="17"/>
  <c r="G177" i="17"/>
  <c r="G176" i="17"/>
  <c r="G174" i="17"/>
  <c r="G172" i="17"/>
  <c r="G171" i="17"/>
  <c r="G170" i="17"/>
  <c r="G169" i="17"/>
  <c r="G168" i="17"/>
  <c r="G166" i="17"/>
  <c r="G165" i="17"/>
  <c r="G164" i="17"/>
  <c r="G163" i="17"/>
  <c r="G161" i="17"/>
  <c r="G159" i="17"/>
  <c r="G158" i="17"/>
  <c r="G157" i="17"/>
  <c r="G156" i="17"/>
  <c r="G155" i="17"/>
  <c r="G153" i="17"/>
  <c r="G152" i="17"/>
  <c r="G151" i="17"/>
  <c r="G150" i="17"/>
  <c r="G145" i="17"/>
  <c r="G142" i="17"/>
  <c r="G141" i="17"/>
  <c r="G140" i="17"/>
  <c r="G139" i="17"/>
  <c r="G137" i="17"/>
  <c r="G136" i="17"/>
  <c r="G135" i="17"/>
  <c r="G133" i="17"/>
  <c r="G132" i="17"/>
  <c r="G131" i="17"/>
  <c r="G130" i="17"/>
  <c r="G129" i="17"/>
  <c r="G128" i="17"/>
  <c r="G127" i="17"/>
  <c r="G125" i="17"/>
  <c r="G123" i="17"/>
  <c r="G122" i="17"/>
  <c r="G120" i="17"/>
  <c r="G118" i="17"/>
  <c r="G117" i="17"/>
  <c r="G115" i="17"/>
  <c r="G114" i="17"/>
  <c r="G113" i="17"/>
  <c r="G111" i="17"/>
  <c r="G110" i="17"/>
  <c r="G109" i="17"/>
  <c r="G107" i="17"/>
  <c r="G104" i="17"/>
  <c r="G103" i="17"/>
  <c r="G102" i="17"/>
  <c r="G101" i="17"/>
  <c r="G100" i="17"/>
  <c r="G99" i="17"/>
  <c r="G98" i="17"/>
  <c r="G97" i="17"/>
  <c r="G95" i="17"/>
  <c r="G94" i="17"/>
  <c r="G93" i="17"/>
  <c r="G91" i="17"/>
  <c r="G89" i="17"/>
  <c r="G88" i="17"/>
  <c r="G87" i="17"/>
  <c r="G86" i="17"/>
  <c r="G85" i="17"/>
  <c r="G84" i="17"/>
  <c r="G83" i="17"/>
  <c r="G81" i="17"/>
  <c r="G80" i="17"/>
  <c r="G77" i="17"/>
  <c r="G75" i="17"/>
  <c r="G70" i="17"/>
  <c r="G69" i="17"/>
  <c r="G68" i="17"/>
  <c r="G66" i="17"/>
  <c r="G63" i="17"/>
  <c r="G62" i="17"/>
  <c r="G61" i="17"/>
  <c r="G60" i="17"/>
  <c r="G59" i="17"/>
  <c r="G56" i="17"/>
  <c r="G55" i="17"/>
  <c r="G54" i="17"/>
  <c r="G51" i="17"/>
  <c r="G50" i="17"/>
  <c r="G49" i="17"/>
  <c r="G48" i="17"/>
  <c r="G47" i="17"/>
  <c r="G46" i="17"/>
  <c r="G45" i="17"/>
  <c r="G44" i="17"/>
  <c r="G43" i="17"/>
  <c r="G42" i="17"/>
  <c r="G40" i="17"/>
  <c r="G38" i="17"/>
  <c r="G36" i="17"/>
  <c r="G35" i="17"/>
  <c r="G33" i="17"/>
  <c r="G31" i="17"/>
  <c r="G30" i="17"/>
  <c r="G28" i="17"/>
  <c r="G26" i="17"/>
  <c r="G25" i="17"/>
  <c r="G24" i="17"/>
  <c r="G23" i="17"/>
  <c r="G22" i="17"/>
  <c r="G20" i="17"/>
  <c r="G19" i="17"/>
  <c r="G18" i="17"/>
  <c r="G17" i="17"/>
  <c r="G15" i="17"/>
  <c r="G14" i="17"/>
  <c r="G13" i="17"/>
  <c r="G11" i="17"/>
  <c r="G10" i="17"/>
  <c r="G6" i="17"/>
  <c r="C6" i="18" l="1"/>
  <c r="C5" i="18"/>
  <c r="C4" i="18"/>
  <c r="C3" i="18"/>
  <c r="G251" i="17"/>
  <c r="C7" i="18" s="1"/>
  <c r="G29" i="11"/>
  <c r="G30" i="12"/>
  <c r="G28" i="15" l="1"/>
  <c r="G27" i="15"/>
  <c r="G26" i="15"/>
  <c r="G23" i="15"/>
  <c r="G22" i="15"/>
  <c r="G27" i="12"/>
  <c r="G26" i="12"/>
  <c r="G25" i="12"/>
  <c r="G24" i="16"/>
  <c r="G21" i="11"/>
  <c r="G25" i="11"/>
  <c r="G9" i="16"/>
  <c r="G8" i="16"/>
  <c r="F84" i="10"/>
  <c r="G14" i="12"/>
  <c r="G13" i="12"/>
  <c r="G29" i="16"/>
  <c r="G28" i="16"/>
  <c r="G27" i="16"/>
  <c r="G20" i="16"/>
  <c r="G19" i="16"/>
  <c r="G18" i="16"/>
  <c r="G17" i="16"/>
  <c r="G14" i="16"/>
  <c r="G13" i="16"/>
  <c r="G12" i="16"/>
  <c r="G7" i="16"/>
  <c r="G6" i="16"/>
  <c r="G5" i="16"/>
  <c r="G19" i="15"/>
  <c r="G18" i="15"/>
  <c r="G17" i="15"/>
  <c r="G14" i="15"/>
  <c r="G13" i="15"/>
  <c r="G12" i="15"/>
  <c r="G9" i="15"/>
  <c r="G8" i="15"/>
  <c r="G7" i="15"/>
  <c r="G6" i="15"/>
  <c r="G5" i="15"/>
  <c r="G31" i="15" s="1"/>
  <c r="G32" i="16" l="1"/>
  <c r="G19" i="12"/>
  <c r="G20" i="12"/>
  <c r="G18" i="12"/>
  <c r="G21" i="12"/>
  <c r="G17" i="12"/>
  <c r="G12" i="12"/>
  <c r="G11" i="12"/>
  <c r="G7" i="12"/>
  <c r="G6" i="12"/>
  <c r="G5" i="12"/>
  <c r="G6" i="11"/>
  <c r="G7" i="11"/>
  <c r="G11" i="11"/>
  <c r="G12" i="11"/>
  <c r="G15" i="11"/>
  <c r="G16" i="11"/>
  <c r="G17" i="11"/>
  <c r="G22" i="11"/>
  <c r="G26" i="11"/>
  <c r="G5" i="11"/>
  <c r="F43" i="10" l="1"/>
  <c r="F42" i="10"/>
  <c r="F34" i="10"/>
  <c r="F35" i="10"/>
  <c r="F16" i="10"/>
  <c r="F17" i="10"/>
  <c r="F15" i="10"/>
  <c r="F82" i="10" l="1"/>
  <c r="F83" i="10"/>
  <c r="F75" i="10"/>
  <c r="F76" i="10"/>
  <c r="F77" i="10"/>
  <c r="F78" i="10"/>
  <c r="F79" i="10"/>
  <c r="F80" i="10"/>
  <c r="F81" i="10"/>
  <c r="F56" i="10" l="1"/>
  <c r="F57" i="10"/>
  <c r="F58" i="10"/>
  <c r="F59" i="10"/>
  <c r="F60" i="10"/>
  <c r="F55" i="10"/>
  <c r="F54" i="10"/>
  <c r="F53" i="10"/>
  <c r="F52" i="10"/>
  <c r="F51" i="10"/>
  <c r="F41" i="10"/>
  <c r="F40" i="10"/>
  <c r="F39" i="10"/>
  <c r="F38" i="10"/>
  <c r="F23" i="10"/>
  <c r="F24" i="10"/>
  <c r="F25" i="10"/>
  <c r="F26" i="10"/>
  <c r="F27" i="10"/>
  <c r="F28" i="10"/>
  <c r="F29" i="10"/>
  <c r="F13" i="10"/>
  <c r="F14" i="10"/>
  <c r="F6" i="10"/>
  <c r="F7" i="10"/>
  <c r="F8" i="10"/>
  <c r="F9" i="10"/>
  <c r="F33" i="10"/>
  <c r="F32" i="10"/>
  <c r="F31" i="10"/>
  <c r="F30" i="10"/>
  <c r="F22" i="10"/>
  <c r="F21" i="10"/>
  <c r="F12" i="10"/>
  <c r="F5" i="10"/>
  <c r="F87" i="10" s="1"/>
  <c r="C8" i="18" s="1"/>
  <c r="C10" i="18" s="1"/>
</calcChain>
</file>

<file path=xl/sharedStrings.xml><?xml version="1.0" encoding="utf-8"?>
<sst xmlns="http://schemas.openxmlformats.org/spreadsheetml/2006/main" count="1184" uniqueCount="376">
  <si>
    <t>Overige kosten</t>
  </si>
  <si>
    <t>Omschrijving</t>
  </si>
  <si>
    <t>aantal</t>
  </si>
  <si>
    <t>eenheid</t>
  </si>
  <si>
    <t>eenheidsprijs (excl. BTW)</t>
  </si>
  <si>
    <t>prijs per onderdeel (excl. BTW)</t>
  </si>
  <si>
    <t>stuk</t>
  </si>
  <si>
    <t>uur</t>
  </si>
  <si>
    <t>Analyses</t>
  </si>
  <si>
    <t>minerale olie</t>
  </si>
  <si>
    <t>PAK</t>
  </si>
  <si>
    <t>EOX</t>
  </si>
  <si>
    <t>fenolindex</t>
  </si>
  <si>
    <t>minerale olie en BTEXN</t>
  </si>
  <si>
    <t>minerale olie, BTEXN en VOCl</t>
  </si>
  <si>
    <t>NEN5740-grondwaterpakket</t>
  </si>
  <si>
    <t>BTEXN</t>
  </si>
  <si>
    <t>Herstelwerkzaamheden</t>
  </si>
  <si>
    <t>voorbehandeling grondwater AS3000</t>
  </si>
  <si>
    <t>projectmedewerker</t>
  </si>
  <si>
    <t>projectleider</t>
  </si>
  <si>
    <t>BTEX</t>
  </si>
  <si>
    <t>H2S</t>
  </si>
  <si>
    <t>locatiebezoek door projectleider (inclusief reiskosten)</t>
  </si>
  <si>
    <t>dag</t>
  </si>
  <si>
    <t>Inspecteren, controleren en onderhouden nazorgvoorzieningen</t>
  </si>
  <si>
    <t>A</t>
  </si>
  <si>
    <t>B</t>
  </si>
  <si>
    <t>aan- en afvoerkosten voor uitvoering inspectie (materieel en personeel)</t>
  </si>
  <si>
    <t>controleren functioneren meetnet</t>
  </si>
  <si>
    <t>bodemluchtmetingen</t>
  </si>
  <si>
    <t>gasmetingen</t>
  </si>
  <si>
    <t>doorspuiten drainagesysteem</t>
  </si>
  <si>
    <t>visuele inspectie leeflaag</t>
  </si>
  <si>
    <t>XYZ-metingen</t>
  </si>
  <si>
    <t>aan- en afvoer veldwerkploeg</t>
  </si>
  <si>
    <t>plaatsen peilbuizen tot 5 m-mv</t>
  </si>
  <si>
    <t>plaatsen peilbuizen tot 10-20 m-mv</t>
  </si>
  <si>
    <t>plaatsen peilbuizen tot 20-35 m-mv</t>
  </si>
  <si>
    <t>plaatsen peilbuizen &gt; 35 m-mv</t>
  </si>
  <si>
    <t>plaatsen peilbuizen 5-10 m-mv</t>
  </si>
  <si>
    <t>vervangen doorspuitpunten drainage</t>
  </si>
  <si>
    <t>vervangen bodemluchtmeetpunten</t>
  </si>
  <si>
    <t>CZV en N-Kjeldhal</t>
  </si>
  <si>
    <t>chloride (AA)</t>
  </si>
  <si>
    <t>ammonium-N</t>
  </si>
  <si>
    <t>Analyses grondwater</t>
  </si>
  <si>
    <t>Analyse grond</t>
  </si>
  <si>
    <t>zware metalen</t>
  </si>
  <si>
    <t>PAK (10 VROM)</t>
  </si>
  <si>
    <t xml:space="preserve">minerale olie </t>
  </si>
  <si>
    <t xml:space="preserve">humus en lutum </t>
  </si>
  <si>
    <t>geohydroloog</t>
  </si>
  <si>
    <t>ecoloog</t>
  </si>
  <si>
    <t>civieltechnisch specialist</t>
  </si>
  <si>
    <t>NEN5740-pakket</t>
  </si>
  <si>
    <t>Analyses bodemlucht</t>
  </si>
  <si>
    <t>analyes afvalwater</t>
  </si>
  <si>
    <t>cyanide-totaal</t>
  </si>
  <si>
    <t>fosfaat-totaal</t>
  </si>
  <si>
    <t>sulfaat</t>
  </si>
  <si>
    <t xml:space="preserve">CZV </t>
  </si>
  <si>
    <t>N-kjeldahl</t>
  </si>
  <si>
    <t>minerale olie en BTEX</t>
  </si>
  <si>
    <t>PAK (16 EPA)</t>
  </si>
  <si>
    <t>pH</t>
  </si>
  <si>
    <t>tekenaar</t>
  </si>
  <si>
    <t>bemonstering grondwater tot 10 m-mv (inclusief stijghoogte meting)</t>
  </si>
  <si>
    <t>bemonstering grondwater 10-20 m-mv (inclusief stijghoogte meting)</t>
  </si>
  <si>
    <t xml:space="preserve">Analyses </t>
  </si>
  <si>
    <t>(inclusief aan en afvoer veldploeg)</t>
  </si>
  <si>
    <t>locatie</t>
  </si>
  <si>
    <t>XYZ-metingen voor de hele locatie</t>
  </si>
  <si>
    <t>C</t>
  </si>
  <si>
    <t>senior adviseur bodem</t>
  </si>
  <si>
    <t>keer</t>
  </si>
  <si>
    <t xml:space="preserve">Controleren en beheersen van de verontreiniging </t>
  </si>
  <si>
    <t>milieukundige begeleider  BRL6000 (inclusief reiskosten)</t>
  </si>
  <si>
    <t>individueel NEN-metaal (incl. ontsluiting)</t>
  </si>
  <si>
    <t>VOCl (17 parameters, incl. vinylchloride)</t>
  </si>
  <si>
    <t xml:space="preserve"> </t>
  </si>
  <si>
    <t>v</t>
  </si>
  <si>
    <t>update / stand van zaken</t>
  </si>
  <si>
    <t>toelichting</t>
  </si>
  <si>
    <t>Het controleren en beheersen van de eventuele verspreiding</t>
  </si>
  <si>
    <t>doorspuiten hemelwaterdrainage</t>
  </si>
  <si>
    <t>minerale olie, BTEXN, VOCl</t>
  </si>
  <si>
    <t>individueel NEN-metaal</t>
  </si>
  <si>
    <t>luchtbemonstering compostbakken</t>
  </si>
  <si>
    <t>conform nazorgplan 2018</t>
  </si>
  <si>
    <t>visuele inspectie leeflaag talud</t>
  </si>
  <si>
    <t>doorspoelen drains en inspectieputten legen</t>
  </si>
  <si>
    <t>inclusief temperatuur, pH, EC, redox, NTU, O2</t>
  </si>
  <si>
    <t>bemonstering grondwater 20-50 m-mv (inclusief stijghoogte meting)</t>
  </si>
  <si>
    <t xml:space="preserve">stortgasmetingen bovenkant folie en tpv speelplaats (on site) </t>
  </si>
  <si>
    <t>na maaien begroeiing (bijv. FID of TDL)</t>
  </si>
  <si>
    <t>opstellen nazorgstatusrapportage (jaarlijks), inclusief indienen bij bevoegd gezag</t>
  </si>
  <si>
    <t>Totaal</t>
  </si>
  <si>
    <t>meten grondwaterstand in 14 drainputten 4 x per jaar</t>
  </si>
  <si>
    <t>Formaldehyde</t>
  </si>
  <si>
    <t>VOCl, BTEXN, minerale olie, PCB/OCB</t>
  </si>
  <si>
    <t>5 binnendijkse pbn alleen hierop analyseren</t>
  </si>
  <si>
    <t>Toelichting</t>
  </si>
  <si>
    <t>overleg met opdrachtgever (inclusief reiskosten)</t>
  </si>
  <si>
    <t>Dijkpaal, Geitenwei  te Gouderak (ZH064400002), nazorgkosten per jaar</t>
  </si>
  <si>
    <t>Schanspolder, Lageweg te Ouderkerk a/d IJssel (ZH064400001), nazorgkosten per jaar</t>
  </si>
  <si>
    <t>Zuider IJsseldijk 10-10C te Gouda (ZH051300001), nazorgkosten per jaar</t>
  </si>
  <si>
    <t>IJsselijk Noord (Boele) te Ouderkerk a/d IJssel (ZH064400073), nazorgkosten per jaar</t>
  </si>
  <si>
    <t xml:space="preserve">Verrekenstaat </t>
  </si>
  <si>
    <t xml:space="preserve">jaarlijks overleg met de opdrachtgever over alle nazorglocaties </t>
  </si>
  <si>
    <t>conform nazorgstatusrapportage 2016 (en instemming 2018096593)</t>
  </si>
  <si>
    <t>uitvoering conform herijkt nazorgplan 2014</t>
  </si>
  <si>
    <t xml:space="preserve">uitvoering conform nazorgplan 2017 </t>
  </si>
  <si>
    <t>1)</t>
  </si>
  <si>
    <t>afpompen drijflaag drainputten 10 en 13</t>
  </si>
  <si>
    <t>afvoeren en verwerken (naar erkend verwerker) sludge</t>
  </si>
  <si>
    <t xml:space="preserve">aan- en afvoerkosten mechanische boorinstallatie  </t>
  </si>
  <si>
    <t xml:space="preserve">Visie optimalisatie en afbouwen nazorg </t>
  </si>
  <si>
    <t>visie optimalisatie nazorg</t>
  </si>
  <si>
    <t>m³</t>
  </si>
  <si>
    <t>leveren en aanbrengen RVS herstelplaten</t>
  </si>
  <si>
    <t>leveren en verwerken erosieklasse I klei</t>
  </si>
  <si>
    <t>liter</t>
  </si>
  <si>
    <t>Herstel onderhoudswerkzaamheden</t>
  </si>
  <si>
    <t>Het verrichten van stortgasmetingen</t>
  </si>
  <si>
    <t xml:space="preserve">verrichten stortgasmetingen (warme periode en koude periode) </t>
  </si>
  <si>
    <t>onderdeel C uit Hoofdstuk 4.3.2</t>
  </si>
  <si>
    <t>Frequentie</t>
  </si>
  <si>
    <t>jaar uitvoering</t>
  </si>
  <si>
    <t>Opmerking</t>
  </si>
  <si>
    <t>Systeembewaking, storingmelding en storingafhandeling</t>
  </si>
  <si>
    <t>Abonnementskosten CARS-systeem</t>
  </si>
  <si>
    <t>maand</t>
  </si>
  <si>
    <t>maandelijks</t>
  </si>
  <si>
    <t>Metingen en monitoring</t>
  </si>
  <si>
    <t>Zandbentonietlaag</t>
  </si>
  <si>
    <t xml:space="preserve">Waterdoorlatendheid en samenstelling controleren </t>
  </si>
  <si>
    <t>1 x 10 jaar</t>
  </si>
  <si>
    <t xml:space="preserve">Beoordelen waterbalans ringsloot </t>
  </si>
  <si>
    <t>1 x per jaar</t>
  </si>
  <si>
    <t xml:space="preserve">Blootleggen en bemonsteren van de afdichting </t>
  </si>
  <si>
    <t>1 x per 10 jaar</t>
  </si>
  <si>
    <t xml:space="preserve">Vaststellen doorlatendheid (K-waarde) (3 monsters) </t>
  </si>
  <si>
    <t>Samenstelling (bentonietgehalte, zwelvermogen, zoutgehalte, kationuitwisselcapaciteit (CEC) (3 monsters)</t>
  </si>
  <si>
    <t>Monitoring grondwater</t>
  </si>
  <si>
    <t>1 x per 2 jaar</t>
  </si>
  <si>
    <t xml:space="preserve">CZV en N-Kjeldhal </t>
  </si>
  <si>
    <t xml:space="preserve">Chloride (AA) </t>
  </si>
  <si>
    <t xml:space="preserve">BTEX </t>
  </si>
  <si>
    <t xml:space="preserve">VOCl (9) </t>
  </si>
  <si>
    <t>Peilbuizen en drainageputten</t>
  </si>
  <si>
    <t xml:space="preserve">Huur loggers, incl. klein onderhoud en alarmering 18 st </t>
  </si>
  <si>
    <t>Pompen in de drainagegemalen Aarkanaal, Kromme Aar en Heemgebied</t>
  </si>
  <si>
    <t>Meterstanden opnemen</t>
  </si>
  <si>
    <t xml:space="preserve">Opnemen waterstand in de put </t>
  </si>
  <si>
    <t>Centrale debietmeetput</t>
  </si>
  <si>
    <t xml:space="preserve">Meterstanden opnemen </t>
  </si>
  <si>
    <t>Opvanggemaal</t>
  </si>
  <si>
    <t>Persleiding opvangemaal naar openbaar riool</t>
  </si>
  <si>
    <t>1x per jaar</t>
  </si>
  <si>
    <t>Effluent</t>
  </si>
  <si>
    <t>2 maandelijks</t>
  </si>
  <si>
    <t>Analyses Effluent</t>
  </si>
  <si>
    <t xml:space="preserve">Zware metalen (8st, pakket &lt; 2008) </t>
  </si>
  <si>
    <t xml:space="preserve">Minerale olie en BTEX </t>
  </si>
  <si>
    <t xml:space="preserve">PAK (16 EPA) </t>
  </si>
  <si>
    <t>2 x per jaar</t>
  </si>
  <si>
    <t xml:space="preserve">Cyanide-totaal </t>
  </si>
  <si>
    <t xml:space="preserve">EOX </t>
  </si>
  <si>
    <t xml:space="preserve">Fenolindex </t>
  </si>
  <si>
    <t>Fosfaat-totaal</t>
  </si>
  <si>
    <t xml:space="preserve">Sulfaat </t>
  </si>
  <si>
    <t>CZV en N-kjeldahl (meetbeschikking)</t>
  </si>
  <si>
    <t xml:space="preserve">Dikte en samenstelling </t>
  </si>
  <si>
    <t>Bemonstering</t>
  </si>
  <si>
    <t xml:space="preserve">Gutsboormeting laagdikte per vak van 1000 m2 </t>
  </si>
  <si>
    <t xml:space="preserve">Grond(meng)monsters ondiep (10 st) </t>
  </si>
  <si>
    <t xml:space="preserve">Grond(meng)monsters diep (2 st) </t>
  </si>
  <si>
    <t>Steekbusmonstername bij pasieve geurwaarneming</t>
  </si>
  <si>
    <t xml:space="preserve">Analyse </t>
  </si>
  <si>
    <t>Zware metalen (8st &lt;2008) (12 st)</t>
  </si>
  <si>
    <t xml:space="preserve">PAK (10 VROM) (12 st) </t>
  </si>
  <si>
    <t xml:space="preserve">Minerale olie (12 st) </t>
  </si>
  <si>
    <t xml:space="preserve">Humus en lutum (12 st) </t>
  </si>
  <si>
    <t xml:space="preserve">Aromaten (bij passieve geurwaarneming), geen mengmonster </t>
  </si>
  <si>
    <t>Luchtmeting</t>
  </si>
  <si>
    <t>Ophangen en ophalen koolstofbadges (7 st)</t>
  </si>
  <si>
    <t>2 wekelijks</t>
  </si>
  <si>
    <t xml:space="preserve">Standaard pakket lucht 3 </t>
  </si>
  <si>
    <t>3 wekelijks</t>
  </si>
  <si>
    <t xml:space="preserve">Standaard + uitgebreid pakket lucht </t>
  </si>
  <si>
    <t xml:space="preserve">Monstername en analyse luchtmeetpunt 12 </t>
  </si>
  <si>
    <t xml:space="preserve"> Inspecties en preventief onderhoud</t>
  </si>
  <si>
    <t>Inspectie en monitoring</t>
  </si>
  <si>
    <t>Controle programma zijafdichting</t>
  </si>
  <si>
    <t>Onderhoudspad, incl. meubilair</t>
  </si>
  <si>
    <t xml:space="preserve">Staat van het pad controleren op erosie, afspoeling, verzakking of andere schade </t>
  </si>
  <si>
    <t>Beplantingsvakken</t>
  </si>
  <si>
    <t xml:space="preserve">Controleren of beplanting binnen de aangewezen beplantingsvakken blijft </t>
  </si>
  <si>
    <t>Inspectie beheerssysteem percolaatwater</t>
  </si>
  <si>
    <t xml:space="preserve">Drainagedoorspuitpunten en peilbuizen beoordelen op zichtbaarheid en toegankelijkheid </t>
  </si>
  <si>
    <t xml:space="preserve">Instroompunten drains in de drainagepompputten controleren op goede toestroming van water </t>
  </si>
  <si>
    <t xml:space="preserve">Pomphuis en de waaier en controleren op slijtage en beschadiging </t>
  </si>
  <si>
    <t xml:space="preserve">Mechanisch elektrische installatie controleren </t>
  </si>
  <si>
    <t xml:space="preserve">Betonputten controleren op beschadigingen en aantasting </t>
  </si>
  <si>
    <t xml:space="preserve">Spindelpotten controleren op toegankelijkheid en werking </t>
  </si>
  <si>
    <t xml:space="preserve">Pompen uitnemen en opslaan op locatie aannemer (3 st) </t>
  </si>
  <si>
    <t>optioneel</t>
  </si>
  <si>
    <t xml:space="preserve">Pompen conserveren (per maand) </t>
  </si>
  <si>
    <t xml:space="preserve">Pompen terugplaatsen, aansluiten en inwerking stellen (3st) </t>
  </si>
  <si>
    <t>Persleidingen van de drainagepompputten naar opvangemaal</t>
  </si>
  <si>
    <t xml:space="preserve">Diverse persleidingen beoordelen op vervuiling, indien mogelijk, aan de hand van de werking van de pomp </t>
  </si>
  <si>
    <t>Mechanische en elektrische installatie controleren</t>
  </si>
  <si>
    <t xml:space="preserve">Controleren op "water op de vloer" </t>
  </si>
  <si>
    <t xml:space="preserve">Betonput controleren op beschadigingen en aantasting </t>
  </si>
  <si>
    <t>Inspectie beheerssysteem oppervlaktewater</t>
  </si>
  <si>
    <t>Damwand/Betuining Kromme Aar</t>
  </si>
  <si>
    <t xml:space="preserve">Damwand/betuining controleren op beschadiging, aantasting en verzakking </t>
  </si>
  <si>
    <t>Inlaatwerk Kromme Aar</t>
  </si>
  <si>
    <t xml:space="preserve">Straatpotten controleren op zichtbaarheid en toegankelijkheid </t>
  </si>
  <si>
    <t xml:space="preserve">Controleren op afsluiters functioneren en water binnenlaten </t>
  </si>
  <si>
    <t xml:space="preserve">Mechanische en elektrische installatie in de inlaat Ringsloot controleren </t>
  </si>
  <si>
    <t>Inlaat Ringsloot</t>
  </si>
  <si>
    <t xml:space="preserve">Betonput controleren op beschadiging en aantasting kwartaal </t>
  </si>
  <si>
    <t>per kwartaal</t>
  </si>
  <si>
    <t xml:space="preserve">Put controleren of deze droog is </t>
  </si>
  <si>
    <t>Ringsloot</t>
  </si>
  <si>
    <t>Afvoercapaciteit beoordelen</t>
  </si>
  <si>
    <t>Betuining controleren op beschadiging, aantasting en verzakking</t>
  </si>
  <si>
    <t>Inlaat Heemgebied</t>
  </si>
  <si>
    <t>Overstorten ringsloot</t>
  </si>
  <si>
    <t xml:space="preserve">Betonputten controleren op beschadiging en aantasting </t>
  </si>
  <si>
    <t xml:space="preserve">PVC-buizen controleren op beschadiging en vervuiling </t>
  </si>
  <si>
    <t>Overstort sloot Heemgebied</t>
  </si>
  <si>
    <t>Gemaal en berging oppervlaktewater</t>
  </si>
  <si>
    <t xml:space="preserve">Mechanische en elektrische installatie controleren </t>
  </si>
  <si>
    <t>Betonput controleren op beschadiging en aantasting</t>
  </si>
  <si>
    <t>Vuilrooster controleren op vervuiling</t>
  </si>
  <si>
    <t>Berging controleren op vervuiling en uitspoeling</t>
  </si>
  <si>
    <t xml:space="preserve">Spindelpotten controleren op zichtbaarheid en toegankelijkheid </t>
  </si>
  <si>
    <t>Debietmeetput oppervlaktewater</t>
  </si>
  <si>
    <t xml:space="preserve">Betonput controleren op beschadiging en aantasting </t>
  </si>
  <si>
    <t xml:space="preserve">Betonput controleren op "water op de vloer" </t>
  </si>
  <si>
    <t>Persleiding van gemaal naar oppervlaktewater en uistroombak</t>
  </si>
  <si>
    <t>Persleiding beoordelen op vervuiling, indien mogelijk, aan de hand van de werking van de pomp</t>
  </si>
  <si>
    <t xml:space="preserve">Uitstroomconstructie Kromme Aar controleren op vervuiling </t>
  </si>
  <si>
    <t>betonconstructie controleren op beschadiging en aantasting</t>
  </si>
  <si>
    <t>Straatpot controleren op zichtbaarheid en toegankelijkheid</t>
  </si>
  <si>
    <t>Deklaag</t>
  </si>
  <si>
    <t>Visuele inspectie</t>
  </si>
  <si>
    <t xml:space="preserve">Opname terrein, vegetatie; aandacht voor indicaties van uittredend percolaat of gasemissie </t>
  </si>
  <si>
    <t>D</t>
  </si>
  <si>
    <t>Onderhoud en vervanging</t>
  </si>
  <si>
    <t>Onderhoud</t>
  </si>
  <si>
    <t>Beheerssysteem percolaatdrainage</t>
  </si>
  <si>
    <t>Ringdrainage</t>
  </si>
  <si>
    <t>Doorspuiten ringdrainage</t>
  </si>
  <si>
    <t xml:space="preserve">Afsluiters gangbaar houden door openen en sluiten (10 st) </t>
  </si>
  <si>
    <t>Spindelpotten toegankelijk houden (10 st)</t>
  </si>
  <si>
    <t>Drainagespuitpunten zichtbaar en toegankelijk houden (19st)</t>
  </si>
  <si>
    <t>Drainagegemaal Aarkanaal, Kromme Aar en Heemgebied</t>
  </si>
  <si>
    <t xml:space="preserve">Reinigen pomphuis en waaier </t>
  </si>
  <si>
    <t xml:space="preserve">Reinigen schakelkast </t>
  </si>
  <si>
    <t xml:space="preserve">Wisselen lampen, relais en zekeringen van de pomp </t>
  </si>
  <si>
    <t xml:space="preserve">Zichtbaar en toegankelijk houden van spindelpotten ten behoeve van bediening afsluiters </t>
  </si>
  <si>
    <t xml:space="preserve">Afsluiters gangbaar houden door openen en sluiten </t>
  </si>
  <si>
    <t>Persleidingen van drainagepomputten naar het opvanggemaal</t>
  </si>
  <si>
    <t xml:space="preserve">Leidingen doorspuiten (420+1030+400 meter) </t>
  </si>
  <si>
    <t xml:space="preserve">Elektroden van de niveaumeting van de lenspomp en de signalering ‘water op de vloer’ vrijhouden van aanslag </t>
  </si>
  <si>
    <t xml:space="preserve">Op de vloer staand (condens) water verwijderen </t>
  </si>
  <si>
    <t>Natte kalibratie debietmeters (3 st)</t>
  </si>
  <si>
    <t>1 x per 3 jaar</t>
  </si>
  <si>
    <t>Reinigen pomphuis en waaier</t>
  </si>
  <si>
    <t>Persleiding van het opvanggemaal naar openbaar riool</t>
  </si>
  <si>
    <t xml:space="preserve">Leidingen doorspuiten </t>
  </si>
  <si>
    <t xml:space="preserve">Peilbuizen </t>
  </si>
  <si>
    <t>Visuele controle peilbuizen (aantal 6 st)</t>
  </si>
  <si>
    <t xml:space="preserve">Conditie en werking meetpunt (aantal 22 st) </t>
  </si>
  <si>
    <t>Terrein/algemene voorziening</t>
  </si>
  <si>
    <t>Onderhoudspad inclusief wegmeubilair</t>
  </si>
  <si>
    <t xml:space="preserve">Eventuele erosie en/of uitspoelingen herstellen en ander regulier herstelwerk uitvoeren </t>
  </si>
  <si>
    <t xml:space="preserve">Bebording, afsluitingen en hekwerk herstellen </t>
  </si>
  <si>
    <t>Maaien van het gras</t>
  </si>
  <si>
    <t>Bewortelingslaag</t>
  </si>
  <si>
    <t>Beplanting</t>
  </si>
  <si>
    <t xml:space="preserve">Inboeten en snoeien </t>
  </si>
  <si>
    <t xml:space="preserve">Rooien, snoeien, inboeten </t>
  </si>
  <si>
    <t xml:space="preserve">Maaien van het gras </t>
  </si>
  <si>
    <t>Onderhoud overig</t>
  </si>
  <si>
    <t>Damwand en betuining Kromme Aar</t>
  </si>
  <si>
    <t>Herstellen van eventuele verzakkingen en/of andere schade</t>
  </si>
  <si>
    <t>Inlaatwerk Kromme Aar ten behoeve van sloot Heemgebied en Heemgebied</t>
  </si>
  <si>
    <t xml:space="preserve">Gangbaar houden van de bedieningsspindels door het periodiek openen en sluiten </t>
  </si>
  <si>
    <t xml:space="preserve">Zichtbaar en toegankelijk houden van de straatpotten (2 st) </t>
  </si>
  <si>
    <t xml:space="preserve">Leiding openhouden door het periodiek inlaten van water </t>
  </si>
  <si>
    <t xml:space="preserve">Reductiekast smeren </t>
  </si>
  <si>
    <t xml:space="preserve">Periodiek reinigen van het vuilrooster </t>
  </si>
  <si>
    <t xml:space="preserve">Doorspuiten van de leiding tussen de instroomconstructie Kromme Aar en inlaatconstructie van de Ringsloot </t>
  </si>
  <si>
    <t xml:space="preserve">Aandraaien bevestigingsschroeven </t>
  </si>
  <si>
    <t>Proefdraaien i.v.m. gangbaar houden mechaniek</t>
  </si>
  <si>
    <t xml:space="preserve">Afsluiters gangbaar houden door periodiek openen en sluiten </t>
  </si>
  <si>
    <t xml:space="preserve">Maaien </t>
  </si>
  <si>
    <t xml:space="preserve">Duikers vrijhouden van vervuiling </t>
  </si>
  <si>
    <t xml:space="preserve">Periodiek doorspuiten van de duiker </t>
  </si>
  <si>
    <t>Sloot Heemgebied (greppel)</t>
  </si>
  <si>
    <t>Uitmaaien sloot door gemeente Alphen aan den Rijn</t>
  </si>
  <si>
    <t>Overstortput Ringsloot</t>
  </si>
  <si>
    <t xml:space="preserve">Doorspuiten van de PVC-buis ø250mm </t>
  </si>
  <si>
    <t xml:space="preserve">Periodiek doorspuiten van de PVC-buis ø250mm </t>
  </si>
  <si>
    <t>Instroomopening van de PVC-buis vrijhouden</t>
  </si>
  <si>
    <t>Gemaal oppervlaktewater en berging</t>
  </si>
  <si>
    <t>Periodiek reinigen van het vuilrooster</t>
  </si>
  <si>
    <t xml:space="preserve">Herstellen berging in geval van uitspoeling </t>
  </si>
  <si>
    <t>Maaien van de berging</t>
  </si>
  <si>
    <t>Wisselen lampen, relais en zekeringen</t>
  </si>
  <si>
    <t xml:space="preserve">Zichtbaar en toegankelijk houden van straat- en spindelpot ten behoeve van bediening afsluiter </t>
  </si>
  <si>
    <t xml:space="preserve">Op vloer staand (condens-)water verwijderen </t>
  </si>
  <si>
    <t>Persleiding van gemaal oppervlaktewater naar uitstroombak Kromme Aar</t>
  </si>
  <si>
    <t xml:space="preserve">Leiding doorspuiten </t>
  </si>
  <si>
    <t>Uitstroomconstructie Kromme Aar</t>
  </si>
  <si>
    <t xml:space="preserve">Zichtbaar en toegankelijk houden van de straatpot ten behoeve van bediening afsluiter </t>
  </si>
  <si>
    <t>Afsluiters gangbaar houden door periodiek openen en sluiten</t>
  </si>
  <si>
    <t>Elektrisch en meet- en regeltechnische systemen</t>
  </si>
  <si>
    <t xml:space="preserve">Reinigen van het schakelhuisje en schakelkasten </t>
  </si>
  <si>
    <t>3 x per jaar</t>
  </si>
  <si>
    <t xml:space="preserve">Reinigen van de hoofdverdeelkast </t>
  </si>
  <si>
    <t xml:space="preserve">Reinigen van de schakelkast en wisselen lampen, relais en zekeringen van de pomp ten behoeve van het opvanggemaal </t>
  </si>
  <si>
    <t>Vervangen nikkel-cadmium batterij telefoonalarmcentrale</t>
  </si>
  <si>
    <t xml:space="preserve">Reinigen van de kast van de datalogger </t>
  </si>
  <si>
    <t>Reinigen van het doseerglas, de geleidbaarheidssondes en het monstervat van het monsternemingsapparaat</t>
  </si>
  <si>
    <t>wekelijks</t>
  </si>
  <si>
    <t xml:space="preserve">Reinigen van de kast van het monsternemingsapparaat </t>
  </si>
  <si>
    <t>E</t>
  </si>
  <si>
    <t>Datatregistratie, dataopslag en dataverwerking</t>
  </si>
  <si>
    <t xml:space="preserve">Planning bijhouden en bewaken </t>
  </si>
  <si>
    <t>F</t>
  </si>
  <si>
    <t>Meldingen en periodieke rapportages</t>
  </si>
  <si>
    <t>Aansturing, rapportage en dossiervorming</t>
  </si>
  <si>
    <t>G</t>
  </si>
  <si>
    <t>Jaarrapportage</t>
  </si>
  <si>
    <t>jaarlijks</t>
  </si>
  <si>
    <t>H</t>
  </si>
  <si>
    <t>Periodiek overleg en afstemming</t>
  </si>
  <si>
    <t xml:space="preserve">Overleg met opdrachtgever </t>
  </si>
  <si>
    <t>IJsseldijk Noord (Boele)</t>
  </si>
  <si>
    <t>Zuider Ijsseldijk</t>
  </si>
  <si>
    <t>Geitenwei</t>
  </si>
  <si>
    <t>Schanspolder</t>
  </si>
  <si>
    <t>Coupépolder</t>
  </si>
  <si>
    <t>Verrekenstaat</t>
  </si>
  <si>
    <t>TOTAAL</t>
  </si>
  <si>
    <t>TOTALEN</t>
  </si>
  <si>
    <t>inclusief aan- en afvoer veldploeg</t>
  </si>
  <si>
    <t>2 x per kwartaal</t>
  </si>
  <si>
    <t xml:space="preserve">Vuilrooster controleren op vervuiling </t>
  </si>
  <si>
    <t xml:space="preserve">Pomphuis en de waaier controleren op slijtage en beschadiging </t>
  </si>
  <si>
    <t>bemonstering grondwater 20-50 m-mv (inclusief stijghoogtemeting)</t>
  </si>
  <si>
    <t>bemonstering grondwater dieper dan 50 m-mv (inclusief stijghoogtemeting)</t>
  </si>
  <si>
    <t>v: verrekenbaar</t>
  </si>
  <si>
    <t>uitvoeren risicoanalyse comfom instemming nazorgstatusrapport 2020</t>
  </si>
  <si>
    <t>nv/v¹</t>
  </si>
  <si>
    <t>nv: niet verrekenbaar</t>
  </si>
  <si>
    <t>nv</t>
  </si>
  <si>
    <t xml:space="preserve">Zie memo herstelwerkzaamheden 2021 van Bodemzorg. In de eenheidsprijs dienen de rijplaten e.d. ingebegrepen te zijn.. </t>
  </si>
  <si>
    <t>Uitvoering volgens de Herijking 2014 muv monitoring grondwater, monitoring grondwater dient te worden uitgevoerd conform het nazorgplan</t>
  </si>
  <si>
    <t>kort periodieke rapportage/overleg opdrachtgever (telefonisch en mail)</t>
  </si>
  <si>
    <t xml:space="preserve">werkzaamheden conform protocol 6.2 nazorgplan 2018. Zie tevens memo herstelwerkzaamheden 2021 van Bodemzorg. Genoemde Memo is nog in concept wordt aan de aanbestedingsstukken toegevoegd zodra deze definitief is. </t>
  </si>
  <si>
    <t>Coupépolder te Alphen aan den Rijn (ZH048400007), nazorgkosten per jaar (tenzij anders is aangegeven)</t>
  </si>
  <si>
    <t>Bemonsteren effluent (3 lozingspunten)</t>
  </si>
  <si>
    <t>Reinigen van de schakelkast en wisselen lampen centrale signalerings-/storingskast</t>
  </si>
  <si>
    <t>Opstellen nazorgstatusrapportage (incl. rapportage effluent tbv lozingsvergunning)</t>
  </si>
  <si>
    <t xml:space="preserve">Materiaalonderzoek zijafdichting </t>
  </si>
  <si>
    <t xml:space="preserve">Bemonsteren peilbuizen tot 15 m-mv, incl. pH, Ec en temperatuur </t>
  </si>
  <si>
    <t xml:space="preserve">Bemonsteren peilbuizen tot 15- 25 m-mv, incl. pH, Ec en temperatuur </t>
  </si>
  <si>
    <t xml:space="preserve">Bemonsteren peilbuizen tot 25-35 m-mv, incl. pH, Ec en temperatuur </t>
  </si>
  <si>
    <t xml:space="preserve">Bemonsteren peilbuizen tot 35-50 m-mv, incl. pH, Ec en temperatuur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</si>
</sst>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_-"/>
    <numFmt numFmtId="165" formatCode="&quot;€&quot;\ #,##0.00"/>
  </numFmts>
  <fonts count="1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8"/>
      <color rgb="FF0070C0"/>
      <name val="Arial"/>
      <family val="2"/>
    </font>
    <font>
      <b/>
      <sz val="8"/>
      <color rgb="FF0070C0"/>
      <name val="Arial"/>
      <family val="2"/>
    </font>
    <font>
      <sz val="10"/>
      <color rgb="FF9C0006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i/>
      <u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3" borderId="0" applyNumberFormat="0" applyBorder="0" applyAlignment="0" applyProtection="0"/>
  </cellStyleXfs>
  <cellXfs count="101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" fontId="0" fillId="0" borderId="0" xfId="0" applyNumberFormat="1" applyFill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0" fillId="0" borderId="0" xfId="0" applyFill="1"/>
    <xf numFmtId="164" fontId="0" fillId="0" borderId="0" xfId="0" applyNumberFormat="1" applyFill="1" applyProtection="1">
      <protection locked="0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0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4" fillId="2" borderId="0" xfId="0" applyFont="1" applyFill="1"/>
    <xf numFmtId="1" fontId="3" fillId="0" borderId="0" xfId="0" applyNumberFormat="1" applyFont="1" applyFill="1" applyAlignment="1" applyProtection="1">
      <alignment horizontal="center"/>
      <protection locked="0"/>
    </xf>
    <xf numFmtId="0" fontId="3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0" applyFont="1" applyFill="1"/>
    <xf numFmtId="0" fontId="9" fillId="0" borderId="0" xfId="0" applyFont="1"/>
    <xf numFmtId="0" fontId="2" fillId="0" borderId="1" xfId="0" applyFont="1" applyFill="1" applyBorder="1" applyAlignment="1">
      <alignment wrapText="1"/>
    </xf>
    <xf numFmtId="2" fontId="0" fillId="0" borderId="0" xfId="0" applyNumberFormat="1" applyAlignment="1">
      <alignment horizontal="center"/>
    </xf>
    <xf numFmtId="0" fontId="5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0" fillId="0" borderId="0" xfId="0"/>
    <xf numFmtId="0" fontId="1" fillId="0" borderId="0" xfId="0" applyFont="1"/>
    <xf numFmtId="0" fontId="4" fillId="0" borderId="0" xfId="0" applyFont="1"/>
    <xf numFmtId="0" fontId="12" fillId="0" borderId="0" xfId="0" applyFont="1"/>
    <xf numFmtId="0" fontId="10" fillId="0" borderId="0" xfId="0" applyFont="1"/>
    <xf numFmtId="0" fontId="1" fillId="0" borderId="1" xfId="0" applyFont="1" applyBorder="1"/>
    <xf numFmtId="0" fontId="0" fillId="0" borderId="0" xfId="0" applyNumberForma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0" fontId="10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Alignment="1">
      <alignment horizontal="right"/>
    </xf>
    <xf numFmtId="0" fontId="1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right" wrapText="1"/>
    </xf>
    <xf numFmtId="0" fontId="13" fillId="0" borderId="0" xfId="0" applyFont="1"/>
    <xf numFmtId="0" fontId="2" fillId="0" borderId="1" xfId="0" applyFont="1" applyFill="1" applyBorder="1"/>
    <xf numFmtId="1" fontId="3" fillId="0" borderId="0" xfId="0" applyNumberFormat="1" applyFont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Fill="1" applyAlignment="1" applyProtection="1">
      <alignment horizontal="center"/>
      <protection locked="0"/>
    </xf>
    <xf numFmtId="164" fontId="2" fillId="0" borderId="0" xfId="0" applyNumberFormat="1" applyFont="1"/>
    <xf numFmtId="164" fontId="3" fillId="0" borderId="0" xfId="0" applyNumberFormat="1" applyFont="1" applyFill="1" applyProtection="1">
      <protection locked="0"/>
    </xf>
    <xf numFmtId="4" fontId="3" fillId="0" borderId="0" xfId="0" applyNumberFormat="1" applyFont="1"/>
    <xf numFmtId="1" fontId="3" fillId="0" borderId="0" xfId="0" applyNumberFormat="1" applyFont="1" applyAlignment="1" applyProtection="1">
      <alignment horizontal="center"/>
      <protection locked="0"/>
    </xf>
    <xf numFmtId="0" fontId="14" fillId="0" borderId="0" xfId="0" applyFont="1"/>
    <xf numFmtId="0" fontId="14" fillId="0" borderId="0" xfId="0" applyFont="1" applyAlignment="1">
      <alignment horizontal="center"/>
    </xf>
    <xf numFmtId="0" fontId="3" fillId="0" borderId="2" xfId="0" applyFont="1" applyBorder="1"/>
    <xf numFmtId="0" fontId="2" fillId="0" borderId="1" xfId="0" applyFont="1" applyBorder="1"/>
    <xf numFmtId="0" fontId="2" fillId="0" borderId="0" xfId="0" applyFont="1" applyAlignment="1">
      <alignment wrapText="1"/>
    </xf>
    <xf numFmtId="0" fontId="3" fillId="0" borderId="0" xfId="1" applyFont="1" applyFill="1"/>
    <xf numFmtId="0" fontId="3" fillId="0" borderId="0" xfId="0" applyFont="1" applyAlignment="1"/>
    <xf numFmtId="164" fontId="3" fillId="0" borderId="0" xfId="0" applyNumberFormat="1" applyFont="1" applyProtection="1">
      <protection locked="0"/>
    </xf>
    <xf numFmtId="0" fontId="14" fillId="0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0" applyNumberFormat="1" applyFont="1" applyAlignment="1" applyProtection="1">
      <alignment horizontal="center" vertical="top"/>
      <protection locked="0"/>
    </xf>
    <xf numFmtId="1" fontId="3" fillId="0" borderId="0" xfId="0" applyNumberFormat="1" applyFont="1" applyFill="1" applyAlignment="1" applyProtection="1">
      <alignment horizontal="center" vertical="top"/>
      <protection locked="0"/>
    </xf>
    <xf numFmtId="164" fontId="3" fillId="0" borderId="0" xfId="0" applyNumberFormat="1" applyFont="1" applyAlignment="1">
      <alignment vertical="top"/>
    </xf>
    <xf numFmtId="165" fontId="1" fillId="0" borderId="0" xfId="0" applyNumberFormat="1" applyFont="1"/>
    <xf numFmtId="165" fontId="10" fillId="0" borderId="0" xfId="0" applyNumberFormat="1" applyFont="1"/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12" fillId="0" borderId="0" xfId="0" applyFont="1" applyFill="1"/>
    <xf numFmtId="165" fontId="0" fillId="0" borderId="0" xfId="0" applyNumberFormat="1" applyFill="1"/>
    <xf numFmtId="0" fontId="0" fillId="0" borderId="0" xfId="0" applyFill="1" applyAlignment="1">
      <alignment wrapText="1"/>
    </xf>
    <xf numFmtId="165" fontId="0" fillId="0" borderId="0" xfId="0" applyNumberFormat="1" applyFill="1" applyAlignment="1">
      <alignment wrapText="1"/>
    </xf>
    <xf numFmtId="0" fontId="0" fillId="0" borderId="0" xfId="0" applyFill="1" applyAlignment="1">
      <alignment horizontal="right" wrapText="1"/>
    </xf>
    <xf numFmtId="165" fontId="3" fillId="0" borderId="0" xfId="0" applyNumberFormat="1" applyFont="1" applyFill="1"/>
    <xf numFmtId="0" fontId="3" fillId="0" borderId="0" xfId="0" applyFont="1" applyFill="1" applyAlignment="1">
      <alignment horizontal="right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2"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DBEA7-0D58-4AD1-892C-8EE3DE0D6BFF}">
  <dimension ref="A1:I88"/>
  <sheetViews>
    <sheetView zoomScale="120" zoomScaleNormal="120" workbookViewId="0">
      <selection activeCell="G26" sqref="G26"/>
    </sheetView>
  </sheetViews>
  <sheetFormatPr defaultColWidth="9.140625" defaultRowHeight="12.75" x14ac:dyDescent="0.2"/>
  <cols>
    <col min="1" max="1" width="5.5703125" style="9" customWidth="1"/>
    <col min="2" max="2" width="72.5703125" style="9" customWidth="1"/>
    <col min="3" max="3" width="9.140625" style="18"/>
    <col min="4" max="4" width="6.5703125" style="22" customWidth="1"/>
    <col min="5" max="5" width="10.42578125" style="18" bestFit="1" customWidth="1"/>
    <col min="6" max="6" width="15.28515625" style="9" customWidth="1"/>
    <col min="7" max="7" width="14.85546875" style="9" customWidth="1"/>
    <col min="8" max="8" width="58.28515625" style="24" customWidth="1"/>
    <col min="9" max="9" width="29" style="9" customWidth="1"/>
    <col min="10" max="16384" width="9.140625" style="9"/>
  </cols>
  <sheetData>
    <row r="1" spans="1:8" ht="15.75" x14ac:dyDescent="0.25">
      <c r="A1" s="9" t="s">
        <v>80</v>
      </c>
      <c r="B1" s="56" t="s">
        <v>107</v>
      </c>
    </row>
    <row r="2" spans="1:8" ht="39" thickBot="1" x14ac:dyDescent="0.25">
      <c r="B2" s="4" t="s">
        <v>1</v>
      </c>
      <c r="C2" s="5" t="s">
        <v>2</v>
      </c>
      <c r="D2" s="31" t="s">
        <v>360</v>
      </c>
      <c r="E2" s="5" t="s">
        <v>3</v>
      </c>
      <c r="F2" s="4" t="s">
        <v>4</v>
      </c>
      <c r="G2" s="4" t="s">
        <v>5</v>
      </c>
      <c r="H2" s="57" t="s">
        <v>83</v>
      </c>
    </row>
    <row r="3" spans="1:8" x14ac:dyDescent="0.2">
      <c r="C3" s="58"/>
      <c r="D3" s="59"/>
      <c r="F3" s="19"/>
      <c r="G3" s="19"/>
    </row>
    <row r="4" spans="1:8" x14ac:dyDescent="0.2">
      <c r="A4" s="10" t="s">
        <v>26</v>
      </c>
      <c r="B4" s="60" t="s">
        <v>25</v>
      </c>
      <c r="C4" s="58"/>
      <c r="D4" s="59"/>
      <c r="H4" s="24" t="s">
        <v>111</v>
      </c>
    </row>
    <row r="5" spans="1:8" x14ac:dyDescent="0.2">
      <c r="B5" s="9" t="s">
        <v>33</v>
      </c>
      <c r="C5" s="18">
        <v>1</v>
      </c>
      <c r="D5" s="22" t="s">
        <v>362</v>
      </c>
      <c r="E5" s="18" t="s">
        <v>71</v>
      </c>
      <c r="F5" s="19">
        <v>0</v>
      </c>
      <c r="G5" s="19">
        <f>F5*C5</f>
        <v>0</v>
      </c>
      <c r="H5" s="24" t="s">
        <v>352</v>
      </c>
    </row>
    <row r="6" spans="1:8" x14ac:dyDescent="0.2">
      <c r="B6" s="9" t="s">
        <v>34</v>
      </c>
      <c r="C6" s="18">
        <v>1</v>
      </c>
      <c r="D6" s="22" t="s">
        <v>362</v>
      </c>
      <c r="E6" s="18" t="s">
        <v>71</v>
      </c>
      <c r="F6" s="19">
        <v>0</v>
      </c>
      <c r="G6" s="19">
        <f>F6*C6</f>
        <v>0</v>
      </c>
      <c r="H6" s="9" t="s">
        <v>72</v>
      </c>
    </row>
    <row r="7" spans="1:8" x14ac:dyDescent="0.2">
      <c r="B7" s="24" t="s">
        <v>29</v>
      </c>
      <c r="C7" s="18">
        <v>1</v>
      </c>
      <c r="D7" s="22" t="s">
        <v>362</v>
      </c>
      <c r="E7" s="18" t="s">
        <v>71</v>
      </c>
      <c r="F7" s="19">
        <v>0</v>
      </c>
      <c r="G7" s="19">
        <f t="shared" ref="G7:G26" si="0">F7*C7</f>
        <v>0</v>
      </c>
      <c r="H7" s="61"/>
    </row>
    <row r="8" spans="1:8" x14ac:dyDescent="0.2">
      <c r="F8" s="19"/>
      <c r="G8" s="19"/>
    </row>
    <row r="9" spans="1:8" x14ac:dyDescent="0.2">
      <c r="F9" s="19"/>
      <c r="G9" s="19"/>
    </row>
    <row r="10" spans="1:8" s="10" customFormat="1" x14ac:dyDescent="0.2">
      <c r="A10" s="10" t="s">
        <v>27</v>
      </c>
      <c r="B10" s="60" t="s">
        <v>84</v>
      </c>
      <c r="C10" s="62"/>
      <c r="D10" s="63"/>
      <c r="G10" s="19"/>
      <c r="H10" s="24" t="s">
        <v>110</v>
      </c>
    </row>
    <row r="11" spans="1:8" x14ac:dyDescent="0.2">
      <c r="B11" s="9" t="s">
        <v>67</v>
      </c>
      <c r="C11" s="21">
        <v>8</v>
      </c>
      <c r="D11" s="21" t="s">
        <v>81</v>
      </c>
      <c r="E11" s="18" t="s">
        <v>6</v>
      </c>
      <c r="F11" s="19">
        <v>0</v>
      </c>
      <c r="G11" s="19">
        <f t="shared" si="0"/>
        <v>0</v>
      </c>
      <c r="H11" s="9" t="s">
        <v>92</v>
      </c>
    </row>
    <row r="12" spans="1:8" x14ac:dyDescent="0.2">
      <c r="B12" s="9" t="s">
        <v>68</v>
      </c>
      <c r="C12" s="21">
        <v>2</v>
      </c>
      <c r="D12" s="21" t="s">
        <v>81</v>
      </c>
      <c r="E12" s="18" t="s">
        <v>6</v>
      </c>
      <c r="F12" s="19">
        <v>0</v>
      </c>
      <c r="G12" s="19">
        <f t="shared" si="0"/>
        <v>0</v>
      </c>
      <c r="H12" s="9" t="s">
        <v>92</v>
      </c>
    </row>
    <row r="13" spans="1:8" x14ac:dyDescent="0.2">
      <c r="C13" s="21"/>
      <c r="D13" s="21"/>
      <c r="F13" s="19"/>
      <c r="G13" s="19"/>
    </row>
    <row r="14" spans="1:8" x14ac:dyDescent="0.2">
      <c r="B14" s="10" t="s">
        <v>69</v>
      </c>
      <c r="C14" s="21"/>
      <c r="D14" s="21"/>
      <c r="F14" s="19"/>
      <c r="G14" s="19"/>
    </row>
    <row r="15" spans="1:8" x14ac:dyDescent="0.2">
      <c r="B15" s="9" t="s">
        <v>15</v>
      </c>
      <c r="C15" s="21">
        <v>10</v>
      </c>
      <c r="D15" s="21" t="s">
        <v>81</v>
      </c>
      <c r="E15" s="18" t="s">
        <v>6</v>
      </c>
      <c r="F15" s="19">
        <v>0</v>
      </c>
      <c r="G15" s="19">
        <f t="shared" si="0"/>
        <v>0</v>
      </c>
    </row>
    <row r="16" spans="1:8" x14ac:dyDescent="0.2">
      <c r="B16" s="9" t="s">
        <v>10</v>
      </c>
      <c r="C16" s="21">
        <v>10</v>
      </c>
      <c r="D16" s="21" t="s">
        <v>81</v>
      </c>
      <c r="E16" s="18" t="s">
        <v>6</v>
      </c>
      <c r="F16" s="19">
        <v>0</v>
      </c>
      <c r="G16" s="19">
        <f t="shared" si="0"/>
        <v>0</v>
      </c>
    </row>
    <row r="17" spans="1:9" x14ac:dyDescent="0.2">
      <c r="B17" s="9" t="s">
        <v>18</v>
      </c>
      <c r="C17" s="21">
        <v>10</v>
      </c>
      <c r="D17" s="21" t="s">
        <v>81</v>
      </c>
      <c r="E17" s="18" t="s">
        <v>6</v>
      </c>
      <c r="F17" s="19">
        <v>0</v>
      </c>
      <c r="G17" s="19">
        <f t="shared" si="0"/>
        <v>0</v>
      </c>
    </row>
    <row r="18" spans="1:9" x14ac:dyDescent="0.2">
      <c r="C18" s="21"/>
      <c r="D18" s="21"/>
      <c r="F18" s="19"/>
      <c r="G18" s="19"/>
    </row>
    <row r="19" spans="1:9" x14ac:dyDescent="0.2">
      <c r="C19" s="21"/>
      <c r="D19" s="21"/>
      <c r="F19" s="19"/>
      <c r="G19" s="19"/>
    </row>
    <row r="20" spans="1:9" x14ac:dyDescent="0.2">
      <c r="A20" s="10" t="s">
        <v>73</v>
      </c>
      <c r="B20" s="64" t="s">
        <v>117</v>
      </c>
      <c r="C20" s="21"/>
      <c r="D20" s="21"/>
      <c r="F20" s="19"/>
      <c r="G20" s="19"/>
    </row>
    <row r="21" spans="1:9" x14ac:dyDescent="0.2">
      <c r="A21" s="10"/>
      <c r="B21" s="9" t="s">
        <v>118</v>
      </c>
      <c r="C21" s="21">
        <v>1</v>
      </c>
      <c r="D21" s="21" t="s">
        <v>362</v>
      </c>
      <c r="E21" s="18" t="s">
        <v>6</v>
      </c>
      <c r="F21" s="19">
        <v>0</v>
      </c>
      <c r="G21" s="19">
        <f t="shared" ref="G21" si="1">F21*C21</f>
        <v>0</v>
      </c>
      <c r="H21" s="9"/>
    </row>
    <row r="22" spans="1:9" x14ac:dyDescent="0.2">
      <c r="A22" s="10"/>
      <c r="B22" s="24" t="s">
        <v>359</v>
      </c>
      <c r="C22" s="21">
        <v>1</v>
      </c>
      <c r="D22" s="21" t="s">
        <v>362</v>
      </c>
      <c r="E22" s="18" t="s">
        <v>6</v>
      </c>
      <c r="F22" s="19">
        <v>0</v>
      </c>
      <c r="G22" s="19">
        <f t="shared" si="0"/>
        <v>0</v>
      </c>
      <c r="I22" s="61"/>
    </row>
    <row r="23" spans="1:9" x14ac:dyDescent="0.2">
      <c r="A23" s="10"/>
      <c r="B23" s="24"/>
      <c r="C23" s="21"/>
      <c r="D23" s="21"/>
      <c r="F23" s="19"/>
      <c r="G23" s="19"/>
      <c r="I23" s="61"/>
    </row>
    <row r="24" spans="1:9" x14ac:dyDescent="0.2">
      <c r="A24" s="10"/>
      <c r="B24" s="64" t="s">
        <v>0</v>
      </c>
      <c r="C24" s="21"/>
      <c r="D24" s="21"/>
      <c r="F24" s="19"/>
      <c r="G24" s="19"/>
      <c r="I24" s="61"/>
    </row>
    <row r="25" spans="1:9" x14ac:dyDescent="0.2">
      <c r="A25" s="10"/>
      <c r="B25" s="24" t="s">
        <v>365</v>
      </c>
      <c r="C25" s="21">
        <v>2</v>
      </c>
      <c r="D25" s="21" t="s">
        <v>81</v>
      </c>
      <c r="E25" s="22" t="s">
        <v>6</v>
      </c>
      <c r="F25" s="19">
        <v>0</v>
      </c>
      <c r="G25" s="19">
        <f t="shared" si="0"/>
        <v>0</v>
      </c>
      <c r="H25" s="24" t="s">
        <v>82</v>
      </c>
    </row>
    <row r="26" spans="1:9" x14ac:dyDescent="0.2">
      <c r="A26" s="10"/>
      <c r="B26" s="24" t="s">
        <v>96</v>
      </c>
      <c r="C26" s="21">
        <v>1</v>
      </c>
      <c r="D26" s="21" t="s">
        <v>362</v>
      </c>
      <c r="E26" s="22" t="s">
        <v>6</v>
      </c>
      <c r="F26" s="19">
        <v>0</v>
      </c>
      <c r="G26" s="19">
        <f t="shared" si="0"/>
        <v>0</v>
      </c>
    </row>
    <row r="27" spans="1:9" x14ac:dyDescent="0.2">
      <c r="B27" s="24"/>
      <c r="G27" s="19"/>
    </row>
    <row r="28" spans="1:9" x14ac:dyDescent="0.2">
      <c r="A28" s="10"/>
      <c r="C28" s="21"/>
      <c r="D28" s="21"/>
      <c r="F28" s="19"/>
      <c r="G28" s="19"/>
    </row>
    <row r="29" spans="1:9" s="10" customFormat="1" x14ac:dyDescent="0.2">
      <c r="B29" s="10" t="s">
        <v>97</v>
      </c>
      <c r="C29" s="65"/>
      <c r="D29" s="66"/>
      <c r="E29" s="62"/>
      <c r="F29" s="67"/>
      <c r="G29" s="67">
        <f>SUM(G5:G26)</f>
        <v>0</v>
      </c>
    </row>
    <row r="30" spans="1:9" x14ac:dyDescent="0.2">
      <c r="A30" s="10"/>
      <c r="C30" s="21"/>
      <c r="D30" s="21"/>
      <c r="F30" s="19"/>
      <c r="G30" s="19"/>
    </row>
    <row r="31" spans="1:9" x14ac:dyDescent="0.2">
      <c r="A31" s="9" t="s">
        <v>113</v>
      </c>
      <c r="B31" s="9" t="s">
        <v>361</v>
      </c>
      <c r="C31" s="21"/>
      <c r="D31" s="21"/>
      <c r="F31" s="19"/>
      <c r="G31" s="19"/>
    </row>
    <row r="32" spans="1:9" x14ac:dyDescent="0.2">
      <c r="A32" s="10"/>
      <c r="B32" s="9" t="s">
        <v>358</v>
      </c>
      <c r="C32" s="21"/>
      <c r="D32" s="21"/>
      <c r="F32" s="19"/>
      <c r="G32" s="19"/>
    </row>
    <row r="33" spans="1:7" x14ac:dyDescent="0.2">
      <c r="A33" s="10"/>
      <c r="C33" s="21"/>
      <c r="D33" s="21"/>
      <c r="F33" s="19"/>
      <c r="G33" s="19"/>
    </row>
    <row r="34" spans="1:7" x14ac:dyDescent="0.2">
      <c r="A34" s="10"/>
      <c r="C34" s="21"/>
      <c r="D34" s="21"/>
      <c r="F34" s="19"/>
      <c r="G34" s="19"/>
    </row>
    <row r="35" spans="1:7" x14ac:dyDescent="0.2">
      <c r="A35" s="10"/>
      <c r="C35" s="21"/>
      <c r="D35" s="21"/>
      <c r="F35" s="19"/>
      <c r="G35" s="19"/>
    </row>
    <row r="36" spans="1:7" x14ac:dyDescent="0.2">
      <c r="A36" s="10"/>
      <c r="B36" s="10"/>
      <c r="C36" s="21"/>
      <c r="D36" s="21"/>
      <c r="F36" s="19"/>
      <c r="G36" s="19"/>
    </row>
    <row r="37" spans="1:7" x14ac:dyDescent="0.2">
      <c r="B37" s="10"/>
      <c r="C37" s="21"/>
      <c r="D37" s="21"/>
      <c r="F37" s="19"/>
      <c r="G37" s="19"/>
    </row>
    <row r="38" spans="1:7" x14ac:dyDescent="0.2">
      <c r="F38" s="19"/>
      <c r="G38" s="19"/>
    </row>
    <row r="39" spans="1:7" x14ac:dyDescent="0.2">
      <c r="C39" s="21"/>
      <c r="D39" s="21"/>
      <c r="F39" s="68"/>
      <c r="G39" s="19"/>
    </row>
    <row r="40" spans="1:7" x14ac:dyDescent="0.2">
      <c r="C40" s="21"/>
      <c r="D40" s="21"/>
      <c r="F40" s="19"/>
      <c r="G40" s="19"/>
    </row>
    <row r="41" spans="1:7" x14ac:dyDescent="0.2">
      <c r="C41" s="21"/>
      <c r="D41" s="21"/>
      <c r="F41" s="19"/>
      <c r="G41" s="19"/>
    </row>
    <row r="42" spans="1:7" x14ac:dyDescent="0.2">
      <c r="C42" s="21"/>
      <c r="D42" s="21"/>
      <c r="F42" s="19"/>
      <c r="G42" s="19"/>
    </row>
    <row r="43" spans="1:7" x14ac:dyDescent="0.2">
      <c r="C43" s="21"/>
      <c r="D43" s="21"/>
      <c r="F43" s="19"/>
      <c r="G43" s="19"/>
    </row>
    <row r="44" spans="1:7" x14ac:dyDescent="0.2">
      <c r="C44" s="21"/>
      <c r="D44" s="21"/>
      <c r="F44" s="19"/>
      <c r="G44" s="19"/>
    </row>
    <row r="45" spans="1:7" x14ac:dyDescent="0.2">
      <c r="C45" s="22"/>
      <c r="F45" s="19"/>
      <c r="G45" s="19"/>
    </row>
    <row r="46" spans="1:7" x14ac:dyDescent="0.2">
      <c r="C46" s="22"/>
      <c r="F46" s="19"/>
      <c r="G46" s="19"/>
    </row>
    <row r="47" spans="1:7" x14ac:dyDescent="0.2">
      <c r="C47" s="22"/>
      <c r="F47" s="19"/>
      <c r="G47" s="19"/>
    </row>
    <row r="48" spans="1:7" x14ac:dyDescent="0.2">
      <c r="C48" s="22"/>
      <c r="F48" s="19"/>
      <c r="G48" s="19"/>
    </row>
    <row r="49" spans="2:7" x14ac:dyDescent="0.2">
      <c r="F49" s="19"/>
      <c r="G49" s="19"/>
    </row>
    <row r="50" spans="2:7" x14ac:dyDescent="0.2">
      <c r="F50" s="19"/>
      <c r="G50" s="19"/>
    </row>
    <row r="51" spans="2:7" x14ac:dyDescent="0.2">
      <c r="F51" s="19"/>
      <c r="G51" s="19"/>
    </row>
    <row r="52" spans="2:7" x14ac:dyDescent="0.2">
      <c r="F52" s="19"/>
      <c r="G52" s="19"/>
    </row>
    <row r="53" spans="2:7" x14ac:dyDescent="0.2">
      <c r="F53" s="19"/>
      <c r="G53" s="19"/>
    </row>
    <row r="54" spans="2:7" x14ac:dyDescent="0.2">
      <c r="B54" s="10"/>
      <c r="F54" s="19"/>
      <c r="G54" s="19"/>
    </row>
    <row r="55" spans="2:7" x14ac:dyDescent="0.2">
      <c r="F55" s="19"/>
      <c r="G55" s="19"/>
    </row>
    <row r="56" spans="2:7" x14ac:dyDescent="0.2">
      <c r="F56" s="19"/>
      <c r="G56" s="19"/>
    </row>
    <row r="57" spans="2:7" x14ac:dyDescent="0.2">
      <c r="F57" s="19"/>
      <c r="G57" s="19"/>
    </row>
    <row r="58" spans="2:7" x14ac:dyDescent="0.2">
      <c r="F58" s="19"/>
      <c r="G58" s="19"/>
    </row>
    <row r="59" spans="2:7" x14ac:dyDescent="0.2">
      <c r="F59" s="19"/>
      <c r="G59" s="19"/>
    </row>
    <row r="60" spans="2:7" x14ac:dyDescent="0.2">
      <c r="F60" s="19"/>
      <c r="G60" s="19"/>
    </row>
    <row r="61" spans="2:7" x14ac:dyDescent="0.2">
      <c r="F61" s="19"/>
      <c r="G61" s="19"/>
    </row>
    <row r="62" spans="2:7" x14ac:dyDescent="0.2">
      <c r="B62" s="10"/>
      <c r="F62" s="19"/>
      <c r="G62" s="19"/>
    </row>
    <row r="63" spans="2:7" x14ac:dyDescent="0.2">
      <c r="F63" s="19"/>
      <c r="G63" s="19"/>
    </row>
    <row r="64" spans="2:7" x14ac:dyDescent="0.2">
      <c r="F64" s="19"/>
      <c r="G64" s="19"/>
    </row>
    <row r="65" spans="1:7" x14ac:dyDescent="0.2">
      <c r="F65" s="19"/>
      <c r="G65" s="19"/>
    </row>
    <row r="66" spans="1:7" x14ac:dyDescent="0.2">
      <c r="B66" s="10"/>
      <c r="F66" s="19"/>
      <c r="G66" s="19"/>
    </row>
    <row r="67" spans="1:7" x14ac:dyDescent="0.2">
      <c r="F67" s="19"/>
      <c r="G67" s="19"/>
    </row>
    <row r="68" spans="1:7" x14ac:dyDescent="0.2">
      <c r="F68" s="19"/>
      <c r="G68" s="19"/>
    </row>
    <row r="69" spans="1:7" x14ac:dyDescent="0.2">
      <c r="F69" s="19"/>
      <c r="G69" s="19"/>
    </row>
    <row r="70" spans="1:7" x14ac:dyDescent="0.2">
      <c r="F70" s="19"/>
      <c r="G70" s="19"/>
    </row>
    <row r="71" spans="1:7" x14ac:dyDescent="0.2">
      <c r="F71" s="19"/>
      <c r="G71" s="19"/>
    </row>
    <row r="72" spans="1:7" x14ac:dyDescent="0.2">
      <c r="F72" s="19"/>
      <c r="G72" s="19"/>
    </row>
    <row r="73" spans="1:7" x14ac:dyDescent="0.2">
      <c r="F73" s="19"/>
      <c r="G73" s="19"/>
    </row>
    <row r="74" spans="1:7" x14ac:dyDescent="0.2">
      <c r="F74" s="19"/>
      <c r="G74" s="19"/>
    </row>
    <row r="75" spans="1:7" x14ac:dyDescent="0.2">
      <c r="F75" s="19"/>
      <c r="G75" s="19"/>
    </row>
    <row r="76" spans="1:7" x14ac:dyDescent="0.2">
      <c r="F76" s="19"/>
      <c r="G76" s="19"/>
    </row>
    <row r="77" spans="1:7" x14ac:dyDescent="0.2">
      <c r="F77" s="19"/>
      <c r="G77" s="19"/>
    </row>
    <row r="78" spans="1:7" x14ac:dyDescent="0.2">
      <c r="F78" s="19"/>
      <c r="G78" s="19"/>
    </row>
    <row r="79" spans="1:7" x14ac:dyDescent="0.2">
      <c r="A79" s="10"/>
      <c r="B79" s="10"/>
      <c r="F79" s="19"/>
      <c r="G79" s="19"/>
    </row>
    <row r="80" spans="1:7" x14ac:dyDescent="0.2">
      <c r="F80" s="19"/>
      <c r="G80" s="19"/>
    </row>
    <row r="81" spans="2:7" x14ac:dyDescent="0.2">
      <c r="F81" s="19"/>
      <c r="G81" s="19"/>
    </row>
    <row r="82" spans="2:7" x14ac:dyDescent="0.2">
      <c r="F82" s="19"/>
      <c r="G82" s="19"/>
    </row>
    <row r="83" spans="2:7" x14ac:dyDescent="0.2">
      <c r="B83" s="69"/>
      <c r="F83" s="19"/>
      <c r="G83" s="19"/>
    </row>
    <row r="84" spans="2:7" x14ac:dyDescent="0.2">
      <c r="F84" s="19"/>
      <c r="G84" s="19"/>
    </row>
    <row r="85" spans="2:7" x14ac:dyDescent="0.2">
      <c r="F85" s="19"/>
      <c r="G85" s="19"/>
    </row>
    <row r="86" spans="2:7" x14ac:dyDescent="0.2">
      <c r="F86" s="19"/>
      <c r="G86" s="19"/>
    </row>
    <row r="87" spans="2:7" x14ac:dyDescent="0.2">
      <c r="F87" s="19"/>
      <c r="G87" s="19"/>
    </row>
    <row r="88" spans="2:7" x14ac:dyDescent="0.2">
      <c r="F88" s="19"/>
      <c r="G88" s="19"/>
    </row>
  </sheetData>
  <phoneticPr fontId="1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30C4-5954-44B8-BE11-15DDFBA4F796}">
  <dimension ref="A1:H89"/>
  <sheetViews>
    <sheetView zoomScale="120" zoomScaleNormal="120" workbookViewId="0">
      <selection activeCell="G5" sqref="G5"/>
    </sheetView>
  </sheetViews>
  <sheetFormatPr defaultColWidth="9.140625" defaultRowHeight="12.75" x14ac:dyDescent="0.2"/>
  <cols>
    <col min="1" max="1" width="7.85546875" style="9" customWidth="1"/>
    <col min="2" max="2" width="72.5703125" style="9" customWidth="1"/>
    <col min="3" max="3" width="8.85546875" style="18"/>
    <col min="4" max="4" width="6.5703125" style="22" customWidth="1"/>
    <col min="5" max="5" width="10.42578125" style="18" bestFit="1" customWidth="1"/>
    <col min="6" max="6" width="15.28515625" style="9" customWidth="1"/>
    <col min="7" max="7" width="14.85546875" style="9" customWidth="1"/>
    <col min="8" max="8" width="55.42578125" style="24" customWidth="1"/>
    <col min="9" max="9" width="19.140625" style="9" customWidth="1"/>
    <col min="10" max="16384" width="9.140625" style="9"/>
  </cols>
  <sheetData>
    <row r="1" spans="1:8" ht="15.75" x14ac:dyDescent="0.25">
      <c r="A1" s="9" t="s">
        <v>80</v>
      </c>
      <c r="B1" s="56" t="s">
        <v>106</v>
      </c>
    </row>
    <row r="2" spans="1:8" ht="39" thickBot="1" x14ac:dyDescent="0.25">
      <c r="B2" s="4" t="s">
        <v>1</v>
      </c>
      <c r="C2" s="5" t="s">
        <v>2</v>
      </c>
      <c r="D2" s="31" t="s">
        <v>360</v>
      </c>
      <c r="E2" s="5" t="s">
        <v>3</v>
      </c>
      <c r="F2" s="4" t="s">
        <v>4</v>
      </c>
      <c r="G2" s="4" t="s">
        <v>5</v>
      </c>
      <c r="H2" s="57" t="s">
        <v>83</v>
      </c>
    </row>
    <row r="3" spans="1:8" ht="38.25" x14ac:dyDescent="0.2">
      <c r="C3" s="58"/>
      <c r="D3" s="59"/>
      <c r="F3" s="19"/>
      <c r="G3" s="19"/>
      <c r="H3" s="61" t="s">
        <v>364</v>
      </c>
    </row>
    <row r="4" spans="1:8" x14ac:dyDescent="0.2">
      <c r="A4" s="10" t="s">
        <v>26</v>
      </c>
      <c r="B4" s="60" t="s">
        <v>25</v>
      </c>
      <c r="C4" s="58"/>
      <c r="D4" s="59"/>
    </row>
    <row r="5" spans="1:8" x14ac:dyDescent="0.2">
      <c r="B5" s="9" t="s">
        <v>33</v>
      </c>
      <c r="C5" s="18">
        <v>1</v>
      </c>
      <c r="D5" s="22" t="s">
        <v>362</v>
      </c>
      <c r="E5" s="18" t="s">
        <v>71</v>
      </c>
      <c r="F5" s="19">
        <v>0</v>
      </c>
      <c r="G5" s="19">
        <f>F5*C5</f>
        <v>0</v>
      </c>
      <c r="H5" s="9" t="s">
        <v>70</v>
      </c>
    </row>
    <row r="6" spans="1:8" x14ac:dyDescent="0.2">
      <c r="B6" s="9" t="s">
        <v>34</v>
      </c>
      <c r="C6" s="18">
        <v>1</v>
      </c>
      <c r="D6" s="22" t="s">
        <v>362</v>
      </c>
      <c r="E6" s="18" t="s">
        <v>71</v>
      </c>
      <c r="F6" s="19">
        <v>0</v>
      </c>
      <c r="G6" s="19">
        <f>F6*C6</f>
        <v>0</v>
      </c>
      <c r="H6" s="9" t="s">
        <v>72</v>
      </c>
    </row>
    <row r="7" spans="1:8" x14ac:dyDescent="0.2">
      <c r="B7" s="24" t="s">
        <v>29</v>
      </c>
      <c r="C7" s="18">
        <v>1</v>
      </c>
      <c r="D7" s="22" t="s">
        <v>362</v>
      </c>
      <c r="E7" s="18" t="s">
        <v>71</v>
      </c>
      <c r="F7" s="19">
        <v>0</v>
      </c>
      <c r="G7" s="19">
        <f t="shared" ref="G7:G21" si="0">F7*C7</f>
        <v>0</v>
      </c>
      <c r="H7" s="9"/>
    </row>
    <row r="8" spans="1:8" x14ac:dyDescent="0.2">
      <c r="F8" s="19"/>
      <c r="G8" s="19"/>
      <c r="H8" s="9"/>
    </row>
    <row r="9" spans="1:8" x14ac:dyDescent="0.2">
      <c r="F9" s="19"/>
      <c r="G9" s="19"/>
      <c r="H9" s="9"/>
    </row>
    <row r="10" spans="1:8" s="10" customFormat="1" x14ac:dyDescent="0.2">
      <c r="A10" s="10" t="s">
        <v>27</v>
      </c>
      <c r="B10" s="60" t="s">
        <v>84</v>
      </c>
      <c r="C10" s="62"/>
      <c r="D10" s="63"/>
      <c r="G10" s="19"/>
    </row>
    <row r="11" spans="1:8" x14ac:dyDescent="0.2">
      <c r="B11" s="9" t="s">
        <v>67</v>
      </c>
      <c r="C11" s="21">
        <v>6</v>
      </c>
      <c r="D11" s="21" t="s">
        <v>81</v>
      </c>
      <c r="E11" s="18" t="s">
        <v>6</v>
      </c>
      <c r="F11" s="19">
        <v>0</v>
      </c>
      <c r="G11" s="19">
        <f t="shared" si="0"/>
        <v>0</v>
      </c>
      <c r="H11" s="9" t="s">
        <v>92</v>
      </c>
    </row>
    <row r="12" spans="1:8" x14ac:dyDescent="0.2">
      <c r="B12" s="9" t="s">
        <v>68</v>
      </c>
      <c r="C12" s="21">
        <v>2</v>
      </c>
      <c r="D12" s="21" t="s">
        <v>81</v>
      </c>
      <c r="E12" s="18" t="s">
        <v>6</v>
      </c>
      <c r="F12" s="19">
        <v>0</v>
      </c>
      <c r="G12" s="19">
        <f t="shared" si="0"/>
        <v>0</v>
      </c>
      <c r="H12" s="9"/>
    </row>
    <row r="13" spans="1:8" x14ac:dyDescent="0.2">
      <c r="B13" s="9" t="s">
        <v>85</v>
      </c>
      <c r="C13" s="21">
        <v>1</v>
      </c>
      <c r="D13" s="21" t="s">
        <v>81</v>
      </c>
      <c r="E13" s="18" t="s">
        <v>71</v>
      </c>
      <c r="F13" s="19">
        <v>0</v>
      </c>
      <c r="G13" s="19">
        <f t="shared" si="0"/>
        <v>0</v>
      </c>
    </row>
    <row r="14" spans="1:8" x14ac:dyDescent="0.2">
      <c r="B14" s="9" t="s">
        <v>88</v>
      </c>
      <c r="C14" s="21">
        <v>1</v>
      </c>
      <c r="D14" s="21" t="s">
        <v>81</v>
      </c>
      <c r="E14" s="18" t="s">
        <v>6</v>
      </c>
      <c r="F14" s="19">
        <v>0</v>
      </c>
      <c r="G14" s="19">
        <f t="shared" si="0"/>
        <v>0</v>
      </c>
    </row>
    <row r="15" spans="1:8" x14ac:dyDescent="0.2">
      <c r="C15" s="21"/>
      <c r="D15" s="21"/>
      <c r="F15" s="19"/>
      <c r="G15" s="19"/>
    </row>
    <row r="16" spans="1:8" x14ac:dyDescent="0.2">
      <c r="B16" s="10" t="s">
        <v>69</v>
      </c>
      <c r="C16" s="21"/>
      <c r="D16" s="21"/>
      <c r="F16" s="19"/>
      <c r="G16" s="19"/>
    </row>
    <row r="17" spans="1:8" x14ac:dyDescent="0.2">
      <c r="B17" s="9" t="s">
        <v>15</v>
      </c>
      <c r="C17" s="21">
        <v>0</v>
      </c>
      <c r="D17" s="21" t="s">
        <v>81</v>
      </c>
      <c r="E17" s="18" t="s">
        <v>6</v>
      </c>
      <c r="F17" s="19">
        <v>0</v>
      </c>
      <c r="G17" s="19">
        <f t="shared" si="0"/>
        <v>0</v>
      </c>
    </row>
    <row r="18" spans="1:8" x14ac:dyDescent="0.2">
      <c r="B18" s="9" t="s">
        <v>10</v>
      </c>
      <c r="C18" s="21">
        <v>0</v>
      </c>
      <c r="D18" s="21" t="s">
        <v>81</v>
      </c>
      <c r="E18" s="18" t="s">
        <v>6</v>
      </c>
      <c r="F18" s="19">
        <v>0</v>
      </c>
      <c r="G18" s="19">
        <f t="shared" si="0"/>
        <v>0</v>
      </c>
    </row>
    <row r="19" spans="1:8" x14ac:dyDescent="0.2">
      <c r="B19" s="9" t="s">
        <v>86</v>
      </c>
      <c r="C19" s="21">
        <v>6</v>
      </c>
      <c r="D19" s="21" t="s">
        <v>81</v>
      </c>
      <c r="E19" s="18" t="s">
        <v>6</v>
      </c>
      <c r="F19" s="19">
        <v>0</v>
      </c>
      <c r="G19" s="19">
        <f t="shared" si="0"/>
        <v>0</v>
      </c>
    </row>
    <row r="20" spans="1:8" x14ac:dyDescent="0.2">
      <c r="B20" s="9" t="s">
        <v>87</v>
      </c>
      <c r="C20" s="21">
        <v>54</v>
      </c>
      <c r="D20" s="21" t="s">
        <v>81</v>
      </c>
      <c r="E20" s="18" t="s">
        <v>6</v>
      </c>
      <c r="F20" s="19">
        <v>0</v>
      </c>
      <c r="G20" s="19">
        <f t="shared" si="0"/>
        <v>0</v>
      </c>
    </row>
    <row r="21" spans="1:8" x14ac:dyDescent="0.2">
      <c r="B21" s="9" t="s">
        <v>18</v>
      </c>
      <c r="C21" s="21">
        <v>6</v>
      </c>
      <c r="D21" s="21" t="s">
        <v>81</v>
      </c>
      <c r="E21" s="18" t="s">
        <v>6</v>
      </c>
      <c r="F21" s="19">
        <v>0</v>
      </c>
      <c r="G21" s="19">
        <f t="shared" si="0"/>
        <v>0</v>
      </c>
    </row>
    <row r="22" spans="1:8" x14ac:dyDescent="0.2">
      <c r="C22" s="21"/>
      <c r="D22" s="21"/>
      <c r="F22" s="19"/>
      <c r="G22" s="19"/>
    </row>
    <row r="23" spans="1:8" x14ac:dyDescent="0.2">
      <c r="C23" s="21"/>
      <c r="D23" s="21"/>
      <c r="F23" s="19"/>
      <c r="G23" s="19"/>
    </row>
    <row r="24" spans="1:8" x14ac:dyDescent="0.2">
      <c r="A24" s="10" t="s">
        <v>73</v>
      </c>
      <c r="B24" s="10" t="s">
        <v>0</v>
      </c>
      <c r="C24" s="70"/>
      <c r="D24" s="21"/>
      <c r="F24" s="19"/>
      <c r="G24" s="19"/>
      <c r="H24" s="9"/>
    </row>
    <row r="25" spans="1:8" x14ac:dyDescent="0.2">
      <c r="A25" s="10"/>
      <c r="B25" s="9" t="s">
        <v>118</v>
      </c>
      <c r="C25" s="70">
        <v>1</v>
      </c>
      <c r="D25" s="21" t="s">
        <v>362</v>
      </c>
      <c r="E25" s="18" t="s">
        <v>6</v>
      </c>
      <c r="F25" s="19">
        <v>0</v>
      </c>
      <c r="G25" s="19">
        <f t="shared" ref="G25:G27" si="1">F25*C25</f>
        <v>0</v>
      </c>
      <c r="H25" s="9"/>
    </row>
    <row r="26" spans="1:8" x14ac:dyDescent="0.2">
      <c r="A26" s="10"/>
      <c r="B26" s="9" t="s">
        <v>365</v>
      </c>
      <c r="C26" s="70">
        <v>2</v>
      </c>
      <c r="D26" s="21" t="s">
        <v>81</v>
      </c>
      <c r="E26" s="18" t="s">
        <v>6</v>
      </c>
      <c r="F26" s="19">
        <v>0</v>
      </c>
      <c r="G26" s="19">
        <f t="shared" si="1"/>
        <v>0</v>
      </c>
      <c r="H26" s="9" t="s">
        <v>82</v>
      </c>
    </row>
    <row r="27" spans="1:8" x14ac:dyDescent="0.2">
      <c r="A27" s="10"/>
      <c r="B27" s="9" t="s">
        <v>96</v>
      </c>
      <c r="C27" s="70">
        <v>1</v>
      </c>
      <c r="D27" s="21" t="s">
        <v>362</v>
      </c>
      <c r="E27" s="18" t="s">
        <v>6</v>
      </c>
      <c r="F27" s="19">
        <v>0</v>
      </c>
      <c r="G27" s="19">
        <f t="shared" si="1"/>
        <v>0</v>
      </c>
      <c r="H27" s="9"/>
    </row>
    <row r="28" spans="1:8" x14ac:dyDescent="0.2">
      <c r="B28" s="24"/>
      <c r="G28" s="19"/>
    </row>
    <row r="29" spans="1:8" x14ac:dyDescent="0.2">
      <c r="A29" s="10"/>
      <c r="C29" s="21"/>
      <c r="D29" s="21"/>
      <c r="F29" s="19"/>
      <c r="G29" s="19"/>
    </row>
    <row r="30" spans="1:8" s="10" customFormat="1" x14ac:dyDescent="0.2">
      <c r="B30" s="10" t="s">
        <v>97</v>
      </c>
      <c r="C30" s="65"/>
      <c r="D30" s="66"/>
      <c r="E30" s="62"/>
      <c r="F30" s="67"/>
      <c r="G30" s="67">
        <f>SUM(G5:G27)</f>
        <v>0</v>
      </c>
    </row>
    <row r="31" spans="1:8" x14ac:dyDescent="0.2">
      <c r="A31" s="10"/>
      <c r="C31" s="21"/>
      <c r="D31" s="21"/>
      <c r="F31" s="19"/>
      <c r="G31" s="19"/>
    </row>
    <row r="32" spans="1:8" x14ac:dyDescent="0.2">
      <c r="A32" s="10"/>
      <c r="C32" s="21"/>
      <c r="D32" s="21"/>
      <c r="F32" s="19"/>
      <c r="G32" s="19"/>
    </row>
    <row r="33" spans="1:7" x14ac:dyDescent="0.2">
      <c r="A33" s="9" t="s">
        <v>113</v>
      </c>
      <c r="B33" s="9" t="s">
        <v>361</v>
      </c>
      <c r="C33" s="21"/>
      <c r="D33" s="21"/>
      <c r="F33" s="19"/>
      <c r="G33" s="19"/>
    </row>
    <row r="34" spans="1:7" x14ac:dyDescent="0.2">
      <c r="A34" s="10"/>
      <c r="B34" s="9" t="s">
        <v>358</v>
      </c>
      <c r="C34" s="21"/>
      <c r="D34" s="21"/>
      <c r="F34" s="19"/>
      <c r="G34" s="19"/>
    </row>
    <row r="35" spans="1:7" x14ac:dyDescent="0.2">
      <c r="A35" s="10"/>
      <c r="C35" s="21"/>
      <c r="D35" s="21"/>
      <c r="F35" s="19"/>
      <c r="G35" s="19"/>
    </row>
    <row r="36" spans="1:7" x14ac:dyDescent="0.2">
      <c r="A36" s="10"/>
    </row>
    <row r="37" spans="1:7" x14ac:dyDescent="0.2">
      <c r="A37" s="10"/>
    </row>
    <row r="40" spans="1:7" x14ac:dyDescent="0.2">
      <c r="C40" s="21"/>
      <c r="D40" s="21"/>
      <c r="F40" s="68"/>
      <c r="G40" s="19"/>
    </row>
    <row r="41" spans="1:7" x14ac:dyDescent="0.2">
      <c r="C41" s="21"/>
      <c r="D41" s="21"/>
      <c r="F41" s="19"/>
      <c r="G41" s="19"/>
    </row>
    <row r="42" spans="1:7" x14ac:dyDescent="0.2">
      <c r="C42" s="21"/>
      <c r="D42" s="21"/>
      <c r="F42" s="19"/>
      <c r="G42" s="19"/>
    </row>
    <row r="43" spans="1:7" x14ac:dyDescent="0.2">
      <c r="C43" s="21"/>
      <c r="D43" s="21"/>
      <c r="F43" s="19"/>
      <c r="G43" s="19"/>
    </row>
    <row r="44" spans="1:7" x14ac:dyDescent="0.2">
      <c r="C44" s="21"/>
      <c r="D44" s="21"/>
      <c r="F44" s="19"/>
      <c r="G44" s="19"/>
    </row>
    <row r="45" spans="1:7" x14ac:dyDescent="0.2">
      <c r="C45" s="21"/>
      <c r="D45" s="21"/>
      <c r="F45" s="19"/>
      <c r="G45" s="19"/>
    </row>
    <row r="46" spans="1:7" x14ac:dyDescent="0.2">
      <c r="C46" s="22"/>
      <c r="F46" s="19"/>
      <c r="G46" s="19"/>
    </row>
    <row r="47" spans="1:7" x14ac:dyDescent="0.2">
      <c r="C47" s="22"/>
      <c r="F47" s="19"/>
      <c r="G47" s="19"/>
    </row>
    <row r="48" spans="1:7" x14ac:dyDescent="0.2">
      <c r="C48" s="22"/>
      <c r="F48" s="19"/>
      <c r="G48" s="19"/>
    </row>
    <row r="49" spans="2:7" x14ac:dyDescent="0.2">
      <c r="C49" s="22"/>
      <c r="F49" s="19"/>
      <c r="G49" s="19"/>
    </row>
    <row r="50" spans="2:7" x14ac:dyDescent="0.2">
      <c r="F50" s="19"/>
      <c r="G50" s="19"/>
    </row>
    <row r="51" spans="2:7" x14ac:dyDescent="0.2">
      <c r="F51" s="19"/>
      <c r="G51" s="19"/>
    </row>
    <row r="52" spans="2:7" x14ac:dyDescent="0.2">
      <c r="F52" s="19"/>
      <c r="G52" s="19"/>
    </row>
    <row r="53" spans="2:7" x14ac:dyDescent="0.2">
      <c r="F53" s="19"/>
      <c r="G53" s="19"/>
    </row>
    <row r="54" spans="2:7" x14ac:dyDescent="0.2">
      <c r="F54" s="19"/>
      <c r="G54" s="19"/>
    </row>
    <row r="55" spans="2:7" x14ac:dyDescent="0.2">
      <c r="B55" s="10"/>
      <c r="F55" s="19"/>
      <c r="G55" s="19"/>
    </row>
    <row r="56" spans="2:7" x14ac:dyDescent="0.2">
      <c r="F56" s="19"/>
      <c r="G56" s="19"/>
    </row>
    <row r="57" spans="2:7" x14ac:dyDescent="0.2">
      <c r="F57" s="19"/>
      <c r="G57" s="19"/>
    </row>
    <row r="58" spans="2:7" x14ac:dyDescent="0.2">
      <c r="F58" s="19"/>
      <c r="G58" s="19"/>
    </row>
    <row r="59" spans="2:7" x14ac:dyDescent="0.2">
      <c r="F59" s="19"/>
      <c r="G59" s="19"/>
    </row>
    <row r="60" spans="2:7" x14ac:dyDescent="0.2">
      <c r="F60" s="19"/>
      <c r="G60" s="19"/>
    </row>
    <row r="61" spans="2:7" x14ac:dyDescent="0.2">
      <c r="F61" s="19"/>
      <c r="G61" s="19"/>
    </row>
    <row r="62" spans="2:7" x14ac:dyDescent="0.2">
      <c r="F62" s="19"/>
      <c r="G62" s="19"/>
    </row>
    <row r="63" spans="2:7" x14ac:dyDescent="0.2">
      <c r="B63" s="10"/>
      <c r="F63" s="19"/>
      <c r="G63" s="19"/>
    </row>
    <row r="64" spans="2:7" x14ac:dyDescent="0.2">
      <c r="F64" s="19"/>
      <c r="G64" s="19"/>
    </row>
    <row r="65" spans="1:7" x14ac:dyDescent="0.2">
      <c r="F65" s="19"/>
      <c r="G65" s="19"/>
    </row>
    <row r="66" spans="1:7" x14ac:dyDescent="0.2">
      <c r="F66" s="19"/>
      <c r="G66" s="19"/>
    </row>
    <row r="67" spans="1:7" x14ac:dyDescent="0.2">
      <c r="B67" s="10"/>
      <c r="F67" s="19"/>
      <c r="G67" s="19"/>
    </row>
    <row r="68" spans="1:7" x14ac:dyDescent="0.2">
      <c r="F68" s="19"/>
      <c r="G68" s="19"/>
    </row>
    <row r="69" spans="1:7" x14ac:dyDescent="0.2">
      <c r="F69" s="19"/>
      <c r="G69" s="19"/>
    </row>
    <row r="70" spans="1:7" x14ac:dyDescent="0.2">
      <c r="F70" s="19"/>
      <c r="G70" s="19"/>
    </row>
    <row r="71" spans="1:7" x14ac:dyDescent="0.2">
      <c r="F71" s="19"/>
      <c r="G71" s="19"/>
    </row>
    <row r="72" spans="1:7" x14ac:dyDescent="0.2">
      <c r="F72" s="19"/>
      <c r="G72" s="19"/>
    </row>
    <row r="73" spans="1:7" x14ac:dyDescent="0.2">
      <c r="F73" s="19"/>
      <c r="G73" s="19"/>
    </row>
    <row r="74" spans="1:7" x14ac:dyDescent="0.2">
      <c r="F74" s="19"/>
      <c r="G74" s="19"/>
    </row>
    <row r="75" spans="1:7" x14ac:dyDescent="0.2">
      <c r="F75" s="19"/>
      <c r="G75" s="19"/>
    </row>
    <row r="76" spans="1:7" x14ac:dyDescent="0.2">
      <c r="F76" s="19"/>
      <c r="G76" s="19"/>
    </row>
    <row r="77" spans="1:7" x14ac:dyDescent="0.2">
      <c r="F77" s="19"/>
      <c r="G77" s="19"/>
    </row>
    <row r="78" spans="1:7" x14ac:dyDescent="0.2">
      <c r="F78" s="19"/>
      <c r="G78" s="19"/>
    </row>
    <row r="79" spans="1:7" x14ac:dyDescent="0.2">
      <c r="F79" s="19"/>
      <c r="G79" s="19"/>
    </row>
    <row r="80" spans="1:7" x14ac:dyDescent="0.2">
      <c r="A80" s="10"/>
      <c r="B80" s="10"/>
      <c r="F80" s="19"/>
      <c r="G80" s="19"/>
    </row>
    <row r="81" spans="2:7" x14ac:dyDescent="0.2">
      <c r="F81" s="19"/>
      <c r="G81" s="19"/>
    </row>
    <row r="82" spans="2:7" x14ac:dyDescent="0.2">
      <c r="F82" s="19"/>
      <c r="G82" s="19"/>
    </row>
    <row r="83" spans="2:7" x14ac:dyDescent="0.2">
      <c r="F83" s="19"/>
      <c r="G83" s="19"/>
    </row>
    <row r="84" spans="2:7" x14ac:dyDescent="0.2">
      <c r="B84" s="69"/>
      <c r="F84" s="19"/>
      <c r="G84" s="19"/>
    </row>
    <row r="85" spans="2:7" x14ac:dyDescent="0.2">
      <c r="F85" s="19"/>
      <c r="G85" s="19"/>
    </row>
    <row r="86" spans="2:7" x14ac:dyDescent="0.2">
      <c r="F86" s="19"/>
      <c r="G86" s="19"/>
    </row>
    <row r="87" spans="2:7" x14ac:dyDescent="0.2">
      <c r="F87" s="19"/>
      <c r="G87" s="19"/>
    </row>
    <row r="88" spans="2:7" x14ac:dyDescent="0.2">
      <c r="F88" s="19"/>
      <c r="G88" s="19"/>
    </row>
    <row r="89" spans="2:7" x14ac:dyDescent="0.2">
      <c r="F89" s="19"/>
      <c r="G89" s="19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8EFA-BE0F-4B50-9BEA-7374E12F0DF9}">
  <dimension ref="A1:I91"/>
  <sheetViews>
    <sheetView topLeftCell="A7" zoomScale="120" zoomScaleNormal="120" workbookViewId="0">
      <selection activeCell="G29" sqref="G29"/>
    </sheetView>
  </sheetViews>
  <sheetFormatPr defaultColWidth="9.140625" defaultRowHeight="12.75" x14ac:dyDescent="0.2"/>
  <cols>
    <col min="1" max="1" width="5.5703125" style="9" customWidth="1"/>
    <col min="2" max="2" width="72.5703125" style="9" customWidth="1"/>
    <col min="3" max="3" width="9.140625" style="18"/>
    <col min="4" max="4" width="6.5703125" style="22" customWidth="1"/>
    <col min="5" max="5" width="10.42578125" style="18" bestFit="1" customWidth="1"/>
    <col min="6" max="6" width="15.28515625" style="9" customWidth="1"/>
    <col min="7" max="7" width="14.85546875" style="9" customWidth="1"/>
    <col min="8" max="8" width="39.42578125" style="9" bestFit="1" customWidth="1"/>
    <col min="9" max="9" width="52.42578125" style="9" customWidth="1"/>
    <col min="10" max="16384" width="9.140625" style="9"/>
  </cols>
  <sheetData>
    <row r="1" spans="1:9" s="71" customFormat="1" ht="15.75" x14ac:dyDescent="0.25">
      <c r="A1" s="71" t="s">
        <v>80</v>
      </c>
      <c r="B1" s="56" t="s">
        <v>104</v>
      </c>
      <c r="C1" s="72"/>
      <c r="D1" s="79"/>
      <c r="E1" s="72"/>
    </row>
    <row r="2" spans="1:9" ht="39" thickBot="1" x14ac:dyDescent="0.25">
      <c r="A2" s="73"/>
      <c r="B2" s="4" t="s">
        <v>1</v>
      </c>
      <c r="C2" s="5" t="s">
        <v>2</v>
      </c>
      <c r="D2" s="31" t="s">
        <v>360</v>
      </c>
      <c r="E2" s="5" t="s">
        <v>3</v>
      </c>
      <c r="F2" s="4" t="s">
        <v>4</v>
      </c>
      <c r="G2" s="4" t="s">
        <v>5</v>
      </c>
      <c r="H2" s="74" t="s">
        <v>83</v>
      </c>
      <c r="I2" s="10"/>
    </row>
    <row r="3" spans="1:9" x14ac:dyDescent="0.2">
      <c r="C3" s="58"/>
      <c r="D3" s="59"/>
      <c r="F3" s="19"/>
      <c r="G3" s="19"/>
    </row>
    <row r="4" spans="1:9" x14ac:dyDescent="0.2">
      <c r="A4" s="10" t="s">
        <v>26</v>
      </c>
      <c r="B4" s="75" t="s">
        <v>25</v>
      </c>
      <c r="C4" s="58"/>
      <c r="D4" s="59"/>
      <c r="H4" s="9" t="s">
        <v>112</v>
      </c>
    </row>
    <row r="5" spans="1:9" x14ac:dyDescent="0.2">
      <c r="B5" s="9" t="s">
        <v>33</v>
      </c>
      <c r="C5" s="18">
        <v>1</v>
      </c>
      <c r="D5" s="22" t="s">
        <v>362</v>
      </c>
      <c r="E5" s="18" t="s">
        <v>71</v>
      </c>
      <c r="F5" s="19">
        <v>0</v>
      </c>
      <c r="G5" s="19">
        <f>F5*C5</f>
        <v>0</v>
      </c>
      <c r="H5" s="9" t="s">
        <v>70</v>
      </c>
    </row>
    <row r="6" spans="1:9" x14ac:dyDescent="0.2">
      <c r="B6" s="9" t="s">
        <v>34</v>
      </c>
      <c r="C6" s="18">
        <v>1</v>
      </c>
      <c r="D6" s="22" t="s">
        <v>362</v>
      </c>
      <c r="E6" s="18" t="s">
        <v>71</v>
      </c>
      <c r="F6" s="19">
        <v>0</v>
      </c>
      <c r="G6" s="19">
        <f>F6*C6</f>
        <v>0</v>
      </c>
      <c r="H6" s="9" t="s">
        <v>72</v>
      </c>
    </row>
    <row r="7" spans="1:9" x14ac:dyDescent="0.2">
      <c r="B7" s="9" t="s">
        <v>29</v>
      </c>
      <c r="C7" s="18">
        <v>1</v>
      </c>
      <c r="D7" s="22" t="s">
        <v>362</v>
      </c>
      <c r="E7" s="18" t="s">
        <v>71</v>
      </c>
      <c r="F7" s="19">
        <v>0</v>
      </c>
      <c r="G7" s="19">
        <f t="shared" ref="G7:G29" si="0">F7*C7</f>
        <v>0</v>
      </c>
      <c r="I7" s="29"/>
    </row>
    <row r="8" spans="1:9" x14ac:dyDescent="0.2">
      <c r="B8" s="9" t="s">
        <v>114</v>
      </c>
      <c r="C8" s="18">
        <v>1</v>
      </c>
      <c r="D8" s="22" t="s">
        <v>81</v>
      </c>
      <c r="E8" s="18" t="s">
        <v>6</v>
      </c>
      <c r="F8" s="19">
        <v>0</v>
      </c>
      <c r="G8" s="19">
        <f t="shared" ref="G8" si="1">F8*C8</f>
        <v>0</v>
      </c>
    </row>
    <row r="9" spans="1:9" x14ac:dyDescent="0.2">
      <c r="B9" s="9" t="s">
        <v>115</v>
      </c>
      <c r="C9" s="18">
        <v>10000</v>
      </c>
      <c r="D9" s="22" t="s">
        <v>81</v>
      </c>
      <c r="E9" s="18" t="s">
        <v>122</v>
      </c>
      <c r="F9" s="19">
        <v>0</v>
      </c>
      <c r="G9" s="19">
        <f t="shared" ref="G9" si="2">F9*C9</f>
        <v>0</v>
      </c>
      <c r="I9" s="29"/>
    </row>
    <row r="10" spans="1:9" x14ac:dyDescent="0.2">
      <c r="F10" s="19"/>
      <c r="G10" s="19"/>
    </row>
    <row r="11" spans="1:9" s="10" customFormat="1" x14ac:dyDescent="0.2">
      <c r="A11" s="10" t="s">
        <v>27</v>
      </c>
      <c r="B11" s="75" t="s">
        <v>84</v>
      </c>
      <c r="C11" s="62"/>
      <c r="D11" s="63"/>
      <c r="G11" s="19"/>
      <c r="H11" s="9"/>
      <c r="I11" s="9"/>
    </row>
    <row r="12" spans="1:9" x14ac:dyDescent="0.2">
      <c r="B12" s="9" t="s">
        <v>67</v>
      </c>
      <c r="C12" s="70">
        <v>10</v>
      </c>
      <c r="D12" s="21" t="s">
        <v>81</v>
      </c>
      <c r="E12" s="18" t="s">
        <v>6</v>
      </c>
      <c r="F12" s="19">
        <v>0</v>
      </c>
      <c r="G12" s="19">
        <f t="shared" si="0"/>
        <v>0</v>
      </c>
      <c r="H12" s="9" t="s">
        <v>92</v>
      </c>
    </row>
    <row r="13" spans="1:9" x14ac:dyDescent="0.2">
      <c r="B13" s="9" t="s">
        <v>68</v>
      </c>
      <c r="C13" s="70">
        <v>4</v>
      </c>
      <c r="D13" s="21" t="s">
        <v>81</v>
      </c>
      <c r="E13" s="18" t="s">
        <v>6</v>
      </c>
      <c r="F13" s="19">
        <v>0</v>
      </c>
      <c r="G13" s="19">
        <f t="shared" si="0"/>
        <v>0</v>
      </c>
      <c r="H13" s="9" t="s">
        <v>92</v>
      </c>
    </row>
    <row r="14" spans="1:9" x14ac:dyDescent="0.2">
      <c r="B14" s="9" t="s">
        <v>98</v>
      </c>
      <c r="C14" s="70">
        <v>56</v>
      </c>
      <c r="D14" s="21" t="s">
        <v>81</v>
      </c>
      <c r="E14" s="18" t="s">
        <v>6</v>
      </c>
      <c r="F14" s="19">
        <v>0</v>
      </c>
      <c r="G14" s="19">
        <f t="shared" si="0"/>
        <v>0</v>
      </c>
      <c r="H14" s="76"/>
    </row>
    <row r="15" spans="1:9" x14ac:dyDescent="0.2">
      <c r="C15" s="70"/>
      <c r="D15" s="21"/>
      <c r="F15" s="19"/>
      <c r="G15" s="19"/>
    </row>
    <row r="16" spans="1:9" x14ac:dyDescent="0.2">
      <c r="B16" s="10" t="s">
        <v>69</v>
      </c>
      <c r="C16" s="70"/>
      <c r="D16" s="21"/>
      <c r="F16" s="19"/>
      <c r="G16" s="19"/>
    </row>
    <row r="17" spans="1:9" x14ac:dyDescent="0.2">
      <c r="B17" s="9" t="s">
        <v>15</v>
      </c>
      <c r="C17" s="70">
        <v>9</v>
      </c>
      <c r="D17" s="21" t="s">
        <v>81</v>
      </c>
      <c r="E17" s="18" t="s">
        <v>6</v>
      </c>
      <c r="F17" s="19">
        <v>0</v>
      </c>
      <c r="G17" s="19">
        <f t="shared" si="0"/>
        <v>0</v>
      </c>
    </row>
    <row r="18" spans="1:9" x14ac:dyDescent="0.2">
      <c r="B18" s="9" t="s">
        <v>99</v>
      </c>
      <c r="C18" s="70">
        <v>9</v>
      </c>
      <c r="D18" s="21" t="s">
        <v>81</v>
      </c>
      <c r="E18" s="18" t="s">
        <v>6</v>
      </c>
      <c r="F18" s="19">
        <v>0</v>
      </c>
      <c r="G18" s="19">
        <f t="shared" si="0"/>
        <v>0</v>
      </c>
    </row>
    <row r="19" spans="1:9" x14ac:dyDescent="0.2">
      <c r="B19" s="9" t="s">
        <v>100</v>
      </c>
      <c r="C19" s="70">
        <v>14</v>
      </c>
      <c r="D19" s="21" t="s">
        <v>81</v>
      </c>
      <c r="E19" s="18" t="s">
        <v>6</v>
      </c>
      <c r="F19" s="19">
        <v>0</v>
      </c>
      <c r="G19" s="19">
        <f t="shared" si="0"/>
        <v>0</v>
      </c>
      <c r="H19" s="9" t="s">
        <v>101</v>
      </c>
    </row>
    <row r="20" spans="1:9" x14ac:dyDescent="0.2">
      <c r="B20" s="9" t="s">
        <v>18</v>
      </c>
      <c r="C20" s="70">
        <v>14</v>
      </c>
      <c r="D20" s="21" t="s">
        <v>81</v>
      </c>
      <c r="E20" s="18" t="s">
        <v>6</v>
      </c>
      <c r="F20" s="19">
        <v>0</v>
      </c>
      <c r="G20" s="19">
        <f t="shared" si="0"/>
        <v>0</v>
      </c>
    </row>
    <row r="21" spans="1:9" x14ac:dyDescent="0.2">
      <c r="C21" s="70"/>
      <c r="D21" s="21"/>
      <c r="F21" s="19"/>
      <c r="G21" s="19"/>
    </row>
    <row r="22" spans="1:9" x14ac:dyDescent="0.2">
      <c r="C22" s="70"/>
      <c r="D22" s="21"/>
      <c r="F22" s="19"/>
      <c r="G22" s="19"/>
    </row>
    <row r="23" spans="1:9" x14ac:dyDescent="0.2">
      <c r="A23" s="10" t="s">
        <v>73</v>
      </c>
      <c r="B23" s="10" t="s">
        <v>124</v>
      </c>
      <c r="C23" s="70"/>
      <c r="D23" s="21"/>
      <c r="F23" s="19"/>
      <c r="G23" s="19"/>
    </row>
    <row r="24" spans="1:9" x14ac:dyDescent="0.2">
      <c r="B24" s="9" t="s">
        <v>125</v>
      </c>
      <c r="C24" s="70">
        <v>2</v>
      </c>
      <c r="D24" s="21" t="s">
        <v>362</v>
      </c>
      <c r="E24" s="21" t="s">
        <v>6</v>
      </c>
      <c r="F24" s="19">
        <v>0</v>
      </c>
      <c r="G24" s="19">
        <f t="shared" ref="G24" si="3">F24*C24</f>
        <v>0</v>
      </c>
      <c r="H24" s="9" t="s">
        <v>126</v>
      </c>
    </row>
    <row r="25" spans="1:9" x14ac:dyDescent="0.2">
      <c r="C25" s="70"/>
      <c r="D25" s="21"/>
      <c r="F25" s="19"/>
      <c r="G25" s="19"/>
    </row>
    <row r="26" spans="1:9" x14ac:dyDescent="0.2">
      <c r="A26" s="10"/>
      <c r="B26" s="10" t="s">
        <v>0</v>
      </c>
      <c r="C26" s="70"/>
      <c r="D26" s="21"/>
      <c r="F26" s="19"/>
      <c r="G26" s="19"/>
    </row>
    <row r="27" spans="1:9" x14ac:dyDescent="0.2">
      <c r="A27" s="10"/>
      <c r="B27" s="9" t="s">
        <v>118</v>
      </c>
      <c r="C27" s="70">
        <v>1</v>
      </c>
      <c r="D27" s="21" t="s">
        <v>362</v>
      </c>
      <c r="E27" s="18" t="s">
        <v>6</v>
      </c>
      <c r="F27" s="19">
        <v>0</v>
      </c>
      <c r="G27" s="19">
        <f t="shared" si="0"/>
        <v>0</v>
      </c>
      <c r="I27" s="77"/>
    </row>
    <row r="28" spans="1:9" x14ac:dyDescent="0.2">
      <c r="A28" s="10"/>
      <c r="B28" s="9" t="s">
        <v>365</v>
      </c>
      <c r="C28" s="70">
        <v>2</v>
      </c>
      <c r="D28" s="21" t="s">
        <v>81</v>
      </c>
      <c r="E28" s="18" t="s">
        <v>6</v>
      </c>
      <c r="F28" s="19">
        <v>0</v>
      </c>
      <c r="G28" s="19">
        <f t="shared" si="0"/>
        <v>0</v>
      </c>
      <c r="H28" s="9" t="s">
        <v>82</v>
      </c>
    </row>
    <row r="29" spans="1:9" x14ac:dyDescent="0.2">
      <c r="A29" s="10"/>
      <c r="B29" s="9" t="s">
        <v>96</v>
      </c>
      <c r="C29" s="70">
        <v>1</v>
      </c>
      <c r="D29" s="21" t="s">
        <v>362</v>
      </c>
      <c r="E29" s="18" t="s">
        <v>6</v>
      </c>
      <c r="F29" s="19">
        <v>0</v>
      </c>
      <c r="G29" s="19">
        <f t="shared" si="0"/>
        <v>0</v>
      </c>
    </row>
    <row r="30" spans="1:9" x14ac:dyDescent="0.2">
      <c r="G30" s="19"/>
    </row>
    <row r="31" spans="1:9" x14ac:dyDescent="0.2">
      <c r="A31" s="10"/>
      <c r="C31" s="70"/>
      <c r="D31" s="21"/>
      <c r="F31" s="19"/>
      <c r="G31" s="19"/>
    </row>
    <row r="32" spans="1:9" s="10" customFormat="1" x14ac:dyDescent="0.2">
      <c r="B32" s="10" t="s">
        <v>97</v>
      </c>
      <c r="C32" s="65"/>
      <c r="D32" s="66"/>
      <c r="E32" s="62"/>
      <c r="F32" s="67"/>
      <c r="G32" s="67">
        <f>SUM(G5:G29)</f>
        <v>0</v>
      </c>
    </row>
    <row r="33" spans="1:8" x14ac:dyDescent="0.2">
      <c r="A33" s="10"/>
      <c r="C33" s="70"/>
      <c r="D33" s="21"/>
      <c r="F33" s="19"/>
      <c r="G33" s="19"/>
    </row>
    <row r="34" spans="1:8" x14ac:dyDescent="0.2">
      <c r="A34" s="10"/>
      <c r="C34" s="70"/>
      <c r="D34" s="21"/>
      <c r="F34" s="19"/>
      <c r="G34" s="19"/>
    </row>
    <row r="35" spans="1:8" x14ac:dyDescent="0.2">
      <c r="A35" s="9" t="s">
        <v>113</v>
      </c>
      <c r="B35" s="9" t="s">
        <v>361</v>
      </c>
      <c r="C35" s="70"/>
      <c r="D35" s="21"/>
      <c r="F35" s="19"/>
      <c r="G35" s="19"/>
    </row>
    <row r="36" spans="1:8" x14ac:dyDescent="0.2">
      <c r="A36" s="10"/>
      <c r="B36" s="9" t="s">
        <v>358</v>
      </c>
      <c r="C36" s="70"/>
      <c r="D36" s="21"/>
      <c r="F36" s="19"/>
      <c r="G36" s="19"/>
    </row>
    <row r="37" spans="1:8" x14ac:dyDescent="0.2">
      <c r="A37" s="10"/>
      <c r="C37" s="70"/>
      <c r="D37" s="21"/>
      <c r="F37" s="19"/>
      <c r="G37" s="19"/>
    </row>
    <row r="38" spans="1:8" x14ac:dyDescent="0.2">
      <c r="A38" s="10"/>
      <c r="C38" s="70"/>
      <c r="D38" s="21"/>
      <c r="F38" s="19"/>
      <c r="G38" s="19"/>
    </row>
    <row r="39" spans="1:8" x14ac:dyDescent="0.2">
      <c r="A39" s="10"/>
      <c r="B39" s="10"/>
      <c r="C39" s="70"/>
      <c r="D39" s="21"/>
      <c r="F39" s="19"/>
      <c r="G39" s="19"/>
    </row>
    <row r="40" spans="1:8" x14ac:dyDescent="0.2">
      <c r="B40" s="10"/>
      <c r="C40" s="70"/>
      <c r="D40" s="21"/>
      <c r="F40" s="19"/>
      <c r="G40" s="19"/>
    </row>
    <row r="41" spans="1:8" x14ac:dyDescent="0.2">
      <c r="F41" s="19"/>
      <c r="G41" s="19"/>
    </row>
    <row r="42" spans="1:8" x14ac:dyDescent="0.2">
      <c r="C42" s="70"/>
      <c r="D42" s="21"/>
      <c r="F42" s="78"/>
      <c r="G42" s="19"/>
      <c r="H42" s="10"/>
    </row>
    <row r="43" spans="1:8" x14ac:dyDescent="0.2">
      <c r="C43" s="70"/>
      <c r="D43" s="21"/>
      <c r="F43" s="19"/>
      <c r="G43" s="19"/>
    </row>
    <row r="44" spans="1:8" x14ac:dyDescent="0.2">
      <c r="C44" s="70"/>
      <c r="D44" s="21"/>
      <c r="F44" s="19"/>
      <c r="G44" s="19"/>
    </row>
    <row r="45" spans="1:8" x14ac:dyDescent="0.2">
      <c r="C45" s="70"/>
      <c r="D45" s="21"/>
      <c r="F45" s="19"/>
      <c r="G45" s="19"/>
    </row>
    <row r="46" spans="1:8" x14ac:dyDescent="0.2">
      <c r="C46" s="70"/>
      <c r="D46" s="21"/>
      <c r="F46" s="19"/>
      <c r="G46" s="19"/>
    </row>
    <row r="47" spans="1:8" x14ac:dyDescent="0.2">
      <c r="C47" s="70"/>
      <c r="D47" s="21"/>
      <c r="F47" s="19"/>
      <c r="G47" s="19"/>
    </row>
    <row r="48" spans="1:8" x14ac:dyDescent="0.2">
      <c r="F48" s="19"/>
      <c r="G48" s="19"/>
    </row>
    <row r="49" spans="2:7" x14ac:dyDescent="0.2">
      <c r="F49" s="19"/>
      <c r="G49" s="19"/>
    </row>
    <row r="50" spans="2:7" x14ac:dyDescent="0.2">
      <c r="F50" s="19"/>
      <c r="G50" s="19"/>
    </row>
    <row r="51" spans="2:7" x14ac:dyDescent="0.2">
      <c r="F51" s="19"/>
      <c r="G51" s="19"/>
    </row>
    <row r="52" spans="2:7" x14ac:dyDescent="0.2">
      <c r="F52" s="19"/>
      <c r="G52" s="19"/>
    </row>
    <row r="53" spans="2:7" x14ac:dyDescent="0.2">
      <c r="F53" s="19"/>
      <c r="G53" s="19"/>
    </row>
    <row r="54" spans="2:7" x14ac:dyDescent="0.2">
      <c r="F54" s="19"/>
      <c r="G54" s="19"/>
    </row>
    <row r="55" spans="2:7" x14ac:dyDescent="0.2">
      <c r="F55" s="19"/>
      <c r="G55" s="19"/>
    </row>
    <row r="56" spans="2:7" x14ac:dyDescent="0.2">
      <c r="F56" s="19"/>
      <c r="G56" s="19"/>
    </row>
    <row r="57" spans="2:7" x14ac:dyDescent="0.2">
      <c r="B57" s="10"/>
      <c r="F57" s="19"/>
      <c r="G57" s="19"/>
    </row>
    <row r="58" spans="2:7" x14ac:dyDescent="0.2">
      <c r="F58" s="19"/>
      <c r="G58" s="19"/>
    </row>
    <row r="59" spans="2:7" x14ac:dyDescent="0.2">
      <c r="F59" s="19"/>
      <c r="G59" s="19"/>
    </row>
    <row r="60" spans="2:7" x14ac:dyDescent="0.2">
      <c r="F60" s="19"/>
      <c r="G60" s="19"/>
    </row>
    <row r="61" spans="2:7" x14ac:dyDescent="0.2">
      <c r="F61" s="19"/>
      <c r="G61" s="19"/>
    </row>
    <row r="62" spans="2:7" x14ac:dyDescent="0.2">
      <c r="F62" s="19"/>
      <c r="G62" s="19"/>
    </row>
    <row r="63" spans="2:7" x14ac:dyDescent="0.2">
      <c r="F63" s="19"/>
      <c r="G63" s="19"/>
    </row>
    <row r="64" spans="2:7" x14ac:dyDescent="0.2">
      <c r="F64" s="19"/>
      <c r="G64" s="19"/>
    </row>
    <row r="65" spans="2:7" x14ac:dyDescent="0.2">
      <c r="B65" s="10"/>
      <c r="F65" s="19"/>
      <c r="G65" s="19"/>
    </row>
    <row r="66" spans="2:7" x14ac:dyDescent="0.2">
      <c r="F66" s="19"/>
      <c r="G66" s="19"/>
    </row>
    <row r="67" spans="2:7" x14ac:dyDescent="0.2">
      <c r="F67" s="19"/>
      <c r="G67" s="19"/>
    </row>
    <row r="68" spans="2:7" x14ac:dyDescent="0.2">
      <c r="F68" s="19"/>
      <c r="G68" s="19"/>
    </row>
    <row r="69" spans="2:7" x14ac:dyDescent="0.2">
      <c r="B69" s="10"/>
      <c r="F69" s="19"/>
      <c r="G69" s="19"/>
    </row>
    <row r="70" spans="2:7" x14ac:dyDescent="0.2">
      <c r="F70" s="19"/>
      <c r="G70" s="19"/>
    </row>
    <row r="71" spans="2:7" x14ac:dyDescent="0.2">
      <c r="F71" s="19"/>
      <c r="G71" s="19"/>
    </row>
    <row r="72" spans="2:7" x14ac:dyDescent="0.2">
      <c r="F72" s="19"/>
      <c r="G72" s="19"/>
    </row>
    <row r="73" spans="2:7" x14ac:dyDescent="0.2">
      <c r="F73" s="19"/>
      <c r="G73" s="19"/>
    </row>
    <row r="74" spans="2:7" x14ac:dyDescent="0.2">
      <c r="F74" s="19"/>
      <c r="G74" s="19"/>
    </row>
    <row r="75" spans="2:7" x14ac:dyDescent="0.2">
      <c r="F75" s="19"/>
      <c r="G75" s="19"/>
    </row>
    <row r="76" spans="2:7" x14ac:dyDescent="0.2">
      <c r="F76" s="19"/>
      <c r="G76" s="19"/>
    </row>
    <row r="77" spans="2:7" x14ac:dyDescent="0.2">
      <c r="F77" s="19"/>
      <c r="G77" s="19"/>
    </row>
    <row r="78" spans="2:7" x14ac:dyDescent="0.2">
      <c r="F78" s="19"/>
      <c r="G78" s="19"/>
    </row>
    <row r="79" spans="2:7" x14ac:dyDescent="0.2">
      <c r="F79" s="19"/>
      <c r="G79" s="19"/>
    </row>
    <row r="80" spans="2:7" x14ac:dyDescent="0.2">
      <c r="F80" s="19"/>
      <c r="G80" s="19"/>
    </row>
    <row r="81" spans="1:7" x14ac:dyDescent="0.2">
      <c r="F81" s="19"/>
      <c r="G81" s="19"/>
    </row>
    <row r="82" spans="1:7" x14ac:dyDescent="0.2">
      <c r="A82" s="10"/>
      <c r="B82" s="10"/>
      <c r="F82" s="19"/>
      <c r="G82" s="19"/>
    </row>
    <row r="83" spans="1:7" x14ac:dyDescent="0.2">
      <c r="F83" s="19"/>
      <c r="G83" s="19"/>
    </row>
    <row r="84" spans="1:7" x14ac:dyDescent="0.2">
      <c r="F84" s="19"/>
      <c r="G84" s="19"/>
    </row>
    <row r="85" spans="1:7" x14ac:dyDescent="0.2">
      <c r="F85" s="19"/>
      <c r="G85" s="19"/>
    </row>
    <row r="86" spans="1:7" x14ac:dyDescent="0.2">
      <c r="B86" s="69"/>
      <c r="F86" s="19"/>
      <c r="G86" s="19"/>
    </row>
    <row r="87" spans="1:7" x14ac:dyDescent="0.2">
      <c r="F87" s="19"/>
      <c r="G87" s="19"/>
    </row>
    <row r="88" spans="1:7" x14ac:dyDescent="0.2">
      <c r="F88" s="19"/>
      <c r="G88" s="19"/>
    </row>
    <row r="89" spans="1:7" x14ac:dyDescent="0.2">
      <c r="F89" s="19"/>
      <c r="G89" s="19"/>
    </row>
    <row r="90" spans="1:7" x14ac:dyDescent="0.2">
      <c r="F90" s="19"/>
      <c r="G90" s="19"/>
    </row>
    <row r="91" spans="1:7" x14ac:dyDescent="0.2">
      <c r="F91" s="19"/>
      <c r="G91" s="19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FD97-E1E9-4FC4-8E93-401E092CF32E}">
  <dimension ref="A1:I90"/>
  <sheetViews>
    <sheetView zoomScale="120" zoomScaleNormal="120" workbookViewId="0">
      <selection activeCell="G31" sqref="G31"/>
    </sheetView>
  </sheetViews>
  <sheetFormatPr defaultColWidth="9.140625" defaultRowHeight="12.75" x14ac:dyDescent="0.2"/>
  <cols>
    <col min="1" max="1" width="5.5703125" style="9" customWidth="1"/>
    <col min="2" max="2" width="72.5703125" style="9" customWidth="1"/>
    <col min="3" max="3" width="9.140625" style="18"/>
    <col min="4" max="4" width="6.5703125" style="22" customWidth="1"/>
    <col min="5" max="5" width="10.42578125" style="18" bestFit="1" customWidth="1"/>
    <col min="6" max="6" width="15.28515625" style="9" customWidth="1"/>
    <col min="7" max="7" width="14.85546875" style="9" customWidth="1"/>
    <col min="8" max="8" width="39.42578125" style="9" bestFit="1" customWidth="1"/>
    <col min="9" max="9" width="66.85546875" style="9" customWidth="1"/>
    <col min="10" max="16384" width="9.140625" style="9"/>
  </cols>
  <sheetData>
    <row r="1" spans="1:9" s="71" customFormat="1" ht="15.75" x14ac:dyDescent="0.25">
      <c r="A1" s="71" t="s">
        <v>80</v>
      </c>
      <c r="B1" s="56" t="s">
        <v>105</v>
      </c>
      <c r="C1" s="72"/>
      <c r="D1" s="79"/>
      <c r="E1" s="72"/>
    </row>
    <row r="2" spans="1:9" ht="39" thickBot="1" x14ac:dyDescent="0.25">
      <c r="B2" s="4" t="s">
        <v>1</v>
      </c>
      <c r="C2" s="5" t="s">
        <v>2</v>
      </c>
      <c r="D2" s="31" t="s">
        <v>360</v>
      </c>
      <c r="E2" s="5" t="s">
        <v>3</v>
      </c>
      <c r="F2" s="4" t="s">
        <v>4</v>
      </c>
      <c r="G2" s="4" t="s">
        <v>5</v>
      </c>
      <c r="H2" s="74" t="s">
        <v>83</v>
      </c>
      <c r="I2" s="10"/>
    </row>
    <row r="3" spans="1:9" x14ac:dyDescent="0.2">
      <c r="C3" s="58"/>
      <c r="D3" s="59"/>
      <c r="F3" s="19"/>
      <c r="G3" s="19"/>
    </row>
    <row r="4" spans="1:9" x14ac:dyDescent="0.2">
      <c r="A4" s="10" t="s">
        <v>26</v>
      </c>
      <c r="B4" s="75" t="s">
        <v>25</v>
      </c>
      <c r="C4" s="58"/>
      <c r="D4" s="59"/>
      <c r="H4" s="9" t="s">
        <v>89</v>
      </c>
    </row>
    <row r="5" spans="1:9" x14ac:dyDescent="0.2">
      <c r="B5" s="9" t="s">
        <v>33</v>
      </c>
      <c r="C5" s="18">
        <v>1</v>
      </c>
      <c r="D5" s="22" t="s">
        <v>362</v>
      </c>
      <c r="E5" s="18" t="s">
        <v>71</v>
      </c>
      <c r="F5" s="19">
        <v>0</v>
      </c>
      <c r="G5" s="19">
        <f>F5*C5</f>
        <v>0</v>
      </c>
      <c r="H5" s="9" t="s">
        <v>70</v>
      </c>
    </row>
    <row r="6" spans="1:9" x14ac:dyDescent="0.2">
      <c r="B6" s="9" t="s">
        <v>90</v>
      </c>
      <c r="C6" s="18">
        <v>2</v>
      </c>
      <c r="D6" s="22" t="s">
        <v>362</v>
      </c>
      <c r="E6" s="18" t="s">
        <v>71</v>
      </c>
      <c r="F6" s="19">
        <v>0</v>
      </c>
      <c r="G6" s="19">
        <f>F6*C6</f>
        <v>0</v>
      </c>
      <c r="H6" s="9" t="s">
        <v>70</v>
      </c>
    </row>
    <row r="7" spans="1:9" x14ac:dyDescent="0.2">
      <c r="B7" s="9" t="s">
        <v>34</v>
      </c>
      <c r="C7" s="18">
        <v>1</v>
      </c>
      <c r="D7" s="22" t="s">
        <v>362</v>
      </c>
      <c r="E7" s="18" t="s">
        <v>71</v>
      </c>
      <c r="F7" s="19">
        <v>0</v>
      </c>
      <c r="G7" s="19">
        <f>F7*C7</f>
        <v>0</v>
      </c>
      <c r="H7" s="9" t="s">
        <v>72</v>
      </c>
    </row>
    <row r="8" spans="1:9" x14ac:dyDescent="0.2">
      <c r="B8" s="9" t="s">
        <v>29</v>
      </c>
      <c r="C8" s="18">
        <v>1</v>
      </c>
      <c r="D8" s="22" t="s">
        <v>362</v>
      </c>
      <c r="E8" s="18" t="s">
        <v>71</v>
      </c>
      <c r="F8" s="19">
        <v>0</v>
      </c>
      <c r="G8" s="19">
        <f t="shared" ref="G8:G19" si="0">F8*C8</f>
        <v>0</v>
      </c>
      <c r="I8" s="29"/>
    </row>
    <row r="9" spans="1:9" x14ac:dyDescent="0.2">
      <c r="B9" s="9" t="s">
        <v>91</v>
      </c>
      <c r="C9" s="18">
        <v>1</v>
      </c>
      <c r="D9" s="22" t="s">
        <v>81</v>
      </c>
      <c r="E9" s="18" t="s">
        <v>71</v>
      </c>
      <c r="F9" s="19">
        <v>0</v>
      </c>
      <c r="G9" s="19">
        <f t="shared" si="0"/>
        <v>0</v>
      </c>
    </row>
    <row r="10" spans="1:9" x14ac:dyDescent="0.2">
      <c r="F10" s="19"/>
      <c r="G10" s="19"/>
    </row>
    <row r="11" spans="1:9" s="10" customFormat="1" x14ac:dyDescent="0.2">
      <c r="A11" s="10" t="s">
        <v>27</v>
      </c>
      <c r="B11" s="75" t="s">
        <v>84</v>
      </c>
      <c r="C11" s="62"/>
      <c r="D11" s="63"/>
      <c r="G11" s="19"/>
      <c r="H11" s="9"/>
      <c r="I11" s="9"/>
    </row>
    <row r="12" spans="1:9" x14ac:dyDescent="0.2">
      <c r="B12" s="9" t="s">
        <v>67</v>
      </c>
      <c r="C12" s="70">
        <v>18</v>
      </c>
      <c r="D12" s="21" t="s">
        <v>81</v>
      </c>
      <c r="E12" s="18" t="s">
        <v>6</v>
      </c>
      <c r="F12" s="19">
        <v>0</v>
      </c>
      <c r="G12" s="19">
        <f t="shared" si="0"/>
        <v>0</v>
      </c>
      <c r="H12" s="9" t="s">
        <v>92</v>
      </c>
    </row>
    <row r="13" spans="1:9" x14ac:dyDescent="0.2">
      <c r="B13" s="9" t="s">
        <v>68</v>
      </c>
      <c r="C13" s="70">
        <v>7</v>
      </c>
      <c r="D13" s="21" t="s">
        <v>81</v>
      </c>
      <c r="E13" s="18" t="s">
        <v>6</v>
      </c>
      <c r="F13" s="19">
        <v>0</v>
      </c>
      <c r="G13" s="19">
        <f t="shared" si="0"/>
        <v>0</v>
      </c>
      <c r="H13" s="9" t="s">
        <v>92</v>
      </c>
    </row>
    <row r="14" spans="1:9" x14ac:dyDescent="0.2">
      <c r="B14" s="9" t="s">
        <v>93</v>
      </c>
      <c r="C14" s="70">
        <v>2</v>
      </c>
      <c r="D14" s="21" t="s">
        <v>81</v>
      </c>
      <c r="E14" s="18" t="s">
        <v>6</v>
      </c>
      <c r="F14" s="19">
        <v>0</v>
      </c>
      <c r="G14" s="19">
        <f t="shared" si="0"/>
        <v>0</v>
      </c>
      <c r="H14" s="9" t="s">
        <v>92</v>
      </c>
    </row>
    <row r="15" spans="1:9" x14ac:dyDescent="0.2">
      <c r="C15" s="70"/>
      <c r="D15" s="21"/>
      <c r="F15" s="19"/>
      <c r="G15" s="19"/>
    </row>
    <row r="16" spans="1:9" x14ac:dyDescent="0.2">
      <c r="B16" s="10" t="s">
        <v>69</v>
      </c>
      <c r="C16" s="70"/>
      <c r="D16" s="21"/>
      <c r="F16" s="19"/>
      <c r="G16" s="19"/>
    </row>
    <row r="17" spans="1:8" x14ac:dyDescent="0.2">
      <c r="B17" s="9" t="s">
        <v>15</v>
      </c>
      <c r="C17" s="70">
        <v>27</v>
      </c>
      <c r="D17" s="21" t="s">
        <v>81</v>
      </c>
      <c r="E17" s="18" t="s">
        <v>6</v>
      </c>
      <c r="F17" s="19">
        <v>0</v>
      </c>
      <c r="G17" s="19">
        <f t="shared" si="0"/>
        <v>0</v>
      </c>
    </row>
    <row r="18" spans="1:8" x14ac:dyDescent="0.2">
      <c r="B18" s="9" t="s">
        <v>18</v>
      </c>
      <c r="C18" s="70">
        <v>27</v>
      </c>
      <c r="D18" s="21" t="s">
        <v>81</v>
      </c>
      <c r="E18" s="18" t="s">
        <v>6</v>
      </c>
      <c r="F18" s="19">
        <v>0</v>
      </c>
      <c r="G18" s="19">
        <f t="shared" si="0"/>
        <v>0</v>
      </c>
    </row>
    <row r="19" spans="1:8" x14ac:dyDescent="0.2">
      <c r="B19" s="9" t="s">
        <v>94</v>
      </c>
      <c r="C19" s="70">
        <v>1</v>
      </c>
      <c r="D19" s="22" t="s">
        <v>81</v>
      </c>
      <c r="E19" s="18" t="s">
        <v>71</v>
      </c>
      <c r="F19" s="19">
        <v>0</v>
      </c>
      <c r="G19" s="19">
        <f t="shared" si="0"/>
        <v>0</v>
      </c>
      <c r="H19" s="9" t="s">
        <v>95</v>
      </c>
    </row>
    <row r="20" spans="1:8" x14ac:dyDescent="0.2">
      <c r="C20" s="70"/>
      <c r="D20" s="21"/>
      <c r="F20" s="19"/>
      <c r="G20" s="19"/>
    </row>
    <row r="21" spans="1:8" x14ac:dyDescent="0.2">
      <c r="A21" s="10" t="s">
        <v>73</v>
      </c>
      <c r="B21" s="10" t="s">
        <v>123</v>
      </c>
      <c r="C21" s="70"/>
      <c r="D21" s="21"/>
      <c r="F21" s="19"/>
      <c r="G21" s="19"/>
    </row>
    <row r="22" spans="1:8" ht="76.5" x14ac:dyDescent="0.2">
      <c r="A22" s="80"/>
      <c r="B22" s="80" t="s">
        <v>120</v>
      </c>
      <c r="C22" s="81">
        <v>5</v>
      </c>
      <c r="D22" s="82" t="s">
        <v>81</v>
      </c>
      <c r="E22" s="82" t="s">
        <v>6</v>
      </c>
      <c r="F22" s="83">
        <v>0</v>
      </c>
      <c r="G22" s="83">
        <f t="shared" ref="G22:G23" si="1">F22*C22</f>
        <v>0</v>
      </c>
      <c r="H22" s="29" t="s">
        <v>366</v>
      </c>
    </row>
    <row r="23" spans="1:8" ht="38.25" x14ac:dyDescent="0.2">
      <c r="B23" s="9" t="s">
        <v>121</v>
      </c>
      <c r="C23" s="70">
        <v>200</v>
      </c>
      <c r="D23" s="21" t="s">
        <v>81</v>
      </c>
      <c r="E23" s="21" t="s">
        <v>119</v>
      </c>
      <c r="F23" s="19">
        <v>0</v>
      </c>
      <c r="G23" s="19">
        <f t="shared" si="1"/>
        <v>0</v>
      </c>
      <c r="H23" s="29" t="s">
        <v>363</v>
      </c>
    </row>
    <row r="24" spans="1:8" x14ac:dyDescent="0.2">
      <c r="C24" s="70"/>
      <c r="D24" s="21"/>
      <c r="F24" s="19"/>
      <c r="G24" s="19"/>
    </row>
    <row r="25" spans="1:8" x14ac:dyDescent="0.2">
      <c r="A25" s="10"/>
      <c r="B25" s="10" t="s">
        <v>0</v>
      </c>
      <c r="C25" s="70"/>
      <c r="D25" s="21"/>
      <c r="F25" s="19"/>
      <c r="G25" s="19"/>
    </row>
    <row r="26" spans="1:8" x14ac:dyDescent="0.2">
      <c r="A26" s="10"/>
      <c r="B26" s="9" t="s">
        <v>118</v>
      </c>
      <c r="C26" s="70">
        <v>1</v>
      </c>
      <c r="D26" s="21" t="s">
        <v>362</v>
      </c>
      <c r="E26" s="18" t="s">
        <v>6</v>
      </c>
      <c r="F26" s="19">
        <v>0</v>
      </c>
      <c r="G26" s="19">
        <f t="shared" ref="G26:G28" si="2">F26*C26</f>
        <v>0</v>
      </c>
    </row>
    <row r="27" spans="1:8" x14ac:dyDescent="0.2">
      <c r="A27" s="10"/>
      <c r="B27" s="9" t="s">
        <v>365</v>
      </c>
      <c r="C27" s="70">
        <v>2</v>
      </c>
      <c r="D27" s="21" t="s">
        <v>81</v>
      </c>
      <c r="E27" s="22" t="s">
        <v>6</v>
      </c>
      <c r="F27" s="19">
        <v>0</v>
      </c>
      <c r="G27" s="19">
        <f t="shared" si="2"/>
        <v>0</v>
      </c>
      <c r="H27" s="9" t="s">
        <v>82</v>
      </c>
    </row>
    <row r="28" spans="1:8" x14ac:dyDescent="0.2">
      <c r="A28" s="10"/>
      <c r="B28" s="9" t="s">
        <v>96</v>
      </c>
      <c r="C28" s="70">
        <v>1</v>
      </c>
      <c r="D28" s="21" t="s">
        <v>362</v>
      </c>
      <c r="E28" s="18" t="s">
        <v>6</v>
      </c>
      <c r="F28" s="19">
        <v>0</v>
      </c>
      <c r="G28" s="19">
        <f t="shared" si="2"/>
        <v>0</v>
      </c>
    </row>
    <row r="29" spans="1:8" x14ac:dyDescent="0.2">
      <c r="G29" s="19"/>
    </row>
    <row r="30" spans="1:8" x14ac:dyDescent="0.2">
      <c r="A30" s="10"/>
      <c r="C30" s="70"/>
      <c r="D30" s="21"/>
      <c r="F30" s="19"/>
      <c r="G30" s="19"/>
    </row>
    <row r="31" spans="1:8" s="10" customFormat="1" x14ac:dyDescent="0.2">
      <c r="B31" s="10" t="s">
        <v>97</v>
      </c>
      <c r="C31" s="65"/>
      <c r="D31" s="66"/>
      <c r="E31" s="62"/>
      <c r="F31" s="67"/>
      <c r="G31" s="67">
        <f>SUM(G5:G28)</f>
        <v>0</v>
      </c>
    </row>
    <row r="32" spans="1:8" x14ac:dyDescent="0.2">
      <c r="A32" s="10"/>
      <c r="C32" s="70"/>
      <c r="D32" s="21"/>
      <c r="F32" s="19"/>
      <c r="G32" s="19"/>
    </row>
    <row r="33" spans="1:8" x14ac:dyDescent="0.2">
      <c r="A33" s="10"/>
      <c r="C33" s="70"/>
      <c r="D33" s="21"/>
      <c r="F33" s="19"/>
      <c r="G33" s="19"/>
    </row>
    <row r="34" spans="1:8" x14ac:dyDescent="0.2">
      <c r="A34" s="9" t="s">
        <v>113</v>
      </c>
      <c r="B34" s="9" t="s">
        <v>361</v>
      </c>
      <c r="C34" s="70"/>
      <c r="D34" s="21"/>
      <c r="F34" s="19"/>
      <c r="G34" s="19"/>
    </row>
    <row r="35" spans="1:8" x14ac:dyDescent="0.2">
      <c r="A35" s="10"/>
      <c r="B35" s="9" t="s">
        <v>358</v>
      </c>
      <c r="C35" s="70"/>
      <c r="D35" s="21"/>
      <c r="F35" s="19"/>
      <c r="G35" s="19"/>
    </row>
    <row r="36" spans="1:8" x14ac:dyDescent="0.2">
      <c r="A36" s="10"/>
      <c r="C36" s="70"/>
      <c r="D36" s="21"/>
      <c r="F36" s="19"/>
      <c r="G36" s="19"/>
    </row>
    <row r="37" spans="1:8" x14ac:dyDescent="0.2">
      <c r="A37" s="10"/>
      <c r="C37" s="70"/>
      <c r="D37" s="21"/>
      <c r="F37" s="19"/>
      <c r="G37" s="19"/>
    </row>
    <row r="38" spans="1:8" x14ac:dyDescent="0.2">
      <c r="A38" s="10"/>
      <c r="B38" s="10"/>
      <c r="C38" s="70"/>
      <c r="D38" s="21"/>
      <c r="F38" s="19"/>
      <c r="G38" s="19"/>
    </row>
    <row r="39" spans="1:8" x14ac:dyDescent="0.2">
      <c r="B39" s="10"/>
      <c r="C39" s="70"/>
      <c r="D39" s="21"/>
      <c r="F39" s="19"/>
      <c r="G39" s="19"/>
    </row>
    <row r="40" spans="1:8" x14ac:dyDescent="0.2">
      <c r="F40" s="19"/>
      <c r="G40" s="19"/>
    </row>
    <row r="41" spans="1:8" x14ac:dyDescent="0.2">
      <c r="C41" s="70"/>
      <c r="D41" s="21"/>
      <c r="F41" s="78"/>
      <c r="G41" s="19"/>
      <c r="H41" s="10"/>
    </row>
    <row r="42" spans="1:8" x14ac:dyDescent="0.2">
      <c r="C42" s="70"/>
      <c r="D42" s="21"/>
      <c r="F42" s="19"/>
      <c r="G42" s="19"/>
    </row>
    <row r="43" spans="1:8" x14ac:dyDescent="0.2">
      <c r="C43" s="70"/>
      <c r="D43" s="21"/>
      <c r="F43" s="19"/>
      <c r="G43" s="19"/>
    </row>
    <row r="44" spans="1:8" x14ac:dyDescent="0.2">
      <c r="C44" s="70"/>
      <c r="D44" s="21"/>
      <c r="F44" s="19"/>
      <c r="G44" s="19"/>
    </row>
    <row r="45" spans="1:8" x14ac:dyDescent="0.2">
      <c r="C45" s="70"/>
      <c r="D45" s="21"/>
      <c r="F45" s="19"/>
      <c r="G45" s="19"/>
    </row>
    <row r="46" spans="1:8" x14ac:dyDescent="0.2">
      <c r="C46" s="70"/>
      <c r="D46" s="21"/>
      <c r="F46" s="19"/>
      <c r="G46" s="19"/>
    </row>
    <row r="47" spans="1:8" x14ac:dyDescent="0.2">
      <c r="F47" s="19"/>
      <c r="G47" s="19"/>
    </row>
    <row r="48" spans="1:8" x14ac:dyDescent="0.2">
      <c r="F48" s="19"/>
      <c r="G48" s="19"/>
    </row>
    <row r="49" spans="2:7" x14ac:dyDescent="0.2">
      <c r="F49" s="19"/>
      <c r="G49" s="19"/>
    </row>
    <row r="50" spans="2:7" x14ac:dyDescent="0.2">
      <c r="F50" s="19"/>
      <c r="G50" s="19"/>
    </row>
    <row r="51" spans="2:7" x14ac:dyDescent="0.2">
      <c r="F51" s="19"/>
      <c r="G51" s="19"/>
    </row>
    <row r="52" spans="2:7" x14ac:dyDescent="0.2">
      <c r="F52" s="19"/>
      <c r="G52" s="19"/>
    </row>
    <row r="53" spans="2:7" x14ac:dyDescent="0.2">
      <c r="F53" s="19"/>
      <c r="G53" s="19"/>
    </row>
    <row r="54" spans="2:7" x14ac:dyDescent="0.2">
      <c r="F54" s="19"/>
      <c r="G54" s="19"/>
    </row>
    <row r="55" spans="2:7" x14ac:dyDescent="0.2">
      <c r="F55" s="19"/>
      <c r="G55" s="19"/>
    </row>
    <row r="56" spans="2:7" x14ac:dyDescent="0.2">
      <c r="B56" s="10"/>
      <c r="F56" s="19"/>
      <c r="G56" s="19"/>
    </row>
    <row r="57" spans="2:7" x14ac:dyDescent="0.2">
      <c r="F57" s="19"/>
      <c r="G57" s="19"/>
    </row>
    <row r="58" spans="2:7" x14ac:dyDescent="0.2">
      <c r="F58" s="19"/>
      <c r="G58" s="19"/>
    </row>
    <row r="59" spans="2:7" x14ac:dyDescent="0.2">
      <c r="F59" s="19"/>
      <c r="G59" s="19"/>
    </row>
    <row r="60" spans="2:7" x14ac:dyDescent="0.2">
      <c r="F60" s="19"/>
      <c r="G60" s="19"/>
    </row>
    <row r="61" spans="2:7" x14ac:dyDescent="0.2">
      <c r="F61" s="19"/>
      <c r="G61" s="19"/>
    </row>
    <row r="62" spans="2:7" x14ac:dyDescent="0.2">
      <c r="F62" s="19"/>
      <c r="G62" s="19"/>
    </row>
    <row r="63" spans="2:7" x14ac:dyDescent="0.2">
      <c r="F63" s="19"/>
      <c r="G63" s="19"/>
    </row>
    <row r="64" spans="2:7" x14ac:dyDescent="0.2">
      <c r="B64" s="10"/>
      <c r="F64" s="19"/>
      <c r="G64" s="19"/>
    </row>
    <row r="65" spans="2:7" x14ac:dyDescent="0.2">
      <c r="F65" s="19"/>
      <c r="G65" s="19"/>
    </row>
    <row r="66" spans="2:7" x14ac:dyDescent="0.2">
      <c r="F66" s="19"/>
      <c r="G66" s="19"/>
    </row>
    <row r="67" spans="2:7" x14ac:dyDescent="0.2">
      <c r="F67" s="19"/>
      <c r="G67" s="19"/>
    </row>
    <row r="68" spans="2:7" x14ac:dyDescent="0.2">
      <c r="B68" s="10"/>
      <c r="F68" s="19"/>
      <c r="G68" s="19"/>
    </row>
    <row r="69" spans="2:7" x14ac:dyDescent="0.2">
      <c r="F69" s="19"/>
      <c r="G69" s="19"/>
    </row>
    <row r="70" spans="2:7" x14ac:dyDescent="0.2">
      <c r="F70" s="19"/>
      <c r="G70" s="19"/>
    </row>
    <row r="71" spans="2:7" x14ac:dyDescent="0.2">
      <c r="F71" s="19"/>
      <c r="G71" s="19"/>
    </row>
    <row r="72" spans="2:7" x14ac:dyDescent="0.2">
      <c r="F72" s="19"/>
      <c r="G72" s="19"/>
    </row>
    <row r="73" spans="2:7" x14ac:dyDescent="0.2">
      <c r="F73" s="19"/>
      <c r="G73" s="19"/>
    </row>
    <row r="74" spans="2:7" x14ac:dyDescent="0.2">
      <c r="F74" s="19"/>
      <c r="G74" s="19"/>
    </row>
    <row r="75" spans="2:7" x14ac:dyDescent="0.2">
      <c r="F75" s="19"/>
      <c r="G75" s="19"/>
    </row>
    <row r="76" spans="2:7" x14ac:dyDescent="0.2">
      <c r="F76" s="19"/>
      <c r="G76" s="19"/>
    </row>
    <row r="77" spans="2:7" x14ac:dyDescent="0.2">
      <c r="F77" s="19"/>
      <c r="G77" s="19"/>
    </row>
    <row r="78" spans="2:7" x14ac:dyDescent="0.2">
      <c r="F78" s="19"/>
      <c r="G78" s="19"/>
    </row>
    <row r="79" spans="2:7" x14ac:dyDescent="0.2">
      <c r="F79" s="19"/>
      <c r="G79" s="19"/>
    </row>
    <row r="80" spans="2:7" x14ac:dyDescent="0.2">
      <c r="F80" s="19"/>
      <c r="G80" s="19"/>
    </row>
    <row r="81" spans="1:7" x14ac:dyDescent="0.2">
      <c r="A81" s="10"/>
      <c r="B81" s="10"/>
      <c r="F81" s="19"/>
      <c r="G81" s="19"/>
    </row>
    <row r="82" spans="1:7" x14ac:dyDescent="0.2">
      <c r="F82" s="19"/>
      <c r="G82" s="19"/>
    </row>
    <row r="83" spans="1:7" x14ac:dyDescent="0.2">
      <c r="F83" s="19"/>
      <c r="G83" s="19"/>
    </row>
    <row r="84" spans="1:7" x14ac:dyDescent="0.2">
      <c r="F84" s="19"/>
      <c r="G84" s="19"/>
    </row>
    <row r="85" spans="1:7" x14ac:dyDescent="0.2">
      <c r="B85" s="69"/>
      <c r="F85" s="19"/>
      <c r="G85" s="19"/>
    </row>
    <row r="86" spans="1:7" x14ac:dyDescent="0.2">
      <c r="F86" s="19"/>
      <c r="G86" s="19"/>
    </row>
    <row r="87" spans="1:7" x14ac:dyDescent="0.2">
      <c r="F87" s="19"/>
      <c r="G87" s="19"/>
    </row>
    <row r="88" spans="1:7" x14ac:dyDescent="0.2">
      <c r="F88" s="19"/>
      <c r="G88" s="19"/>
    </row>
    <row r="89" spans="1:7" x14ac:dyDescent="0.2">
      <c r="F89" s="19"/>
      <c r="G89" s="19"/>
    </row>
    <row r="90" spans="1:7" x14ac:dyDescent="0.2">
      <c r="F90" s="19"/>
      <c r="G90" s="19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6AB6-9A37-4C23-823D-9D3B1A0B22BE}">
  <dimension ref="A1:J255"/>
  <sheetViews>
    <sheetView tabSelected="1" topLeftCell="A219" zoomScale="130" zoomScaleNormal="130" workbookViewId="0">
      <selection activeCell="G251" sqref="G251"/>
    </sheetView>
  </sheetViews>
  <sheetFormatPr defaultRowHeight="12.75" x14ac:dyDescent="0.2"/>
  <cols>
    <col min="2" max="2" width="91.28515625" customWidth="1"/>
    <col min="4" max="5" width="9.140625" style="52"/>
    <col min="6" max="7" width="13.85546875" customWidth="1"/>
    <col min="8" max="8" width="17.42578125" customWidth="1"/>
    <col min="9" max="9" width="13" customWidth="1"/>
    <col min="10" max="10" width="73" customWidth="1"/>
  </cols>
  <sheetData>
    <row r="1" spans="1:10" ht="15.75" x14ac:dyDescent="0.25">
      <c r="A1" s="36"/>
      <c r="B1" s="56" t="s">
        <v>367</v>
      </c>
      <c r="C1" s="40"/>
      <c r="D1" s="51"/>
      <c r="E1" s="51"/>
      <c r="F1" s="36"/>
      <c r="G1" s="36"/>
      <c r="H1" s="46"/>
      <c r="I1" s="36"/>
      <c r="J1" s="100"/>
    </row>
    <row r="2" spans="1:10" ht="15.75" x14ac:dyDescent="0.25">
      <c r="A2" s="36"/>
      <c r="B2" s="36"/>
      <c r="C2" s="40"/>
      <c r="D2" s="51"/>
      <c r="E2" s="51"/>
      <c r="F2" s="36"/>
      <c r="G2" s="36"/>
      <c r="H2" s="46"/>
      <c r="I2" s="36"/>
      <c r="J2" s="36"/>
    </row>
    <row r="3" spans="1:10" ht="39" thickBot="1" x14ac:dyDescent="0.25">
      <c r="A3" s="37"/>
      <c r="B3" s="37" t="s">
        <v>1</v>
      </c>
      <c r="C3" s="41" t="s">
        <v>2</v>
      </c>
      <c r="D3" s="86" t="s">
        <v>360</v>
      </c>
      <c r="E3" s="86" t="s">
        <v>3</v>
      </c>
      <c r="F3" s="55" t="s">
        <v>4</v>
      </c>
      <c r="G3" s="55" t="s">
        <v>5</v>
      </c>
      <c r="H3" s="47" t="s">
        <v>127</v>
      </c>
      <c r="I3" s="55" t="s">
        <v>128</v>
      </c>
      <c r="J3" s="37" t="s">
        <v>129</v>
      </c>
    </row>
    <row r="4" spans="1:10" x14ac:dyDescent="0.2">
      <c r="A4" s="32"/>
      <c r="B4" s="32"/>
      <c r="C4" s="32"/>
      <c r="D4" s="87"/>
      <c r="E4" s="87"/>
      <c r="F4" s="32"/>
      <c r="G4" s="32"/>
      <c r="H4" s="32"/>
      <c r="I4" s="32"/>
      <c r="J4" s="53"/>
    </row>
    <row r="5" spans="1:10" x14ac:dyDescent="0.2">
      <c r="A5" s="33" t="s">
        <v>26</v>
      </c>
      <c r="B5" s="33" t="s">
        <v>130</v>
      </c>
      <c r="C5" s="42"/>
      <c r="D5" s="88"/>
      <c r="E5" s="88"/>
      <c r="F5" s="32"/>
      <c r="G5" s="32"/>
      <c r="H5" s="32"/>
      <c r="I5" s="32"/>
      <c r="J5" s="53"/>
    </row>
    <row r="6" spans="1:10" x14ac:dyDescent="0.2">
      <c r="A6" s="32"/>
      <c r="B6" s="32" t="s">
        <v>131</v>
      </c>
      <c r="C6" s="39">
        <v>12</v>
      </c>
      <c r="D6" s="87" t="s">
        <v>81</v>
      </c>
      <c r="E6" s="87" t="s">
        <v>132</v>
      </c>
      <c r="F6" s="45">
        <v>0</v>
      </c>
      <c r="G6" s="45">
        <f>C6*F6</f>
        <v>0</v>
      </c>
      <c r="H6" s="48" t="s">
        <v>133</v>
      </c>
      <c r="I6" s="32">
        <v>2022</v>
      </c>
      <c r="J6" s="99"/>
    </row>
    <row r="7" spans="1:10" x14ac:dyDescent="0.2">
      <c r="A7" s="32"/>
      <c r="B7" s="32"/>
      <c r="C7" s="32"/>
      <c r="D7" s="87"/>
      <c r="E7" s="87"/>
      <c r="F7" s="32"/>
      <c r="G7" s="32"/>
      <c r="H7" s="32"/>
      <c r="I7" s="32"/>
      <c r="J7" s="53"/>
    </row>
    <row r="8" spans="1:10" x14ac:dyDescent="0.2">
      <c r="A8" s="33" t="s">
        <v>27</v>
      </c>
      <c r="B8" s="33" t="s">
        <v>134</v>
      </c>
      <c r="C8" s="42"/>
      <c r="D8" s="88"/>
      <c r="E8" s="88"/>
      <c r="F8" s="32"/>
      <c r="G8" s="32"/>
      <c r="H8" s="32"/>
      <c r="I8" s="32"/>
      <c r="J8" s="53"/>
    </row>
    <row r="9" spans="1:10" x14ac:dyDescent="0.2">
      <c r="A9" s="32"/>
      <c r="B9" s="35" t="s">
        <v>135</v>
      </c>
      <c r="C9" s="43"/>
      <c r="D9" s="89"/>
      <c r="E9" s="89"/>
      <c r="F9" s="32"/>
      <c r="G9" s="32"/>
      <c r="H9" s="32"/>
      <c r="I9" s="32"/>
      <c r="J9" s="53"/>
    </row>
    <row r="10" spans="1:10" x14ac:dyDescent="0.2">
      <c r="B10" s="32" t="s">
        <v>136</v>
      </c>
      <c r="C10" s="39">
        <v>1</v>
      </c>
      <c r="D10" s="87" t="s">
        <v>81</v>
      </c>
      <c r="E10" s="87" t="s">
        <v>6</v>
      </c>
      <c r="F10" s="45">
        <v>0</v>
      </c>
      <c r="G10" s="45">
        <f t="shared" ref="G10:G73" si="0">C10*F10</f>
        <v>0</v>
      </c>
      <c r="H10" s="48" t="s">
        <v>137</v>
      </c>
      <c r="I10" s="32">
        <v>2023</v>
      </c>
      <c r="J10" s="53"/>
    </row>
    <row r="11" spans="1:10" x14ac:dyDescent="0.2">
      <c r="B11" s="32" t="s">
        <v>138</v>
      </c>
      <c r="C11" s="39">
        <v>1</v>
      </c>
      <c r="D11" s="87" t="s">
        <v>81</v>
      </c>
      <c r="E11" s="87" t="s">
        <v>6</v>
      </c>
      <c r="F11" s="45">
        <v>0</v>
      </c>
      <c r="G11" s="45">
        <f t="shared" si="0"/>
        <v>0</v>
      </c>
      <c r="H11" s="48" t="s">
        <v>139</v>
      </c>
      <c r="I11" s="32">
        <v>2022</v>
      </c>
      <c r="J11" s="53"/>
    </row>
    <row r="12" spans="1:10" x14ac:dyDescent="0.2">
      <c r="B12" s="35" t="s">
        <v>371</v>
      </c>
      <c r="C12" s="43"/>
      <c r="D12" s="89"/>
      <c r="E12" s="89"/>
      <c r="F12" s="32"/>
      <c r="G12" s="45"/>
      <c r="H12" s="32"/>
      <c r="I12" s="32"/>
      <c r="J12" s="53"/>
    </row>
    <row r="13" spans="1:10" x14ac:dyDescent="0.2">
      <c r="B13" s="32" t="s">
        <v>140</v>
      </c>
      <c r="C13" s="39">
        <v>1</v>
      </c>
      <c r="D13" s="87" t="s">
        <v>81</v>
      </c>
      <c r="E13" s="87" t="s">
        <v>6</v>
      </c>
      <c r="F13" s="45">
        <v>0</v>
      </c>
      <c r="G13" s="45">
        <f t="shared" si="0"/>
        <v>0</v>
      </c>
      <c r="H13" s="48" t="s">
        <v>141</v>
      </c>
      <c r="I13" s="32">
        <v>2023</v>
      </c>
      <c r="J13" s="53"/>
    </row>
    <row r="14" spans="1:10" x14ac:dyDescent="0.2">
      <c r="B14" s="32" t="s">
        <v>142</v>
      </c>
      <c r="C14" s="39">
        <v>3</v>
      </c>
      <c r="D14" s="87" t="s">
        <v>81</v>
      </c>
      <c r="E14" s="87" t="s">
        <v>6</v>
      </c>
      <c r="F14" s="45">
        <v>0</v>
      </c>
      <c r="G14" s="45">
        <f t="shared" si="0"/>
        <v>0</v>
      </c>
      <c r="H14" s="48" t="s">
        <v>141</v>
      </c>
      <c r="I14" s="32">
        <v>2023</v>
      </c>
      <c r="J14" s="53"/>
    </row>
    <row r="15" spans="1:10" x14ac:dyDescent="0.2">
      <c r="B15" s="32" t="s">
        <v>143</v>
      </c>
      <c r="C15" s="39">
        <v>3</v>
      </c>
      <c r="D15" s="87" t="s">
        <v>81</v>
      </c>
      <c r="E15" s="87" t="s">
        <v>6</v>
      </c>
      <c r="F15" s="45">
        <v>0</v>
      </c>
      <c r="G15" s="45">
        <f t="shared" si="0"/>
        <v>0</v>
      </c>
      <c r="H15" s="48" t="s">
        <v>141</v>
      </c>
      <c r="I15" s="32">
        <v>2023</v>
      </c>
      <c r="J15" s="53"/>
    </row>
    <row r="16" spans="1:10" x14ac:dyDescent="0.2">
      <c r="B16" s="35" t="s">
        <v>144</v>
      </c>
      <c r="C16" s="43"/>
      <c r="D16" s="89"/>
      <c r="E16" s="89"/>
      <c r="F16" s="45"/>
      <c r="G16" s="45"/>
      <c r="H16" s="32"/>
      <c r="I16" s="32"/>
      <c r="J16" s="53"/>
    </row>
    <row r="17" spans="2:10" x14ac:dyDescent="0.2">
      <c r="B17" s="32" t="s">
        <v>372</v>
      </c>
      <c r="C17" s="39">
        <v>14</v>
      </c>
      <c r="D17" s="87" t="s">
        <v>81</v>
      </c>
      <c r="E17" s="87" t="s">
        <v>6</v>
      </c>
      <c r="F17" s="45">
        <v>0</v>
      </c>
      <c r="G17" s="45">
        <f t="shared" si="0"/>
        <v>0</v>
      </c>
      <c r="H17" s="48" t="s">
        <v>145</v>
      </c>
      <c r="I17" s="32">
        <v>2023</v>
      </c>
      <c r="J17" s="53"/>
    </row>
    <row r="18" spans="2:10" x14ac:dyDescent="0.2">
      <c r="B18" s="32" t="s">
        <v>373</v>
      </c>
      <c r="C18" s="39">
        <v>10</v>
      </c>
      <c r="D18" s="87" t="s">
        <v>81</v>
      </c>
      <c r="E18" s="87" t="s">
        <v>6</v>
      </c>
      <c r="F18" s="45">
        <v>0</v>
      </c>
      <c r="G18" s="45">
        <f t="shared" si="0"/>
        <v>0</v>
      </c>
      <c r="H18" s="48" t="s">
        <v>145</v>
      </c>
      <c r="I18" s="32">
        <v>2023</v>
      </c>
      <c r="J18" s="53"/>
    </row>
    <row r="19" spans="2:10" x14ac:dyDescent="0.2">
      <c r="B19" s="32" t="s">
        <v>374</v>
      </c>
      <c r="C19" s="39">
        <v>8</v>
      </c>
      <c r="D19" s="87" t="s">
        <v>81</v>
      </c>
      <c r="E19" s="87" t="s">
        <v>6</v>
      </c>
      <c r="F19" s="45">
        <v>0</v>
      </c>
      <c r="G19" s="45">
        <f t="shared" si="0"/>
        <v>0</v>
      </c>
      <c r="H19" s="48" t="s">
        <v>145</v>
      </c>
      <c r="I19" s="32">
        <v>2023</v>
      </c>
      <c r="J19" s="53"/>
    </row>
    <row r="20" spans="2:10" x14ac:dyDescent="0.2">
      <c r="B20" s="32" t="s">
        <v>375</v>
      </c>
      <c r="C20" s="39">
        <v>8</v>
      </c>
      <c r="D20" s="87" t="s">
        <v>81</v>
      </c>
      <c r="E20" s="87" t="s">
        <v>6</v>
      </c>
      <c r="F20" s="45">
        <v>0</v>
      </c>
      <c r="G20" s="45">
        <f t="shared" si="0"/>
        <v>0</v>
      </c>
      <c r="H20" s="48" t="s">
        <v>145</v>
      </c>
      <c r="I20" s="32">
        <v>2023</v>
      </c>
      <c r="J20" s="53"/>
    </row>
    <row r="21" spans="2:10" x14ac:dyDescent="0.2">
      <c r="B21" s="35" t="s">
        <v>8</v>
      </c>
      <c r="C21" s="43"/>
      <c r="D21" s="89"/>
      <c r="E21" s="89"/>
      <c r="F21" s="45"/>
      <c r="G21" s="45"/>
      <c r="H21" s="32"/>
      <c r="I21" s="32"/>
      <c r="J21" s="53"/>
    </row>
    <row r="22" spans="2:10" x14ac:dyDescent="0.2">
      <c r="B22" s="32" t="s">
        <v>146</v>
      </c>
      <c r="C22" s="39">
        <v>26</v>
      </c>
      <c r="D22" s="87" t="s">
        <v>81</v>
      </c>
      <c r="E22" s="87" t="s">
        <v>6</v>
      </c>
      <c r="F22" s="45">
        <v>0</v>
      </c>
      <c r="G22" s="45">
        <f t="shared" si="0"/>
        <v>0</v>
      </c>
      <c r="H22" s="48" t="s">
        <v>145</v>
      </c>
      <c r="I22" s="32">
        <v>2023</v>
      </c>
      <c r="J22" s="53"/>
    </row>
    <row r="23" spans="2:10" x14ac:dyDescent="0.2">
      <c r="B23" s="32" t="s">
        <v>147</v>
      </c>
      <c r="C23" s="39">
        <v>26</v>
      </c>
      <c r="D23" s="87" t="s">
        <v>81</v>
      </c>
      <c r="E23" s="87" t="s">
        <v>6</v>
      </c>
      <c r="F23" s="45">
        <v>0</v>
      </c>
      <c r="G23" s="45">
        <f t="shared" si="0"/>
        <v>0</v>
      </c>
      <c r="H23" s="48" t="s">
        <v>145</v>
      </c>
      <c r="I23" s="32">
        <v>2023</v>
      </c>
      <c r="J23" s="53"/>
    </row>
    <row r="24" spans="2:10" x14ac:dyDescent="0.2">
      <c r="B24" s="32" t="s">
        <v>45</v>
      </c>
      <c r="C24" s="39">
        <v>26</v>
      </c>
      <c r="D24" s="87" t="s">
        <v>81</v>
      </c>
      <c r="E24" s="87" t="s">
        <v>6</v>
      </c>
      <c r="F24" s="45">
        <v>0</v>
      </c>
      <c r="G24" s="45">
        <f t="shared" si="0"/>
        <v>0</v>
      </c>
      <c r="H24" s="48" t="s">
        <v>145</v>
      </c>
      <c r="I24" s="32">
        <v>2023</v>
      </c>
      <c r="J24" s="53"/>
    </row>
    <row r="25" spans="2:10" x14ac:dyDescent="0.2">
      <c r="B25" s="32" t="s">
        <v>148</v>
      </c>
      <c r="C25" s="39">
        <v>26</v>
      </c>
      <c r="D25" s="87" t="s">
        <v>81</v>
      </c>
      <c r="E25" s="87" t="s">
        <v>6</v>
      </c>
      <c r="F25" s="45">
        <v>0</v>
      </c>
      <c r="G25" s="45">
        <f t="shared" si="0"/>
        <v>0</v>
      </c>
      <c r="H25" s="48" t="s">
        <v>145</v>
      </c>
      <c r="I25" s="32">
        <v>2023</v>
      </c>
      <c r="J25" s="53"/>
    </row>
    <row r="26" spans="2:10" x14ac:dyDescent="0.2">
      <c r="B26" s="32" t="s">
        <v>149</v>
      </c>
      <c r="C26" s="39">
        <v>26</v>
      </c>
      <c r="D26" s="87" t="s">
        <v>81</v>
      </c>
      <c r="E26" s="87" t="s">
        <v>6</v>
      </c>
      <c r="F26" s="45">
        <v>0</v>
      </c>
      <c r="G26" s="45">
        <f t="shared" si="0"/>
        <v>0</v>
      </c>
      <c r="H26" s="48" t="s">
        <v>145</v>
      </c>
      <c r="I26" s="32">
        <v>2023</v>
      </c>
      <c r="J26" s="53"/>
    </row>
    <row r="27" spans="2:10" x14ac:dyDescent="0.2">
      <c r="B27" s="35" t="s">
        <v>150</v>
      </c>
      <c r="C27" s="43"/>
      <c r="D27" s="89"/>
      <c r="E27" s="89"/>
      <c r="F27" s="32"/>
      <c r="G27" s="45"/>
      <c r="H27" s="32"/>
      <c r="I27" s="32"/>
      <c r="J27" s="53"/>
    </row>
    <row r="28" spans="2:10" x14ac:dyDescent="0.2">
      <c r="B28" s="32" t="s">
        <v>151</v>
      </c>
      <c r="C28" s="39">
        <v>12</v>
      </c>
      <c r="D28" s="87" t="s">
        <v>81</v>
      </c>
      <c r="E28" s="87" t="s">
        <v>6</v>
      </c>
      <c r="F28" s="45">
        <v>0</v>
      </c>
      <c r="G28" s="45">
        <f t="shared" si="0"/>
        <v>0</v>
      </c>
      <c r="H28" s="48" t="s">
        <v>133</v>
      </c>
      <c r="I28" s="32">
        <v>2022</v>
      </c>
      <c r="J28" s="99"/>
    </row>
    <row r="29" spans="2:10" x14ac:dyDescent="0.2">
      <c r="B29" s="35" t="s">
        <v>152</v>
      </c>
      <c r="C29" s="43"/>
      <c r="D29" s="89"/>
      <c r="E29" s="89"/>
      <c r="F29" s="32"/>
      <c r="G29" s="45"/>
      <c r="H29" s="32"/>
      <c r="I29" s="32"/>
      <c r="J29" s="53"/>
    </row>
    <row r="30" spans="2:10" x14ac:dyDescent="0.2">
      <c r="B30" s="32" t="s">
        <v>153</v>
      </c>
      <c r="C30" s="39">
        <v>12</v>
      </c>
      <c r="D30" s="87" t="s">
        <v>81</v>
      </c>
      <c r="E30" s="87" t="s">
        <v>6</v>
      </c>
      <c r="F30" s="45">
        <v>0</v>
      </c>
      <c r="G30" s="45">
        <f t="shared" si="0"/>
        <v>0</v>
      </c>
      <c r="H30" s="48" t="s">
        <v>133</v>
      </c>
      <c r="I30" s="32">
        <v>2022</v>
      </c>
      <c r="J30" s="53"/>
    </row>
    <row r="31" spans="2:10" x14ac:dyDescent="0.2">
      <c r="B31" s="32" t="s">
        <v>154</v>
      </c>
      <c r="C31" s="39">
        <v>12</v>
      </c>
      <c r="D31" s="87" t="s">
        <v>81</v>
      </c>
      <c r="E31" s="87" t="s">
        <v>6</v>
      </c>
      <c r="F31" s="45">
        <v>0</v>
      </c>
      <c r="G31" s="45">
        <f t="shared" si="0"/>
        <v>0</v>
      </c>
      <c r="H31" s="48" t="s">
        <v>133</v>
      </c>
      <c r="I31" s="32">
        <v>2022</v>
      </c>
      <c r="J31" s="53"/>
    </row>
    <row r="32" spans="2:10" x14ac:dyDescent="0.2">
      <c r="B32" s="35" t="s">
        <v>155</v>
      </c>
      <c r="C32" s="43"/>
      <c r="D32" s="89"/>
      <c r="E32" s="89"/>
      <c r="F32" s="32"/>
      <c r="G32" s="45"/>
      <c r="H32" s="32"/>
      <c r="I32" s="32"/>
      <c r="J32" s="53"/>
    </row>
    <row r="33" spans="2:10" x14ac:dyDescent="0.2">
      <c r="B33" s="32" t="s">
        <v>156</v>
      </c>
      <c r="C33" s="39">
        <v>12</v>
      </c>
      <c r="D33" s="87" t="s">
        <v>81</v>
      </c>
      <c r="E33" s="87" t="s">
        <v>6</v>
      </c>
      <c r="F33" s="45">
        <v>0</v>
      </c>
      <c r="G33" s="45">
        <f t="shared" si="0"/>
        <v>0</v>
      </c>
      <c r="H33" s="48" t="s">
        <v>133</v>
      </c>
      <c r="I33" s="32">
        <v>2022</v>
      </c>
      <c r="J33" s="53"/>
    </row>
    <row r="34" spans="2:10" x14ac:dyDescent="0.2">
      <c r="B34" s="35" t="s">
        <v>157</v>
      </c>
      <c r="C34" s="43"/>
      <c r="D34" s="89"/>
      <c r="E34" s="87"/>
      <c r="F34" s="32"/>
      <c r="G34" s="45"/>
      <c r="H34" s="32"/>
      <c r="I34" s="32"/>
      <c r="J34" s="53"/>
    </row>
    <row r="35" spans="2:10" x14ac:dyDescent="0.2">
      <c r="B35" s="32" t="s">
        <v>156</v>
      </c>
      <c r="C35" s="39">
        <v>12</v>
      </c>
      <c r="D35" s="87" t="s">
        <v>81</v>
      </c>
      <c r="E35" s="87" t="s">
        <v>6</v>
      </c>
      <c r="F35" s="45">
        <v>0</v>
      </c>
      <c r="G35" s="45">
        <f t="shared" si="0"/>
        <v>0</v>
      </c>
      <c r="H35" s="48" t="s">
        <v>133</v>
      </c>
      <c r="I35" s="32">
        <v>2022</v>
      </c>
      <c r="J35" s="53"/>
    </row>
    <row r="36" spans="2:10" x14ac:dyDescent="0.2">
      <c r="B36" s="32" t="s">
        <v>154</v>
      </c>
      <c r="C36" s="39">
        <v>12</v>
      </c>
      <c r="D36" s="87" t="s">
        <v>81</v>
      </c>
      <c r="E36" s="87" t="s">
        <v>6</v>
      </c>
      <c r="F36" s="45">
        <v>0</v>
      </c>
      <c r="G36" s="45">
        <f t="shared" si="0"/>
        <v>0</v>
      </c>
      <c r="H36" s="48" t="s">
        <v>133</v>
      </c>
      <c r="I36" s="32">
        <v>2022</v>
      </c>
      <c r="J36" s="53"/>
    </row>
    <row r="37" spans="2:10" x14ac:dyDescent="0.2">
      <c r="B37" s="35" t="s">
        <v>158</v>
      </c>
      <c r="C37" s="32"/>
      <c r="D37" s="87"/>
      <c r="E37" s="87"/>
      <c r="F37" s="32"/>
      <c r="G37" s="45"/>
      <c r="H37" s="32"/>
      <c r="I37" s="32"/>
      <c r="J37" s="53"/>
    </row>
    <row r="38" spans="2:10" x14ac:dyDescent="0.2">
      <c r="B38" s="32" t="s">
        <v>156</v>
      </c>
      <c r="C38" s="39">
        <v>1</v>
      </c>
      <c r="D38" s="87" t="s">
        <v>81</v>
      </c>
      <c r="E38" s="87" t="s">
        <v>6</v>
      </c>
      <c r="F38" s="45">
        <v>0</v>
      </c>
      <c r="G38" s="45">
        <f t="shared" si="0"/>
        <v>0</v>
      </c>
      <c r="H38" s="48" t="s">
        <v>159</v>
      </c>
      <c r="I38" s="32">
        <v>2022</v>
      </c>
      <c r="J38" s="53"/>
    </row>
    <row r="39" spans="2:10" x14ac:dyDescent="0.2">
      <c r="B39" s="34" t="s">
        <v>160</v>
      </c>
      <c r="C39" s="44"/>
      <c r="D39" s="90"/>
      <c r="E39" s="90"/>
      <c r="F39" s="32"/>
      <c r="G39" s="45"/>
      <c r="H39" s="32"/>
      <c r="I39" s="32"/>
      <c r="J39" s="53"/>
    </row>
    <row r="40" spans="2:10" x14ac:dyDescent="0.2">
      <c r="B40" s="52" t="s">
        <v>368</v>
      </c>
      <c r="C40" s="87">
        <v>18</v>
      </c>
      <c r="D40" s="87" t="s">
        <v>81</v>
      </c>
      <c r="E40" s="87" t="s">
        <v>6</v>
      </c>
      <c r="F40" s="45">
        <v>0</v>
      </c>
      <c r="G40" s="45">
        <f t="shared" si="0"/>
        <v>0</v>
      </c>
      <c r="H40" s="48" t="s">
        <v>161</v>
      </c>
      <c r="I40" s="32">
        <v>2022</v>
      </c>
      <c r="J40" s="99"/>
    </row>
    <row r="41" spans="2:10" x14ac:dyDescent="0.2">
      <c r="B41" s="92" t="s">
        <v>162</v>
      </c>
      <c r="C41" s="89"/>
      <c r="D41" s="89"/>
      <c r="E41" s="89"/>
      <c r="F41" s="32"/>
      <c r="G41" s="45"/>
      <c r="H41" s="32"/>
      <c r="I41" s="32"/>
      <c r="J41" s="53"/>
    </row>
    <row r="42" spans="2:10" x14ac:dyDescent="0.2">
      <c r="B42" s="52" t="s">
        <v>163</v>
      </c>
      <c r="C42" s="87">
        <v>18</v>
      </c>
      <c r="D42" s="87" t="s">
        <v>81</v>
      </c>
      <c r="E42" s="87" t="s">
        <v>6</v>
      </c>
      <c r="F42" s="45">
        <v>0</v>
      </c>
      <c r="G42" s="45">
        <f t="shared" si="0"/>
        <v>0</v>
      </c>
      <c r="H42" s="48" t="s">
        <v>161</v>
      </c>
      <c r="I42" s="32">
        <v>2022</v>
      </c>
      <c r="J42" s="53"/>
    </row>
    <row r="43" spans="2:10" x14ac:dyDescent="0.2">
      <c r="B43" s="52" t="s">
        <v>164</v>
      </c>
      <c r="C43" s="87">
        <v>18</v>
      </c>
      <c r="D43" s="87" t="s">
        <v>81</v>
      </c>
      <c r="E43" s="87" t="s">
        <v>6</v>
      </c>
      <c r="F43" s="45">
        <v>0</v>
      </c>
      <c r="G43" s="45">
        <f t="shared" si="0"/>
        <v>0</v>
      </c>
      <c r="H43" s="48" t="s">
        <v>161</v>
      </c>
      <c r="I43" s="32">
        <v>2022</v>
      </c>
      <c r="J43" s="53"/>
    </row>
    <row r="44" spans="2:10" x14ac:dyDescent="0.2">
      <c r="B44" s="52" t="s">
        <v>65</v>
      </c>
      <c r="C44" s="87">
        <v>18</v>
      </c>
      <c r="D44" s="87" t="s">
        <v>81</v>
      </c>
      <c r="E44" s="87" t="s">
        <v>6</v>
      </c>
      <c r="F44" s="45">
        <v>0</v>
      </c>
      <c r="G44" s="45">
        <f t="shared" si="0"/>
        <v>0</v>
      </c>
      <c r="H44" s="48" t="s">
        <v>161</v>
      </c>
      <c r="I44" s="32">
        <v>2022</v>
      </c>
      <c r="J44" s="53"/>
    </row>
    <row r="45" spans="2:10" x14ac:dyDescent="0.2">
      <c r="B45" s="52" t="s">
        <v>165</v>
      </c>
      <c r="C45" s="87">
        <v>6</v>
      </c>
      <c r="D45" s="87" t="s">
        <v>81</v>
      </c>
      <c r="E45" s="87" t="s">
        <v>6</v>
      </c>
      <c r="F45" s="45">
        <v>0</v>
      </c>
      <c r="G45" s="45">
        <f t="shared" si="0"/>
        <v>0</v>
      </c>
      <c r="H45" s="48" t="s">
        <v>166</v>
      </c>
      <c r="I45" s="32">
        <v>2022</v>
      </c>
      <c r="J45" s="53"/>
    </row>
    <row r="46" spans="2:10" x14ac:dyDescent="0.2">
      <c r="B46" s="52" t="s">
        <v>167</v>
      </c>
      <c r="C46" s="87">
        <v>6</v>
      </c>
      <c r="D46" s="87" t="s">
        <v>81</v>
      </c>
      <c r="E46" s="87" t="s">
        <v>6</v>
      </c>
      <c r="F46" s="45">
        <v>0</v>
      </c>
      <c r="G46" s="45">
        <f t="shared" si="0"/>
        <v>0</v>
      </c>
      <c r="H46" s="48" t="s">
        <v>166</v>
      </c>
      <c r="I46" s="38">
        <v>2022</v>
      </c>
      <c r="J46" s="53"/>
    </row>
    <row r="47" spans="2:10" x14ac:dyDescent="0.2">
      <c r="B47" s="52" t="s">
        <v>168</v>
      </c>
      <c r="C47" s="87">
        <v>6</v>
      </c>
      <c r="D47" s="87" t="s">
        <v>81</v>
      </c>
      <c r="E47" s="87" t="s">
        <v>6</v>
      </c>
      <c r="F47" s="45">
        <v>0</v>
      </c>
      <c r="G47" s="45">
        <f t="shared" si="0"/>
        <v>0</v>
      </c>
      <c r="H47" s="48" t="s">
        <v>166</v>
      </c>
      <c r="I47" s="32">
        <v>2022</v>
      </c>
      <c r="J47" s="53"/>
    </row>
    <row r="48" spans="2:10" x14ac:dyDescent="0.2">
      <c r="B48" s="52" t="s">
        <v>169</v>
      </c>
      <c r="C48" s="87">
        <v>6</v>
      </c>
      <c r="D48" s="87" t="s">
        <v>81</v>
      </c>
      <c r="E48" s="87" t="s">
        <v>6</v>
      </c>
      <c r="F48" s="45">
        <v>0</v>
      </c>
      <c r="G48" s="45">
        <f t="shared" si="0"/>
        <v>0</v>
      </c>
      <c r="H48" s="48" t="s">
        <v>166</v>
      </c>
      <c r="I48" s="32">
        <v>2022</v>
      </c>
      <c r="J48" s="53"/>
    </row>
    <row r="49" spans="1:10" x14ac:dyDescent="0.2">
      <c r="B49" s="52" t="s">
        <v>170</v>
      </c>
      <c r="C49" s="87">
        <v>6</v>
      </c>
      <c r="D49" s="87" t="s">
        <v>81</v>
      </c>
      <c r="E49" s="87" t="s">
        <v>6</v>
      </c>
      <c r="F49" s="45">
        <v>0</v>
      </c>
      <c r="G49" s="45">
        <f t="shared" si="0"/>
        <v>0</v>
      </c>
      <c r="H49" s="48" t="s">
        <v>166</v>
      </c>
      <c r="I49" s="32">
        <v>2022</v>
      </c>
      <c r="J49" s="53"/>
    </row>
    <row r="50" spans="1:10" x14ac:dyDescent="0.2">
      <c r="B50" s="52" t="s">
        <v>171</v>
      </c>
      <c r="C50" s="87">
        <v>6</v>
      </c>
      <c r="D50" s="87" t="s">
        <v>81</v>
      </c>
      <c r="E50" s="87" t="s">
        <v>6</v>
      </c>
      <c r="F50" s="45">
        <v>0</v>
      </c>
      <c r="G50" s="45">
        <f t="shared" si="0"/>
        <v>0</v>
      </c>
      <c r="H50" s="48" t="s">
        <v>166</v>
      </c>
      <c r="I50" s="32">
        <v>2022</v>
      </c>
      <c r="J50" s="53"/>
    </row>
    <row r="51" spans="1:10" x14ac:dyDescent="0.2">
      <c r="B51" s="52" t="s">
        <v>172</v>
      </c>
      <c r="C51" s="87">
        <v>6</v>
      </c>
      <c r="D51" s="87" t="s">
        <v>81</v>
      </c>
      <c r="E51" s="87" t="s">
        <v>6</v>
      </c>
      <c r="F51" s="45">
        <v>0</v>
      </c>
      <c r="G51" s="45">
        <f t="shared" si="0"/>
        <v>0</v>
      </c>
      <c r="H51" s="48" t="s">
        <v>161</v>
      </c>
      <c r="I51" s="32">
        <v>2022</v>
      </c>
      <c r="J51" s="53"/>
    </row>
    <row r="52" spans="1:10" s="32" customFormat="1" x14ac:dyDescent="0.2">
      <c r="B52" s="35" t="s">
        <v>173</v>
      </c>
      <c r="C52" s="43"/>
      <c r="D52" s="89"/>
      <c r="E52" s="89"/>
      <c r="F52" s="93"/>
      <c r="G52" s="45"/>
      <c r="H52" s="52"/>
      <c r="I52" s="52"/>
      <c r="J52" s="94"/>
    </row>
    <row r="53" spans="1:10" s="32" customFormat="1" x14ac:dyDescent="0.2">
      <c r="B53" s="35" t="s">
        <v>174</v>
      </c>
      <c r="C53" s="43"/>
      <c r="D53" s="89"/>
      <c r="E53" s="89"/>
      <c r="F53" s="93"/>
      <c r="G53" s="45"/>
      <c r="H53" s="52"/>
      <c r="I53" s="52"/>
      <c r="J53" s="94"/>
    </row>
    <row r="54" spans="1:10" s="32" customFormat="1" x14ac:dyDescent="0.2">
      <c r="B54" s="32" t="s">
        <v>175</v>
      </c>
      <c r="C54" s="39"/>
      <c r="D54" s="87"/>
      <c r="E54" s="87"/>
      <c r="F54" s="93">
        <v>0</v>
      </c>
      <c r="G54" s="45">
        <f t="shared" si="0"/>
        <v>0</v>
      </c>
      <c r="H54" s="49" t="s">
        <v>141</v>
      </c>
      <c r="I54" s="52">
        <v>2027</v>
      </c>
      <c r="J54" s="94"/>
    </row>
    <row r="55" spans="1:10" s="32" customFormat="1" x14ac:dyDescent="0.2">
      <c r="B55" s="32" t="s">
        <v>176</v>
      </c>
      <c r="C55" s="39"/>
      <c r="D55" s="87"/>
      <c r="E55" s="87"/>
      <c r="F55" s="93">
        <v>0</v>
      </c>
      <c r="G55" s="45">
        <f t="shared" si="0"/>
        <v>0</v>
      </c>
      <c r="H55" s="49" t="s">
        <v>141</v>
      </c>
      <c r="I55" s="52">
        <v>2027</v>
      </c>
      <c r="J55" s="94"/>
    </row>
    <row r="56" spans="1:10" s="32" customFormat="1" x14ac:dyDescent="0.2">
      <c r="B56" s="32" t="s">
        <v>177</v>
      </c>
      <c r="C56" s="39"/>
      <c r="D56" s="87"/>
      <c r="E56" s="87"/>
      <c r="F56" s="93">
        <v>0</v>
      </c>
      <c r="G56" s="45">
        <f t="shared" si="0"/>
        <v>0</v>
      </c>
      <c r="H56" s="49" t="s">
        <v>141</v>
      </c>
      <c r="I56" s="52">
        <v>2027</v>
      </c>
      <c r="J56" s="94"/>
    </row>
    <row r="57" spans="1:10" s="32" customFormat="1" x14ac:dyDescent="0.2">
      <c r="B57" s="52" t="s">
        <v>178</v>
      </c>
      <c r="D57" s="87"/>
      <c r="E57" s="87"/>
      <c r="F57" s="93"/>
      <c r="G57" s="45"/>
      <c r="H57" s="52"/>
      <c r="I57" s="52"/>
      <c r="J57" s="94"/>
    </row>
    <row r="58" spans="1:10" s="32" customFormat="1" x14ac:dyDescent="0.2">
      <c r="B58" s="35" t="s">
        <v>179</v>
      </c>
      <c r="C58" s="43"/>
      <c r="D58" s="89"/>
      <c r="E58" s="89"/>
      <c r="F58" s="93"/>
      <c r="G58" s="45"/>
      <c r="H58" s="52"/>
      <c r="I58" s="52"/>
      <c r="J58" s="94"/>
    </row>
    <row r="59" spans="1:10" s="32" customFormat="1" x14ac:dyDescent="0.2">
      <c r="B59" s="32" t="s">
        <v>180</v>
      </c>
      <c r="C59" s="39"/>
      <c r="D59" s="87"/>
      <c r="E59" s="87"/>
      <c r="F59" s="93">
        <v>0</v>
      </c>
      <c r="G59" s="45">
        <f t="shared" si="0"/>
        <v>0</v>
      </c>
      <c r="H59" s="49" t="s">
        <v>141</v>
      </c>
      <c r="I59" s="52">
        <v>2027</v>
      </c>
      <c r="J59" s="94"/>
    </row>
    <row r="60" spans="1:10" s="32" customFormat="1" x14ac:dyDescent="0.2">
      <c r="B60" s="32" t="s">
        <v>181</v>
      </c>
      <c r="C60" s="39"/>
      <c r="D60" s="87"/>
      <c r="E60" s="87"/>
      <c r="F60" s="93">
        <v>0</v>
      </c>
      <c r="G60" s="45">
        <f t="shared" si="0"/>
        <v>0</v>
      </c>
      <c r="H60" s="49" t="s">
        <v>141</v>
      </c>
      <c r="I60" s="52">
        <v>2027</v>
      </c>
      <c r="J60" s="94"/>
    </row>
    <row r="61" spans="1:10" s="32" customFormat="1" x14ac:dyDescent="0.2">
      <c r="B61" s="32" t="s">
        <v>182</v>
      </c>
      <c r="C61" s="39"/>
      <c r="D61" s="87"/>
      <c r="E61" s="87"/>
      <c r="F61" s="93">
        <v>0</v>
      </c>
      <c r="G61" s="45">
        <f t="shared" si="0"/>
        <v>0</v>
      </c>
      <c r="H61" s="49" t="s">
        <v>141</v>
      </c>
      <c r="I61" s="52">
        <v>2027</v>
      </c>
      <c r="J61" s="94"/>
    </row>
    <row r="62" spans="1:10" s="32" customFormat="1" x14ac:dyDescent="0.2">
      <c r="B62" s="32" t="s">
        <v>183</v>
      </c>
      <c r="C62" s="39"/>
      <c r="D62" s="87"/>
      <c r="E62" s="87"/>
      <c r="F62" s="93">
        <v>0</v>
      </c>
      <c r="G62" s="45">
        <f t="shared" si="0"/>
        <v>0</v>
      </c>
      <c r="H62" s="49" t="s">
        <v>141</v>
      </c>
      <c r="I62" s="52">
        <v>2027</v>
      </c>
      <c r="J62" s="94"/>
    </row>
    <row r="63" spans="1:10" s="32" customFormat="1" x14ac:dyDescent="0.2">
      <c r="B63" s="52" t="s">
        <v>184</v>
      </c>
      <c r="C63" s="39"/>
      <c r="D63" s="87"/>
      <c r="E63" s="87"/>
      <c r="F63" s="93">
        <v>0</v>
      </c>
      <c r="G63" s="45">
        <f t="shared" si="0"/>
        <v>0</v>
      </c>
      <c r="H63" s="49" t="s">
        <v>141</v>
      </c>
      <c r="I63" s="52">
        <v>2027</v>
      </c>
      <c r="J63" s="94"/>
    </row>
    <row r="64" spans="1:10" x14ac:dyDescent="0.2">
      <c r="A64" s="32"/>
      <c r="B64" s="35" t="s">
        <v>185</v>
      </c>
      <c r="C64" s="43"/>
      <c r="D64" s="89"/>
      <c r="E64" s="89"/>
      <c r="F64" s="45"/>
      <c r="G64" s="45"/>
      <c r="H64" s="32"/>
      <c r="I64" s="52"/>
      <c r="J64" s="53"/>
    </row>
    <row r="65" spans="1:10" x14ac:dyDescent="0.2">
      <c r="A65" s="32"/>
      <c r="B65" s="35" t="s">
        <v>174</v>
      </c>
      <c r="C65" s="43"/>
      <c r="D65" s="89"/>
      <c r="E65" s="89"/>
      <c r="F65" s="45"/>
      <c r="G65" s="45"/>
      <c r="H65" s="32"/>
      <c r="I65" s="32"/>
      <c r="J65" s="53"/>
    </row>
    <row r="66" spans="1:10" x14ac:dyDescent="0.2">
      <c r="A66" s="32"/>
      <c r="B66" s="32" t="s">
        <v>186</v>
      </c>
      <c r="C66" s="39">
        <v>26</v>
      </c>
      <c r="D66" s="87" t="s">
        <v>81</v>
      </c>
      <c r="E66" s="87" t="s">
        <v>6</v>
      </c>
      <c r="F66" s="45">
        <v>0</v>
      </c>
      <c r="G66" s="45">
        <f t="shared" si="0"/>
        <v>0</v>
      </c>
      <c r="H66" s="48" t="s">
        <v>187</v>
      </c>
      <c r="I66" s="32">
        <v>2022</v>
      </c>
      <c r="J66" s="53"/>
    </row>
    <row r="67" spans="1:10" x14ac:dyDescent="0.2">
      <c r="A67" s="32"/>
      <c r="B67" s="35" t="s">
        <v>8</v>
      </c>
      <c r="C67" s="43"/>
      <c r="D67" s="89"/>
      <c r="E67" s="89"/>
      <c r="F67" s="45"/>
      <c r="G67" s="45"/>
      <c r="H67" s="32"/>
      <c r="I67" s="32"/>
      <c r="J67" s="53"/>
    </row>
    <row r="68" spans="1:10" s="52" customFormat="1" x14ac:dyDescent="0.2">
      <c r="B68" s="52" t="s">
        <v>188</v>
      </c>
      <c r="C68" s="87">
        <v>18</v>
      </c>
      <c r="D68" s="87" t="s">
        <v>81</v>
      </c>
      <c r="E68" s="87" t="s">
        <v>6</v>
      </c>
      <c r="F68" s="93">
        <v>0</v>
      </c>
      <c r="G68" s="45">
        <f t="shared" si="0"/>
        <v>0</v>
      </c>
      <c r="H68" s="49" t="s">
        <v>189</v>
      </c>
      <c r="I68" s="52">
        <v>2022</v>
      </c>
      <c r="J68" s="94"/>
    </row>
    <row r="69" spans="1:10" s="52" customFormat="1" ht="14.25" customHeight="1" x14ac:dyDescent="0.2">
      <c r="B69" s="52" t="s">
        <v>190</v>
      </c>
      <c r="C69" s="87">
        <v>8</v>
      </c>
      <c r="D69" s="87" t="s">
        <v>81</v>
      </c>
      <c r="E69" s="87" t="s">
        <v>6</v>
      </c>
      <c r="F69" s="93">
        <v>0</v>
      </c>
      <c r="G69" s="45">
        <f t="shared" si="0"/>
        <v>0</v>
      </c>
      <c r="H69" s="49" t="s">
        <v>353</v>
      </c>
      <c r="I69" s="52">
        <v>2022</v>
      </c>
      <c r="J69" s="94"/>
    </row>
    <row r="70" spans="1:10" x14ac:dyDescent="0.2">
      <c r="A70" s="32"/>
      <c r="B70" s="32" t="s">
        <v>191</v>
      </c>
      <c r="C70" s="39">
        <v>26</v>
      </c>
      <c r="D70" s="87" t="s">
        <v>81</v>
      </c>
      <c r="E70" s="87" t="s">
        <v>6</v>
      </c>
      <c r="F70" s="45">
        <v>0</v>
      </c>
      <c r="G70" s="45">
        <f t="shared" si="0"/>
        <v>0</v>
      </c>
      <c r="H70" s="48" t="s">
        <v>187</v>
      </c>
      <c r="I70" s="32">
        <v>2022</v>
      </c>
      <c r="J70" s="53"/>
    </row>
    <row r="71" spans="1:10" ht="24" customHeight="1" x14ac:dyDescent="0.2">
      <c r="A71" s="33" t="s">
        <v>73</v>
      </c>
      <c r="B71" s="33" t="s">
        <v>192</v>
      </c>
      <c r="C71" s="42"/>
      <c r="D71" s="88"/>
      <c r="E71" s="88"/>
      <c r="F71" s="45"/>
      <c r="G71" s="45"/>
      <c r="H71" s="32"/>
      <c r="I71" s="32"/>
      <c r="J71" s="53"/>
    </row>
    <row r="72" spans="1:10" x14ac:dyDescent="0.2">
      <c r="B72" s="35" t="s">
        <v>193</v>
      </c>
      <c r="C72" s="43"/>
      <c r="D72" s="89"/>
      <c r="E72" s="89"/>
      <c r="F72" s="45"/>
      <c r="G72" s="45"/>
      <c r="H72" s="32"/>
      <c r="I72" s="32"/>
      <c r="J72" s="53"/>
    </row>
    <row r="73" spans="1:10" x14ac:dyDescent="0.2">
      <c r="B73" s="35" t="s">
        <v>194</v>
      </c>
      <c r="C73" s="32"/>
      <c r="D73" s="87"/>
      <c r="E73" s="87"/>
      <c r="F73" s="45"/>
      <c r="G73" s="45"/>
      <c r="H73" s="32"/>
      <c r="I73" s="32"/>
      <c r="J73" s="53"/>
    </row>
    <row r="74" spans="1:10" x14ac:dyDescent="0.2">
      <c r="B74" s="35" t="s">
        <v>195</v>
      </c>
      <c r="C74" s="32"/>
      <c r="D74" s="87"/>
      <c r="E74" s="87"/>
      <c r="F74" s="45"/>
      <c r="G74" s="45"/>
      <c r="H74" s="32"/>
      <c r="I74" s="32"/>
      <c r="J74" s="53"/>
    </row>
    <row r="75" spans="1:10" x14ac:dyDescent="0.2">
      <c r="B75" s="32" t="s">
        <v>196</v>
      </c>
      <c r="C75" s="39">
        <v>12</v>
      </c>
      <c r="D75" s="87" t="s">
        <v>81</v>
      </c>
      <c r="E75" s="87" t="s">
        <v>71</v>
      </c>
      <c r="F75" s="45">
        <v>0</v>
      </c>
      <c r="G75" s="45">
        <f t="shared" ref="G74:G137" si="1">C75*F75</f>
        <v>0</v>
      </c>
      <c r="H75" s="48" t="s">
        <v>133</v>
      </c>
      <c r="I75" s="32">
        <v>2022</v>
      </c>
      <c r="J75" s="53"/>
    </row>
    <row r="76" spans="1:10" x14ac:dyDescent="0.2">
      <c r="B76" s="35" t="s">
        <v>197</v>
      </c>
      <c r="C76" s="43"/>
      <c r="D76" s="89"/>
      <c r="E76" s="89"/>
      <c r="F76" s="45"/>
      <c r="G76" s="45"/>
      <c r="H76" s="32"/>
      <c r="I76" s="32"/>
      <c r="J76" s="53"/>
    </row>
    <row r="77" spans="1:10" x14ac:dyDescent="0.2">
      <c r="B77" s="32" t="s">
        <v>198</v>
      </c>
      <c r="C77" s="39">
        <v>1</v>
      </c>
      <c r="D77" s="87" t="s">
        <v>81</v>
      </c>
      <c r="E77" s="87" t="s">
        <v>71</v>
      </c>
      <c r="F77" s="45">
        <v>0</v>
      </c>
      <c r="G77" s="45">
        <f t="shared" si="1"/>
        <v>0</v>
      </c>
      <c r="H77" s="48" t="s">
        <v>139</v>
      </c>
      <c r="I77" s="32">
        <v>2022</v>
      </c>
      <c r="J77" s="53"/>
    </row>
    <row r="78" spans="1:10" x14ac:dyDescent="0.2">
      <c r="B78" s="35" t="s">
        <v>199</v>
      </c>
      <c r="C78" s="32"/>
      <c r="D78" s="87"/>
      <c r="E78" s="87"/>
      <c r="F78" s="45"/>
      <c r="G78" s="45"/>
      <c r="H78" s="32"/>
      <c r="I78" s="32"/>
      <c r="J78" s="53"/>
    </row>
    <row r="79" spans="1:10" x14ac:dyDescent="0.2">
      <c r="B79" s="35" t="s">
        <v>150</v>
      </c>
      <c r="C79" s="32"/>
      <c r="D79" s="87"/>
      <c r="E79" s="87"/>
      <c r="F79" s="45"/>
      <c r="G79" s="45"/>
      <c r="H79" s="32"/>
      <c r="I79" s="32"/>
      <c r="J79" s="53"/>
    </row>
    <row r="80" spans="1:10" x14ac:dyDescent="0.2">
      <c r="B80" s="32" t="s">
        <v>200</v>
      </c>
      <c r="C80" s="39">
        <v>12</v>
      </c>
      <c r="D80" s="87" t="s">
        <v>81</v>
      </c>
      <c r="E80" s="87" t="s">
        <v>71</v>
      </c>
      <c r="F80" s="45">
        <v>0</v>
      </c>
      <c r="G80" s="45">
        <f t="shared" si="1"/>
        <v>0</v>
      </c>
      <c r="H80" s="48" t="s">
        <v>133</v>
      </c>
      <c r="I80" s="32">
        <v>2022</v>
      </c>
      <c r="J80" s="53"/>
    </row>
    <row r="81" spans="2:10" x14ac:dyDescent="0.2">
      <c r="B81" s="32" t="s">
        <v>201</v>
      </c>
      <c r="C81" s="39">
        <v>12</v>
      </c>
      <c r="D81" s="87" t="s">
        <v>81</v>
      </c>
      <c r="E81" s="87" t="s">
        <v>71</v>
      </c>
      <c r="F81" s="45">
        <v>0</v>
      </c>
      <c r="G81" s="45">
        <f t="shared" si="1"/>
        <v>0</v>
      </c>
      <c r="H81" s="48" t="s">
        <v>133</v>
      </c>
      <c r="I81" s="32">
        <v>2022</v>
      </c>
      <c r="J81" s="53"/>
    </row>
    <row r="82" spans="2:10" x14ac:dyDescent="0.2">
      <c r="B82" s="35" t="s">
        <v>152</v>
      </c>
      <c r="C82" s="32"/>
      <c r="D82" s="87"/>
      <c r="E82" s="87"/>
      <c r="F82" s="45"/>
      <c r="G82" s="45"/>
      <c r="H82" s="32"/>
      <c r="I82" s="32"/>
      <c r="J82" s="53"/>
    </row>
    <row r="83" spans="2:10" x14ac:dyDescent="0.2">
      <c r="B83" s="32" t="s">
        <v>202</v>
      </c>
      <c r="C83" s="39">
        <v>12</v>
      </c>
      <c r="D83" s="87" t="s">
        <v>81</v>
      </c>
      <c r="E83" s="87" t="s">
        <v>6</v>
      </c>
      <c r="F83" s="45">
        <v>0</v>
      </c>
      <c r="G83" s="45">
        <f t="shared" si="1"/>
        <v>0</v>
      </c>
      <c r="H83" s="48" t="s">
        <v>133</v>
      </c>
      <c r="I83" s="32">
        <v>2022</v>
      </c>
      <c r="J83" s="53"/>
    </row>
    <row r="84" spans="2:10" x14ac:dyDescent="0.2">
      <c r="B84" s="32" t="s">
        <v>203</v>
      </c>
      <c r="C84" s="39">
        <v>12</v>
      </c>
      <c r="D84" s="87" t="s">
        <v>81</v>
      </c>
      <c r="E84" s="87" t="s">
        <v>6</v>
      </c>
      <c r="F84" s="45">
        <v>0</v>
      </c>
      <c r="G84" s="45">
        <f t="shared" si="1"/>
        <v>0</v>
      </c>
      <c r="H84" s="48" t="s">
        <v>133</v>
      </c>
      <c r="I84" s="32">
        <v>2022</v>
      </c>
      <c r="J84" s="53"/>
    </row>
    <row r="85" spans="2:10" x14ac:dyDescent="0.2">
      <c r="B85" s="32" t="s">
        <v>204</v>
      </c>
      <c r="C85" s="39">
        <v>12</v>
      </c>
      <c r="D85" s="87" t="s">
        <v>81</v>
      </c>
      <c r="E85" s="87" t="s">
        <v>6</v>
      </c>
      <c r="F85" s="45">
        <v>0</v>
      </c>
      <c r="G85" s="45">
        <f t="shared" si="1"/>
        <v>0</v>
      </c>
      <c r="H85" s="48" t="s">
        <v>133</v>
      </c>
      <c r="I85" s="32">
        <v>2022</v>
      </c>
      <c r="J85" s="53"/>
    </row>
    <row r="86" spans="2:10" ht="14.25" customHeight="1" x14ac:dyDescent="0.2">
      <c r="B86" s="32" t="s">
        <v>205</v>
      </c>
      <c r="C86" s="39">
        <v>12</v>
      </c>
      <c r="D86" s="87" t="s">
        <v>81</v>
      </c>
      <c r="E86" s="87" t="s">
        <v>6</v>
      </c>
      <c r="F86" s="45">
        <v>0</v>
      </c>
      <c r="G86" s="45">
        <f t="shared" si="1"/>
        <v>0</v>
      </c>
      <c r="H86" s="48" t="s">
        <v>133</v>
      </c>
      <c r="I86" s="32">
        <v>2022</v>
      </c>
      <c r="J86" s="53"/>
    </row>
    <row r="87" spans="2:10" ht="14.25" customHeight="1" x14ac:dyDescent="0.2">
      <c r="B87" s="52" t="s">
        <v>206</v>
      </c>
      <c r="C87" s="87"/>
      <c r="D87" s="87"/>
      <c r="E87" s="87"/>
      <c r="F87" s="93">
        <v>0</v>
      </c>
      <c r="G87" s="45">
        <f t="shared" si="1"/>
        <v>0</v>
      </c>
      <c r="H87" s="49" t="s">
        <v>207</v>
      </c>
      <c r="I87" s="52"/>
      <c r="J87" s="94"/>
    </row>
    <row r="88" spans="2:10" ht="14.25" customHeight="1" x14ac:dyDescent="0.2">
      <c r="B88" s="52" t="s">
        <v>208</v>
      </c>
      <c r="C88" s="87"/>
      <c r="D88" s="87"/>
      <c r="E88" s="87"/>
      <c r="F88" s="93">
        <v>0</v>
      </c>
      <c r="G88" s="45">
        <f t="shared" si="1"/>
        <v>0</v>
      </c>
      <c r="H88" s="49" t="s">
        <v>207</v>
      </c>
      <c r="I88" s="52"/>
      <c r="J88" s="94"/>
    </row>
    <row r="89" spans="2:10" ht="14.25" customHeight="1" x14ac:dyDescent="0.2">
      <c r="B89" s="52" t="s">
        <v>209</v>
      </c>
      <c r="C89" s="87"/>
      <c r="D89" s="87"/>
      <c r="E89" s="87"/>
      <c r="F89" s="93">
        <v>0</v>
      </c>
      <c r="G89" s="45">
        <f t="shared" si="1"/>
        <v>0</v>
      </c>
      <c r="H89" s="49" t="s">
        <v>207</v>
      </c>
      <c r="I89" s="52"/>
      <c r="J89" s="94"/>
    </row>
    <row r="90" spans="2:10" ht="14.25" customHeight="1" x14ac:dyDescent="0.2">
      <c r="B90" s="35" t="s">
        <v>210</v>
      </c>
      <c r="C90" s="43"/>
      <c r="D90" s="89"/>
      <c r="E90" s="89"/>
      <c r="F90" s="45"/>
      <c r="G90" s="45"/>
      <c r="H90" s="32"/>
      <c r="I90" s="32"/>
      <c r="J90" s="53"/>
    </row>
    <row r="91" spans="2:10" ht="14.25" customHeight="1" x14ac:dyDescent="0.2">
      <c r="B91" s="32" t="s">
        <v>211</v>
      </c>
      <c r="C91" s="39">
        <v>1</v>
      </c>
      <c r="D91" s="87" t="s">
        <v>81</v>
      </c>
      <c r="E91" s="87" t="s">
        <v>71</v>
      </c>
      <c r="F91" s="45">
        <v>0</v>
      </c>
      <c r="G91" s="45">
        <f t="shared" si="1"/>
        <v>0</v>
      </c>
      <c r="H91" s="48" t="s">
        <v>139</v>
      </c>
      <c r="I91" s="32">
        <v>2022</v>
      </c>
      <c r="J91" s="53"/>
    </row>
    <row r="92" spans="2:10" x14ac:dyDescent="0.2">
      <c r="B92" s="35" t="s">
        <v>155</v>
      </c>
      <c r="C92" s="43"/>
      <c r="D92" s="89"/>
      <c r="E92" s="89"/>
      <c r="F92" s="45"/>
      <c r="G92" s="45"/>
      <c r="H92" s="32"/>
      <c r="I92" s="32"/>
      <c r="J92" s="53"/>
    </row>
    <row r="93" spans="2:10" x14ac:dyDescent="0.2">
      <c r="B93" s="32" t="s">
        <v>212</v>
      </c>
      <c r="C93" s="39">
        <v>12</v>
      </c>
      <c r="D93" s="87" t="s">
        <v>81</v>
      </c>
      <c r="E93" s="87" t="s">
        <v>6</v>
      </c>
      <c r="F93" s="45">
        <v>0</v>
      </c>
      <c r="G93" s="45">
        <f t="shared" si="1"/>
        <v>0</v>
      </c>
      <c r="H93" s="48" t="s">
        <v>133</v>
      </c>
      <c r="I93" s="32">
        <v>2022</v>
      </c>
      <c r="J93" s="53"/>
    </row>
    <row r="94" spans="2:10" x14ac:dyDescent="0.2">
      <c r="B94" s="32" t="s">
        <v>213</v>
      </c>
      <c r="C94" s="39">
        <v>12</v>
      </c>
      <c r="D94" s="87" t="s">
        <v>81</v>
      </c>
      <c r="E94" s="87" t="s">
        <v>6</v>
      </c>
      <c r="F94" s="45">
        <v>0</v>
      </c>
      <c r="G94" s="45">
        <f t="shared" si="1"/>
        <v>0</v>
      </c>
      <c r="H94" s="48" t="s">
        <v>133</v>
      </c>
      <c r="I94" s="32">
        <v>2022</v>
      </c>
      <c r="J94" s="53"/>
    </row>
    <row r="95" spans="2:10" x14ac:dyDescent="0.2">
      <c r="B95" s="32" t="s">
        <v>214</v>
      </c>
      <c r="C95" s="39">
        <v>12</v>
      </c>
      <c r="D95" s="87" t="s">
        <v>81</v>
      </c>
      <c r="E95" s="87" t="s">
        <v>6</v>
      </c>
      <c r="F95" s="45">
        <v>0</v>
      </c>
      <c r="G95" s="45">
        <f t="shared" si="1"/>
        <v>0</v>
      </c>
      <c r="H95" s="48" t="s">
        <v>133</v>
      </c>
      <c r="I95" s="32">
        <v>2022</v>
      </c>
      <c r="J95" s="53"/>
    </row>
    <row r="96" spans="2:10" x14ac:dyDescent="0.2">
      <c r="B96" s="35" t="s">
        <v>157</v>
      </c>
      <c r="C96" s="43"/>
      <c r="D96" s="89"/>
      <c r="E96" s="89"/>
      <c r="F96" s="45"/>
      <c r="G96" s="45"/>
      <c r="H96" s="32"/>
      <c r="I96" s="32"/>
      <c r="J96" s="53"/>
    </row>
    <row r="97" spans="2:10" x14ac:dyDescent="0.2">
      <c r="B97" s="32" t="s">
        <v>202</v>
      </c>
      <c r="C97" s="39">
        <v>12</v>
      </c>
      <c r="D97" s="87" t="s">
        <v>81</v>
      </c>
      <c r="E97" s="87" t="s">
        <v>6</v>
      </c>
      <c r="F97" s="45">
        <v>0</v>
      </c>
      <c r="G97" s="45">
        <f t="shared" si="1"/>
        <v>0</v>
      </c>
      <c r="H97" s="48" t="s">
        <v>133</v>
      </c>
      <c r="I97" s="32">
        <v>2022</v>
      </c>
      <c r="J97" s="53"/>
    </row>
    <row r="98" spans="2:10" x14ac:dyDescent="0.2">
      <c r="B98" s="32" t="s">
        <v>203</v>
      </c>
      <c r="C98" s="39">
        <v>12</v>
      </c>
      <c r="D98" s="87" t="s">
        <v>81</v>
      </c>
      <c r="E98" s="87" t="s">
        <v>6</v>
      </c>
      <c r="F98" s="45">
        <v>0</v>
      </c>
      <c r="G98" s="45">
        <f t="shared" si="1"/>
        <v>0</v>
      </c>
      <c r="H98" s="48" t="s">
        <v>133</v>
      </c>
      <c r="I98" s="32">
        <v>2022</v>
      </c>
      <c r="J98" s="53"/>
    </row>
    <row r="99" spans="2:10" x14ac:dyDescent="0.2">
      <c r="B99" s="32" t="s">
        <v>204</v>
      </c>
      <c r="C99" s="39">
        <v>12</v>
      </c>
      <c r="D99" s="87" t="s">
        <v>81</v>
      </c>
      <c r="E99" s="87" t="s">
        <v>6</v>
      </c>
      <c r="F99" s="45">
        <v>0</v>
      </c>
      <c r="G99" s="45">
        <f t="shared" si="1"/>
        <v>0</v>
      </c>
      <c r="H99" s="48" t="s">
        <v>133</v>
      </c>
      <c r="I99" s="32">
        <v>2022</v>
      </c>
      <c r="J99" s="53"/>
    </row>
    <row r="100" spans="2:10" x14ac:dyDescent="0.2">
      <c r="B100" s="32" t="s">
        <v>205</v>
      </c>
      <c r="C100" s="39">
        <v>12</v>
      </c>
      <c r="D100" s="87" t="s">
        <v>81</v>
      </c>
      <c r="E100" s="87" t="s">
        <v>6</v>
      </c>
      <c r="F100" s="45">
        <v>0</v>
      </c>
      <c r="G100" s="45">
        <f t="shared" si="1"/>
        <v>0</v>
      </c>
      <c r="H100" s="48" t="s">
        <v>133</v>
      </c>
      <c r="I100" s="32">
        <v>2022</v>
      </c>
      <c r="J100" s="53"/>
    </row>
    <row r="101" spans="2:10" x14ac:dyDescent="0.2">
      <c r="B101" s="32" t="s">
        <v>211</v>
      </c>
      <c r="C101" s="39">
        <v>12</v>
      </c>
      <c r="D101" s="87" t="s">
        <v>81</v>
      </c>
      <c r="E101" s="87" t="s">
        <v>6</v>
      </c>
      <c r="F101" s="45">
        <v>0</v>
      </c>
      <c r="G101" s="45">
        <f t="shared" si="1"/>
        <v>0</v>
      </c>
      <c r="H101" s="48" t="s">
        <v>133</v>
      </c>
      <c r="I101" s="32">
        <v>2022</v>
      </c>
      <c r="J101" s="53"/>
    </row>
    <row r="102" spans="2:10" s="94" customFormat="1" ht="12.75" customHeight="1" x14ac:dyDescent="0.2">
      <c r="B102" s="94" t="s">
        <v>206</v>
      </c>
      <c r="C102" s="91"/>
      <c r="D102" s="91"/>
      <c r="E102" s="91"/>
      <c r="F102" s="95">
        <v>0</v>
      </c>
      <c r="G102" s="45">
        <f t="shared" si="1"/>
        <v>0</v>
      </c>
      <c r="H102" s="96" t="s">
        <v>207</v>
      </c>
    </row>
    <row r="103" spans="2:10" s="52" customFormat="1" ht="12.75" customHeight="1" x14ac:dyDescent="0.2">
      <c r="B103" s="52" t="s">
        <v>208</v>
      </c>
      <c r="C103" s="87"/>
      <c r="D103" s="87"/>
      <c r="E103" s="87"/>
      <c r="F103" s="93">
        <v>0</v>
      </c>
      <c r="G103" s="45">
        <f t="shared" si="1"/>
        <v>0</v>
      </c>
      <c r="H103" s="49" t="s">
        <v>207</v>
      </c>
      <c r="J103" s="94"/>
    </row>
    <row r="104" spans="2:10" s="52" customFormat="1" ht="12.75" customHeight="1" x14ac:dyDescent="0.2">
      <c r="B104" s="52" t="s">
        <v>209</v>
      </c>
      <c r="C104" s="87"/>
      <c r="D104" s="87"/>
      <c r="E104" s="87"/>
      <c r="F104" s="93">
        <v>0</v>
      </c>
      <c r="G104" s="45">
        <f t="shared" si="1"/>
        <v>0</v>
      </c>
      <c r="H104" s="49" t="s">
        <v>207</v>
      </c>
      <c r="J104" s="94"/>
    </row>
    <row r="105" spans="2:10" x14ac:dyDescent="0.2">
      <c r="B105" s="35" t="s">
        <v>215</v>
      </c>
      <c r="C105" s="43"/>
      <c r="D105" s="89"/>
      <c r="E105" s="89"/>
      <c r="F105" s="45"/>
      <c r="G105" s="45"/>
      <c r="H105" s="32"/>
      <c r="I105" s="32"/>
      <c r="J105" s="53"/>
    </row>
    <row r="106" spans="2:10" x14ac:dyDescent="0.2">
      <c r="B106" s="35" t="s">
        <v>216</v>
      </c>
      <c r="C106" s="43"/>
      <c r="D106" s="89"/>
      <c r="E106" s="89"/>
      <c r="F106" s="45"/>
      <c r="G106" s="45"/>
      <c r="H106" s="32"/>
      <c r="I106" s="32"/>
      <c r="J106" s="53"/>
    </row>
    <row r="107" spans="2:10" x14ac:dyDescent="0.2">
      <c r="B107" s="32" t="s">
        <v>217</v>
      </c>
      <c r="C107" s="39">
        <v>6</v>
      </c>
      <c r="D107" s="87" t="s">
        <v>81</v>
      </c>
      <c r="E107" s="87" t="s">
        <v>71</v>
      </c>
      <c r="F107" s="45">
        <v>0</v>
      </c>
      <c r="G107" s="45">
        <f t="shared" si="1"/>
        <v>0</v>
      </c>
      <c r="H107" s="49" t="s">
        <v>161</v>
      </c>
      <c r="I107" s="32">
        <v>2022</v>
      </c>
      <c r="J107" s="53"/>
    </row>
    <row r="108" spans="2:10" x14ac:dyDescent="0.2">
      <c r="B108" s="35" t="s">
        <v>218</v>
      </c>
      <c r="C108" s="43"/>
      <c r="D108" s="89"/>
      <c r="E108" s="89"/>
      <c r="F108" s="45"/>
      <c r="G108" s="45"/>
      <c r="H108" s="32"/>
      <c r="I108" s="32"/>
      <c r="J108" s="53"/>
    </row>
    <row r="109" spans="2:10" x14ac:dyDescent="0.2">
      <c r="B109" s="32" t="s">
        <v>219</v>
      </c>
      <c r="C109" s="39">
        <v>12</v>
      </c>
      <c r="D109" s="87" t="s">
        <v>81</v>
      </c>
      <c r="E109" s="87" t="s">
        <v>71</v>
      </c>
      <c r="F109" s="45">
        <v>0</v>
      </c>
      <c r="G109" s="45">
        <f t="shared" si="1"/>
        <v>0</v>
      </c>
      <c r="H109" s="48" t="s">
        <v>133</v>
      </c>
      <c r="I109" s="32">
        <v>2022</v>
      </c>
      <c r="J109" s="53"/>
    </row>
    <row r="110" spans="2:10" x14ac:dyDescent="0.2">
      <c r="B110" s="32" t="s">
        <v>220</v>
      </c>
      <c r="C110" s="39">
        <v>12</v>
      </c>
      <c r="D110" s="87" t="s">
        <v>81</v>
      </c>
      <c r="E110" s="87" t="s">
        <v>71</v>
      </c>
      <c r="F110" s="45">
        <v>0</v>
      </c>
      <c r="G110" s="45">
        <f t="shared" si="1"/>
        <v>0</v>
      </c>
      <c r="H110" s="48" t="s">
        <v>133</v>
      </c>
      <c r="I110" s="32">
        <v>2022</v>
      </c>
      <c r="J110" s="53"/>
    </row>
    <row r="111" spans="2:10" x14ac:dyDescent="0.2">
      <c r="B111" s="32" t="s">
        <v>221</v>
      </c>
      <c r="C111" s="39">
        <v>12</v>
      </c>
      <c r="D111" s="87" t="s">
        <v>81</v>
      </c>
      <c r="E111" s="87" t="s">
        <v>6</v>
      </c>
      <c r="F111" s="45">
        <v>0</v>
      </c>
      <c r="G111" s="45">
        <f t="shared" si="1"/>
        <v>0</v>
      </c>
      <c r="H111" s="48" t="s">
        <v>133</v>
      </c>
      <c r="I111" s="32">
        <v>2022</v>
      </c>
      <c r="J111" s="53"/>
    </row>
    <row r="112" spans="2:10" x14ac:dyDescent="0.2">
      <c r="B112" s="35" t="s">
        <v>222</v>
      </c>
      <c r="C112" s="43"/>
      <c r="D112" s="89"/>
      <c r="E112" s="89"/>
      <c r="F112" s="45"/>
      <c r="G112" s="45"/>
      <c r="H112" s="32"/>
      <c r="I112" s="32"/>
      <c r="J112" s="53"/>
    </row>
    <row r="113" spans="2:10" x14ac:dyDescent="0.2">
      <c r="B113" s="32" t="s">
        <v>223</v>
      </c>
      <c r="C113" s="39">
        <v>4</v>
      </c>
      <c r="D113" s="87" t="s">
        <v>81</v>
      </c>
      <c r="E113" s="87" t="s">
        <v>6</v>
      </c>
      <c r="F113" s="45">
        <v>0</v>
      </c>
      <c r="G113" s="45">
        <f t="shared" si="1"/>
        <v>0</v>
      </c>
      <c r="H113" s="48" t="s">
        <v>224</v>
      </c>
      <c r="I113" s="32">
        <v>2022</v>
      </c>
      <c r="J113" s="53"/>
    </row>
    <row r="114" spans="2:10" x14ac:dyDescent="0.2">
      <c r="B114" s="32" t="s">
        <v>225</v>
      </c>
      <c r="C114" s="39">
        <v>12</v>
      </c>
      <c r="D114" s="87" t="s">
        <v>81</v>
      </c>
      <c r="E114" s="87" t="s">
        <v>6</v>
      </c>
      <c r="F114" s="45">
        <v>0</v>
      </c>
      <c r="G114" s="45">
        <f t="shared" si="1"/>
        <v>0</v>
      </c>
      <c r="H114" s="48" t="s">
        <v>133</v>
      </c>
      <c r="I114" s="32">
        <v>2022</v>
      </c>
      <c r="J114" s="53"/>
    </row>
    <row r="115" spans="2:10" x14ac:dyDescent="0.2">
      <c r="B115" s="32" t="s">
        <v>354</v>
      </c>
      <c r="C115" s="39">
        <v>12</v>
      </c>
      <c r="D115" s="87" t="s">
        <v>81</v>
      </c>
      <c r="E115" s="87" t="s">
        <v>6</v>
      </c>
      <c r="F115" s="45">
        <v>0</v>
      </c>
      <c r="G115" s="45">
        <f t="shared" si="1"/>
        <v>0</v>
      </c>
      <c r="H115" s="48" t="s">
        <v>133</v>
      </c>
      <c r="I115" s="32">
        <v>2022</v>
      </c>
      <c r="J115" s="53"/>
    </row>
    <row r="116" spans="2:10" x14ac:dyDescent="0.2">
      <c r="B116" s="35" t="s">
        <v>226</v>
      </c>
      <c r="C116" s="43"/>
      <c r="D116" s="89"/>
      <c r="E116" s="89"/>
      <c r="F116" s="45"/>
      <c r="G116" s="45"/>
      <c r="H116" s="32"/>
      <c r="I116" s="32"/>
      <c r="J116" s="53"/>
    </row>
    <row r="117" spans="2:10" x14ac:dyDescent="0.2">
      <c r="B117" s="32" t="s">
        <v>227</v>
      </c>
      <c r="C117" s="39">
        <v>2</v>
      </c>
      <c r="D117" s="87" t="s">
        <v>81</v>
      </c>
      <c r="E117" s="87" t="s">
        <v>71</v>
      </c>
      <c r="F117" s="45">
        <v>0</v>
      </c>
      <c r="G117" s="45">
        <f t="shared" si="1"/>
        <v>0</v>
      </c>
      <c r="H117" s="48" t="s">
        <v>166</v>
      </c>
      <c r="I117" s="32">
        <v>2022</v>
      </c>
      <c r="J117" s="53"/>
    </row>
    <row r="118" spans="2:10" x14ac:dyDescent="0.2">
      <c r="B118" s="32" t="s">
        <v>228</v>
      </c>
      <c r="C118" s="39">
        <v>6</v>
      </c>
      <c r="D118" s="87" t="s">
        <v>81</v>
      </c>
      <c r="E118" s="87" t="s">
        <v>71</v>
      </c>
      <c r="F118" s="45">
        <v>0</v>
      </c>
      <c r="G118" s="45">
        <f t="shared" si="1"/>
        <v>0</v>
      </c>
      <c r="H118" s="48" t="s">
        <v>161</v>
      </c>
      <c r="I118" s="32">
        <v>2022</v>
      </c>
      <c r="J118" s="53"/>
    </row>
    <row r="119" spans="2:10" x14ac:dyDescent="0.2">
      <c r="B119" s="35" t="s">
        <v>229</v>
      </c>
      <c r="C119" s="43"/>
      <c r="D119" s="89"/>
      <c r="E119" s="89"/>
      <c r="F119" s="45"/>
      <c r="G119" s="45"/>
      <c r="H119" s="32"/>
      <c r="I119" s="32"/>
      <c r="J119" s="53"/>
    </row>
    <row r="120" spans="2:10" x14ac:dyDescent="0.2">
      <c r="B120" s="32" t="s">
        <v>227</v>
      </c>
      <c r="C120" s="39">
        <v>2</v>
      </c>
      <c r="D120" s="87" t="s">
        <v>81</v>
      </c>
      <c r="E120" s="87" t="s">
        <v>6</v>
      </c>
      <c r="F120" s="45">
        <v>0</v>
      </c>
      <c r="G120" s="45">
        <f t="shared" si="1"/>
        <v>0</v>
      </c>
      <c r="H120" s="48" t="s">
        <v>166</v>
      </c>
      <c r="I120" s="32">
        <v>2022</v>
      </c>
      <c r="J120" s="53"/>
    </row>
    <row r="121" spans="2:10" x14ac:dyDescent="0.2">
      <c r="B121" s="35" t="s">
        <v>230</v>
      </c>
      <c r="C121" s="32"/>
      <c r="D121" s="87"/>
      <c r="E121" s="87"/>
      <c r="F121" s="45"/>
      <c r="G121" s="45"/>
      <c r="H121" s="32"/>
      <c r="I121" s="32"/>
      <c r="J121" s="53"/>
    </row>
    <row r="122" spans="2:10" x14ac:dyDescent="0.2">
      <c r="B122" s="32" t="s">
        <v>231</v>
      </c>
      <c r="C122" s="39">
        <v>6</v>
      </c>
      <c r="D122" s="87" t="s">
        <v>81</v>
      </c>
      <c r="E122" s="87" t="s">
        <v>71</v>
      </c>
      <c r="F122" s="45">
        <v>0</v>
      </c>
      <c r="G122" s="45">
        <f t="shared" si="1"/>
        <v>0</v>
      </c>
      <c r="H122" s="48" t="s">
        <v>161</v>
      </c>
      <c r="I122" s="32">
        <v>2022</v>
      </c>
      <c r="J122" s="53"/>
    </row>
    <row r="123" spans="2:10" x14ac:dyDescent="0.2">
      <c r="B123" s="32" t="s">
        <v>232</v>
      </c>
      <c r="C123" s="39">
        <v>6</v>
      </c>
      <c r="D123" s="87" t="s">
        <v>81</v>
      </c>
      <c r="E123" s="87" t="s">
        <v>71</v>
      </c>
      <c r="F123" s="45">
        <v>0</v>
      </c>
      <c r="G123" s="45">
        <f t="shared" si="1"/>
        <v>0</v>
      </c>
      <c r="H123" s="48" t="s">
        <v>161</v>
      </c>
      <c r="I123" s="32">
        <v>2022</v>
      </c>
      <c r="J123" s="53"/>
    </row>
    <row r="124" spans="2:10" x14ac:dyDescent="0.2">
      <c r="B124" s="35" t="s">
        <v>233</v>
      </c>
      <c r="C124" s="43"/>
      <c r="D124" s="89"/>
      <c r="E124" s="89"/>
      <c r="F124" s="45"/>
      <c r="G124" s="45"/>
      <c r="H124" s="32"/>
      <c r="I124" s="32"/>
      <c r="J124" s="53"/>
    </row>
    <row r="125" spans="2:10" x14ac:dyDescent="0.2">
      <c r="B125" s="32" t="s">
        <v>232</v>
      </c>
      <c r="C125" s="39">
        <v>6</v>
      </c>
      <c r="D125" s="87" t="s">
        <v>81</v>
      </c>
      <c r="E125" s="87" t="s">
        <v>71</v>
      </c>
      <c r="F125" s="45">
        <v>0</v>
      </c>
      <c r="G125" s="45">
        <f t="shared" si="1"/>
        <v>0</v>
      </c>
      <c r="H125" s="48" t="s">
        <v>161</v>
      </c>
      <c r="I125" s="32">
        <v>2022</v>
      </c>
      <c r="J125" s="53"/>
    </row>
    <row r="126" spans="2:10" x14ac:dyDescent="0.2">
      <c r="B126" s="35" t="s">
        <v>234</v>
      </c>
      <c r="C126" s="43"/>
      <c r="D126" s="89"/>
      <c r="E126" s="89"/>
      <c r="F126" s="45"/>
      <c r="G126" s="45"/>
      <c r="H126" s="32"/>
      <c r="I126" s="32"/>
      <c r="J126" s="53"/>
    </row>
    <row r="127" spans="2:10" x14ac:dyDescent="0.2">
      <c r="B127" s="32" t="s">
        <v>355</v>
      </c>
      <c r="C127" s="39">
        <v>1</v>
      </c>
      <c r="D127" s="87" t="s">
        <v>81</v>
      </c>
      <c r="E127" s="87" t="s">
        <v>6</v>
      </c>
      <c r="F127" s="45">
        <v>0</v>
      </c>
      <c r="G127" s="45">
        <f t="shared" si="1"/>
        <v>0</v>
      </c>
      <c r="H127" s="48" t="s">
        <v>139</v>
      </c>
      <c r="I127" s="32">
        <v>2022</v>
      </c>
      <c r="J127" s="53"/>
    </row>
    <row r="128" spans="2:10" x14ac:dyDescent="0.2">
      <c r="B128" s="32" t="s">
        <v>235</v>
      </c>
      <c r="C128" s="39">
        <v>1</v>
      </c>
      <c r="D128" s="87" t="s">
        <v>81</v>
      </c>
      <c r="E128" s="87" t="s">
        <v>6</v>
      </c>
      <c r="F128" s="45">
        <v>0</v>
      </c>
      <c r="G128" s="45">
        <f t="shared" si="1"/>
        <v>0</v>
      </c>
      <c r="H128" s="48" t="s">
        <v>139</v>
      </c>
      <c r="I128" s="32">
        <v>2022</v>
      </c>
      <c r="J128" s="53"/>
    </row>
    <row r="129" spans="1:10" x14ac:dyDescent="0.2">
      <c r="B129" s="32" t="s">
        <v>236</v>
      </c>
      <c r="C129" s="39">
        <v>6</v>
      </c>
      <c r="D129" s="87" t="s">
        <v>81</v>
      </c>
      <c r="E129" s="87" t="s">
        <v>6</v>
      </c>
      <c r="F129" s="45">
        <v>0</v>
      </c>
      <c r="G129" s="45">
        <f t="shared" si="1"/>
        <v>0</v>
      </c>
      <c r="H129" s="48" t="s">
        <v>161</v>
      </c>
      <c r="I129" s="32">
        <v>2022</v>
      </c>
      <c r="J129" s="53"/>
    </row>
    <row r="130" spans="1:10" x14ac:dyDescent="0.2">
      <c r="B130" s="32" t="s">
        <v>237</v>
      </c>
      <c r="C130" s="39">
        <v>6</v>
      </c>
      <c r="D130" s="87" t="s">
        <v>81</v>
      </c>
      <c r="E130" s="87" t="s">
        <v>6</v>
      </c>
      <c r="F130" s="45">
        <v>0</v>
      </c>
      <c r="G130" s="45">
        <f t="shared" si="1"/>
        <v>0</v>
      </c>
      <c r="H130" s="48" t="s">
        <v>161</v>
      </c>
      <c r="I130" s="32">
        <v>2022</v>
      </c>
      <c r="J130" s="53"/>
    </row>
    <row r="131" spans="1:10" x14ac:dyDescent="0.2">
      <c r="B131" s="32" t="s">
        <v>238</v>
      </c>
      <c r="C131" s="39">
        <v>6</v>
      </c>
      <c r="D131" s="87" t="s">
        <v>81</v>
      </c>
      <c r="E131" s="87" t="s">
        <v>6</v>
      </c>
      <c r="F131" s="45">
        <v>0</v>
      </c>
      <c r="G131" s="45">
        <f t="shared" si="1"/>
        <v>0</v>
      </c>
      <c r="H131" s="48" t="s">
        <v>161</v>
      </c>
      <c r="I131" s="32">
        <v>2022</v>
      </c>
      <c r="J131" s="53"/>
    </row>
    <row r="132" spans="1:10" x14ac:dyDescent="0.2">
      <c r="B132" s="32" t="s">
        <v>219</v>
      </c>
      <c r="C132" s="39">
        <v>6</v>
      </c>
      <c r="D132" s="87" t="s">
        <v>81</v>
      </c>
      <c r="E132" s="87" t="s">
        <v>71</v>
      </c>
      <c r="F132" s="45">
        <v>0</v>
      </c>
      <c r="G132" s="45">
        <f t="shared" si="1"/>
        <v>0</v>
      </c>
      <c r="H132" s="48" t="s">
        <v>161</v>
      </c>
      <c r="I132" s="32">
        <v>2022</v>
      </c>
      <c r="J132" s="53"/>
    </row>
    <row r="133" spans="1:10" x14ac:dyDescent="0.2">
      <c r="B133" s="32" t="s">
        <v>239</v>
      </c>
      <c r="C133" s="39">
        <v>6</v>
      </c>
      <c r="D133" s="87" t="s">
        <v>81</v>
      </c>
      <c r="E133" s="87" t="s">
        <v>71</v>
      </c>
      <c r="F133" s="45">
        <v>0</v>
      </c>
      <c r="G133" s="45">
        <f t="shared" si="1"/>
        <v>0</v>
      </c>
      <c r="H133" s="48" t="s">
        <v>161</v>
      </c>
      <c r="I133" s="32">
        <v>2022</v>
      </c>
      <c r="J133" s="53"/>
    </row>
    <row r="134" spans="1:10" x14ac:dyDescent="0.2">
      <c r="B134" s="35" t="s">
        <v>240</v>
      </c>
      <c r="C134" s="43"/>
      <c r="D134" s="89"/>
      <c r="E134" s="89"/>
      <c r="F134" s="45"/>
      <c r="G134" s="45"/>
      <c r="H134" s="32"/>
      <c r="I134" s="32"/>
      <c r="J134" s="53"/>
    </row>
    <row r="135" spans="1:10" x14ac:dyDescent="0.2">
      <c r="B135" s="32" t="s">
        <v>235</v>
      </c>
      <c r="C135" s="39">
        <v>6</v>
      </c>
      <c r="D135" s="87" t="s">
        <v>81</v>
      </c>
      <c r="E135" s="87" t="s">
        <v>6</v>
      </c>
      <c r="F135" s="45">
        <v>0</v>
      </c>
      <c r="G135" s="45">
        <f t="shared" si="1"/>
        <v>0</v>
      </c>
      <c r="H135" s="48" t="s">
        <v>161</v>
      </c>
      <c r="I135" s="32">
        <v>2022</v>
      </c>
      <c r="J135" s="53"/>
    </row>
    <row r="136" spans="1:10" x14ac:dyDescent="0.2">
      <c r="A136" s="32"/>
      <c r="B136" s="32" t="s">
        <v>241</v>
      </c>
      <c r="C136" s="39">
        <v>6</v>
      </c>
      <c r="D136" s="87" t="s">
        <v>81</v>
      </c>
      <c r="E136" s="87" t="s">
        <v>6</v>
      </c>
      <c r="F136" s="45">
        <v>0</v>
      </c>
      <c r="G136" s="45">
        <f t="shared" si="1"/>
        <v>0</v>
      </c>
      <c r="H136" s="48" t="s">
        <v>161</v>
      </c>
      <c r="I136" s="32">
        <v>2022</v>
      </c>
      <c r="J136" s="53"/>
    </row>
    <row r="137" spans="1:10" x14ac:dyDescent="0.2">
      <c r="A137" s="32"/>
      <c r="B137" s="32" t="s">
        <v>242</v>
      </c>
      <c r="C137" s="39">
        <v>12</v>
      </c>
      <c r="D137" s="87" t="s">
        <v>81</v>
      </c>
      <c r="E137" s="87" t="s">
        <v>6</v>
      </c>
      <c r="F137" s="45">
        <v>0</v>
      </c>
      <c r="G137" s="45">
        <f t="shared" si="1"/>
        <v>0</v>
      </c>
      <c r="H137" s="48" t="s">
        <v>133</v>
      </c>
      <c r="I137" s="32">
        <v>2022</v>
      </c>
      <c r="J137" s="53"/>
    </row>
    <row r="138" spans="1:10" x14ac:dyDescent="0.2">
      <c r="A138" s="32"/>
      <c r="B138" s="35" t="s">
        <v>243</v>
      </c>
      <c r="C138" s="43"/>
      <c r="D138" s="89"/>
      <c r="E138" s="89"/>
      <c r="F138" s="45"/>
      <c r="G138" s="45"/>
      <c r="H138" s="32"/>
      <c r="I138" s="32"/>
      <c r="J138" s="53"/>
    </row>
    <row r="139" spans="1:10" x14ac:dyDescent="0.2">
      <c r="A139" s="32"/>
      <c r="B139" s="32" t="s">
        <v>244</v>
      </c>
      <c r="C139" s="39">
        <v>1</v>
      </c>
      <c r="D139" s="87" t="s">
        <v>81</v>
      </c>
      <c r="E139" s="87" t="s">
        <v>6</v>
      </c>
      <c r="F139" s="45">
        <v>0</v>
      </c>
      <c r="G139" s="45">
        <f t="shared" ref="G138:G201" si="2">C139*F139</f>
        <v>0</v>
      </c>
      <c r="H139" s="48" t="s">
        <v>139</v>
      </c>
      <c r="I139" s="32">
        <v>2022</v>
      </c>
      <c r="J139" s="53"/>
    </row>
    <row r="140" spans="1:10" x14ac:dyDescent="0.2">
      <c r="A140" s="32"/>
      <c r="B140" s="32" t="s">
        <v>245</v>
      </c>
      <c r="C140" s="39">
        <v>12</v>
      </c>
      <c r="D140" s="87" t="s">
        <v>81</v>
      </c>
      <c r="E140" s="87" t="s">
        <v>6</v>
      </c>
      <c r="F140" s="45">
        <v>0</v>
      </c>
      <c r="G140" s="45">
        <f t="shared" si="2"/>
        <v>0</v>
      </c>
      <c r="H140" s="48" t="s">
        <v>133</v>
      </c>
      <c r="I140" s="32">
        <v>2022</v>
      </c>
      <c r="J140" s="53"/>
    </row>
    <row r="141" spans="1:10" x14ac:dyDescent="0.2">
      <c r="A141" s="32"/>
      <c r="B141" s="32" t="s">
        <v>246</v>
      </c>
      <c r="C141" s="39">
        <v>6</v>
      </c>
      <c r="D141" s="87" t="s">
        <v>81</v>
      </c>
      <c r="E141" s="87" t="s">
        <v>6</v>
      </c>
      <c r="F141" s="45">
        <v>0</v>
      </c>
      <c r="G141" s="45">
        <f t="shared" si="2"/>
        <v>0</v>
      </c>
      <c r="H141" s="48" t="s">
        <v>161</v>
      </c>
      <c r="I141" s="32">
        <v>2022</v>
      </c>
      <c r="J141" s="53"/>
    </row>
    <row r="142" spans="1:10" x14ac:dyDescent="0.2">
      <c r="A142" s="32"/>
      <c r="B142" s="32" t="s">
        <v>247</v>
      </c>
      <c r="C142" s="39">
        <v>6</v>
      </c>
      <c r="D142" s="87" t="s">
        <v>81</v>
      </c>
      <c r="E142" s="87" t="s">
        <v>6</v>
      </c>
      <c r="F142" s="45">
        <v>0</v>
      </c>
      <c r="G142" s="45">
        <f t="shared" si="2"/>
        <v>0</v>
      </c>
      <c r="H142" s="48" t="s">
        <v>161</v>
      </c>
      <c r="I142" s="32">
        <v>2022</v>
      </c>
      <c r="J142" s="53"/>
    </row>
    <row r="143" spans="1:10" x14ac:dyDescent="0.2">
      <c r="A143" s="32"/>
      <c r="B143" s="35" t="s">
        <v>248</v>
      </c>
      <c r="C143" s="43"/>
      <c r="D143" s="89"/>
      <c r="E143" s="89"/>
      <c r="F143" s="45"/>
      <c r="G143" s="45"/>
      <c r="H143" s="32"/>
      <c r="I143" s="32"/>
      <c r="J143" s="53"/>
    </row>
    <row r="144" spans="1:10" x14ac:dyDescent="0.2">
      <c r="A144" s="32"/>
      <c r="B144" s="35" t="s">
        <v>249</v>
      </c>
      <c r="C144" s="43"/>
      <c r="D144" s="89"/>
      <c r="E144" s="89"/>
      <c r="F144" s="45"/>
      <c r="G144" s="45"/>
      <c r="H144" s="32"/>
      <c r="I144" s="32"/>
      <c r="J144" s="53"/>
    </row>
    <row r="145" spans="1:10" x14ac:dyDescent="0.2">
      <c r="A145" s="32"/>
      <c r="B145" s="32" t="s">
        <v>250</v>
      </c>
      <c r="C145" s="39">
        <v>1</v>
      </c>
      <c r="D145" s="87" t="s">
        <v>81</v>
      </c>
      <c r="E145" s="87" t="s">
        <v>71</v>
      </c>
      <c r="F145" s="45">
        <v>0</v>
      </c>
      <c r="G145" s="45">
        <f t="shared" si="2"/>
        <v>0</v>
      </c>
      <c r="H145" s="48" t="s">
        <v>139</v>
      </c>
      <c r="I145" s="32">
        <v>2022</v>
      </c>
      <c r="J145" s="53"/>
    </row>
    <row r="146" spans="1:10" x14ac:dyDescent="0.2">
      <c r="A146" s="33" t="s">
        <v>251</v>
      </c>
      <c r="B146" s="33" t="s">
        <v>252</v>
      </c>
      <c r="C146" s="42"/>
      <c r="D146" s="88"/>
      <c r="E146" s="88"/>
      <c r="F146" s="45"/>
      <c r="G146" s="45"/>
      <c r="H146" s="32"/>
      <c r="I146" s="32"/>
      <c r="J146" s="53"/>
    </row>
    <row r="147" spans="1:10" x14ac:dyDescent="0.2">
      <c r="A147" s="32"/>
      <c r="B147" s="35" t="s">
        <v>253</v>
      </c>
      <c r="C147" s="43"/>
      <c r="D147" s="89"/>
      <c r="E147" s="89"/>
      <c r="F147" s="45"/>
      <c r="G147" s="45"/>
      <c r="H147" s="32"/>
      <c r="I147" s="32"/>
      <c r="J147" s="53"/>
    </row>
    <row r="148" spans="1:10" x14ac:dyDescent="0.2">
      <c r="A148" s="32"/>
      <c r="B148" s="35" t="s">
        <v>254</v>
      </c>
      <c r="C148" s="43"/>
      <c r="D148" s="89"/>
      <c r="E148" s="89"/>
      <c r="F148" s="45"/>
      <c r="G148" s="45"/>
      <c r="H148" s="32"/>
      <c r="I148" s="32"/>
      <c r="J148" s="53"/>
    </row>
    <row r="149" spans="1:10" x14ac:dyDescent="0.2">
      <c r="A149" s="32"/>
      <c r="B149" s="35" t="s">
        <v>255</v>
      </c>
      <c r="C149" s="43"/>
      <c r="D149" s="89"/>
      <c r="E149" s="89"/>
      <c r="F149" s="45"/>
      <c r="G149" s="45"/>
      <c r="H149" s="32"/>
      <c r="I149" s="32"/>
      <c r="J149" s="53"/>
    </row>
    <row r="150" spans="1:10" x14ac:dyDescent="0.2">
      <c r="A150" s="32"/>
      <c r="B150" s="32" t="s">
        <v>256</v>
      </c>
      <c r="C150" s="39">
        <v>1</v>
      </c>
      <c r="D150" s="87" t="s">
        <v>81</v>
      </c>
      <c r="E150" s="87" t="s">
        <v>6</v>
      </c>
      <c r="F150" s="45">
        <v>0</v>
      </c>
      <c r="G150" s="45">
        <f t="shared" si="2"/>
        <v>0</v>
      </c>
      <c r="H150" s="48" t="s">
        <v>139</v>
      </c>
      <c r="I150" s="32">
        <v>2022</v>
      </c>
      <c r="J150" s="53"/>
    </row>
    <row r="151" spans="1:10" x14ac:dyDescent="0.2">
      <c r="A151" s="32"/>
      <c r="B151" s="32" t="s">
        <v>257</v>
      </c>
      <c r="C151" s="39">
        <v>4</v>
      </c>
      <c r="D151" s="87" t="s">
        <v>81</v>
      </c>
      <c r="E151" s="87" t="s">
        <v>6</v>
      </c>
      <c r="F151" s="45">
        <v>0</v>
      </c>
      <c r="G151" s="45">
        <f t="shared" si="2"/>
        <v>0</v>
      </c>
      <c r="H151" s="48" t="s">
        <v>224</v>
      </c>
      <c r="I151" s="32">
        <v>2022</v>
      </c>
      <c r="J151" s="53"/>
    </row>
    <row r="152" spans="1:10" x14ac:dyDescent="0.2">
      <c r="B152" s="32" t="s">
        <v>258</v>
      </c>
      <c r="C152" s="39">
        <v>6</v>
      </c>
      <c r="D152" s="87" t="s">
        <v>81</v>
      </c>
      <c r="E152" s="87" t="s">
        <v>6</v>
      </c>
      <c r="F152" s="45">
        <v>0</v>
      </c>
      <c r="G152" s="45">
        <f t="shared" si="2"/>
        <v>0</v>
      </c>
      <c r="H152" s="48" t="s">
        <v>161</v>
      </c>
      <c r="I152" s="32">
        <v>2022</v>
      </c>
      <c r="J152" s="53"/>
    </row>
    <row r="153" spans="1:10" x14ac:dyDescent="0.2">
      <c r="B153" s="32" t="s">
        <v>259</v>
      </c>
      <c r="C153" s="39">
        <v>2</v>
      </c>
      <c r="D153" s="87" t="s">
        <v>81</v>
      </c>
      <c r="E153" s="87" t="s">
        <v>6</v>
      </c>
      <c r="F153" s="45">
        <v>0</v>
      </c>
      <c r="G153" s="45">
        <f t="shared" si="2"/>
        <v>0</v>
      </c>
      <c r="H153" s="48" t="s">
        <v>166</v>
      </c>
      <c r="I153" s="32">
        <v>2022</v>
      </c>
      <c r="J153" s="53"/>
    </row>
    <row r="154" spans="1:10" x14ac:dyDescent="0.2">
      <c r="B154" s="35" t="s">
        <v>260</v>
      </c>
      <c r="C154" s="43"/>
      <c r="D154" s="89"/>
      <c r="E154" s="89"/>
      <c r="F154" s="45"/>
      <c r="G154" s="45"/>
      <c r="H154" s="32"/>
      <c r="I154" s="32"/>
      <c r="J154" s="53"/>
    </row>
    <row r="155" spans="1:10" x14ac:dyDescent="0.2">
      <c r="B155" s="32" t="s">
        <v>261</v>
      </c>
      <c r="C155" s="39">
        <v>1</v>
      </c>
      <c r="D155" s="87" t="s">
        <v>81</v>
      </c>
      <c r="E155" s="87" t="s">
        <v>6</v>
      </c>
      <c r="F155" s="45">
        <v>0</v>
      </c>
      <c r="G155" s="45">
        <f t="shared" si="2"/>
        <v>0</v>
      </c>
      <c r="H155" s="48" t="s">
        <v>139</v>
      </c>
      <c r="I155" s="32">
        <v>2022</v>
      </c>
      <c r="J155" s="53"/>
    </row>
    <row r="156" spans="1:10" x14ac:dyDescent="0.2">
      <c r="B156" s="32" t="s">
        <v>262</v>
      </c>
      <c r="C156" s="39">
        <v>1</v>
      </c>
      <c r="D156" s="87" t="s">
        <v>81</v>
      </c>
      <c r="E156" s="87" t="s">
        <v>6</v>
      </c>
      <c r="F156" s="45">
        <v>0</v>
      </c>
      <c r="G156" s="45">
        <f t="shared" si="2"/>
        <v>0</v>
      </c>
      <c r="H156" s="48" t="s">
        <v>139</v>
      </c>
      <c r="I156" s="32">
        <v>2022</v>
      </c>
      <c r="J156" s="53"/>
    </row>
    <row r="157" spans="1:10" x14ac:dyDescent="0.2">
      <c r="B157" s="32" t="s">
        <v>263</v>
      </c>
      <c r="C157" s="39">
        <v>12</v>
      </c>
      <c r="D157" s="87" t="s">
        <v>81</v>
      </c>
      <c r="E157" s="87" t="s">
        <v>6</v>
      </c>
      <c r="F157" s="45">
        <v>0</v>
      </c>
      <c r="G157" s="45">
        <f t="shared" si="2"/>
        <v>0</v>
      </c>
      <c r="H157" s="48" t="s">
        <v>133</v>
      </c>
      <c r="I157" s="32">
        <v>2022</v>
      </c>
      <c r="J157" s="53"/>
    </row>
    <row r="158" spans="1:10" x14ac:dyDescent="0.2">
      <c r="B158" s="32" t="s">
        <v>264</v>
      </c>
      <c r="C158" s="39">
        <v>6</v>
      </c>
      <c r="D158" s="87" t="s">
        <v>81</v>
      </c>
      <c r="E158" s="87" t="s">
        <v>6</v>
      </c>
      <c r="F158" s="45">
        <v>0</v>
      </c>
      <c r="G158" s="45">
        <f t="shared" si="2"/>
        <v>0</v>
      </c>
      <c r="H158" s="48" t="s">
        <v>161</v>
      </c>
      <c r="I158" s="32">
        <v>2022</v>
      </c>
      <c r="J158" s="53"/>
    </row>
    <row r="159" spans="1:10" x14ac:dyDescent="0.2">
      <c r="B159" s="32" t="s">
        <v>265</v>
      </c>
      <c r="C159" s="39">
        <v>4</v>
      </c>
      <c r="D159" s="87" t="s">
        <v>81</v>
      </c>
      <c r="E159" s="87" t="s">
        <v>6</v>
      </c>
      <c r="F159" s="45">
        <v>0</v>
      </c>
      <c r="G159" s="45">
        <f t="shared" si="2"/>
        <v>0</v>
      </c>
      <c r="H159" s="48" t="s">
        <v>224</v>
      </c>
      <c r="I159" s="32">
        <v>2022</v>
      </c>
      <c r="J159" s="53"/>
    </row>
    <row r="160" spans="1:10" x14ac:dyDescent="0.2">
      <c r="B160" s="35" t="s">
        <v>266</v>
      </c>
      <c r="C160" s="43"/>
      <c r="D160" s="89"/>
      <c r="E160" s="89"/>
      <c r="F160" s="45"/>
      <c r="G160" s="45"/>
      <c r="H160" s="32"/>
      <c r="I160" s="32"/>
      <c r="J160" s="53"/>
    </row>
    <row r="161" spans="2:10" x14ac:dyDescent="0.2">
      <c r="B161" s="32" t="s">
        <v>267</v>
      </c>
      <c r="C161" s="39">
        <v>1</v>
      </c>
      <c r="D161" s="87" t="s">
        <v>81</v>
      </c>
      <c r="E161" s="87" t="s">
        <v>6</v>
      </c>
      <c r="F161" s="45">
        <v>0</v>
      </c>
      <c r="G161" s="45">
        <f t="shared" si="2"/>
        <v>0</v>
      </c>
      <c r="H161" s="48" t="s">
        <v>139</v>
      </c>
      <c r="I161" s="32">
        <v>2022</v>
      </c>
      <c r="J161" s="53"/>
    </row>
    <row r="162" spans="2:10" x14ac:dyDescent="0.2">
      <c r="B162" s="35" t="s">
        <v>155</v>
      </c>
      <c r="C162" s="43"/>
      <c r="D162" s="89"/>
      <c r="E162" s="89"/>
      <c r="F162" s="45"/>
      <c r="G162" s="45"/>
      <c r="H162" s="32"/>
      <c r="I162" s="32"/>
      <c r="J162" s="53"/>
    </row>
    <row r="163" spans="2:10" x14ac:dyDescent="0.2">
      <c r="B163" s="32" t="s">
        <v>268</v>
      </c>
      <c r="C163" s="39">
        <v>6</v>
      </c>
      <c r="D163" s="87" t="s">
        <v>81</v>
      </c>
      <c r="E163" s="87" t="s">
        <v>6</v>
      </c>
      <c r="F163" s="45">
        <v>0</v>
      </c>
      <c r="G163" s="45">
        <f t="shared" si="2"/>
        <v>0</v>
      </c>
      <c r="H163" s="48" t="s">
        <v>161</v>
      </c>
      <c r="I163" s="32">
        <v>2022</v>
      </c>
      <c r="J163" s="53"/>
    </row>
    <row r="164" spans="2:10" x14ac:dyDescent="0.2">
      <c r="B164" s="32" t="s">
        <v>269</v>
      </c>
      <c r="C164" s="39">
        <v>12</v>
      </c>
      <c r="D164" s="87" t="s">
        <v>81</v>
      </c>
      <c r="E164" s="87" t="s">
        <v>6</v>
      </c>
      <c r="F164" s="45">
        <v>0</v>
      </c>
      <c r="G164" s="45">
        <f t="shared" si="2"/>
        <v>0</v>
      </c>
      <c r="H164" s="48" t="s">
        <v>133</v>
      </c>
      <c r="I164" s="32">
        <v>2022</v>
      </c>
      <c r="J164" s="53"/>
    </row>
    <row r="165" spans="2:10" x14ac:dyDescent="0.2">
      <c r="B165" s="32" t="s">
        <v>265</v>
      </c>
      <c r="C165" s="39">
        <v>6</v>
      </c>
      <c r="D165" s="87" t="s">
        <v>81</v>
      </c>
      <c r="E165" s="87" t="s">
        <v>6</v>
      </c>
      <c r="F165" s="45">
        <v>0</v>
      </c>
      <c r="G165" s="45">
        <f t="shared" si="2"/>
        <v>0</v>
      </c>
      <c r="H165" s="48" t="s">
        <v>224</v>
      </c>
      <c r="I165" s="32">
        <v>2022</v>
      </c>
      <c r="J165" s="53"/>
    </row>
    <row r="166" spans="2:10" x14ac:dyDescent="0.2">
      <c r="B166" s="32" t="s">
        <v>270</v>
      </c>
      <c r="C166" s="39">
        <v>3</v>
      </c>
      <c r="D166" s="87" t="s">
        <v>81</v>
      </c>
      <c r="E166" s="87" t="s">
        <v>6</v>
      </c>
      <c r="F166" s="45">
        <v>0</v>
      </c>
      <c r="G166" s="45">
        <f t="shared" si="2"/>
        <v>0</v>
      </c>
      <c r="H166" s="48" t="s">
        <v>271</v>
      </c>
      <c r="I166" s="32">
        <v>2023</v>
      </c>
      <c r="J166" s="53"/>
    </row>
    <row r="167" spans="2:10" x14ac:dyDescent="0.2">
      <c r="B167" s="35" t="s">
        <v>157</v>
      </c>
      <c r="C167" s="43"/>
      <c r="D167" s="89"/>
      <c r="E167" s="89"/>
      <c r="F167" s="45"/>
      <c r="G167" s="45"/>
      <c r="H167" s="32"/>
      <c r="I167" s="32"/>
      <c r="J167" s="53"/>
    </row>
    <row r="168" spans="2:10" x14ac:dyDescent="0.2">
      <c r="B168" s="32" t="s">
        <v>272</v>
      </c>
      <c r="C168" s="39">
        <v>1</v>
      </c>
      <c r="D168" s="87" t="s">
        <v>81</v>
      </c>
      <c r="E168" s="87" t="s">
        <v>6</v>
      </c>
      <c r="F168" s="45">
        <v>0</v>
      </c>
      <c r="G168" s="45">
        <f t="shared" si="2"/>
        <v>0</v>
      </c>
      <c r="H168" s="48" t="s">
        <v>139</v>
      </c>
      <c r="I168" s="32">
        <v>2022</v>
      </c>
      <c r="J168" s="53"/>
    </row>
    <row r="169" spans="2:10" x14ac:dyDescent="0.2">
      <c r="B169" s="32" t="s">
        <v>262</v>
      </c>
      <c r="C169" s="39">
        <v>1</v>
      </c>
      <c r="D169" s="87" t="s">
        <v>81</v>
      </c>
      <c r="E169" s="87" t="s">
        <v>6</v>
      </c>
      <c r="F169" s="45">
        <v>0</v>
      </c>
      <c r="G169" s="45">
        <f t="shared" si="2"/>
        <v>0</v>
      </c>
      <c r="H169" s="48" t="s">
        <v>139</v>
      </c>
      <c r="I169" s="32">
        <v>2022</v>
      </c>
      <c r="J169" s="53"/>
    </row>
    <row r="170" spans="2:10" x14ac:dyDescent="0.2">
      <c r="B170" s="32" t="s">
        <v>263</v>
      </c>
      <c r="C170" s="39">
        <v>12</v>
      </c>
      <c r="D170" s="87" t="s">
        <v>81</v>
      </c>
      <c r="E170" s="87" t="s">
        <v>6</v>
      </c>
      <c r="F170" s="45">
        <v>0</v>
      </c>
      <c r="G170" s="45">
        <f t="shared" si="2"/>
        <v>0</v>
      </c>
      <c r="H170" s="48" t="s">
        <v>133</v>
      </c>
      <c r="I170" s="32">
        <v>2022</v>
      </c>
      <c r="J170" s="53"/>
    </row>
    <row r="171" spans="2:10" x14ac:dyDescent="0.2">
      <c r="B171" s="32" t="s">
        <v>264</v>
      </c>
      <c r="C171" s="39">
        <v>6</v>
      </c>
      <c r="D171" s="87" t="s">
        <v>81</v>
      </c>
      <c r="E171" s="87" t="s">
        <v>6</v>
      </c>
      <c r="F171" s="45">
        <v>0</v>
      </c>
      <c r="G171" s="45">
        <f t="shared" si="2"/>
        <v>0</v>
      </c>
      <c r="H171" s="48" t="s">
        <v>161</v>
      </c>
      <c r="I171" s="32">
        <v>2022</v>
      </c>
      <c r="J171" s="53"/>
    </row>
    <row r="172" spans="2:10" x14ac:dyDescent="0.2">
      <c r="B172" s="32" t="s">
        <v>265</v>
      </c>
      <c r="C172" s="39">
        <v>4</v>
      </c>
      <c r="D172" s="87" t="s">
        <v>81</v>
      </c>
      <c r="E172" s="87" t="s">
        <v>6</v>
      </c>
      <c r="F172" s="45">
        <v>0</v>
      </c>
      <c r="G172" s="45">
        <f t="shared" si="2"/>
        <v>0</v>
      </c>
      <c r="H172" s="48" t="s">
        <v>224</v>
      </c>
      <c r="I172" s="32">
        <v>2022</v>
      </c>
      <c r="J172" s="53"/>
    </row>
    <row r="173" spans="2:10" x14ac:dyDescent="0.2">
      <c r="B173" s="35" t="s">
        <v>273</v>
      </c>
      <c r="C173" s="43"/>
      <c r="D173" s="89"/>
      <c r="E173" s="89"/>
      <c r="F173" s="45"/>
      <c r="G173" s="45"/>
      <c r="H173" s="32"/>
      <c r="I173" s="32"/>
      <c r="J173" s="53"/>
    </row>
    <row r="174" spans="2:10" x14ac:dyDescent="0.2">
      <c r="B174" s="32" t="s">
        <v>274</v>
      </c>
      <c r="C174" s="39">
        <v>1</v>
      </c>
      <c r="D174" s="87" t="s">
        <v>81</v>
      </c>
      <c r="E174" s="87" t="s">
        <v>6</v>
      </c>
      <c r="F174" s="45">
        <v>0</v>
      </c>
      <c r="G174" s="45">
        <f t="shared" si="2"/>
        <v>0</v>
      </c>
      <c r="H174" s="48" t="s">
        <v>139</v>
      </c>
      <c r="I174" s="32">
        <v>2022</v>
      </c>
      <c r="J174" s="53"/>
    </row>
    <row r="175" spans="2:10" x14ac:dyDescent="0.2">
      <c r="B175" s="35" t="s">
        <v>275</v>
      </c>
      <c r="C175" s="32"/>
      <c r="D175" s="87"/>
      <c r="E175" s="87"/>
      <c r="F175" s="45"/>
      <c r="G175" s="45"/>
      <c r="H175" s="32"/>
      <c r="I175" s="32"/>
      <c r="J175" s="53"/>
    </row>
    <row r="176" spans="2:10" x14ac:dyDescent="0.2">
      <c r="B176" s="32" t="s">
        <v>276</v>
      </c>
      <c r="C176" s="39">
        <v>6</v>
      </c>
      <c r="D176" s="87" t="s">
        <v>81</v>
      </c>
      <c r="E176" s="87" t="s">
        <v>6</v>
      </c>
      <c r="F176" s="45">
        <v>0</v>
      </c>
      <c r="G176" s="45">
        <f t="shared" si="2"/>
        <v>0</v>
      </c>
      <c r="H176" s="48" t="s">
        <v>161</v>
      </c>
      <c r="I176" s="32">
        <v>2022</v>
      </c>
      <c r="J176" s="53"/>
    </row>
    <row r="177" spans="2:10" x14ac:dyDescent="0.2">
      <c r="B177" s="32" t="s">
        <v>277</v>
      </c>
      <c r="C177" s="39">
        <v>1</v>
      </c>
      <c r="D177" s="87" t="s">
        <v>81</v>
      </c>
      <c r="E177" s="87" t="s">
        <v>6</v>
      </c>
      <c r="F177" s="45">
        <v>0</v>
      </c>
      <c r="G177" s="45">
        <f t="shared" si="2"/>
        <v>0</v>
      </c>
      <c r="H177" s="48" t="s">
        <v>139</v>
      </c>
      <c r="I177" s="32">
        <v>2022</v>
      </c>
      <c r="J177" s="53"/>
    </row>
    <row r="178" spans="2:10" x14ac:dyDescent="0.2">
      <c r="B178" s="35" t="s">
        <v>278</v>
      </c>
      <c r="C178" s="43"/>
      <c r="D178" s="89"/>
      <c r="E178" s="89"/>
      <c r="F178" s="45"/>
      <c r="G178" s="45"/>
      <c r="H178" s="32"/>
      <c r="I178" s="32"/>
      <c r="J178" s="53"/>
    </row>
    <row r="179" spans="2:10" x14ac:dyDescent="0.2">
      <c r="B179" s="35" t="s">
        <v>279</v>
      </c>
      <c r="C179" s="43"/>
      <c r="D179" s="89"/>
      <c r="E179" s="89"/>
      <c r="F179" s="45"/>
      <c r="G179" s="45"/>
      <c r="H179" s="32"/>
      <c r="I179" s="32"/>
      <c r="J179" s="53"/>
    </row>
    <row r="180" spans="2:10" x14ac:dyDescent="0.2">
      <c r="B180" s="32" t="s">
        <v>280</v>
      </c>
      <c r="C180" s="39">
        <v>12</v>
      </c>
      <c r="D180" s="87" t="s">
        <v>81</v>
      </c>
      <c r="E180" s="87" t="s">
        <v>71</v>
      </c>
      <c r="F180" s="45">
        <v>0</v>
      </c>
      <c r="G180" s="45">
        <f t="shared" si="2"/>
        <v>0</v>
      </c>
      <c r="H180" s="48" t="s">
        <v>133</v>
      </c>
      <c r="I180" s="32">
        <v>2022</v>
      </c>
      <c r="J180" s="53"/>
    </row>
    <row r="181" spans="2:10" x14ac:dyDescent="0.2">
      <c r="B181" s="32" t="s">
        <v>281</v>
      </c>
      <c r="C181" s="39">
        <v>12</v>
      </c>
      <c r="D181" s="87" t="s">
        <v>81</v>
      </c>
      <c r="E181" s="87" t="s">
        <v>71</v>
      </c>
      <c r="F181" s="45">
        <v>0</v>
      </c>
      <c r="G181" s="45">
        <f t="shared" si="2"/>
        <v>0</v>
      </c>
      <c r="H181" s="48" t="s">
        <v>133</v>
      </c>
      <c r="I181" s="32">
        <v>2022</v>
      </c>
      <c r="J181" s="53"/>
    </row>
    <row r="182" spans="2:10" s="24" customFormat="1" x14ac:dyDescent="0.2">
      <c r="B182" s="24" t="s">
        <v>282</v>
      </c>
      <c r="C182" s="22"/>
      <c r="D182" s="22"/>
      <c r="E182" s="22"/>
      <c r="F182" s="97"/>
      <c r="G182" s="45">
        <f t="shared" si="2"/>
        <v>0</v>
      </c>
      <c r="H182" s="98" t="s">
        <v>207</v>
      </c>
      <c r="J182" s="61"/>
    </row>
    <row r="183" spans="2:10" x14ac:dyDescent="0.2">
      <c r="B183" s="35" t="s">
        <v>283</v>
      </c>
      <c r="C183" s="43"/>
      <c r="D183" s="89"/>
      <c r="E183" s="89"/>
      <c r="F183" s="45"/>
      <c r="G183" s="45"/>
      <c r="H183" s="32"/>
      <c r="I183" s="32"/>
      <c r="J183" s="53"/>
    </row>
    <row r="184" spans="2:10" x14ac:dyDescent="0.2">
      <c r="B184" s="32" t="s">
        <v>280</v>
      </c>
      <c r="C184" s="39">
        <v>12</v>
      </c>
      <c r="D184" s="87" t="s">
        <v>81</v>
      </c>
      <c r="E184" s="87" t="s">
        <v>71</v>
      </c>
      <c r="F184" s="45">
        <v>0</v>
      </c>
      <c r="G184" s="45">
        <f t="shared" si="2"/>
        <v>0</v>
      </c>
      <c r="H184" s="48" t="s">
        <v>133</v>
      </c>
      <c r="I184" s="32">
        <v>2022</v>
      </c>
      <c r="J184" s="53"/>
    </row>
    <row r="185" spans="2:10" x14ac:dyDescent="0.2">
      <c r="B185" s="35" t="s">
        <v>284</v>
      </c>
      <c r="C185" s="43"/>
      <c r="D185" s="89"/>
      <c r="E185" s="89"/>
      <c r="F185" s="45"/>
      <c r="G185" s="45"/>
      <c r="H185" s="32"/>
      <c r="I185" s="32"/>
      <c r="J185" s="53"/>
    </row>
    <row r="186" spans="2:10" s="24" customFormat="1" x14ac:dyDescent="0.2">
      <c r="B186" s="24" t="s">
        <v>285</v>
      </c>
      <c r="C186" s="22"/>
      <c r="D186" s="22"/>
      <c r="E186" s="22"/>
      <c r="F186" s="97"/>
      <c r="G186" s="45">
        <f t="shared" si="2"/>
        <v>0</v>
      </c>
      <c r="H186" s="98" t="s">
        <v>207</v>
      </c>
      <c r="J186" s="61"/>
    </row>
    <row r="187" spans="2:10" s="24" customFormat="1" x14ac:dyDescent="0.2">
      <c r="B187" s="24" t="s">
        <v>286</v>
      </c>
      <c r="C187" s="22"/>
      <c r="D187" s="22"/>
      <c r="E187" s="22"/>
      <c r="F187" s="97"/>
      <c r="G187" s="45">
        <f t="shared" si="2"/>
        <v>0</v>
      </c>
      <c r="H187" s="98" t="s">
        <v>207</v>
      </c>
      <c r="J187" s="61"/>
    </row>
    <row r="188" spans="2:10" s="24" customFormat="1" x14ac:dyDescent="0.2">
      <c r="B188" s="24" t="s">
        <v>287</v>
      </c>
      <c r="C188" s="22"/>
      <c r="D188" s="22"/>
      <c r="E188" s="22"/>
      <c r="F188" s="97"/>
      <c r="G188" s="45">
        <f t="shared" si="2"/>
        <v>0</v>
      </c>
      <c r="H188" s="98" t="s">
        <v>207</v>
      </c>
      <c r="J188" s="61"/>
    </row>
    <row r="189" spans="2:10" x14ac:dyDescent="0.2">
      <c r="B189" s="35" t="s">
        <v>288</v>
      </c>
      <c r="C189" s="43"/>
      <c r="D189" s="89"/>
      <c r="E189" s="89"/>
      <c r="F189" s="45"/>
      <c r="G189" s="45"/>
      <c r="H189" s="32"/>
      <c r="I189" s="32"/>
      <c r="J189" s="53"/>
    </row>
    <row r="190" spans="2:10" x14ac:dyDescent="0.2">
      <c r="B190" s="35" t="s">
        <v>289</v>
      </c>
      <c r="C190" s="43"/>
      <c r="D190" s="89"/>
      <c r="E190" s="89"/>
      <c r="F190" s="45"/>
      <c r="G190" s="45"/>
      <c r="H190" s="32"/>
      <c r="I190" s="32"/>
      <c r="J190" s="53"/>
    </row>
    <row r="191" spans="2:10" x14ac:dyDescent="0.2">
      <c r="B191" s="32" t="s">
        <v>290</v>
      </c>
      <c r="C191" s="39">
        <v>12</v>
      </c>
      <c r="D191" s="87" t="s">
        <v>81</v>
      </c>
      <c r="E191" s="87" t="s">
        <v>71</v>
      </c>
      <c r="F191" s="45">
        <v>0</v>
      </c>
      <c r="G191" s="45">
        <f t="shared" si="2"/>
        <v>0</v>
      </c>
      <c r="H191" s="48" t="s">
        <v>133</v>
      </c>
      <c r="I191" s="32">
        <v>2022</v>
      </c>
      <c r="J191" s="53"/>
    </row>
    <row r="192" spans="2:10" x14ac:dyDescent="0.2">
      <c r="B192" s="35" t="s">
        <v>291</v>
      </c>
      <c r="C192" s="43"/>
      <c r="D192" s="89"/>
      <c r="E192" s="89"/>
      <c r="F192" s="45"/>
      <c r="G192" s="45"/>
      <c r="H192" s="32"/>
      <c r="I192" s="32"/>
      <c r="J192" s="53"/>
    </row>
    <row r="193" spans="2:10" x14ac:dyDescent="0.2">
      <c r="B193" s="32" t="s">
        <v>292</v>
      </c>
      <c r="C193" s="39">
        <v>4</v>
      </c>
      <c r="D193" s="87" t="s">
        <v>81</v>
      </c>
      <c r="E193" s="87" t="s">
        <v>6</v>
      </c>
      <c r="F193" s="45">
        <v>0</v>
      </c>
      <c r="G193" s="45">
        <f t="shared" si="2"/>
        <v>0</v>
      </c>
      <c r="H193" s="48" t="s">
        <v>224</v>
      </c>
      <c r="I193" s="32">
        <v>2022</v>
      </c>
      <c r="J193" s="53"/>
    </row>
    <row r="194" spans="2:10" x14ac:dyDescent="0.2">
      <c r="B194" s="32" t="s">
        <v>293</v>
      </c>
      <c r="C194" s="39">
        <v>4</v>
      </c>
      <c r="D194" s="87" t="s">
        <v>81</v>
      </c>
      <c r="E194" s="87" t="s">
        <v>6</v>
      </c>
      <c r="F194" s="45">
        <v>0</v>
      </c>
      <c r="G194" s="45">
        <f t="shared" si="2"/>
        <v>0</v>
      </c>
      <c r="H194" s="48" t="s">
        <v>224</v>
      </c>
      <c r="I194" s="32">
        <v>2022</v>
      </c>
      <c r="J194" s="53"/>
    </row>
    <row r="195" spans="2:10" x14ac:dyDescent="0.2">
      <c r="B195" s="32" t="s">
        <v>294</v>
      </c>
      <c r="C195" s="39">
        <v>4</v>
      </c>
      <c r="D195" s="87" t="s">
        <v>81</v>
      </c>
      <c r="E195" s="87" t="s">
        <v>6</v>
      </c>
      <c r="F195" s="45">
        <v>0</v>
      </c>
      <c r="G195" s="45">
        <f t="shared" si="2"/>
        <v>0</v>
      </c>
      <c r="H195" s="48" t="s">
        <v>224</v>
      </c>
      <c r="I195" s="32">
        <v>2022</v>
      </c>
      <c r="J195" s="53"/>
    </row>
    <row r="196" spans="2:10" x14ac:dyDescent="0.2">
      <c r="B196" s="35" t="s">
        <v>222</v>
      </c>
      <c r="C196" s="43"/>
      <c r="D196" s="89"/>
      <c r="E196" s="89"/>
      <c r="F196" s="45"/>
      <c r="G196" s="45"/>
      <c r="H196" s="32"/>
      <c r="I196" s="32"/>
      <c r="J196" s="53"/>
    </row>
    <row r="197" spans="2:10" x14ac:dyDescent="0.2">
      <c r="B197" s="32" t="s">
        <v>295</v>
      </c>
      <c r="C197" s="39">
        <v>1</v>
      </c>
      <c r="D197" s="87" t="s">
        <v>81</v>
      </c>
      <c r="E197" s="87" t="s">
        <v>6</v>
      </c>
      <c r="F197" s="45">
        <v>0</v>
      </c>
      <c r="G197" s="45">
        <f t="shared" si="2"/>
        <v>0</v>
      </c>
      <c r="H197" s="48" t="s">
        <v>145</v>
      </c>
      <c r="I197" s="32">
        <v>2023</v>
      </c>
      <c r="J197" s="53"/>
    </row>
    <row r="198" spans="2:10" x14ac:dyDescent="0.2">
      <c r="B198" s="32" t="s">
        <v>296</v>
      </c>
      <c r="C198" s="39">
        <v>2</v>
      </c>
      <c r="D198" s="87" t="s">
        <v>81</v>
      </c>
      <c r="E198" s="87" t="s">
        <v>6</v>
      </c>
      <c r="F198" s="45">
        <v>0</v>
      </c>
      <c r="G198" s="45">
        <f t="shared" si="2"/>
        <v>0</v>
      </c>
      <c r="H198" s="48" t="s">
        <v>166</v>
      </c>
      <c r="I198" s="32">
        <v>2022</v>
      </c>
      <c r="J198" s="53"/>
    </row>
    <row r="199" spans="2:10" x14ac:dyDescent="0.2">
      <c r="B199" s="32" t="s">
        <v>297</v>
      </c>
      <c r="C199" s="39">
        <v>1</v>
      </c>
      <c r="D199" s="87" t="s">
        <v>81</v>
      </c>
      <c r="E199" s="87" t="s">
        <v>6</v>
      </c>
      <c r="F199" s="45">
        <v>0</v>
      </c>
      <c r="G199" s="45">
        <f t="shared" si="2"/>
        <v>0</v>
      </c>
      <c r="H199" s="48" t="s">
        <v>139</v>
      </c>
      <c r="I199" s="32">
        <v>2022</v>
      </c>
      <c r="J199" s="53"/>
    </row>
    <row r="200" spans="2:10" x14ac:dyDescent="0.2">
      <c r="B200" s="32" t="s">
        <v>298</v>
      </c>
      <c r="C200" s="39">
        <v>2</v>
      </c>
      <c r="D200" s="87" t="s">
        <v>81</v>
      </c>
      <c r="E200" s="87" t="s">
        <v>6</v>
      </c>
      <c r="F200" s="45">
        <v>0</v>
      </c>
      <c r="G200" s="45">
        <f t="shared" si="2"/>
        <v>0</v>
      </c>
      <c r="H200" s="48" t="s">
        <v>166</v>
      </c>
      <c r="I200" s="32">
        <v>2022</v>
      </c>
      <c r="J200" s="53"/>
    </row>
    <row r="201" spans="2:10" x14ac:dyDescent="0.2">
      <c r="B201" s="32" t="s">
        <v>299</v>
      </c>
      <c r="C201" s="39">
        <v>2</v>
      </c>
      <c r="D201" s="87" t="s">
        <v>81</v>
      </c>
      <c r="E201" s="87" t="s">
        <v>6</v>
      </c>
      <c r="F201" s="45">
        <v>0</v>
      </c>
      <c r="G201" s="45">
        <f t="shared" si="2"/>
        <v>0</v>
      </c>
      <c r="H201" s="48" t="s">
        <v>166</v>
      </c>
      <c r="I201" s="32">
        <v>2022</v>
      </c>
      <c r="J201" s="53"/>
    </row>
    <row r="202" spans="2:10" x14ac:dyDescent="0.2">
      <c r="B202" s="32" t="s">
        <v>300</v>
      </c>
      <c r="C202" s="39">
        <v>4</v>
      </c>
      <c r="D202" s="87" t="s">
        <v>81</v>
      </c>
      <c r="E202" s="87" t="s">
        <v>6</v>
      </c>
      <c r="F202" s="45">
        <v>0</v>
      </c>
      <c r="G202" s="45">
        <f t="shared" ref="G202:G249" si="3">C202*F202</f>
        <v>0</v>
      </c>
      <c r="H202" s="48" t="s">
        <v>224</v>
      </c>
      <c r="I202" s="32">
        <v>2022</v>
      </c>
      <c r="J202" s="53"/>
    </row>
    <row r="203" spans="2:10" x14ac:dyDescent="0.2">
      <c r="B203" s="35" t="s">
        <v>226</v>
      </c>
      <c r="C203" s="43"/>
      <c r="D203" s="89"/>
      <c r="E203" s="89"/>
      <c r="F203" s="45"/>
      <c r="G203" s="45"/>
      <c r="H203" s="32"/>
      <c r="I203" s="32"/>
      <c r="J203" s="53"/>
    </row>
    <row r="204" spans="2:10" s="24" customFormat="1" x14ac:dyDescent="0.2">
      <c r="B204" s="24" t="s">
        <v>301</v>
      </c>
      <c r="C204" s="22"/>
      <c r="D204" s="22"/>
      <c r="E204" s="22"/>
      <c r="F204" s="97">
        <v>0</v>
      </c>
      <c r="G204" s="45">
        <f t="shared" si="3"/>
        <v>0</v>
      </c>
      <c r="H204" s="98" t="s">
        <v>207</v>
      </c>
      <c r="J204" s="61"/>
    </row>
    <row r="205" spans="2:10" x14ac:dyDescent="0.2">
      <c r="B205" s="32" t="s">
        <v>302</v>
      </c>
      <c r="C205" s="39">
        <v>2</v>
      </c>
      <c r="D205" s="87" t="s">
        <v>81</v>
      </c>
      <c r="E205" s="87" t="s">
        <v>6</v>
      </c>
      <c r="F205" s="45">
        <v>0</v>
      </c>
      <c r="G205" s="45">
        <f t="shared" si="3"/>
        <v>0</v>
      </c>
      <c r="H205" s="48" t="s">
        <v>166</v>
      </c>
      <c r="I205" s="32">
        <v>2022</v>
      </c>
      <c r="J205" s="53"/>
    </row>
    <row r="206" spans="2:10" x14ac:dyDescent="0.2">
      <c r="B206" s="32" t="s">
        <v>303</v>
      </c>
      <c r="C206" s="39">
        <v>1</v>
      </c>
      <c r="D206" s="87" t="s">
        <v>81</v>
      </c>
      <c r="E206" s="87" t="s">
        <v>6</v>
      </c>
      <c r="F206" s="45">
        <v>0</v>
      </c>
      <c r="G206" s="45">
        <f t="shared" si="3"/>
        <v>0</v>
      </c>
      <c r="H206" s="48" t="s">
        <v>139</v>
      </c>
      <c r="I206" s="32">
        <v>2022</v>
      </c>
      <c r="J206" s="53"/>
    </row>
    <row r="207" spans="2:10" x14ac:dyDescent="0.2">
      <c r="B207" s="35" t="s">
        <v>304</v>
      </c>
      <c r="C207" s="43"/>
      <c r="D207" s="89"/>
      <c r="E207" s="89"/>
      <c r="F207" s="45"/>
      <c r="G207" s="45"/>
      <c r="H207" s="32"/>
      <c r="I207" s="32"/>
      <c r="J207" s="53"/>
    </row>
    <row r="208" spans="2:10" s="24" customFormat="1" x14ac:dyDescent="0.2">
      <c r="B208" s="24" t="s">
        <v>305</v>
      </c>
      <c r="C208" s="22"/>
      <c r="D208" s="22"/>
      <c r="E208" s="22"/>
      <c r="F208" s="97">
        <v>0</v>
      </c>
      <c r="G208" s="45">
        <f t="shared" si="3"/>
        <v>0</v>
      </c>
      <c r="H208" s="98" t="s">
        <v>207</v>
      </c>
      <c r="J208" s="61"/>
    </row>
    <row r="209" spans="2:10" x14ac:dyDescent="0.2">
      <c r="B209" s="35" t="s">
        <v>306</v>
      </c>
      <c r="C209" s="43"/>
      <c r="D209" s="89"/>
      <c r="E209" s="89"/>
      <c r="F209" s="45"/>
      <c r="G209" s="45"/>
      <c r="H209" s="32"/>
      <c r="I209" s="32"/>
      <c r="J209" s="53"/>
    </row>
    <row r="210" spans="2:10" x14ac:dyDescent="0.2">
      <c r="B210" s="32" t="s">
        <v>296</v>
      </c>
      <c r="C210" s="39">
        <v>2</v>
      </c>
      <c r="D210" s="87" t="s">
        <v>81</v>
      </c>
      <c r="E210" s="87" t="s">
        <v>6</v>
      </c>
      <c r="F210" s="45">
        <v>0</v>
      </c>
      <c r="G210" s="45">
        <f t="shared" si="3"/>
        <v>0</v>
      </c>
      <c r="H210" s="48" t="s">
        <v>166</v>
      </c>
      <c r="I210" s="32">
        <v>2022</v>
      </c>
      <c r="J210" s="53"/>
    </row>
    <row r="211" spans="2:10" x14ac:dyDescent="0.2">
      <c r="B211" s="32" t="s">
        <v>307</v>
      </c>
      <c r="C211" s="39">
        <v>1</v>
      </c>
      <c r="D211" s="87" t="s">
        <v>81</v>
      </c>
      <c r="E211" s="87" t="s">
        <v>6</v>
      </c>
      <c r="F211" s="45">
        <v>0</v>
      </c>
      <c r="G211" s="45">
        <f t="shared" si="3"/>
        <v>0</v>
      </c>
      <c r="H211" s="48" t="s">
        <v>139</v>
      </c>
      <c r="I211" s="32">
        <v>2022</v>
      </c>
      <c r="J211" s="53"/>
    </row>
    <row r="212" spans="2:10" x14ac:dyDescent="0.2">
      <c r="B212" s="35" t="s">
        <v>233</v>
      </c>
      <c r="C212" s="43"/>
      <c r="D212" s="89"/>
      <c r="E212" s="89"/>
      <c r="F212" s="45"/>
      <c r="G212" s="45"/>
      <c r="H212" s="32"/>
      <c r="I212" s="32"/>
      <c r="J212" s="53"/>
    </row>
    <row r="213" spans="2:10" x14ac:dyDescent="0.2">
      <c r="B213" s="32" t="s">
        <v>308</v>
      </c>
      <c r="C213" s="39">
        <v>1</v>
      </c>
      <c r="D213" s="87" t="s">
        <v>81</v>
      </c>
      <c r="E213" s="87" t="s">
        <v>6</v>
      </c>
      <c r="F213" s="45">
        <v>0</v>
      </c>
      <c r="G213" s="45">
        <f t="shared" si="3"/>
        <v>0</v>
      </c>
      <c r="H213" s="48" t="s">
        <v>139</v>
      </c>
      <c r="I213" s="32">
        <v>2022</v>
      </c>
      <c r="J213" s="53"/>
    </row>
    <row r="214" spans="2:10" x14ac:dyDescent="0.2">
      <c r="B214" s="32" t="s">
        <v>309</v>
      </c>
      <c r="C214" s="39">
        <v>2</v>
      </c>
      <c r="D214" s="87" t="s">
        <v>81</v>
      </c>
      <c r="E214" s="87" t="s">
        <v>6</v>
      </c>
      <c r="F214" s="45">
        <v>0</v>
      </c>
      <c r="G214" s="45">
        <f t="shared" si="3"/>
        <v>0</v>
      </c>
      <c r="H214" s="48" t="s">
        <v>166</v>
      </c>
      <c r="I214" s="32">
        <v>2022</v>
      </c>
      <c r="J214" s="53"/>
    </row>
    <row r="215" spans="2:10" x14ac:dyDescent="0.2">
      <c r="B215" s="34" t="s">
        <v>310</v>
      </c>
      <c r="C215" s="44"/>
      <c r="D215" s="90"/>
      <c r="E215" s="90"/>
      <c r="F215" s="45"/>
      <c r="G215" s="45"/>
      <c r="H215" s="32"/>
      <c r="I215" s="32"/>
      <c r="J215" s="53"/>
    </row>
    <row r="216" spans="2:10" x14ac:dyDescent="0.2">
      <c r="B216" s="32" t="s">
        <v>311</v>
      </c>
      <c r="C216" s="39">
        <v>2</v>
      </c>
      <c r="D216" s="87" t="s">
        <v>81</v>
      </c>
      <c r="E216" s="87" t="s">
        <v>6</v>
      </c>
      <c r="F216" s="45">
        <v>0</v>
      </c>
      <c r="G216" s="45">
        <f t="shared" si="3"/>
        <v>0</v>
      </c>
      <c r="H216" s="48" t="s">
        <v>166</v>
      </c>
      <c r="I216" s="32">
        <v>2022</v>
      </c>
      <c r="J216" s="53"/>
    </row>
    <row r="217" spans="2:10" x14ac:dyDescent="0.2">
      <c r="B217" s="32" t="s">
        <v>312</v>
      </c>
      <c r="C217" s="39">
        <v>12</v>
      </c>
      <c r="D217" s="87" t="s">
        <v>81</v>
      </c>
      <c r="E217" s="87" t="s">
        <v>6</v>
      </c>
      <c r="F217" s="45">
        <v>0</v>
      </c>
      <c r="G217" s="45">
        <f t="shared" si="3"/>
        <v>0</v>
      </c>
      <c r="H217" s="48" t="s">
        <v>133</v>
      </c>
      <c r="I217" s="32">
        <v>2022</v>
      </c>
      <c r="J217" s="53"/>
    </row>
    <row r="218" spans="2:10" s="24" customFormat="1" x14ac:dyDescent="0.2">
      <c r="B218" s="24" t="s">
        <v>313</v>
      </c>
      <c r="C218" s="22"/>
      <c r="D218" s="22"/>
      <c r="E218" s="22"/>
      <c r="F218" s="97">
        <v>0</v>
      </c>
      <c r="G218" s="45">
        <f t="shared" si="3"/>
        <v>0</v>
      </c>
      <c r="H218" s="98" t="s">
        <v>207</v>
      </c>
      <c r="J218" s="61"/>
    </row>
    <row r="219" spans="2:10" x14ac:dyDescent="0.2">
      <c r="B219" s="32" t="s">
        <v>272</v>
      </c>
      <c r="C219" s="39">
        <v>1</v>
      </c>
      <c r="D219" s="87" t="s">
        <v>81</v>
      </c>
      <c r="E219" s="87" t="s">
        <v>6</v>
      </c>
      <c r="F219" s="45">
        <v>0</v>
      </c>
      <c r="G219" s="45">
        <f t="shared" si="3"/>
        <v>0</v>
      </c>
      <c r="H219" s="48" t="s">
        <v>139</v>
      </c>
      <c r="I219" s="32">
        <v>2022</v>
      </c>
      <c r="J219" s="53"/>
    </row>
    <row r="220" spans="2:10" x14ac:dyDescent="0.2">
      <c r="B220" s="32" t="s">
        <v>262</v>
      </c>
      <c r="C220" s="39">
        <v>1</v>
      </c>
      <c r="D220" s="87" t="s">
        <v>81</v>
      </c>
      <c r="E220" s="87" t="s">
        <v>6</v>
      </c>
      <c r="F220" s="45">
        <v>0</v>
      </c>
      <c r="G220" s="45">
        <f t="shared" si="3"/>
        <v>0</v>
      </c>
      <c r="H220" s="48" t="s">
        <v>139</v>
      </c>
      <c r="I220" s="32">
        <v>2022</v>
      </c>
      <c r="J220" s="53"/>
    </row>
    <row r="221" spans="2:10" x14ac:dyDescent="0.2">
      <c r="B221" s="32" t="s">
        <v>314</v>
      </c>
      <c r="C221" s="39">
        <v>12</v>
      </c>
      <c r="D221" s="87" t="s">
        <v>81</v>
      </c>
      <c r="E221" s="87" t="s">
        <v>6</v>
      </c>
      <c r="F221" s="45">
        <v>0</v>
      </c>
      <c r="G221" s="45">
        <f t="shared" si="3"/>
        <v>0</v>
      </c>
      <c r="H221" s="48" t="s">
        <v>133</v>
      </c>
      <c r="I221" s="32">
        <v>2022</v>
      </c>
      <c r="J221" s="53"/>
    </row>
    <row r="222" spans="2:10" x14ac:dyDescent="0.2">
      <c r="B222" s="32" t="s">
        <v>315</v>
      </c>
      <c r="C222" s="39">
        <v>4</v>
      </c>
      <c r="D222" s="87" t="s">
        <v>81</v>
      </c>
      <c r="E222" s="87" t="s">
        <v>6</v>
      </c>
      <c r="F222" s="45">
        <v>0</v>
      </c>
      <c r="G222" s="45">
        <f t="shared" si="3"/>
        <v>0</v>
      </c>
      <c r="H222" s="48" t="s">
        <v>224</v>
      </c>
      <c r="I222" s="32">
        <v>2022</v>
      </c>
      <c r="J222" s="53"/>
    </row>
    <row r="223" spans="2:10" x14ac:dyDescent="0.2">
      <c r="B223" s="32" t="s">
        <v>265</v>
      </c>
      <c r="C223" s="39">
        <v>4</v>
      </c>
      <c r="D223" s="87" t="s">
        <v>81</v>
      </c>
      <c r="E223" s="87" t="s">
        <v>6</v>
      </c>
      <c r="F223" s="45">
        <v>0</v>
      </c>
      <c r="G223" s="45">
        <f t="shared" si="3"/>
        <v>0</v>
      </c>
      <c r="H223" s="48" t="s">
        <v>224</v>
      </c>
      <c r="I223" s="32">
        <v>2022</v>
      </c>
      <c r="J223" s="53"/>
    </row>
    <row r="224" spans="2:10" x14ac:dyDescent="0.2">
      <c r="B224" s="35" t="s">
        <v>240</v>
      </c>
      <c r="C224" s="43"/>
      <c r="D224" s="89"/>
      <c r="E224" s="89"/>
      <c r="F224" s="45"/>
      <c r="G224" s="45"/>
      <c r="H224" s="32"/>
      <c r="I224" s="32"/>
      <c r="J224" s="53"/>
    </row>
    <row r="225" spans="1:10" x14ac:dyDescent="0.2">
      <c r="B225" s="32" t="s">
        <v>316</v>
      </c>
      <c r="C225" s="39">
        <v>12</v>
      </c>
      <c r="D225" s="87" t="s">
        <v>81</v>
      </c>
      <c r="E225" s="87" t="s">
        <v>6</v>
      </c>
      <c r="F225" s="45">
        <v>0</v>
      </c>
      <c r="G225" s="45">
        <f t="shared" si="3"/>
        <v>0</v>
      </c>
      <c r="H225" s="48" t="s">
        <v>133</v>
      </c>
      <c r="I225" s="32">
        <v>2022</v>
      </c>
      <c r="J225" s="53"/>
    </row>
    <row r="226" spans="1:10" x14ac:dyDescent="0.2">
      <c r="B226" s="32" t="s">
        <v>265</v>
      </c>
      <c r="C226" s="39">
        <v>3</v>
      </c>
      <c r="D226" s="87" t="s">
        <v>81</v>
      </c>
      <c r="E226" s="87" t="s">
        <v>6</v>
      </c>
      <c r="F226" s="45">
        <v>0</v>
      </c>
      <c r="G226" s="45">
        <f t="shared" si="3"/>
        <v>0</v>
      </c>
      <c r="H226" s="48" t="s">
        <v>224</v>
      </c>
      <c r="I226" s="32">
        <v>2022</v>
      </c>
      <c r="J226" s="53"/>
    </row>
    <row r="227" spans="1:10" x14ac:dyDescent="0.2">
      <c r="B227" s="35" t="s">
        <v>317</v>
      </c>
      <c r="C227" s="43"/>
      <c r="D227" s="89"/>
      <c r="E227" s="89"/>
      <c r="F227" s="45"/>
      <c r="G227" s="45"/>
      <c r="H227" s="32"/>
      <c r="I227" s="32"/>
      <c r="J227" s="53"/>
    </row>
    <row r="228" spans="1:10" x14ac:dyDescent="0.2">
      <c r="B228" s="32" t="s">
        <v>318</v>
      </c>
      <c r="C228" s="39">
        <v>1</v>
      </c>
      <c r="D228" s="87" t="s">
        <v>81</v>
      </c>
      <c r="E228" s="87" t="s">
        <v>6</v>
      </c>
      <c r="F228" s="45">
        <v>0</v>
      </c>
      <c r="G228" s="45">
        <f t="shared" si="3"/>
        <v>0</v>
      </c>
      <c r="H228" s="48" t="s">
        <v>139</v>
      </c>
      <c r="I228" s="32">
        <v>2022</v>
      </c>
      <c r="J228" s="53"/>
    </row>
    <row r="229" spans="1:10" x14ac:dyDescent="0.2">
      <c r="B229" s="35" t="s">
        <v>319</v>
      </c>
      <c r="C229" s="43"/>
      <c r="D229" s="89"/>
      <c r="E229" s="89"/>
      <c r="F229" s="45"/>
      <c r="G229" s="45"/>
      <c r="H229" s="32"/>
      <c r="I229" s="32"/>
      <c r="J229" s="53"/>
    </row>
    <row r="230" spans="1:10" x14ac:dyDescent="0.2">
      <c r="B230" s="32" t="s">
        <v>320</v>
      </c>
      <c r="C230" s="39">
        <v>6</v>
      </c>
      <c r="D230" s="87" t="s">
        <v>81</v>
      </c>
      <c r="E230" s="87" t="s">
        <v>6</v>
      </c>
      <c r="F230" s="45">
        <v>0</v>
      </c>
      <c r="G230" s="45">
        <f t="shared" si="3"/>
        <v>0</v>
      </c>
      <c r="H230" s="48" t="s">
        <v>161</v>
      </c>
      <c r="I230" s="32">
        <v>2022</v>
      </c>
      <c r="J230" s="53"/>
    </row>
    <row r="231" spans="1:10" x14ac:dyDescent="0.2">
      <c r="B231" s="32" t="s">
        <v>321</v>
      </c>
      <c r="C231" s="39">
        <v>4</v>
      </c>
      <c r="D231" s="87" t="s">
        <v>81</v>
      </c>
      <c r="E231" s="87" t="s">
        <v>6</v>
      </c>
      <c r="F231" s="45">
        <v>0</v>
      </c>
      <c r="G231" s="45">
        <f t="shared" si="3"/>
        <v>0</v>
      </c>
      <c r="H231" s="48" t="s">
        <v>224</v>
      </c>
      <c r="I231" s="32">
        <v>2022</v>
      </c>
      <c r="J231" s="53"/>
    </row>
    <row r="232" spans="1:10" x14ac:dyDescent="0.2">
      <c r="A232" s="32"/>
      <c r="B232" s="35" t="s">
        <v>322</v>
      </c>
      <c r="C232" s="43"/>
      <c r="D232" s="89"/>
      <c r="E232" s="89"/>
      <c r="F232" s="45"/>
      <c r="G232" s="45"/>
      <c r="H232" s="32"/>
      <c r="I232" s="32"/>
      <c r="J232" s="53"/>
    </row>
    <row r="233" spans="1:10" x14ac:dyDescent="0.2">
      <c r="A233" s="32"/>
      <c r="B233" s="32" t="s">
        <v>323</v>
      </c>
      <c r="C233" s="39">
        <v>3</v>
      </c>
      <c r="D233" s="87" t="s">
        <v>81</v>
      </c>
      <c r="E233" s="87" t="s">
        <v>6</v>
      </c>
      <c r="F233" s="45">
        <v>0</v>
      </c>
      <c r="G233" s="45">
        <f t="shared" si="3"/>
        <v>0</v>
      </c>
      <c r="H233" s="48" t="s">
        <v>324</v>
      </c>
      <c r="I233" s="32">
        <v>2022</v>
      </c>
      <c r="J233" s="53"/>
    </row>
    <row r="234" spans="1:10" x14ac:dyDescent="0.2">
      <c r="A234" s="32"/>
      <c r="B234" s="32" t="s">
        <v>325</v>
      </c>
      <c r="C234" s="39">
        <v>1</v>
      </c>
      <c r="D234" s="87" t="s">
        <v>81</v>
      </c>
      <c r="E234" s="87" t="s">
        <v>6</v>
      </c>
      <c r="F234" s="45">
        <v>0</v>
      </c>
      <c r="G234" s="45">
        <f t="shared" si="3"/>
        <v>0</v>
      </c>
      <c r="H234" s="48" t="s">
        <v>139</v>
      </c>
      <c r="I234" s="32">
        <v>2022</v>
      </c>
      <c r="J234" s="53"/>
    </row>
    <row r="235" spans="1:10" x14ac:dyDescent="0.2">
      <c r="A235" s="32"/>
      <c r="B235" s="32" t="s">
        <v>326</v>
      </c>
      <c r="C235" s="39">
        <v>1</v>
      </c>
      <c r="D235" s="87" t="s">
        <v>81</v>
      </c>
      <c r="E235" s="87" t="s">
        <v>6</v>
      </c>
      <c r="F235" s="45">
        <v>0</v>
      </c>
      <c r="G235" s="45">
        <f t="shared" si="3"/>
        <v>0</v>
      </c>
      <c r="H235" s="48" t="s">
        <v>139</v>
      </c>
      <c r="I235" s="32">
        <v>2022</v>
      </c>
      <c r="J235" s="53"/>
    </row>
    <row r="236" spans="1:10" x14ac:dyDescent="0.2">
      <c r="A236" s="32"/>
      <c r="B236" s="32" t="s">
        <v>369</v>
      </c>
      <c r="C236" s="39">
        <v>1</v>
      </c>
      <c r="D236" s="87" t="s">
        <v>81</v>
      </c>
      <c r="E236" s="87" t="s">
        <v>6</v>
      </c>
      <c r="F236" s="45">
        <v>0</v>
      </c>
      <c r="G236" s="45">
        <f t="shared" si="3"/>
        <v>0</v>
      </c>
      <c r="H236" s="48" t="s">
        <v>139</v>
      </c>
      <c r="I236" s="32">
        <v>2022</v>
      </c>
      <c r="J236" s="53"/>
    </row>
    <row r="237" spans="1:10" s="52" customFormat="1" x14ac:dyDescent="0.2">
      <c r="B237" s="52" t="s">
        <v>327</v>
      </c>
      <c r="C237" s="87">
        <v>1</v>
      </c>
      <c r="D237" s="87" t="s">
        <v>81</v>
      </c>
      <c r="E237" s="87" t="s">
        <v>6</v>
      </c>
      <c r="F237" s="93">
        <v>0</v>
      </c>
      <c r="G237" s="45">
        <f t="shared" si="3"/>
        <v>0</v>
      </c>
      <c r="H237" s="49" t="s">
        <v>139</v>
      </c>
      <c r="I237" s="52">
        <v>2022</v>
      </c>
      <c r="J237" s="94"/>
    </row>
    <row r="238" spans="1:10" x14ac:dyDescent="0.2">
      <c r="A238" s="32"/>
      <c r="B238" s="32" t="s">
        <v>328</v>
      </c>
      <c r="C238" s="39">
        <v>3</v>
      </c>
      <c r="D238" s="87" t="s">
        <v>81</v>
      </c>
      <c r="E238" s="87" t="s">
        <v>6</v>
      </c>
      <c r="F238" s="45">
        <v>0</v>
      </c>
      <c r="G238" s="45">
        <f t="shared" si="3"/>
        <v>0</v>
      </c>
      <c r="H238" s="48" t="s">
        <v>324</v>
      </c>
      <c r="I238" s="32">
        <v>2022</v>
      </c>
      <c r="J238" s="53"/>
    </row>
    <row r="239" spans="1:10" x14ac:dyDescent="0.2">
      <c r="A239" s="32"/>
      <c r="B239" s="32" t="s">
        <v>329</v>
      </c>
      <c r="C239" s="39">
        <v>52</v>
      </c>
      <c r="D239" s="87" t="s">
        <v>81</v>
      </c>
      <c r="E239" s="87" t="s">
        <v>6</v>
      </c>
      <c r="F239" s="45">
        <v>0</v>
      </c>
      <c r="G239" s="45">
        <f t="shared" si="3"/>
        <v>0</v>
      </c>
      <c r="H239" s="48" t="s">
        <v>330</v>
      </c>
      <c r="I239" s="32">
        <v>2022</v>
      </c>
      <c r="J239" s="53"/>
    </row>
    <row r="240" spans="1:10" x14ac:dyDescent="0.2">
      <c r="A240" s="32"/>
      <c r="B240" s="32" t="s">
        <v>331</v>
      </c>
      <c r="C240" s="39">
        <v>3</v>
      </c>
      <c r="D240" s="87" t="s">
        <v>81</v>
      </c>
      <c r="E240" s="87" t="s">
        <v>6</v>
      </c>
      <c r="F240" s="45">
        <v>0</v>
      </c>
      <c r="G240" s="45">
        <f t="shared" si="3"/>
        <v>0</v>
      </c>
      <c r="H240" s="48" t="s">
        <v>324</v>
      </c>
      <c r="I240" s="32">
        <v>2022</v>
      </c>
      <c r="J240" s="53"/>
    </row>
    <row r="241" spans="1:10" x14ac:dyDescent="0.2">
      <c r="A241" s="33" t="s">
        <v>332</v>
      </c>
      <c r="B241" s="33" t="s">
        <v>333</v>
      </c>
      <c r="C241" s="42"/>
      <c r="D241" s="88"/>
      <c r="E241" s="88"/>
      <c r="F241" s="45"/>
      <c r="G241" s="45"/>
      <c r="H241" s="50"/>
      <c r="I241" s="33"/>
      <c r="J241" s="54"/>
    </row>
    <row r="242" spans="1:10" x14ac:dyDescent="0.2">
      <c r="A242" s="32"/>
      <c r="B242" s="32" t="s">
        <v>334</v>
      </c>
      <c r="C242" s="39">
        <v>12</v>
      </c>
      <c r="D242" s="87" t="s">
        <v>81</v>
      </c>
      <c r="E242" s="87" t="s">
        <v>6</v>
      </c>
      <c r="F242" s="45">
        <v>0</v>
      </c>
      <c r="G242" s="45">
        <f t="shared" si="3"/>
        <v>0</v>
      </c>
      <c r="H242" s="48" t="s">
        <v>133</v>
      </c>
      <c r="I242" s="32">
        <v>2022</v>
      </c>
      <c r="J242" s="53"/>
    </row>
    <row r="243" spans="1:10" x14ac:dyDescent="0.2">
      <c r="A243" s="33" t="s">
        <v>335</v>
      </c>
      <c r="B243" s="33" t="s">
        <v>336</v>
      </c>
      <c r="C243" s="42"/>
      <c r="D243" s="88"/>
      <c r="E243" s="88"/>
      <c r="F243" s="45"/>
      <c r="G243" s="45"/>
      <c r="H243" s="32"/>
      <c r="I243" s="32"/>
      <c r="J243" s="53"/>
    </row>
    <row r="244" spans="1:10" x14ac:dyDescent="0.2">
      <c r="A244" s="32"/>
      <c r="B244" s="35" t="s">
        <v>337</v>
      </c>
      <c r="C244" s="32"/>
      <c r="D244" s="87"/>
      <c r="E244" s="87"/>
      <c r="F244" s="45"/>
      <c r="G244" s="45"/>
      <c r="H244" s="32"/>
      <c r="I244" s="32"/>
      <c r="J244" s="53"/>
    </row>
    <row r="245" spans="1:10" x14ac:dyDescent="0.2">
      <c r="A245" s="32"/>
      <c r="B245" s="9" t="s">
        <v>365</v>
      </c>
      <c r="C245" s="39">
        <v>12</v>
      </c>
      <c r="D245" s="87" t="s">
        <v>81</v>
      </c>
      <c r="E245" s="87" t="s">
        <v>6</v>
      </c>
      <c r="F245" s="45">
        <v>0</v>
      </c>
      <c r="G245" s="45">
        <f t="shared" si="3"/>
        <v>0</v>
      </c>
      <c r="H245" s="48" t="s">
        <v>133</v>
      </c>
      <c r="I245" s="32">
        <v>2022</v>
      </c>
      <c r="J245" s="99"/>
    </row>
    <row r="246" spans="1:10" x14ac:dyDescent="0.2">
      <c r="A246" s="33" t="s">
        <v>338</v>
      </c>
      <c r="B246" s="33" t="s">
        <v>339</v>
      </c>
      <c r="C246" s="42"/>
      <c r="D246" s="88"/>
      <c r="E246" s="88"/>
      <c r="F246" s="45"/>
      <c r="G246" s="45"/>
      <c r="H246" s="32"/>
      <c r="I246" s="32"/>
      <c r="J246" s="53"/>
    </row>
    <row r="247" spans="1:10" x14ac:dyDescent="0.2">
      <c r="A247" s="32"/>
      <c r="B247" s="32" t="s">
        <v>370</v>
      </c>
      <c r="C247" s="39">
        <v>1</v>
      </c>
      <c r="D247" s="87" t="s">
        <v>362</v>
      </c>
      <c r="E247" s="87" t="s">
        <v>6</v>
      </c>
      <c r="F247" s="45">
        <v>0</v>
      </c>
      <c r="G247" s="45">
        <f t="shared" si="3"/>
        <v>0</v>
      </c>
      <c r="H247" s="48" t="s">
        <v>340</v>
      </c>
      <c r="I247" s="32">
        <v>2022</v>
      </c>
      <c r="J247" s="53"/>
    </row>
    <row r="248" spans="1:10" x14ac:dyDescent="0.2">
      <c r="A248" s="33" t="s">
        <v>341</v>
      </c>
      <c r="B248" s="33" t="s">
        <v>342</v>
      </c>
      <c r="C248" s="42"/>
      <c r="D248" s="88"/>
      <c r="E248" s="88"/>
      <c r="F248" s="45"/>
      <c r="G248" s="45"/>
      <c r="H248" s="32"/>
      <c r="I248" s="32"/>
      <c r="J248" s="53"/>
    </row>
    <row r="249" spans="1:10" x14ac:dyDescent="0.2">
      <c r="A249" s="32"/>
      <c r="B249" s="32" t="s">
        <v>343</v>
      </c>
      <c r="C249" s="39">
        <v>2</v>
      </c>
      <c r="D249" s="87" t="s">
        <v>81</v>
      </c>
      <c r="E249" s="87" t="s">
        <v>6</v>
      </c>
      <c r="F249" s="45">
        <v>0</v>
      </c>
      <c r="G249" s="45">
        <f t="shared" si="3"/>
        <v>0</v>
      </c>
      <c r="H249" s="48" t="s">
        <v>166</v>
      </c>
      <c r="I249" s="32">
        <v>2022</v>
      </c>
      <c r="J249" s="53"/>
    </row>
    <row r="251" spans="1:10" x14ac:dyDescent="0.2">
      <c r="B251" s="33" t="s">
        <v>350</v>
      </c>
      <c r="G251" s="84">
        <f xml:space="preserve"> SUM(G6:G249)</f>
        <v>0</v>
      </c>
    </row>
    <row r="254" spans="1:10" x14ac:dyDescent="0.2">
      <c r="A254" s="9" t="s">
        <v>113</v>
      </c>
      <c r="B254" s="9" t="s">
        <v>361</v>
      </c>
    </row>
    <row r="255" spans="1:10" x14ac:dyDescent="0.2">
      <c r="A255" s="10"/>
      <c r="B255" s="9" t="s">
        <v>358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5919-74C3-4322-A7CD-4BDC813E24C0}">
  <dimension ref="A1:L87"/>
  <sheetViews>
    <sheetView topLeftCell="A73" zoomScale="115" zoomScaleNormal="115" workbookViewId="0">
      <selection activeCell="F87" sqref="F87"/>
    </sheetView>
  </sheetViews>
  <sheetFormatPr defaultRowHeight="12.75" x14ac:dyDescent="0.2"/>
  <cols>
    <col min="2" max="2" width="72.5703125" customWidth="1"/>
    <col min="3" max="3" width="9.140625" style="3"/>
    <col min="4" max="4" width="10.42578125" style="3" bestFit="1" customWidth="1"/>
    <col min="5" max="5" width="15.28515625" customWidth="1"/>
    <col min="6" max="6" width="14.85546875" customWidth="1"/>
    <col min="7" max="7" width="54.85546875" customWidth="1"/>
    <col min="8" max="8" width="51.28515625" customWidth="1"/>
  </cols>
  <sheetData>
    <row r="1" spans="1:12" ht="15" x14ac:dyDescent="0.2">
      <c r="B1" s="25" t="s">
        <v>108</v>
      </c>
    </row>
    <row r="2" spans="1:12" ht="39" thickBot="1" x14ac:dyDescent="0.25">
      <c r="B2" s="4" t="s">
        <v>1</v>
      </c>
      <c r="C2" s="5" t="s">
        <v>2</v>
      </c>
      <c r="D2" s="5" t="s">
        <v>3</v>
      </c>
      <c r="E2" s="4" t="s">
        <v>4</v>
      </c>
      <c r="F2" s="4" t="s">
        <v>5</v>
      </c>
      <c r="G2" s="26" t="s">
        <v>102</v>
      </c>
    </row>
    <row r="3" spans="1:12" x14ac:dyDescent="0.2">
      <c r="C3" s="6"/>
      <c r="E3" s="7"/>
      <c r="F3" s="7"/>
      <c r="G3" s="16"/>
    </row>
    <row r="4" spans="1:12" x14ac:dyDescent="0.2">
      <c r="A4" s="2" t="s">
        <v>26</v>
      </c>
      <c r="B4" s="2" t="s">
        <v>25</v>
      </c>
      <c r="C4" s="6"/>
      <c r="E4" s="7"/>
      <c r="F4" s="7"/>
    </row>
    <row r="5" spans="1:12" ht="12" customHeight="1" x14ac:dyDescent="0.2">
      <c r="B5" t="s">
        <v>33</v>
      </c>
      <c r="C5" s="3">
        <v>1</v>
      </c>
      <c r="D5" s="3" t="s">
        <v>24</v>
      </c>
      <c r="E5" s="7">
        <v>0</v>
      </c>
      <c r="F5" s="7">
        <f t="shared" ref="F5:F81" si="0">E5*C5</f>
        <v>0</v>
      </c>
      <c r="G5" t="s">
        <v>70</v>
      </c>
    </row>
    <row r="6" spans="1:12" ht="12" customHeight="1" x14ac:dyDescent="0.2">
      <c r="A6" s="11"/>
      <c r="B6" s="11" t="s">
        <v>34</v>
      </c>
      <c r="C6" s="3">
        <v>1</v>
      </c>
      <c r="D6" s="3" t="s">
        <v>24</v>
      </c>
      <c r="E6" s="7">
        <v>0</v>
      </c>
      <c r="F6" s="7">
        <f t="shared" si="0"/>
        <v>0</v>
      </c>
      <c r="G6" t="s">
        <v>72</v>
      </c>
    </row>
    <row r="7" spans="1:12" x14ac:dyDescent="0.2">
      <c r="A7" s="11"/>
      <c r="B7" s="11" t="s">
        <v>29</v>
      </c>
      <c r="C7" s="3">
        <v>1</v>
      </c>
      <c r="D7" s="3" t="s">
        <v>24</v>
      </c>
      <c r="E7" s="7">
        <v>0</v>
      </c>
      <c r="F7" s="7">
        <f t="shared" si="0"/>
        <v>0</v>
      </c>
      <c r="G7" s="16"/>
      <c r="H7" s="20"/>
      <c r="I7" s="20"/>
      <c r="J7" s="20"/>
      <c r="K7" s="20"/>
      <c r="L7" s="20"/>
    </row>
    <row r="8" spans="1:12" x14ac:dyDescent="0.2">
      <c r="A8" s="11"/>
      <c r="B8" s="11" t="s">
        <v>32</v>
      </c>
      <c r="C8" s="3">
        <v>1</v>
      </c>
      <c r="D8" s="3" t="s">
        <v>75</v>
      </c>
      <c r="E8" s="7">
        <v>0</v>
      </c>
      <c r="F8" s="7">
        <f t="shared" si="0"/>
        <v>0</v>
      </c>
      <c r="G8" s="16"/>
    </row>
    <row r="9" spans="1:12" x14ac:dyDescent="0.2">
      <c r="B9" t="s">
        <v>28</v>
      </c>
      <c r="C9" s="3">
        <v>1</v>
      </c>
      <c r="D9" s="3" t="s">
        <v>24</v>
      </c>
      <c r="E9" s="7">
        <v>0</v>
      </c>
      <c r="F9" s="7">
        <f t="shared" si="0"/>
        <v>0</v>
      </c>
      <c r="G9" s="16"/>
    </row>
    <row r="10" spans="1:12" x14ac:dyDescent="0.2">
      <c r="E10" s="7"/>
      <c r="F10" s="7"/>
      <c r="G10" s="16"/>
    </row>
    <row r="11" spans="1:12" s="2" customFormat="1" x14ac:dyDescent="0.2">
      <c r="A11" s="2" t="s">
        <v>27</v>
      </c>
      <c r="B11" s="2" t="s">
        <v>76</v>
      </c>
      <c r="C11" s="13"/>
      <c r="D11" s="13"/>
      <c r="E11" s="14"/>
      <c r="F11" s="7"/>
      <c r="G11" s="17"/>
    </row>
    <row r="12" spans="1:12" x14ac:dyDescent="0.2">
      <c r="B12" t="s">
        <v>67</v>
      </c>
      <c r="C12" s="8">
        <v>1</v>
      </c>
      <c r="D12" s="3" t="s">
        <v>6</v>
      </c>
      <c r="E12" s="7">
        <v>0</v>
      </c>
      <c r="F12" s="7">
        <f t="shared" si="0"/>
        <v>0</v>
      </c>
      <c r="G12" t="s">
        <v>92</v>
      </c>
    </row>
    <row r="13" spans="1:12" x14ac:dyDescent="0.2">
      <c r="B13" s="15" t="s">
        <v>68</v>
      </c>
      <c r="C13" s="8">
        <v>1</v>
      </c>
      <c r="D13" s="3" t="s">
        <v>6</v>
      </c>
      <c r="E13" s="7">
        <v>0</v>
      </c>
      <c r="F13" s="7">
        <f t="shared" si="0"/>
        <v>0</v>
      </c>
      <c r="G13" t="s">
        <v>92</v>
      </c>
    </row>
    <row r="14" spans="1:12" x14ac:dyDescent="0.2">
      <c r="B14" t="s">
        <v>356</v>
      </c>
      <c r="C14" s="8">
        <v>1</v>
      </c>
      <c r="D14" s="3" t="s">
        <v>6</v>
      </c>
      <c r="E14" s="7">
        <v>0</v>
      </c>
      <c r="F14" s="7">
        <f t="shared" si="0"/>
        <v>0</v>
      </c>
      <c r="G14" t="s">
        <v>92</v>
      </c>
    </row>
    <row r="15" spans="1:12" x14ac:dyDescent="0.2">
      <c r="B15" s="32" t="s">
        <v>357</v>
      </c>
      <c r="C15" s="8">
        <v>1</v>
      </c>
      <c r="D15" s="3" t="s">
        <v>6</v>
      </c>
      <c r="E15" s="7">
        <v>0</v>
      </c>
      <c r="F15" s="7">
        <f t="shared" si="0"/>
        <v>0</v>
      </c>
      <c r="G15" t="s">
        <v>92</v>
      </c>
    </row>
    <row r="16" spans="1:12" x14ac:dyDescent="0.2">
      <c r="B16" t="s">
        <v>30</v>
      </c>
      <c r="C16" s="8">
        <v>1</v>
      </c>
      <c r="D16" s="3" t="s">
        <v>6</v>
      </c>
      <c r="E16" s="7">
        <v>0</v>
      </c>
      <c r="F16" s="7">
        <f t="shared" ref="F16:F17" si="1">E16*C16</f>
        <v>0</v>
      </c>
    </row>
    <row r="17" spans="1:7" x14ac:dyDescent="0.2">
      <c r="A17" s="2"/>
      <c r="B17" t="s">
        <v>31</v>
      </c>
      <c r="C17" s="8">
        <v>1</v>
      </c>
      <c r="D17" s="3" t="s">
        <v>6</v>
      </c>
      <c r="E17" s="7">
        <v>0</v>
      </c>
      <c r="F17" s="7">
        <f t="shared" si="1"/>
        <v>0</v>
      </c>
    </row>
    <row r="18" spans="1:7" x14ac:dyDescent="0.2">
      <c r="B18" s="15" t="s">
        <v>88</v>
      </c>
      <c r="C18" s="8"/>
      <c r="E18" s="7"/>
      <c r="F18" s="7"/>
      <c r="G18" s="16"/>
    </row>
    <row r="19" spans="1:7" x14ac:dyDescent="0.2">
      <c r="C19" s="8"/>
      <c r="E19" s="7"/>
      <c r="F19" s="7"/>
      <c r="G19" s="16"/>
    </row>
    <row r="20" spans="1:7" x14ac:dyDescent="0.2">
      <c r="B20" s="2" t="s">
        <v>8</v>
      </c>
      <c r="C20" s="8"/>
      <c r="E20" s="12"/>
      <c r="F20" s="7"/>
      <c r="G20" s="17"/>
    </row>
    <row r="21" spans="1:7" x14ac:dyDescent="0.2">
      <c r="B21" s="2" t="s">
        <v>46</v>
      </c>
      <c r="C21" s="8">
        <v>1</v>
      </c>
      <c r="D21" s="3" t="s">
        <v>6</v>
      </c>
      <c r="E21" s="7">
        <v>0</v>
      </c>
      <c r="F21" s="7">
        <f t="shared" si="0"/>
        <v>0</v>
      </c>
      <c r="G21" s="16"/>
    </row>
    <row r="22" spans="1:7" x14ac:dyDescent="0.2">
      <c r="B22" t="s">
        <v>15</v>
      </c>
      <c r="C22" s="8">
        <v>1</v>
      </c>
      <c r="D22" s="3" t="s">
        <v>6</v>
      </c>
      <c r="E22" s="7">
        <v>0</v>
      </c>
      <c r="F22" s="7">
        <f t="shared" si="0"/>
        <v>0</v>
      </c>
      <c r="G22" s="16"/>
    </row>
    <row r="23" spans="1:7" x14ac:dyDescent="0.2">
      <c r="B23" t="s">
        <v>13</v>
      </c>
      <c r="C23" s="8">
        <v>1</v>
      </c>
      <c r="D23" s="3" t="s">
        <v>6</v>
      </c>
      <c r="E23" s="7">
        <v>0</v>
      </c>
      <c r="F23" s="7">
        <f t="shared" si="0"/>
        <v>0</v>
      </c>
      <c r="G23" s="16"/>
    </row>
    <row r="24" spans="1:7" x14ac:dyDescent="0.2">
      <c r="B24" t="s">
        <v>14</v>
      </c>
      <c r="C24" s="21">
        <v>1</v>
      </c>
      <c r="D24" s="18" t="s">
        <v>6</v>
      </c>
      <c r="E24" s="19">
        <v>0</v>
      </c>
      <c r="F24" s="19">
        <f t="shared" si="0"/>
        <v>0</v>
      </c>
      <c r="G24" s="16"/>
    </row>
    <row r="25" spans="1:7" x14ac:dyDescent="0.2">
      <c r="B25" s="9" t="s">
        <v>78</v>
      </c>
      <c r="C25" s="21">
        <v>1</v>
      </c>
      <c r="D25" s="18" t="s">
        <v>6</v>
      </c>
      <c r="E25" s="19">
        <v>0</v>
      </c>
      <c r="F25" s="19">
        <f t="shared" si="0"/>
        <v>0</v>
      </c>
      <c r="G25" s="16"/>
    </row>
    <row r="26" spans="1:7" x14ac:dyDescent="0.2">
      <c r="B26" s="9" t="s">
        <v>43</v>
      </c>
      <c r="C26" s="22">
        <v>1</v>
      </c>
      <c r="D26" s="18" t="s">
        <v>6</v>
      </c>
      <c r="E26" s="19">
        <v>0</v>
      </c>
      <c r="F26" s="19">
        <f t="shared" si="0"/>
        <v>0</v>
      </c>
      <c r="G26" s="16"/>
    </row>
    <row r="27" spans="1:7" x14ac:dyDescent="0.2">
      <c r="B27" s="9" t="s">
        <v>44</v>
      </c>
      <c r="C27" s="22">
        <v>1</v>
      </c>
      <c r="D27" s="18" t="s">
        <v>6</v>
      </c>
      <c r="E27" s="19">
        <v>0</v>
      </c>
      <c r="F27" s="19">
        <f t="shared" si="0"/>
        <v>0</v>
      </c>
      <c r="G27" s="16"/>
    </row>
    <row r="28" spans="1:7" x14ac:dyDescent="0.2">
      <c r="B28" s="9" t="s">
        <v>45</v>
      </c>
      <c r="C28" s="22">
        <v>1</v>
      </c>
      <c r="D28" s="18" t="s">
        <v>6</v>
      </c>
      <c r="E28" s="19">
        <v>0</v>
      </c>
      <c r="F28" s="19">
        <f t="shared" si="0"/>
        <v>0</v>
      </c>
      <c r="G28" s="16"/>
    </row>
    <row r="29" spans="1:7" x14ac:dyDescent="0.2">
      <c r="B29" s="9" t="s">
        <v>9</v>
      </c>
      <c r="C29" s="22">
        <v>1</v>
      </c>
      <c r="D29" s="18" t="s">
        <v>6</v>
      </c>
      <c r="E29" s="19">
        <v>0</v>
      </c>
      <c r="F29" s="19">
        <f t="shared" si="0"/>
        <v>0</v>
      </c>
      <c r="G29" s="16"/>
    </row>
    <row r="30" spans="1:7" x14ac:dyDescent="0.2">
      <c r="B30" s="9" t="s">
        <v>16</v>
      </c>
      <c r="C30" s="18">
        <v>1</v>
      </c>
      <c r="D30" s="18" t="s">
        <v>6</v>
      </c>
      <c r="E30" s="19">
        <v>0</v>
      </c>
      <c r="F30" s="19">
        <f t="shared" si="0"/>
        <v>0</v>
      </c>
      <c r="G30" s="16"/>
    </row>
    <row r="31" spans="1:7" x14ac:dyDescent="0.2">
      <c r="B31" s="9" t="s">
        <v>21</v>
      </c>
      <c r="C31" s="18">
        <v>1</v>
      </c>
      <c r="D31" s="18" t="s">
        <v>6</v>
      </c>
      <c r="E31" s="19">
        <v>0</v>
      </c>
      <c r="F31" s="19">
        <f t="shared" si="0"/>
        <v>0</v>
      </c>
      <c r="G31" s="16"/>
    </row>
    <row r="32" spans="1:7" x14ac:dyDescent="0.2">
      <c r="B32" s="9" t="s">
        <v>79</v>
      </c>
      <c r="C32" s="18">
        <v>1</v>
      </c>
      <c r="D32" s="3" t="s">
        <v>6</v>
      </c>
      <c r="E32" s="7">
        <v>0</v>
      </c>
      <c r="F32" s="7">
        <f t="shared" si="0"/>
        <v>0</v>
      </c>
      <c r="G32" s="16"/>
    </row>
    <row r="33" spans="2:7" x14ac:dyDescent="0.2">
      <c r="B33" s="9" t="s">
        <v>10</v>
      </c>
      <c r="C33" s="18">
        <v>1</v>
      </c>
      <c r="D33" s="3" t="s">
        <v>6</v>
      </c>
      <c r="E33" s="7">
        <v>0</v>
      </c>
      <c r="F33" s="7">
        <f t="shared" si="0"/>
        <v>0</v>
      </c>
      <c r="G33" s="16"/>
    </row>
    <row r="34" spans="2:7" x14ac:dyDescent="0.2">
      <c r="B34" s="9" t="s">
        <v>11</v>
      </c>
      <c r="C34" s="3">
        <v>1</v>
      </c>
      <c r="D34" s="3" t="s">
        <v>6</v>
      </c>
      <c r="E34" s="7">
        <v>0</v>
      </c>
      <c r="F34" s="7">
        <f t="shared" ref="F34:F35" si="2">E34*C34</f>
        <v>0</v>
      </c>
      <c r="G34" s="16"/>
    </row>
    <row r="35" spans="2:7" x14ac:dyDescent="0.2">
      <c r="B35" s="9" t="s">
        <v>12</v>
      </c>
      <c r="C35" s="18">
        <v>1</v>
      </c>
      <c r="D35" s="3" t="s">
        <v>6</v>
      </c>
      <c r="E35" s="7">
        <v>0</v>
      </c>
      <c r="F35" s="7">
        <f t="shared" si="2"/>
        <v>0</v>
      </c>
      <c r="G35" s="16"/>
    </row>
    <row r="36" spans="2:7" x14ac:dyDescent="0.2">
      <c r="B36" s="9" t="s">
        <v>18</v>
      </c>
      <c r="E36" s="7"/>
      <c r="F36" s="7"/>
      <c r="G36" s="16"/>
    </row>
    <row r="37" spans="2:7" x14ac:dyDescent="0.2">
      <c r="B37" s="9"/>
      <c r="G37" s="16"/>
    </row>
    <row r="38" spans="2:7" x14ac:dyDescent="0.2">
      <c r="B38" s="10" t="s">
        <v>47</v>
      </c>
      <c r="C38" s="3">
        <v>1</v>
      </c>
      <c r="D38" s="3" t="s">
        <v>6</v>
      </c>
      <c r="E38" s="7">
        <v>0</v>
      </c>
      <c r="F38" s="7">
        <f t="shared" ref="F38:F43" si="3">E38*C37</f>
        <v>0</v>
      </c>
      <c r="G38" s="16"/>
    </row>
    <row r="39" spans="2:7" x14ac:dyDescent="0.2">
      <c r="B39" s="9" t="s">
        <v>55</v>
      </c>
      <c r="C39" s="3">
        <v>1</v>
      </c>
      <c r="D39" s="3" t="s">
        <v>6</v>
      </c>
      <c r="E39" s="7">
        <v>0</v>
      </c>
      <c r="F39" s="7">
        <f t="shared" si="3"/>
        <v>0</v>
      </c>
      <c r="G39" s="16"/>
    </row>
    <row r="40" spans="2:7" x14ac:dyDescent="0.2">
      <c r="B40" s="9" t="s">
        <v>48</v>
      </c>
      <c r="C40" s="3">
        <v>1</v>
      </c>
      <c r="D40" s="3" t="s">
        <v>6</v>
      </c>
      <c r="E40" s="7">
        <v>0</v>
      </c>
      <c r="F40" s="7">
        <f t="shared" si="3"/>
        <v>0</v>
      </c>
      <c r="G40" s="16"/>
    </row>
    <row r="41" spans="2:7" x14ac:dyDescent="0.2">
      <c r="B41" s="9" t="s">
        <v>49</v>
      </c>
      <c r="C41" s="3">
        <v>1</v>
      </c>
      <c r="D41" s="3" t="s">
        <v>6</v>
      </c>
      <c r="E41" s="7">
        <v>0</v>
      </c>
      <c r="F41" s="7">
        <f t="shared" si="3"/>
        <v>0</v>
      </c>
      <c r="G41" s="16"/>
    </row>
    <row r="42" spans="2:7" x14ac:dyDescent="0.2">
      <c r="B42" s="9" t="s">
        <v>50</v>
      </c>
      <c r="C42" s="3">
        <v>1</v>
      </c>
      <c r="D42" s="3" t="s">
        <v>6</v>
      </c>
      <c r="E42" s="7">
        <v>0</v>
      </c>
      <c r="F42" s="7">
        <f t="shared" si="3"/>
        <v>0</v>
      </c>
      <c r="G42" s="16"/>
    </row>
    <row r="43" spans="2:7" x14ac:dyDescent="0.2">
      <c r="B43" s="9" t="s">
        <v>51</v>
      </c>
      <c r="C43" s="3">
        <v>1</v>
      </c>
      <c r="D43" s="3" t="s">
        <v>6</v>
      </c>
      <c r="E43" s="7">
        <v>0</v>
      </c>
      <c r="F43" s="7">
        <f t="shared" si="3"/>
        <v>0</v>
      </c>
      <c r="G43" s="16"/>
    </row>
    <row r="44" spans="2:7" x14ac:dyDescent="0.2">
      <c r="B44" s="9" t="s">
        <v>16</v>
      </c>
      <c r="E44" s="7"/>
      <c r="F44" s="7"/>
      <c r="G44" s="16"/>
    </row>
    <row r="45" spans="2:7" x14ac:dyDescent="0.2">
      <c r="B45" s="9"/>
      <c r="G45" s="16"/>
    </row>
    <row r="46" spans="2:7" x14ac:dyDescent="0.2">
      <c r="B46" s="10" t="s">
        <v>56</v>
      </c>
      <c r="C46" s="3">
        <v>1</v>
      </c>
      <c r="D46" s="3" t="s">
        <v>6</v>
      </c>
      <c r="E46" s="7">
        <v>0</v>
      </c>
      <c r="F46" s="7">
        <v>0</v>
      </c>
      <c r="G46" s="16"/>
    </row>
    <row r="47" spans="2:7" x14ac:dyDescent="0.2">
      <c r="B47" s="9" t="s">
        <v>21</v>
      </c>
      <c r="C47" s="3">
        <v>1</v>
      </c>
      <c r="D47" s="3" t="s">
        <v>6</v>
      </c>
      <c r="E47" s="7">
        <v>0</v>
      </c>
      <c r="F47" s="7">
        <v>0</v>
      </c>
      <c r="G47" s="16"/>
    </row>
    <row r="48" spans="2:7" x14ac:dyDescent="0.2">
      <c r="B48" s="9" t="s">
        <v>22</v>
      </c>
      <c r="E48" s="7"/>
      <c r="F48" s="7"/>
      <c r="G48" s="16"/>
    </row>
    <row r="49" spans="1:7" x14ac:dyDescent="0.2">
      <c r="B49" s="9"/>
      <c r="E49" s="7"/>
      <c r="F49" s="7"/>
      <c r="G49" s="16"/>
    </row>
    <row r="50" spans="1:7" x14ac:dyDescent="0.2">
      <c r="B50" s="10" t="s">
        <v>57</v>
      </c>
      <c r="C50" s="3">
        <v>1</v>
      </c>
      <c r="D50" s="3" t="s">
        <v>6</v>
      </c>
      <c r="E50" s="7">
        <v>0</v>
      </c>
      <c r="F50" s="7">
        <v>0</v>
      </c>
      <c r="G50" s="16"/>
    </row>
    <row r="51" spans="1:7" x14ac:dyDescent="0.2">
      <c r="B51" s="9" t="s">
        <v>48</v>
      </c>
      <c r="C51" s="3">
        <v>1</v>
      </c>
      <c r="D51" s="3" t="s">
        <v>6</v>
      </c>
      <c r="E51" s="7">
        <v>0</v>
      </c>
      <c r="F51" s="7">
        <f t="shared" ref="F51:F60" si="4">E51*C49</f>
        <v>0</v>
      </c>
      <c r="G51" s="16"/>
    </row>
    <row r="52" spans="1:7" x14ac:dyDescent="0.2">
      <c r="B52" s="9" t="s">
        <v>63</v>
      </c>
      <c r="C52" s="3">
        <v>1</v>
      </c>
      <c r="D52" s="3" t="s">
        <v>6</v>
      </c>
      <c r="E52" s="7">
        <v>0</v>
      </c>
      <c r="F52" s="7">
        <f t="shared" si="4"/>
        <v>0</v>
      </c>
      <c r="G52" s="16"/>
    </row>
    <row r="53" spans="1:7" x14ac:dyDescent="0.2">
      <c r="B53" s="9" t="s">
        <v>65</v>
      </c>
      <c r="C53" s="3">
        <v>1</v>
      </c>
      <c r="D53" s="3" t="s">
        <v>6</v>
      </c>
      <c r="E53" s="7">
        <v>0</v>
      </c>
      <c r="F53" s="7">
        <f t="shared" si="4"/>
        <v>0</v>
      </c>
      <c r="G53" s="16"/>
    </row>
    <row r="54" spans="1:7" x14ac:dyDescent="0.2">
      <c r="B54" s="9" t="s">
        <v>64</v>
      </c>
      <c r="C54" s="3">
        <v>1</v>
      </c>
      <c r="D54" s="3" t="s">
        <v>6</v>
      </c>
      <c r="E54" s="7">
        <v>0</v>
      </c>
      <c r="F54" s="7">
        <f t="shared" si="4"/>
        <v>0</v>
      </c>
      <c r="G54" s="16"/>
    </row>
    <row r="55" spans="1:7" x14ac:dyDescent="0.2">
      <c r="B55" s="9" t="s">
        <v>58</v>
      </c>
      <c r="C55" s="3">
        <v>1</v>
      </c>
      <c r="D55" s="3" t="s">
        <v>6</v>
      </c>
      <c r="E55" s="7">
        <v>0</v>
      </c>
      <c r="F55" s="7">
        <f t="shared" si="4"/>
        <v>0</v>
      </c>
      <c r="G55" s="16"/>
    </row>
    <row r="56" spans="1:7" x14ac:dyDescent="0.2">
      <c r="B56" s="9" t="s">
        <v>11</v>
      </c>
      <c r="C56" s="3">
        <v>1</v>
      </c>
      <c r="D56" s="3" t="s">
        <v>6</v>
      </c>
      <c r="E56" s="7">
        <v>0</v>
      </c>
      <c r="F56" s="7">
        <f t="shared" si="4"/>
        <v>0</v>
      </c>
      <c r="G56" s="16"/>
    </row>
    <row r="57" spans="1:7" x14ac:dyDescent="0.2">
      <c r="B57" s="9" t="s">
        <v>59</v>
      </c>
      <c r="C57" s="3">
        <v>1</v>
      </c>
      <c r="D57" s="3" t="s">
        <v>6</v>
      </c>
      <c r="E57" s="7">
        <v>0</v>
      </c>
      <c r="F57" s="7">
        <f t="shared" si="4"/>
        <v>0</v>
      </c>
      <c r="G57" s="16"/>
    </row>
    <row r="58" spans="1:7" x14ac:dyDescent="0.2">
      <c r="B58" s="9" t="s">
        <v>12</v>
      </c>
      <c r="C58" s="3">
        <v>1</v>
      </c>
      <c r="D58" s="3" t="s">
        <v>6</v>
      </c>
      <c r="E58" s="7">
        <v>0</v>
      </c>
      <c r="F58" s="7">
        <f t="shared" si="4"/>
        <v>0</v>
      </c>
      <c r="G58" s="16"/>
    </row>
    <row r="59" spans="1:7" x14ac:dyDescent="0.2">
      <c r="B59" s="9" t="s">
        <v>60</v>
      </c>
      <c r="C59" s="3">
        <v>1</v>
      </c>
      <c r="D59" s="3" t="s">
        <v>6</v>
      </c>
      <c r="E59" s="7">
        <v>0</v>
      </c>
      <c r="F59" s="7">
        <f t="shared" si="4"/>
        <v>0</v>
      </c>
      <c r="G59" s="16"/>
    </row>
    <row r="60" spans="1:7" x14ac:dyDescent="0.2">
      <c r="A60" s="2"/>
      <c r="B60" s="9" t="s">
        <v>61</v>
      </c>
      <c r="C60" s="8">
        <v>1</v>
      </c>
      <c r="D60" s="3" t="s">
        <v>6</v>
      </c>
      <c r="E60" s="7">
        <v>0</v>
      </c>
      <c r="F60" s="7">
        <f t="shared" si="4"/>
        <v>0</v>
      </c>
      <c r="G60" s="16"/>
    </row>
    <row r="61" spans="1:7" x14ac:dyDescent="0.2">
      <c r="A61" s="2"/>
      <c r="B61" s="9" t="s">
        <v>62</v>
      </c>
      <c r="C61" s="8"/>
      <c r="E61" s="7"/>
      <c r="F61" s="7"/>
      <c r="G61" s="16"/>
    </row>
    <row r="62" spans="1:7" x14ac:dyDescent="0.2">
      <c r="A62" s="2"/>
      <c r="B62" s="9"/>
      <c r="C62" s="8"/>
      <c r="E62" s="7"/>
      <c r="F62" s="7"/>
      <c r="G62" s="16"/>
    </row>
    <row r="63" spans="1:7" ht="12" customHeight="1" x14ac:dyDescent="0.2">
      <c r="A63" s="33" t="s">
        <v>73</v>
      </c>
      <c r="B63" s="2" t="s">
        <v>17</v>
      </c>
      <c r="C63" s="8">
        <v>1</v>
      </c>
      <c r="D63" s="3" t="s">
        <v>24</v>
      </c>
      <c r="E63" s="7">
        <v>0</v>
      </c>
      <c r="F63" s="7">
        <v>0</v>
      </c>
      <c r="G63" s="16"/>
    </row>
    <row r="64" spans="1:7" x14ac:dyDescent="0.2">
      <c r="A64" s="2"/>
      <c r="B64" s="15" t="s">
        <v>35</v>
      </c>
      <c r="C64" s="8">
        <v>1</v>
      </c>
      <c r="D64" s="3" t="s">
        <v>6</v>
      </c>
      <c r="E64" s="7">
        <v>0</v>
      </c>
      <c r="F64" s="7">
        <v>0</v>
      </c>
      <c r="G64" s="16"/>
    </row>
    <row r="65" spans="1:8" x14ac:dyDescent="0.2">
      <c r="A65" s="2"/>
      <c r="B65" s="15" t="s">
        <v>36</v>
      </c>
      <c r="C65" s="8">
        <v>1</v>
      </c>
      <c r="D65" s="3" t="s">
        <v>6</v>
      </c>
      <c r="E65" s="7">
        <v>0</v>
      </c>
      <c r="F65" s="7">
        <v>0</v>
      </c>
      <c r="G65" s="16"/>
    </row>
    <row r="66" spans="1:8" x14ac:dyDescent="0.2">
      <c r="A66" s="2"/>
      <c r="B66" s="15" t="s">
        <v>40</v>
      </c>
      <c r="C66" s="8">
        <v>1</v>
      </c>
      <c r="D66" s="3" t="s">
        <v>6</v>
      </c>
      <c r="E66" s="7">
        <v>0</v>
      </c>
      <c r="F66" s="7">
        <v>0</v>
      </c>
      <c r="G66" s="16"/>
    </row>
    <row r="67" spans="1:8" x14ac:dyDescent="0.2">
      <c r="A67" s="2"/>
      <c r="B67" s="15" t="s">
        <v>37</v>
      </c>
      <c r="C67" s="8">
        <v>1</v>
      </c>
      <c r="D67" s="3" t="s">
        <v>6</v>
      </c>
      <c r="E67" s="7">
        <v>0</v>
      </c>
      <c r="F67" s="7">
        <v>0</v>
      </c>
      <c r="G67" s="16"/>
    </row>
    <row r="68" spans="1:8" x14ac:dyDescent="0.2">
      <c r="A68" s="2"/>
      <c r="B68" s="15" t="s">
        <v>38</v>
      </c>
      <c r="C68" s="8">
        <v>1</v>
      </c>
      <c r="D68" s="3" t="s">
        <v>6</v>
      </c>
      <c r="E68" s="7">
        <v>0</v>
      </c>
      <c r="F68" s="7">
        <v>0</v>
      </c>
      <c r="G68" s="28"/>
      <c r="H68" s="11"/>
    </row>
    <row r="69" spans="1:8" x14ac:dyDescent="0.2">
      <c r="A69" s="2"/>
      <c r="B69" s="15" t="s">
        <v>39</v>
      </c>
      <c r="C69" s="8">
        <v>1</v>
      </c>
      <c r="D69" s="3" t="s">
        <v>24</v>
      </c>
      <c r="E69" s="7">
        <v>0</v>
      </c>
      <c r="F69" s="7">
        <v>0</v>
      </c>
      <c r="G69" s="28"/>
      <c r="H69" s="30"/>
    </row>
    <row r="70" spans="1:8" x14ac:dyDescent="0.2">
      <c r="A70" s="2"/>
      <c r="B70" s="15" t="s">
        <v>116</v>
      </c>
      <c r="C70" s="8">
        <v>1</v>
      </c>
      <c r="D70" s="3" t="s">
        <v>24</v>
      </c>
      <c r="E70" s="7">
        <v>0</v>
      </c>
      <c r="F70" s="7">
        <v>0</v>
      </c>
      <c r="G70" s="28"/>
      <c r="H70" s="11"/>
    </row>
    <row r="71" spans="1:8" x14ac:dyDescent="0.2">
      <c r="B71" s="15" t="s">
        <v>41</v>
      </c>
      <c r="C71" s="3">
        <v>1</v>
      </c>
      <c r="D71" s="3" t="s">
        <v>6</v>
      </c>
      <c r="E71" s="7">
        <v>0</v>
      </c>
      <c r="F71" s="7">
        <v>0</v>
      </c>
      <c r="G71" s="28"/>
      <c r="H71" s="11"/>
    </row>
    <row r="72" spans="1:8" x14ac:dyDescent="0.2">
      <c r="A72" s="2"/>
      <c r="B72" s="15" t="s">
        <v>42</v>
      </c>
      <c r="E72" s="7"/>
      <c r="F72" s="7"/>
      <c r="G72" s="16"/>
    </row>
    <row r="73" spans="1:8" x14ac:dyDescent="0.2">
      <c r="A73" s="2"/>
      <c r="B73" s="9"/>
      <c r="E73" s="7"/>
      <c r="F73" s="7"/>
      <c r="G73" s="16"/>
    </row>
    <row r="74" spans="1:8" x14ac:dyDescent="0.2">
      <c r="A74" s="33" t="s">
        <v>251</v>
      </c>
      <c r="B74" s="10" t="s">
        <v>0</v>
      </c>
      <c r="C74" s="18"/>
      <c r="D74" s="18"/>
      <c r="E74" s="19"/>
      <c r="F74" s="19"/>
      <c r="G74" s="16"/>
    </row>
    <row r="75" spans="1:8" x14ac:dyDescent="0.2">
      <c r="B75" s="9" t="s">
        <v>77</v>
      </c>
      <c r="C75" s="18">
        <v>1</v>
      </c>
      <c r="D75" s="18" t="s">
        <v>7</v>
      </c>
      <c r="E75" s="19">
        <v>0</v>
      </c>
      <c r="F75" s="19">
        <f t="shared" ref="F75" si="5">E75*C75</f>
        <v>0</v>
      </c>
      <c r="G75" s="16"/>
    </row>
    <row r="76" spans="1:8" x14ac:dyDescent="0.2">
      <c r="B76" s="9" t="s">
        <v>19</v>
      </c>
      <c r="C76" s="18">
        <v>1</v>
      </c>
      <c r="D76" s="18" t="s">
        <v>7</v>
      </c>
      <c r="E76" s="19">
        <v>0</v>
      </c>
      <c r="F76" s="19">
        <f t="shared" si="0"/>
        <v>0</v>
      </c>
      <c r="G76" s="16"/>
    </row>
    <row r="77" spans="1:8" x14ac:dyDescent="0.2">
      <c r="B77" s="9" t="s">
        <v>66</v>
      </c>
      <c r="C77" s="18">
        <v>1</v>
      </c>
      <c r="D77" s="18" t="s">
        <v>7</v>
      </c>
      <c r="E77" s="19">
        <v>0</v>
      </c>
      <c r="F77" s="19">
        <f t="shared" si="0"/>
        <v>0</v>
      </c>
      <c r="G77" s="16"/>
    </row>
    <row r="78" spans="1:8" x14ac:dyDescent="0.2">
      <c r="B78" s="9" t="s">
        <v>74</v>
      </c>
      <c r="C78" s="3">
        <v>1</v>
      </c>
      <c r="D78" s="3" t="s">
        <v>7</v>
      </c>
      <c r="E78" s="7">
        <v>0</v>
      </c>
      <c r="F78" s="7">
        <f t="shared" si="0"/>
        <v>0</v>
      </c>
      <c r="G78" s="16"/>
    </row>
    <row r="79" spans="1:8" x14ac:dyDescent="0.2">
      <c r="B79" s="1" t="s">
        <v>20</v>
      </c>
      <c r="C79" s="3">
        <v>1</v>
      </c>
      <c r="D79" s="3" t="s">
        <v>7</v>
      </c>
      <c r="E79" s="7">
        <v>0</v>
      </c>
      <c r="F79" s="7">
        <f t="shared" si="0"/>
        <v>0</v>
      </c>
      <c r="G79" s="16"/>
    </row>
    <row r="80" spans="1:8" x14ac:dyDescent="0.2">
      <c r="B80" t="s">
        <v>52</v>
      </c>
      <c r="C80" s="3">
        <v>1</v>
      </c>
      <c r="D80" s="3" t="s">
        <v>7</v>
      </c>
      <c r="E80" s="7">
        <v>0</v>
      </c>
      <c r="F80" s="7">
        <f t="shared" si="0"/>
        <v>0</v>
      </c>
      <c r="G80" s="16"/>
    </row>
    <row r="81" spans="2:7" x14ac:dyDescent="0.2">
      <c r="B81" t="s">
        <v>53</v>
      </c>
      <c r="C81" s="3">
        <v>1</v>
      </c>
      <c r="D81" s="3" t="s">
        <v>7</v>
      </c>
      <c r="E81" s="7">
        <v>0</v>
      </c>
      <c r="F81" s="7">
        <f t="shared" si="0"/>
        <v>0</v>
      </c>
      <c r="G81" s="16"/>
    </row>
    <row r="82" spans="2:7" x14ac:dyDescent="0.2">
      <c r="B82" t="s">
        <v>54</v>
      </c>
      <c r="C82" s="3">
        <v>1</v>
      </c>
      <c r="D82" s="3" t="s">
        <v>7</v>
      </c>
      <c r="E82" s="7">
        <v>0</v>
      </c>
      <c r="F82" s="7">
        <f t="shared" ref="F82:F84" si="6">E82*C82</f>
        <v>0</v>
      </c>
      <c r="G82" s="16"/>
    </row>
    <row r="83" spans="2:7" x14ac:dyDescent="0.2">
      <c r="B83" t="s">
        <v>23</v>
      </c>
      <c r="C83" s="3">
        <v>1</v>
      </c>
      <c r="D83" s="3" t="s">
        <v>7</v>
      </c>
      <c r="E83" s="7">
        <v>0</v>
      </c>
      <c r="F83" s="7">
        <f t="shared" si="6"/>
        <v>0</v>
      </c>
      <c r="G83" s="28"/>
    </row>
    <row r="84" spans="2:7" x14ac:dyDescent="0.2">
      <c r="B84" t="s">
        <v>103</v>
      </c>
      <c r="C84" s="27">
        <v>0.5</v>
      </c>
      <c r="D84" s="3" t="s">
        <v>24</v>
      </c>
      <c r="E84" s="7">
        <v>0</v>
      </c>
      <c r="F84" s="7">
        <f t="shared" si="6"/>
        <v>0</v>
      </c>
      <c r="G84" s="29" t="s">
        <v>109</v>
      </c>
    </row>
    <row r="85" spans="2:7" x14ac:dyDescent="0.2">
      <c r="B85" s="23"/>
      <c r="G85" s="16"/>
    </row>
    <row r="87" spans="2:7" s="33" customFormat="1" x14ac:dyDescent="0.2">
      <c r="B87" s="33" t="s">
        <v>350</v>
      </c>
      <c r="C87" s="42"/>
      <c r="D87" s="42"/>
      <c r="F87" s="14">
        <f>SUM(F5:F84)</f>
        <v>0</v>
      </c>
    </row>
  </sheetData>
  <phoneticPr fontId="11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6731-0C8F-41E7-BCA8-832105B5DA37}">
  <dimension ref="A1:C10"/>
  <sheetViews>
    <sheetView workbookViewId="0">
      <selection activeCell="C7" sqref="C7"/>
    </sheetView>
  </sheetViews>
  <sheetFormatPr defaultColWidth="9.140625" defaultRowHeight="15.75" x14ac:dyDescent="0.25"/>
  <cols>
    <col min="1" max="1" width="9.140625" style="25"/>
    <col min="2" max="2" width="41.42578125" style="25" customWidth="1"/>
    <col min="3" max="3" width="9.140625" style="85"/>
    <col min="4" max="16384" width="9.140625" style="25"/>
  </cols>
  <sheetData>
    <row r="1" spans="1:3" x14ac:dyDescent="0.25">
      <c r="B1" s="36" t="s">
        <v>351</v>
      </c>
    </row>
    <row r="3" spans="1:3" x14ac:dyDescent="0.25">
      <c r="A3" s="25">
        <v>1</v>
      </c>
      <c r="B3" s="25" t="s">
        <v>344</v>
      </c>
      <c r="C3" s="85">
        <f>'1 IJsseldijk Noord (Boele)'!G29</f>
        <v>0</v>
      </c>
    </row>
    <row r="4" spans="1:3" x14ac:dyDescent="0.25">
      <c r="A4" s="25">
        <v>2</v>
      </c>
      <c r="B4" s="25" t="s">
        <v>345</v>
      </c>
      <c r="C4" s="85">
        <f>'2 Zuider IJsseldijk'!G30</f>
        <v>0</v>
      </c>
    </row>
    <row r="5" spans="1:3" x14ac:dyDescent="0.25">
      <c r="A5" s="25">
        <v>3</v>
      </c>
      <c r="B5" s="25" t="s">
        <v>346</v>
      </c>
      <c r="C5" s="85">
        <f>'3 Geitenwei'!G32</f>
        <v>0</v>
      </c>
    </row>
    <row r="6" spans="1:3" x14ac:dyDescent="0.25">
      <c r="A6" s="25">
        <v>4</v>
      </c>
      <c r="B6" s="25" t="s">
        <v>347</v>
      </c>
      <c r="C6" s="85">
        <f>'4 Schanspolder'!G31</f>
        <v>0</v>
      </c>
    </row>
    <row r="7" spans="1:3" x14ac:dyDescent="0.25">
      <c r="A7" s="25">
        <v>5</v>
      </c>
      <c r="B7" s="25" t="s">
        <v>348</v>
      </c>
      <c r="C7" s="85">
        <f>'5 Coupépolder'!G251</f>
        <v>0</v>
      </c>
    </row>
    <row r="8" spans="1:3" x14ac:dyDescent="0.25">
      <c r="A8" s="25">
        <v>6</v>
      </c>
      <c r="B8" s="25" t="s">
        <v>349</v>
      </c>
      <c r="C8" s="85">
        <f>'6 Verrekenstaat'!F87</f>
        <v>0</v>
      </c>
    </row>
    <row r="10" spans="1:3" s="36" customFormat="1" x14ac:dyDescent="0.25">
      <c r="B10" s="36" t="s">
        <v>350</v>
      </c>
      <c r="C10" s="85">
        <f xml:space="preserve"> SUM(C3:C8)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1803A09A853A45B98B54ADFEC0648D" ma:contentTypeVersion="12" ma:contentTypeDescription="Een nieuw document maken." ma:contentTypeScope="" ma:versionID="0cfb5b1f9eb4e7cf9d97c0c070f9acfe">
  <xsd:schema xmlns:xsd="http://www.w3.org/2001/XMLSchema" xmlns:xs="http://www.w3.org/2001/XMLSchema" xmlns:p="http://schemas.microsoft.com/office/2006/metadata/properties" xmlns:ns2="edfe3fb1-b30d-4e60-9da3-e431ebc9fe57" xmlns:ns3="242ce3d3-a546-4f0e-ba60-00a7980c6938" targetNamespace="http://schemas.microsoft.com/office/2006/metadata/properties" ma:root="true" ma:fieldsID="6ee9ee0ebf38c8d043200274aba57747" ns2:_="" ns3:_="">
    <xsd:import namespace="edfe3fb1-b30d-4e60-9da3-e431ebc9fe57"/>
    <xsd:import namespace="242ce3d3-a546-4f0e-ba60-00a7980c69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e3fb1-b30d-4e60-9da3-e431ebc9f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ce3d3-a546-4f0e-ba60-00a7980c693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8529BF-C021-484F-B3F5-04BC4F58A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fe3fb1-b30d-4e60-9da3-e431ebc9fe57"/>
    <ds:schemaRef ds:uri="242ce3d3-a546-4f0e-ba60-00a7980c69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9F3E59-4289-4E5D-8E20-C1F7D2B2E3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467E00-096A-4474-A7E8-18468216648E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42ce3d3-a546-4f0e-ba60-00a7980c6938"/>
    <ds:schemaRef ds:uri="http://purl.org/dc/elements/1.1/"/>
    <ds:schemaRef ds:uri="http://schemas.microsoft.com/office/2006/metadata/properties"/>
    <ds:schemaRef ds:uri="http://schemas.microsoft.com/office/2006/documentManagement/types"/>
    <ds:schemaRef ds:uri="edfe3fb1-b30d-4e60-9da3-e431ebc9fe57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 IJsseldijk Noord (Boele)</vt:lpstr>
      <vt:lpstr>2 Zuider IJsseldijk</vt:lpstr>
      <vt:lpstr>3 Geitenwei</vt:lpstr>
      <vt:lpstr>4 Schanspolder</vt:lpstr>
      <vt:lpstr>5 Coupépolder</vt:lpstr>
      <vt:lpstr>6 Verrekenstaat</vt:lpstr>
      <vt:lpstr>TOTALEN</vt:lpstr>
    </vt:vector>
  </TitlesOfParts>
  <Company>ISMH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Olsman, S.</dc:creator>
  <cp:lastModifiedBy>Vemde, van M.</cp:lastModifiedBy>
  <cp:lastPrinted>2013-09-04T07:30:03Z</cp:lastPrinted>
  <dcterms:created xsi:type="dcterms:W3CDTF">2013-07-25T09:14:23Z</dcterms:created>
  <dcterms:modified xsi:type="dcterms:W3CDTF">2021-12-14T13:14:44Z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0x010100DF1803A09A853A45B98B54ADFEC0648D</vt:lpwstr>
  </property>
</Properties>
</file>