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pmaat/Copiers/5. Documenten/"/>
    </mc:Choice>
  </mc:AlternateContent>
  <xr:revisionPtr revIDLastSave="0" documentId="8_{3DDF4C3C-0B32-41E2-A543-91E393CBB1CB}" xr6:coauthVersionLast="47" xr6:coauthVersionMax="47" xr10:uidLastSave="{00000000-0000-0000-0000-000000000000}"/>
  <bookViews>
    <workbookView xWindow="735" yWindow="735" windowWidth="43200" windowHeight="12735" xr2:uid="{44274A19-E243-4AD6-A0B2-95E3E6B11CD4}"/>
  </bookViews>
  <sheets>
    <sheet name="JAAR" sheetId="2" r:id="rId1"/>
    <sheet name="KWARTA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7" i="2" l="1"/>
  <c r="W67" i="2"/>
  <c r="X67" i="2"/>
  <c r="Y67" i="2"/>
  <c r="U67" i="2"/>
  <c r="D9" i="3"/>
  <c r="C9" i="3"/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2" i="2"/>
  <c r="Q3" i="2"/>
  <c r="Q4" i="2"/>
  <c r="T4" i="2" s="1"/>
  <c r="Q5" i="2"/>
  <c r="Q6" i="2"/>
  <c r="T6" i="2" s="1"/>
  <c r="Q7" i="2"/>
  <c r="T7" i="2" s="1"/>
  <c r="Q8" i="2"/>
  <c r="Q9" i="2"/>
  <c r="Q10" i="2"/>
  <c r="Q11" i="2"/>
  <c r="T11" i="2" s="1"/>
  <c r="Q12" i="2"/>
  <c r="T12" i="2" s="1"/>
  <c r="Q13" i="2"/>
  <c r="Q14" i="2"/>
  <c r="T14" i="2" s="1"/>
  <c r="Q15" i="2"/>
  <c r="T15" i="2" s="1"/>
  <c r="Q16" i="2"/>
  <c r="T16" i="2" s="1"/>
  <c r="Q17" i="2"/>
  <c r="Q18" i="2"/>
  <c r="Q19" i="2"/>
  <c r="T19" i="2" s="1"/>
  <c r="Q20" i="2"/>
  <c r="T20" i="2" s="1"/>
  <c r="Q21" i="2"/>
  <c r="Q22" i="2"/>
  <c r="T22" i="2" s="1"/>
  <c r="Q23" i="2"/>
  <c r="T23" i="2" s="1"/>
  <c r="Q24" i="2"/>
  <c r="T24" i="2" s="1"/>
  <c r="Q25" i="2"/>
  <c r="Q26" i="2"/>
  <c r="Q27" i="2"/>
  <c r="T27" i="2" s="1"/>
  <c r="Q28" i="2"/>
  <c r="T28" i="2" s="1"/>
  <c r="Q29" i="2"/>
  <c r="Q30" i="2"/>
  <c r="T30" i="2" s="1"/>
  <c r="Q31" i="2"/>
  <c r="T31" i="2" s="1"/>
  <c r="Q32" i="2"/>
  <c r="T32" i="2" s="1"/>
  <c r="Q33" i="2"/>
  <c r="Q34" i="2"/>
  <c r="Q35" i="2"/>
  <c r="T35" i="2" s="1"/>
  <c r="Q36" i="2"/>
  <c r="T36" i="2" s="1"/>
  <c r="Q37" i="2"/>
  <c r="Q38" i="2"/>
  <c r="T38" i="2" s="1"/>
  <c r="Q39" i="2"/>
  <c r="T39" i="2" s="1"/>
  <c r="Q40" i="2"/>
  <c r="T40" i="2" s="1"/>
  <c r="Q41" i="2"/>
  <c r="Q42" i="2"/>
  <c r="Q43" i="2"/>
  <c r="T43" i="2" s="1"/>
  <c r="Q44" i="2"/>
  <c r="T44" i="2" s="1"/>
  <c r="Q45" i="2"/>
  <c r="Q46" i="2"/>
  <c r="T46" i="2" s="1"/>
  <c r="Q47" i="2"/>
  <c r="T47" i="2" s="1"/>
  <c r="Q48" i="2"/>
  <c r="T48" i="2" s="1"/>
  <c r="Q49" i="2"/>
  <c r="Q50" i="2"/>
  <c r="Q51" i="2"/>
  <c r="T51" i="2" s="1"/>
  <c r="Q52" i="2"/>
  <c r="T52" i="2" s="1"/>
  <c r="Q53" i="2"/>
  <c r="Q54" i="2"/>
  <c r="T54" i="2" s="1"/>
  <c r="Q55" i="2"/>
  <c r="T55" i="2" s="1"/>
  <c r="Q56" i="2"/>
  <c r="T56" i="2" s="1"/>
  <c r="Q57" i="2"/>
  <c r="Q58" i="2"/>
  <c r="Q59" i="2"/>
  <c r="T59" i="2" s="1"/>
  <c r="Q60" i="2"/>
  <c r="T60" i="2" s="1"/>
  <c r="Q61" i="2"/>
  <c r="Q62" i="2"/>
  <c r="T62" i="2" s="1"/>
  <c r="Q63" i="2"/>
  <c r="Q64" i="2"/>
  <c r="T64" i="2" s="1"/>
  <c r="Q65" i="2"/>
  <c r="Q66" i="2"/>
  <c r="Q2" i="2"/>
  <c r="T8" i="2" l="1"/>
  <c r="T63" i="2"/>
  <c r="T61" i="2"/>
  <c r="T53" i="2"/>
  <c r="T45" i="2"/>
  <c r="T37" i="2"/>
  <c r="T29" i="2"/>
  <c r="T21" i="2"/>
  <c r="T13" i="2"/>
  <c r="T5" i="2"/>
  <c r="T3" i="2"/>
  <c r="Q134" i="2"/>
  <c r="T2" i="2"/>
  <c r="T66" i="2"/>
  <c r="T58" i="2"/>
  <c r="T50" i="2"/>
  <c r="T42" i="2"/>
  <c r="T34" i="2"/>
  <c r="T26" i="2"/>
  <c r="T18" i="2"/>
  <c r="T10" i="2"/>
  <c r="T65" i="2"/>
  <c r="T57" i="2"/>
  <c r="T49" i="2"/>
  <c r="T41" i="2"/>
  <c r="T33" i="2"/>
  <c r="T25" i="2"/>
  <c r="T17" i="2"/>
  <c r="T9" i="2"/>
  <c r="R134" i="2"/>
</calcChain>
</file>

<file path=xl/sharedStrings.xml><?xml version="1.0" encoding="utf-8"?>
<sst xmlns="http://schemas.openxmlformats.org/spreadsheetml/2006/main" count="1239" uniqueCount="187">
  <si>
    <t>Contract no</t>
  </si>
  <si>
    <t>Subcontract nr</t>
  </si>
  <si>
    <t>Bezoeknaam</t>
  </si>
  <si>
    <t>Installatie adres</t>
  </si>
  <si>
    <t xml:space="preserve">Postcode </t>
  </si>
  <si>
    <t xml:space="preserve">Woonplaats </t>
  </si>
  <si>
    <t>Locatie machine</t>
  </si>
  <si>
    <t>Kostenplaats</t>
  </si>
  <si>
    <t>Waarde</t>
  </si>
  <si>
    <t>Machine no</t>
  </si>
  <si>
    <t>Model</t>
  </si>
  <si>
    <t>Meter</t>
  </si>
  <si>
    <t>Meer kopie prijs</t>
  </si>
  <si>
    <t>16986/004</t>
  </si>
  <si>
    <t>Stichting Xpect Primair</t>
  </si>
  <si>
    <t>J. Asselbergsweg 38</t>
  </si>
  <si>
    <t>5026 RR</t>
  </si>
  <si>
    <t>TILBURG</t>
  </si>
  <si>
    <t>Basisschool Amhoefse Akker</t>
  </si>
  <si>
    <t>Spoordijk 68</t>
  </si>
  <si>
    <t>5018 GH</t>
  </si>
  <si>
    <t>MX-6070N</t>
  </si>
  <si>
    <t>A4C</t>
  </si>
  <si>
    <t>A4B</t>
  </si>
  <si>
    <t>MX-C300W</t>
  </si>
  <si>
    <t>30.09.2021</t>
  </si>
  <si>
    <t>Basisschool Antares</t>
  </si>
  <si>
    <t>Sabelhof 12b</t>
  </si>
  <si>
    <t>5044 JR</t>
  </si>
  <si>
    <t>Administratie 1e verd</t>
  </si>
  <si>
    <t>11PW</t>
  </si>
  <si>
    <t>MX-5070N</t>
  </si>
  <si>
    <t>Directiekamer 2e etage</t>
  </si>
  <si>
    <t>MX-C301W</t>
  </si>
  <si>
    <t>Basisschool Christoffel</t>
  </si>
  <si>
    <t>Schout Backstraat 41</t>
  </si>
  <si>
    <t>5037 MJ</t>
  </si>
  <si>
    <t>08WQ</t>
  </si>
  <si>
    <t>Administratie BG</t>
  </si>
  <si>
    <t>Schout, conciërge BG</t>
  </si>
  <si>
    <t>11DG</t>
  </si>
  <si>
    <t>Zouavengebouw, 1e etage</t>
  </si>
  <si>
    <t>Basisschool Cleijn Hasselt</t>
  </si>
  <si>
    <t>Hasseltstraat 198</t>
  </si>
  <si>
    <t>5046 LP</t>
  </si>
  <si>
    <t>Conciërgeruimte BG</t>
  </si>
  <si>
    <t>09VB</t>
  </si>
  <si>
    <t>Basisschool De Alm</t>
  </si>
  <si>
    <t>Groenewoudstraat 70</t>
  </si>
  <si>
    <t>5022 GE</t>
  </si>
  <si>
    <t>9800880Y</t>
  </si>
  <si>
    <t>MX-6071</t>
  </si>
  <si>
    <t>Basisschool de Boemerang</t>
  </si>
  <si>
    <t>Rijperkerkstraat 2</t>
  </si>
  <si>
    <t>5035 BR</t>
  </si>
  <si>
    <t>1e verdieping</t>
  </si>
  <si>
    <t>27XD</t>
  </si>
  <si>
    <t>2e verdieping</t>
  </si>
  <si>
    <t>Receptie BG</t>
  </si>
  <si>
    <t>Basisschool De Borne</t>
  </si>
  <si>
    <t>Grebbe 40</t>
  </si>
  <si>
    <t>5032 RT</t>
  </si>
  <si>
    <t>Conciergeruimte BG</t>
  </si>
  <si>
    <t>27CB</t>
  </si>
  <si>
    <t>Conciërgeruimte Unit 3 1e etage</t>
  </si>
  <si>
    <t>09UO</t>
  </si>
  <si>
    <t>Conciërgeruimte Unit 4 v/d Blaak</t>
  </si>
  <si>
    <t>Basisschool De Elzen</t>
  </si>
  <si>
    <t>Elzenstraat 14A</t>
  </si>
  <si>
    <t>5038 HD</t>
  </si>
  <si>
    <t>MX-C303W</t>
  </si>
  <si>
    <t>12SM</t>
  </si>
  <si>
    <t>11LG</t>
  </si>
  <si>
    <t>Directiekamer BG</t>
  </si>
  <si>
    <t>Basisschool De Petteflet</t>
  </si>
  <si>
    <t>Kamerikstraat 19</t>
  </si>
  <si>
    <t>5045 TW</t>
  </si>
  <si>
    <t>25GN</t>
  </si>
  <si>
    <t>Reproruimte BG</t>
  </si>
  <si>
    <t>Basisschool De Sporckt</t>
  </si>
  <si>
    <t>Meerssenstraat 1b</t>
  </si>
  <si>
    <t>5045 JB</t>
  </si>
  <si>
    <t>23ZL</t>
  </si>
  <si>
    <t>MX-6070V</t>
  </si>
  <si>
    <t>Administratie 1e verd / Irma</t>
  </si>
  <si>
    <t>Grijze gebouw printhok BG</t>
  </si>
  <si>
    <t>Rode gebouw Conciërgeruimte BG</t>
  </si>
  <si>
    <t>Basisschool De Stappen</t>
  </si>
  <si>
    <t>Wilhelminapark 55</t>
  </si>
  <si>
    <t>5041 ED</t>
  </si>
  <si>
    <t>Kopieerhok 1e verd</t>
  </si>
  <si>
    <t>08NZ</t>
  </si>
  <si>
    <t>Basisschool De Triangel</t>
  </si>
  <si>
    <t>Nazarethstraat 76</t>
  </si>
  <si>
    <t>5021 VX</t>
  </si>
  <si>
    <t>17LF</t>
  </si>
  <si>
    <t>Wassenaerlaan 36</t>
  </si>
  <si>
    <t>5021 VS</t>
  </si>
  <si>
    <t>IB ruimte BG</t>
  </si>
  <si>
    <t>Reproruimte Kelder</t>
  </si>
  <si>
    <t>Basisschool De Vijf Hoeven</t>
  </si>
  <si>
    <t>Hendrik van Tulderstraat 7</t>
  </si>
  <si>
    <t>5046 NC</t>
  </si>
  <si>
    <t>Kopieerhok BG</t>
  </si>
  <si>
    <t>09MT</t>
  </si>
  <si>
    <t xml:space="preserve">Basisschool De Wegwijzer </t>
  </si>
  <si>
    <t>Giekerkstraat 53</t>
  </si>
  <si>
    <t>5043 MX</t>
  </si>
  <si>
    <t>23DX</t>
  </si>
  <si>
    <t>Basisschool de Zuidwester</t>
  </si>
  <si>
    <t>Staringstraat 10</t>
  </si>
  <si>
    <t>5025 TX</t>
  </si>
  <si>
    <t>IB ruimte 1e verd</t>
  </si>
  <si>
    <t>17MQ</t>
  </si>
  <si>
    <t>Mediatheek 1e verd</t>
  </si>
  <si>
    <t>Basisschool Don Sarto</t>
  </si>
  <si>
    <t>Oude Hilvarenbeekseweg 15</t>
  </si>
  <si>
    <t>5022 EM</t>
  </si>
  <si>
    <t>9800881Y</t>
  </si>
  <si>
    <t>Basisschool Fatima</t>
  </si>
  <si>
    <t>Fatimastraat 24B</t>
  </si>
  <si>
    <t>5021 AN</t>
  </si>
  <si>
    <t>Basisschool Jeanne d'Arc</t>
  </si>
  <si>
    <t>Le Bourgetstraat 21</t>
  </si>
  <si>
    <t>5042 TG</t>
  </si>
  <si>
    <t>Basisschool Klinkers</t>
  </si>
  <si>
    <t>Woerdenstraat 60</t>
  </si>
  <si>
    <t>5036 BL</t>
  </si>
  <si>
    <t>28CD</t>
  </si>
  <si>
    <t>RT ruimte 1e etage</t>
  </si>
  <si>
    <t>Basisschool Meander</t>
  </si>
  <si>
    <t>Meddostraat 6</t>
  </si>
  <si>
    <t>5045 EH</t>
  </si>
  <si>
    <t>26BA</t>
  </si>
  <si>
    <t>Directiekamer 1e verd</t>
  </si>
  <si>
    <t>Basisschool Pendula</t>
  </si>
  <si>
    <t>Hoogvensestraat 49</t>
  </si>
  <si>
    <t>5017 CA</t>
  </si>
  <si>
    <t>Conciergeruimte BS</t>
  </si>
  <si>
    <t>Basisschool St. Hubertus</t>
  </si>
  <si>
    <t>Jagerslaan 55</t>
  </si>
  <si>
    <t>5042 LJ</t>
  </si>
  <si>
    <t>06YB</t>
  </si>
  <si>
    <t>Basisschool Wandelbos</t>
  </si>
  <si>
    <t>Auteurslaan 7</t>
  </si>
  <si>
    <t>5044 MA</t>
  </si>
  <si>
    <t>BG</t>
  </si>
  <si>
    <t>12AT</t>
  </si>
  <si>
    <t>Basisschool WillemsPoort</t>
  </si>
  <si>
    <t>Willy den Oudenstraat 100</t>
  </si>
  <si>
    <t>5026 DB</t>
  </si>
  <si>
    <t>Directie</t>
  </si>
  <si>
    <t>MX-5070V</t>
  </si>
  <si>
    <t>Daltonschool Helen Parkhurst</t>
  </si>
  <si>
    <t>Gramsbergenlaan 4</t>
  </si>
  <si>
    <t>5043 LA</t>
  </si>
  <si>
    <t>Leerplein BG</t>
  </si>
  <si>
    <t>De Stappen</t>
  </si>
  <si>
    <t>Schaepmanstraat 38</t>
  </si>
  <si>
    <t>5041 AR</t>
  </si>
  <si>
    <t>Conciërgeruimte 1e verd</t>
  </si>
  <si>
    <t>R.K. Basisschool De Bloemaert</t>
  </si>
  <si>
    <t>Dalemdreef 23</t>
  </si>
  <si>
    <t>5035 LZ</t>
  </si>
  <si>
    <t>Hal 1e verdieping</t>
  </si>
  <si>
    <t>AD92</t>
  </si>
  <si>
    <t>Secretariaat BG</t>
  </si>
  <si>
    <t>verbruik zwart</t>
  </si>
  <si>
    <t>verbruik kleur</t>
  </si>
  <si>
    <t>30.09.2020</t>
  </si>
  <si>
    <t>TOTAAL</t>
  </si>
  <si>
    <t>zw/w</t>
  </si>
  <si>
    <t>kleur</t>
  </si>
  <si>
    <t>totaal</t>
  </si>
  <si>
    <t>a4</t>
  </si>
  <si>
    <t>a3</t>
  </si>
  <si>
    <t>Tafelmodel A4 kleuren mfp</t>
  </si>
  <si>
    <t>A3 MFP</t>
  </si>
  <si>
    <t>aantal</t>
  </si>
  <si>
    <t xml:space="preserve">Advies </t>
  </si>
  <si>
    <t>snelheid</t>
  </si>
  <si>
    <t>A4</t>
  </si>
  <si>
    <t>30 ppm</t>
  </si>
  <si>
    <t>A3</t>
  </si>
  <si>
    <t>50 ppm</t>
  </si>
  <si>
    <t>60 ppm</t>
  </si>
  <si>
    <t>70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</si>
</sst>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5618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/>
    <xf numFmtId="3" fontId="3" fillId="5" borderId="1" xfId="0" applyNumberFormat="1" applyFont="1" applyFill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164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164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6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14" fontId="1" fillId="0" borderId="6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561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DD81-5194-4875-A6DF-D943E7B3AFF5}">
  <sheetPr>
    <pageSetUpPr fitToPage="1"/>
  </sheetPr>
  <dimension ref="A1:Y134"/>
  <sheetViews>
    <sheetView tabSelected="1" workbookViewId="0">
      <pane ySplit="1" topLeftCell="A2" activePane="bottomLeft" state="frozen"/>
      <selection pane="bottomLeft" activeCell="B1" sqref="B1:B1048576"/>
    </sheetView>
  </sheetViews>
  <sheetFormatPr defaultColWidth="9.140625" defaultRowHeight="18" customHeight="1" x14ac:dyDescent="0.2"/>
  <cols>
    <col min="1" max="1" width="11.42578125" style="12" hidden="1" customWidth="1"/>
    <col min="2" max="2" width="14.42578125" style="12" hidden="1" customWidth="1"/>
    <col min="3" max="3" width="27.85546875" style="3" bestFit="1" customWidth="1"/>
    <col min="4" max="4" width="24.5703125" style="3" customWidth="1"/>
    <col min="5" max="5" width="9.85546875" style="3" customWidth="1"/>
    <col min="6" max="6" width="12.28515625" style="3" customWidth="1"/>
    <col min="7" max="7" width="30.140625" style="3" customWidth="1"/>
    <col min="8" max="8" width="12.5703125" style="3" customWidth="1"/>
    <col min="9" max="9" width="8.140625" style="3" customWidth="1"/>
    <col min="10" max="10" width="11.5703125" style="18" customWidth="1"/>
    <col min="11" max="11" width="10.28515625" style="3" bestFit="1" customWidth="1"/>
    <col min="12" max="12" width="6.140625" style="3" hidden="1" customWidth="1"/>
    <col min="13" max="13" width="6.140625" style="12" hidden="1" customWidth="1"/>
    <col min="14" max="14" width="15.7109375" style="15" hidden="1" customWidth="1"/>
    <col min="15" max="16" width="10.140625" style="16" hidden="1" customWidth="1"/>
    <col min="17" max="17" width="14.140625" style="17" bestFit="1" customWidth="1"/>
    <col min="18" max="18" width="13.7109375" style="17" bestFit="1" customWidth="1"/>
    <col min="19" max="19" width="0" style="3" hidden="1" customWidth="1"/>
    <col min="20" max="21" width="11.7109375" style="11" customWidth="1"/>
    <col min="22" max="16384" width="9.140625" style="3"/>
  </cols>
  <sheetData>
    <row r="1" spans="1:25" ht="18" customHeight="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4"/>
      <c r="N1" s="7" t="s">
        <v>12</v>
      </c>
      <c r="O1" s="8" t="s">
        <v>169</v>
      </c>
      <c r="P1" s="8" t="s">
        <v>25</v>
      </c>
      <c r="Q1" s="9" t="s">
        <v>167</v>
      </c>
      <c r="R1" s="10" t="s">
        <v>168</v>
      </c>
      <c r="T1" s="11" t="s">
        <v>173</v>
      </c>
      <c r="U1" s="11" t="s">
        <v>174</v>
      </c>
      <c r="V1" s="3" t="s">
        <v>175</v>
      </c>
      <c r="W1" s="3">
        <v>50</v>
      </c>
      <c r="X1" s="3">
        <v>60</v>
      </c>
      <c r="Y1" s="3">
        <v>70</v>
      </c>
    </row>
    <row r="2" spans="1:25" ht="18" customHeight="1" x14ac:dyDescent="0.2">
      <c r="A2" s="13">
        <v>500007443</v>
      </c>
      <c r="B2" s="12" t="s">
        <v>13</v>
      </c>
      <c r="C2" s="3" t="s">
        <v>143</v>
      </c>
      <c r="D2" s="3" t="s">
        <v>144</v>
      </c>
      <c r="E2" s="3" t="s">
        <v>145</v>
      </c>
      <c r="F2" s="3" t="s">
        <v>17</v>
      </c>
      <c r="G2" s="3" t="s">
        <v>146</v>
      </c>
      <c r="H2" s="3" t="s">
        <v>7</v>
      </c>
      <c r="I2" s="3" t="s">
        <v>147</v>
      </c>
      <c r="J2" s="14">
        <v>53011008</v>
      </c>
      <c r="K2" s="3" t="s">
        <v>33</v>
      </c>
      <c r="L2" s="3" t="s">
        <v>23</v>
      </c>
      <c r="N2" s="15">
        <v>2.7299999999999998E-3</v>
      </c>
      <c r="O2" s="16">
        <v>15651</v>
      </c>
      <c r="P2" s="16">
        <v>17109</v>
      </c>
      <c r="Q2" s="17">
        <f t="shared" ref="Q2:Q33" si="0">P2-O2</f>
        <v>1458</v>
      </c>
      <c r="R2" s="17">
        <f t="shared" ref="R2:R33" si="1">P68-O68</f>
        <v>4843</v>
      </c>
      <c r="T2" s="13">
        <f>Q2+R2</f>
        <v>6301</v>
      </c>
      <c r="U2" s="25">
        <v>1</v>
      </c>
      <c r="V2" s="26"/>
      <c r="W2" s="26"/>
      <c r="X2" s="26"/>
    </row>
    <row r="3" spans="1:25" ht="18" customHeight="1" x14ac:dyDescent="0.2">
      <c r="A3" s="13">
        <v>500007443</v>
      </c>
      <c r="B3" s="12" t="s">
        <v>13</v>
      </c>
      <c r="C3" s="3" t="s">
        <v>143</v>
      </c>
      <c r="D3" s="3" t="s">
        <v>144</v>
      </c>
      <c r="E3" s="3" t="s">
        <v>145</v>
      </c>
      <c r="F3" s="3" t="s">
        <v>17</v>
      </c>
      <c r="G3" s="3" t="s">
        <v>78</v>
      </c>
      <c r="H3" s="3" t="s">
        <v>7</v>
      </c>
      <c r="I3" s="3" t="s">
        <v>147</v>
      </c>
      <c r="J3" s="14">
        <v>75085815</v>
      </c>
      <c r="K3" s="3" t="s">
        <v>31</v>
      </c>
      <c r="L3" s="3" t="s">
        <v>23</v>
      </c>
      <c r="N3" s="15">
        <v>2.7299999999999998E-3</v>
      </c>
      <c r="O3" s="16">
        <v>482259</v>
      </c>
      <c r="P3" s="16">
        <v>688653</v>
      </c>
      <c r="Q3" s="17">
        <f t="shared" si="0"/>
        <v>206394</v>
      </c>
      <c r="R3" s="17">
        <f t="shared" si="1"/>
        <v>135975</v>
      </c>
      <c r="T3" s="13">
        <f t="shared" ref="T3:T66" si="2">Q3+R3</f>
        <v>342369</v>
      </c>
      <c r="U3" s="25"/>
      <c r="V3" s="26">
        <v>1</v>
      </c>
      <c r="W3" s="26"/>
      <c r="X3" s="26">
        <v>1</v>
      </c>
    </row>
    <row r="4" spans="1:25" ht="18" customHeight="1" x14ac:dyDescent="0.2">
      <c r="A4" s="13">
        <v>500007443</v>
      </c>
      <c r="B4" s="12" t="s">
        <v>13</v>
      </c>
      <c r="C4" s="3" t="s">
        <v>161</v>
      </c>
      <c r="D4" s="3" t="s">
        <v>162</v>
      </c>
      <c r="E4" s="3" t="s">
        <v>163</v>
      </c>
      <c r="F4" s="3" t="s">
        <v>17</v>
      </c>
      <c r="G4" s="3" t="s">
        <v>62</v>
      </c>
      <c r="H4" s="3" t="s">
        <v>7</v>
      </c>
      <c r="I4" s="3" t="s">
        <v>63</v>
      </c>
      <c r="J4" s="14">
        <v>75086005</v>
      </c>
      <c r="K4" s="3" t="s">
        <v>31</v>
      </c>
      <c r="L4" s="3" t="s">
        <v>23</v>
      </c>
      <c r="N4" s="15">
        <v>2.7299999999999998E-3</v>
      </c>
      <c r="O4" s="16">
        <v>580633</v>
      </c>
      <c r="P4" s="16">
        <v>701707</v>
      </c>
      <c r="Q4" s="17">
        <f t="shared" si="0"/>
        <v>121074</v>
      </c>
      <c r="R4" s="17">
        <f t="shared" si="1"/>
        <v>46710</v>
      </c>
      <c r="T4" s="13">
        <f t="shared" si="2"/>
        <v>167784</v>
      </c>
      <c r="U4" s="25"/>
      <c r="V4" s="26">
        <v>1</v>
      </c>
      <c r="W4" s="26">
        <v>1</v>
      </c>
      <c r="X4" s="26"/>
    </row>
    <row r="5" spans="1:25" ht="18" customHeight="1" x14ac:dyDescent="0.2">
      <c r="A5" s="13">
        <v>500007443</v>
      </c>
      <c r="B5" s="12" t="s">
        <v>13</v>
      </c>
      <c r="C5" s="3" t="s">
        <v>161</v>
      </c>
      <c r="D5" s="3" t="s">
        <v>162</v>
      </c>
      <c r="E5" s="3" t="s">
        <v>163</v>
      </c>
      <c r="F5" s="3" t="s">
        <v>17</v>
      </c>
      <c r="G5" s="3" t="s">
        <v>62</v>
      </c>
      <c r="H5" s="3" t="s">
        <v>7</v>
      </c>
      <c r="I5" s="3" t="s">
        <v>65</v>
      </c>
      <c r="J5" s="14">
        <v>78007097</v>
      </c>
      <c r="K5" s="3" t="s">
        <v>21</v>
      </c>
      <c r="L5" s="3" t="s">
        <v>23</v>
      </c>
      <c r="N5" s="15">
        <v>2.7299999999999998E-3</v>
      </c>
      <c r="O5" s="16">
        <v>886282</v>
      </c>
      <c r="P5" s="16">
        <v>1009160</v>
      </c>
      <c r="Q5" s="17">
        <f t="shared" si="0"/>
        <v>122878</v>
      </c>
      <c r="R5" s="17">
        <f t="shared" si="1"/>
        <v>95093</v>
      </c>
      <c r="T5" s="13">
        <f t="shared" si="2"/>
        <v>217971</v>
      </c>
      <c r="U5" s="25"/>
      <c r="V5" s="26">
        <v>1</v>
      </c>
      <c r="W5" s="26"/>
      <c r="X5" s="26">
        <v>1</v>
      </c>
    </row>
    <row r="6" spans="1:25" ht="18" customHeight="1" x14ac:dyDescent="0.2">
      <c r="A6" s="13">
        <v>500007443</v>
      </c>
      <c r="B6" s="12" t="s">
        <v>13</v>
      </c>
      <c r="C6" s="3" t="s">
        <v>67</v>
      </c>
      <c r="D6" s="3" t="s">
        <v>68</v>
      </c>
      <c r="E6" s="3" t="s">
        <v>69</v>
      </c>
      <c r="F6" s="3" t="s">
        <v>17</v>
      </c>
      <c r="J6" s="14">
        <v>3006875</v>
      </c>
      <c r="K6" s="3" t="s">
        <v>70</v>
      </c>
      <c r="L6" s="3" t="s">
        <v>23</v>
      </c>
      <c r="N6" s="15">
        <v>2.7299999999999998E-3</v>
      </c>
      <c r="O6" s="16">
        <v>0</v>
      </c>
      <c r="P6" s="16">
        <v>3748</v>
      </c>
      <c r="Q6" s="17">
        <f t="shared" si="0"/>
        <v>3748</v>
      </c>
      <c r="R6" s="17">
        <f t="shared" si="1"/>
        <v>9850</v>
      </c>
      <c r="T6" s="13">
        <f t="shared" si="2"/>
        <v>13598</v>
      </c>
      <c r="U6" s="25">
        <v>1</v>
      </c>
      <c r="V6" s="26"/>
      <c r="W6" s="26"/>
      <c r="X6" s="26"/>
    </row>
    <row r="7" spans="1:25" ht="18" customHeight="1" x14ac:dyDescent="0.2">
      <c r="A7" s="13">
        <v>500007443</v>
      </c>
      <c r="B7" s="12" t="s">
        <v>13</v>
      </c>
      <c r="C7" s="3" t="s">
        <v>67</v>
      </c>
      <c r="D7" s="3" t="s">
        <v>68</v>
      </c>
      <c r="E7" s="3" t="s">
        <v>69</v>
      </c>
      <c r="F7" s="3" t="s">
        <v>17</v>
      </c>
      <c r="G7" s="3" t="s">
        <v>73</v>
      </c>
      <c r="H7" s="3" t="s">
        <v>7</v>
      </c>
      <c r="I7" s="3" t="s">
        <v>72</v>
      </c>
      <c r="J7" s="14">
        <v>75085545</v>
      </c>
      <c r="K7" s="3" t="s">
        <v>31</v>
      </c>
      <c r="L7" s="3" t="s">
        <v>23</v>
      </c>
      <c r="N7" s="15">
        <v>2.7299999999999998E-3</v>
      </c>
      <c r="O7" s="16">
        <v>77323</v>
      </c>
      <c r="P7" s="16">
        <v>166790</v>
      </c>
      <c r="Q7" s="17">
        <f t="shared" si="0"/>
        <v>89467</v>
      </c>
      <c r="R7" s="17">
        <f t="shared" si="1"/>
        <v>58522</v>
      </c>
      <c r="T7" s="13">
        <f t="shared" si="2"/>
        <v>147989</v>
      </c>
      <c r="U7" s="25"/>
      <c r="V7" s="26">
        <v>1</v>
      </c>
      <c r="W7" s="26">
        <v>1</v>
      </c>
      <c r="X7" s="26"/>
    </row>
    <row r="8" spans="1:25" ht="18" customHeight="1" x14ac:dyDescent="0.2">
      <c r="A8" s="13">
        <v>500007443</v>
      </c>
      <c r="B8" s="12" t="s">
        <v>13</v>
      </c>
      <c r="C8" s="3" t="s">
        <v>67</v>
      </c>
      <c r="D8" s="3" t="s">
        <v>68</v>
      </c>
      <c r="E8" s="3" t="s">
        <v>69</v>
      </c>
      <c r="F8" s="3" t="s">
        <v>17</v>
      </c>
      <c r="G8" s="3" t="s">
        <v>45</v>
      </c>
      <c r="H8" s="3" t="s">
        <v>7</v>
      </c>
      <c r="I8" s="3" t="s">
        <v>72</v>
      </c>
      <c r="J8" s="14">
        <v>78007137</v>
      </c>
      <c r="K8" s="3" t="s">
        <v>21</v>
      </c>
      <c r="L8" s="3" t="s">
        <v>23</v>
      </c>
      <c r="N8" s="15">
        <v>2.7299999999999998E-3</v>
      </c>
      <c r="O8" s="16">
        <v>898444</v>
      </c>
      <c r="P8" s="16">
        <v>1082524</v>
      </c>
      <c r="Q8" s="17">
        <f t="shared" si="0"/>
        <v>184080</v>
      </c>
      <c r="R8" s="17">
        <f t="shared" si="1"/>
        <v>147156</v>
      </c>
      <c r="T8" s="13">
        <f t="shared" si="2"/>
        <v>331236</v>
      </c>
      <c r="U8" s="25"/>
      <c r="V8" s="26">
        <v>1</v>
      </c>
      <c r="W8" s="26"/>
      <c r="X8" s="26">
        <v>1</v>
      </c>
    </row>
    <row r="9" spans="1:25" ht="18" customHeight="1" x14ac:dyDescent="0.2">
      <c r="A9" s="13">
        <v>500007443</v>
      </c>
      <c r="B9" s="12" t="s">
        <v>13</v>
      </c>
      <c r="C9" s="3" t="s">
        <v>67</v>
      </c>
      <c r="D9" s="3" t="s">
        <v>68</v>
      </c>
      <c r="E9" s="3" t="s">
        <v>69</v>
      </c>
      <c r="F9" s="3" t="s">
        <v>17</v>
      </c>
      <c r="H9" s="3" t="s">
        <v>7</v>
      </c>
      <c r="I9" s="3" t="s">
        <v>71</v>
      </c>
      <c r="J9" s="14">
        <v>78007147</v>
      </c>
      <c r="K9" s="3" t="s">
        <v>21</v>
      </c>
      <c r="L9" s="3" t="s">
        <v>23</v>
      </c>
      <c r="N9" s="15">
        <v>2.7299999999999998E-3</v>
      </c>
      <c r="O9" s="16">
        <v>716812</v>
      </c>
      <c r="P9" s="16">
        <v>900838</v>
      </c>
      <c r="Q9" s="17">
        <f t="shared" si="0"/>
        <v>184026</v>
      </c>
      <c r="R9" s="17">
        <f t="shared" si="1"/>
        <v>95409</v>
      </c>
      <c r="T9" s="13">
        <f t="shared" si="2"/>
        <v>279435</v>
      </c>
      <c r="U9" s="25"/>
      <c r="V9" s="26">
        <v>1</v>
      </c>
      <c r="W9" s="26"/>
      <c r="X9" s="26">
        <v>1</v>
      </c>
    </row>
    <row r="10" spans="1:25" ht="18" customHeight="1" x14ac:dyDescent="0.2">
      <c r="A10" s="13">
        <v>500007443</v>
      </c>
      <c r="B10" s="12" t="s">
        <v>13</v>
      </c>
      <c r="C10" s="3" t="s">
        <v>119</v>
      </c>
      <c r="D10" s="3" t="s">
        <v>120</v>
      </c>
      <c r="E10" s="3" t="s">
        <v>121</v>
      </c>
      <c r="F10" s="3" t="s">
        <v>17</v>
      </c>
      <c r="J10" s="14">
        <v>65095356</v>
      </c>
      <c r="K10" s="3" t="s">
        <v>31</v>
      </c>
      <c r="L10" s="3" t="s">
        <v>23</v>
      </c>
      <c r="N10" s="15">
        <v>2.7299999999999998E-3</v>
      </c>
      <c r="O10" s="16">
        <v>198655</v>
      </c>
      <c r="P10" s="16">
        <v>370596</v>
      </c>
      <c r="Q10" s="17">
        <f t="shared" si="0"/>
        <v>171941</v>
      </c>
      <c r="R10" s="17">
        <f t="shared" si="1"/>
        <v>78008</v>
      </c>
      <c r="T10" s="13">
        <f t="shared" si="2"/>
        <v>249949</v>
      </c>
      <c r="U10" s="25"/>
      <c r="V10" s="26">
        <v>1</v>
      </c>
      <c r="W10" s="26"/>
      <c r="X10" s="26">
        <v>1</v>
      </c>
    </row>
    <row r="11" spans="1:25" ht="18" customHeight="1" x14ac:dyDescent="0.2">
      <c r="A11" s="13">
        <v>500007443</v>
      </c>
      <c r="B11" s="12" t="s">
        <v>13</v>
      </c>
      <c r="C11" s="3" t="s">
        <v>119</v>
      </c>
      <c r="D11" s="3" t="s">
        <v>120</v>
      </c>
      <c r="E11" s="3" t="s">
        <v>121</v>
      </c>
      <c r="F11" s="3" t="s">
        <v>17</v>
      </c>
      <c r="J11" s="14">
        <v>93026230</v>
      </c>
      <c r="K11" s="3" t="s">
        <v>24</v>
      </c>
      <c r="L11" s="3" t="s">
        <v>23</v>
      </c>
      <c r="N11" s="15">
        <v>2.7299999999999998E-3</v>
      </c>
      <c r="O11" s="16">
        <v>65</v>
      </c>
      <c r="P11" s="16">
        <v>1175</v>
      </c>
      <c r="Q11" s="17">
        <f t="shared" si="0"/>
        <v>1110</v>
      </c>
      <c r="R11" s="17">
        <f t="shared" si="1"/>
        <v>1986</v>
      </c>
      <c r="T11" s="13">
        <f t="shared" si="2"/>
        <v>3096</v>
      </c>
      <c r="U11" s="25">
        <v>1</v>
      </c>
      <c r="V11" s="26"/>
      <c r="W11" s="26"/>
      <c r="X11" s="26"/>
    </row>
    <row r="12" spans="1:25" ht="18" customHeight="1" x14ac:dyDescent="0.2">
      <c r="A12" s="13">
        <v>500007443</v>
      </c>
      <c r="B12" s="12" t="s">
        <v>13</v>
      </c>
      <c r="C12" s="3" t="s">
        <v>105</v>
      </c>
      <c r="D12" s="3" t="s">
        <v>106</v>
      </c>
      <c r="E12" s="3" t="s">
        <v>107</v>
      </c>
      <c r="F12" s="3" t="s">
        <v>17</v>
      </c>
      <c r="G12" s="3" t="s">
        <v>98</v>
      </c>
      <c r="H12" s="3" t="s">
        <v>7</v>
      </c>
      <c r="I12" s="3" t="s">
        <v>108</v>
      </c>
      <c r="J12" s="14">
        <v>73005805</v>
      </c>
      <c r="K12" s="3" t="s">
        <v>33</v>
      </c>
      <c r="L12" s="3" t="s">
        <v>23</v>
      </c>
      <c r="N12" s="15">
        <v>2.7299999999999998E-3</v>
      </c>
      <c r="O12" s="16">
        <v>10367</v>
      </c>
      <c r="P12" s="16">
        <v>11506</v>
      </c>
      <c r="Q12" s="17">
        <f t="shared" si="0"/>
        <v>1139</v>
      </c>
      <c r="R12" s="17">
        <f t="shared" si="1"/>
        <v>2339</v>
      </c>
      <c r="T12" s="13">
        <f t="shared" si="2"/>
        <v>3478</v>
      </c>
      <c r="U12" s="25">
        <v>1</v>
      </c>
      <c r="V12" s="26"/>
      <c r="W12" s="26"/>
      <c r="X12" s="26"/>
    </row>
    <row r="13" spans="1:25" ht="18" customHeight="1" x14ac:dyDescent="0.2">
      <c r="A13" s="13">
        <v>500007443</v>
      </c>
      <c r="B13" s="12" t="s">
        <v>13</v>
      </c>
      <c r="C13" s="3" t="s">
        <v>105</v>
      </c>
      <c r="D13" s="3" t="s">
        <v>106</v>
      </c>
      <c r="E13" s="3" t="s">
        <v>107</v>
      </c>
      <c r="F13" s="3" t="s">
        <v>17</v>
      </c>
      <c r="G13" s="3" t="s">
        <v>103</v>
      </c>
      <c r="H13" s="3" t="s">
        <v>7</v>
      </c>
      <c r="I13" s="3" t="s">
        <v>108</v>
      </c>
      <c r="J13" s="14">
        <v>78007027</v>
      </c>
      <c r="K13" s="3" t="s">
        <v>21</v>
      </c>
      <c r="L13" s="3" t="s">
        <v>23</v>
      </c>
      <c r="N13" s="15">
        <v>2.7299999999999998E-3</v>
      </c>
      <c r="O13" s="16">
        <v>586203</v>
      </c>
      <c r="P13" s="16">
        <v>694758</v>
      </c>
      <c r="Q13" s="17">
        <f t="shared" si="0"/>
        <v>108555</v>
      </c>
      <c r="R13" s="17">
        <f t="shared" si="1"/>
        <v>189928</v>
      </c>
      <c r="T13" s="13">
        <f t="shared" si="2"/>
        <v>298483</v>
      </c>
      <c r="U13" s="25"/>
      <c r="V13" s="26">
        <v>1</v>
      </c>
      <c r="W13" s="26"/>
      <c r="X13" s="26">
        <v>1</v>
      </c>
    </row>
    <row r="14" spans="1:25" ht="18" customHeight="1" x14ac:dyDescent="0.2">
      <c r="A14" s="13">
        <v>500007443</v>
      </c>
      <c r="B14" s="12" t="s">
        <v>13</v>
      </c>
      <c r="C14" s="3" t="s">
        <v>153</v>
      </c>
      <c r="D14" s="3" t="s">
        <v>154</v>
      </c>
      <c r="E14" s="3" t="s">
        <v>155</v>
      </c>
      <c r="F14" s="3" t="s">
        <v>17</v>
      </c>
      <c r="G14" s="3" t="s">
        <v>156</v>
      </c>
      <c r="H14" s="3" t="s">
        <v>7</v>
      </c>
      <c r="I14" s="3" t="s">
        <v>71</v>
      </c>
      <c r="J14" s="14">
        <v>73021624</v>
      </c>
      <c r="K14" s="3" t="s">
        <v>33</v>
      </c>
      <c r="L14" s="3" t="s">
        <v>23</v>
      </c>
      <c r="N14" s="15">
        <v>2.7299999999999998E-3</v>
      </c>
      <c r="O14" s="16">
        <v>14353</v>
      </c>
      <c r="P14" s="16">
        <v>19451</v>
      </c>
      <c r="Q14" s="17">
        <f t="shared" si="0"/>
        <v>5098</v>
      </c>
      <c r="R14" s="17">
        <f t="shared" si="1"/>
        <v>7318</v>
      </c>
      <c r="T14" s="13">
        <f t="shared" si="2"/>
        <v>12416</v>
      </c>
      <c r="U14" s="25">
        <v>1</v>
      </c>
      <c r="V14" s="26"/>
      <c r="W14" s="26"/>
      <c r="X14" s="26"/>
    </row>
    <row r="15" spans="1:25" ht="18" customHeight="1" x14ac:dyDescent="0.2">
      <c r="A15" s="13">
        <v>500007443</v>
      </c>
      <c r="B15" s="12" t="s">
        <v>13</v>
      </c>
      <c r="C15" s="3" t="s">
        <v>153</v>
      </c>
      <c r="D15" s="3" t="s">
        <v>154</v>
      </c>
      <c r="E15" s="3" t="s">
        <v>155</v>
      </c>
      <c r="F15" s="3" t="s">
        <v>17</v>
      </c>
      <c r="H15" s="3" t="s">
        <v>7</v>
      </c>
      <c r="I15" s="3" t="s">
        <v>65</v>
      </c>
      <c r="J15" s="14">
        <v>88001743</v>
      </c>
      <c r="K15" s="3" t="s">
        <v>83</v>
      </c>
      <c r="L15" s="3" t="s">
        <v>23</v>
      </c>
      <c r="N15" s="15">
        <v>2.7299999999999998E-3</v>
      </c>
      <c r="O15" s="16">
        <v>683377</v>
      </c>
      <c r="P15" s="16">
        <v>907685</v>
      </c>
      <c r="Q15" s="17">
        <f t="shared" si="0"/>
        <v>224308</v>
      </c>
      <c r="R15" s="17">
        <f t="shared" si="1"/>
        <v>252082</v>
      </c>
      <c r="T15" s="13">
        <f t="shared" si="2"/>
        <v>476390</v>
      </c>
      <c r="U15" s="25"/>
      <c r="V15" s="26">
        <v>1</v>
      </c>
      <c r="W15" s="26"/>
      <c r="X15" s="26"/>
      <c r="Y15" s="3">
        <v>1</v>
      </c>
    </row>
    <row r="16" spans="1:25" ht="18" customHeight="1" x14ac:dyDescent="0.2">
      <c r="A16" s="13">
        <v>500007443</v>
      </c>
      <c r="B16" s="12" t="s">
        <v>13</v>
      </c>
      <c r="C16" s="3" t="s">
        <v>59</v>
      </c>
      <c r="D16" s="3" t="s">
        <v>60</v>
      </c>
      <c r="E16" s="3" t="s">
        <v>61</v>
      </c>
      <c r="F16" s="3" t="s">
        <v>17</v>
      </c>
      <c r="G16" s="3" t="s">
        <v>66</v>
      </c>
      <c r="H16" s="3" t="s">
        <v>7</v>
      </c>
      <c r="I16" s="3" t="s">
        <v>65</v>
      </c>
      <c r="J16" s="14">
        <v>73005795</v>
      </c>
      <c r="K16" s="3" t="s">
        <v>33</v>
      </c>
      <c r="L16" s="3" t="s">
        <v>23</v>
      </c>
      <c r="N16" s="15">
        <v>2.7299999999999998E-3</v>
      </c>
      <c r="O16" s="16">
        <v>40542</v>
      </c>
      <c r="P16" s="16">
        <v>50351</v>
      </c>
      <c r="Q16" s="17">
        <f t="shared" si="0"/>
        <v>9809</v>
      </c>
      <c r="R16" s="17">
        <f t="shared" si="1"/>
        <v>5956</v>
      </c>
      <c r="T16" s="13">
        <f t="shared" si="2"/>
        <v>15765</v>
      </c>
      <c r="U16" s="25">
        <v>1</v>
      </c>
      <c r="V16" s="26"/>
      <c r="W16" s="26"/>
      <c r="X16" s="26"/>
    </row>
    <row r="17" spans="1:25" ht="18" customHeight="1" x14ac:dyDescent="0.2">
      <c r="A17" s="13">
        <v>500007443</v>
      </c>
      <c r="B17" s="12" t="s">
        <v>13</v>
      </c>
      <c r="C17" s="3" t="s">
        <v>59</v>
      </c>
      <c r="D17" s="3" t="s">
        <v>60</v>
      </c>
      <c r="E17" s="3" t="s">
        <v>61</v>
      </c>
      <c r="F17" s="3" t="s">
        <v>17</v>
      </c>
      <c r="G17" s="3" t="s">
        <v>64</v>
      </c>
      <c r="H17" s="3" t="s">
        <v>7</v>
      </c>
      <c r="I17" s="3" t="s">
        <v>65</v>
      </c>
      <c r="J17" s="14">
        <v>73005835</v>
      </c>
      <c r="K17" s="3" t="s">
        <v>33</v>
      </c>
      <c r="L17" s="3" t="s">
        <v>23</v>
      </c>
      <c r="N17" s="15">
        <v>2.7299999999999998E-3</v>
      </c>
      <c r="O17" s="16">
        <v>33487</v>
      </c>
      <c r="P17" s="16">
        <v>46415</v>
      </c>
      <c r="Q17" s="17">
        <f t="shared" si="0"/>
        <v>12928</v>
      </c>
      <c r="R17" s="17">
        <f t="shared" si="1"/>
        <v>14729</v>
      </c>
      <c r="T17" s="13">
        <f t="shared" si="2"/>
        <v>27657</v>
      </c>
      <c r="U17" s="25">
        <v>1</v>
      </c>
      <c r="V17" s="26"/>
      <c r="W17" s="26"/>
      <c r="X17" s="26"/>
    </row>
    <row r="18" spans="1:25" ht="18" customHeight="1" x14ac:dyDescent="0.2">
      <c r="A18" s="13">
        <v>500007443</v>
      </c>
      <c r="B18" s="12" t="s">
        <v>13</v>
      </c>
      <c r="C18" s="3" t="s">
        <v>59</v>
      </c>
      <c r="D18" s="3" t="s">
        <v>60</v>
      </c>
      <c r="E18" s="3" t="s">
        <v>61</v>
      </c>
      <c r="F18" s="3" t="s">
        <v>17</v>
      </c>
      <c r="G18" s="3" t="s">
        <v>62</v>
      </c>
      <c r="H18" s="3" t="s">
        <v>7</v>
      </c>
      <c r="I18" s="3" t="s">
        <v>63</v>
      </c>
      <c r="J18" s="14">
        <v>78007057</v>
      </c>
      <c r="K18" s="3" t="s">
        <v>21</v>
      </c>
      <c r="L18" s="3" t="s">
        <v>23</v>
      </c>
      <c r="N18" s="15">
        <v>2.7299999999999998E-3</v>
      </c>
      <c r="O18" s="16">
        <v>542137</v>
      </c>
      <c r="P18" s="16">
        <v>794860</v>
      </c>
      <c r="Q18" s="17">
        <f t="shared" si="0"/>
        <v>252723</v>
      </c>
      <c r="R18" s="17">
        <f t="shared" si="1"/>
        <v>163615</v>
      </c>
      <c r="T18" s="13">
        <f t="shared" si="2"/>
        <v>416338</v>
      </c>
      <c r="U18" s="25"/>
      <c r="V18" s="26">
        <v>1</v>
      </c>
      <c r="W18" s="26"/>
      <c r="X18" s="26"/>
      <c r="Y18" s="3">
        <v>1</v>
      </c>
    </row>
    <row r="19" spans="1:25" ht="18" customHeight="1" x14ac:dyDescent="0.2">
      <c r="A19" s="13">
        <v>500007443</v>
      </c>
      <c r="B19" s="12" t="s">
        <v>13</v>
      </c>
      <c r="C19" s="3" t="s">
        <v>47</v>
      </c>
      <c r="D19" s="3" t="s">
        <v>48</v>
      </c>
      <c r="E19" s="3" t="s">
        <v>49</v>
      </c>
      <c r="F19" s="3" t="s">
        <v>17</v>
      </c>
      <c r="J19" s="14">
        <v>93026220</v>
      </c>
      <c r="K19" s="3" t="s">
        <v>24</v>
      </c>
      <c r="L19" s="3" t="s">
        <v>23</v>
      </c>
      <c r="N19" s="15">
        <v>2.7299999999999998E-3</v>
      </c>
      <c r="O19" s="16">
        <v>226</v>
      </c>
      <c r="P19" s="16">
        <v>1392</v>
      </c>
      <c r="Q19" s="17">
        <f t="shared" si="0"/>
        <v>1166</v>
      </c>
      <c r="R19" s="17">
        <f t="shared" si="1"/>
        <v>2771</v>
      </c>
      <c r="T19" s="13">
        <f t="shared" si="2"/>
        <v>3937</v>
      </c>
      <c r="U19" s="25">
        <v>1</v>
      </c>
      <c r="V19" s="26"/>
      <c r="W19" s="26"/>
      <c r="X19" s="26"/>
    </row>
    <row r="20" spans="1:25" ht="18" customHeight="1" x14ac:dyDescent="0.2">
      <c r="A20" s="13">
        <v>500007443</v>
      </c>
      <c r="B20" s="12" t="s">
        <v>13</v>
      </c>
      <c r="C20" s="3" t="s">
        <v>47</v>
      </c>
      <c r="D20" s="3" t="s">
        <v>48</v>
      </c>
      <c r="E20" s="3" t="s">
        <v>49</v>
      </c>
      <c r="F20" s="3" t="s">
        <v>17</v>
      </c>
      <c r="J20" s="18" t="s">
        <v>50</v>
      </c>
      <c r="K20" s="3" t="s">
        <v>51</v>
      </c>
      <c r="L20" s="3" t="s">
        <v>23</v>
      </c>
      <c r="N20" s="15">
        <v>2.7299999999999998E-3</v>
      </c>
      <c r="O20" s="16">
        <v>171025</v>
      </c>
      <c r="P20" s="16">
        <v>517242</v>
      </c>
      <c r="Q20" s="17">
        <f t="shared" si="0"/>
        <v>346217</v>
      </c>
      <c r="R20" s="17">
        <f t="shared" si="1"/>
        <v>87137</v>
      </c>
      <c r="T20" s="13">
        <f t="shared" si="2"/>
        <v>433354</v>
      </c>
      <c r="U20" s="25"/>
      <c r="V20" s="26">
        <v>1</v>
      </c>
      <c r="W20" s="26"/>
      <c r="X20" s="26"/>
      <c r="Y20" s="3">
        <v>1</v>
      </c>
    </row>
    <row r="21" spans="1:25" ht="18" customHeight="1" x14ac:dyDescent="0.2">
      <c r="A21" s="13">
        <v>500007443</v>
      </c>
      <c r="B21" s="12" t="s">
        <v>13</v>
      </c>
      <c r="C21" s="3" t="s">
        <v>42</v>
      </c>
      <c r="D21" s="3" t="s">
        <v>43</v>
      </c>
      <c r="E21" s="3" t="s">
        <v>44</v>
      </c>
      <c r="F21" s="3" t="s">
        <v>17</v>
      </c>
      <c r="J21" s="14">
        <v>73014105</v>
      </c>
      <c r="K21" s="3" t="s">
        <v>33</v>
      </c>
      <c r="L21" s="3" t="s">
        <v>23</v>
      </c>
      <c r="N21" s="15">
        <v>2.7299999999999998E-3</v>
      </c>
      <c r="O21" s="16">
        <v>18833</v>
      </c>
      <c r="P21" s="16">
        <v>19815</v>
      </c>
      <c r="Q21" s="17">
        <f t="shared" si="0"/>
        <v>982</v>
      </c>
      <c r="R21" s="17">
        <f t="shared" si="1"/>
        <v>1683</v>
      </c>
      <c r="T21" s="13">
        <f t="shared" si="2"/>
        <v>2665</v>
      </c>
      <c r="U21" s="25">
        <v>1</v>
      </c>
      <c r="V21" s="26"/>
      <c r="W21" s="26"/>
      <c r="X21" s="26"/>
    </row>
    <row r="22" spans="1:25" ht="18" customHeight="1" x14ac:dyDescent="0.2">
      <c r="A22" s="13">
        <v>500007443</v>
      </c>
      <c r="B22" s="12" t="s">
        <v>13</v>
      </c>
      <c r="C22" s="3" t="s">
        <v>42</v>
      </c>
      <c r="D22" s="3" t="s">
        <v>43</v>
      </c>
      <c r="E22" s="3" t="s">
        <v>44</v>
      </c>
      <c r="F22" s="3" t="s">
        <v>17</v>
      </c>
      <c r="G22" s="3" t="s">
        <v>45</v>
      </c>
      <c r="H22" s="3" t="s">
        <v>7</v>
      </c>
      <c r="I22" s="3" t="s">
        <v>46</v>
      </c>
      <c r="J22" s="14">
        <v>75085615</v>
      </c>
      <c r="K22" s="3" t="s">
        <v>31</v>
      </c>
      <c r="L22" s="3" t="s">
        <v>23</v>
      </c>
      <c r="N22" s="15">
        <v>2.7299999999999998E-3</v>
      </c>
      <c r="O22" s="16">
        <v>1131794</v>
      </c>
      <c r="P22" s="16">
        <v>1240025</v>
      </c>
      <c r="Q22" s="17">
        <f t="shared" si="0"/>
        <v>108231</v>
      </c>
      <c r="R22" s="17">
        <f t="shared" si="1"/>
        <v>134598</v>
      </c>
      <c r="T22" s="13">
        <f t="shared" si="2"/>
        <v>242829</v>
      </c>
      <c r="U22" s="25"/>
      <c r="V22" s="26">
        <v>1</v>
      </c>
      <c r="W22" s="26"/>
      <c r="X22" s="26">
        <v>1</v>
      </c>
    </row>
    <row r="23" spans="1:25" ht="18" customHeight="1" x14ac:dyDescent="0.2">
      <c r="A23" s="13">
        <v>500007443</v>
      </c>
      <c r="B23" s="12" t="s">
        <v>13</v>
      </c>
      <c r="C23" s="3" t="s">
        <v>42</v>
      </c>
      <c r="D23" s="3" t="s">
        <v>43</v>
      </c>
      <c r="E23" s="3" t="s">
        <v>44</v>
      </c>
      <c r="F23" s="3" t="s">
        <v>17</v>
      </c>
      <c r="J23" s="14">
        <v>83008773</v>
      </c>
      <c r="K23" s="3" t="s">
        <v>33</v>
      </c>
      <c r="L23" s="3" t="s">
        <v>23</v>
      </c>
      <c r="N23" s="15">
        <v>2.7299999999999998E-3</v>
      </c>
      <c r="O23" s="16">
        <v>9123</v>
      </c>
      <c r="P23" s="16">
        <v>9123</v>
      </c>
      <c r="Q23" s="17">
        <f t="shared" si="0"/>
        <v>0</v>
      </c>
      <c r="R23" s="17">
        <f t="shared" si="1"/>
        <v>0</v>
      </c>
      <c r="T23" s="13">
        <f t="shared" si="2"/>
        <v>0</v>
      </c>
      <c r="U23" s="25">
        <v>1</v>
      </c>
      <c r="V23" s="26"/>
      <c r="W23" s="26"/>
      <c r="X23" s="26"/>
    </row>
    <row r="24" spans="1:25" ht="18" customHeight="1" x14ac:dyDescent="0.2">
      <c r="A24" s="13">
        <v>500007443</v>
      </c>
      <c r="B24" s="12" t="s">
        <v>13</v>
      </c>
      <c r="C24" s="3" t="s">
        <v>100</v>
      </c>
      <c r="D24" s="3" t="s">
        <v>101</v>
      </c>
      <c r="E24" s="3" t="s">
        <v>102</v>
      </c>
      <c r="F24" s="3" t="s">
        <v>17</v>
      </c>
      <c r="G24" s="3" t="s">
        <v>103</v>
      </c>
      <c r="H24" s="3" t="s">
        <v>7</v>
      </c>
      <c r="I24" s="3" t="s">
        <v>104</v>
      </c>
      <c r="J24" s="14">
        <v>75086535</v>
      </c>
      <c r="K24" s="3" t="s">
        <v>31</v>
      </c>
      <c r="L24" s="3" t="s">
        <v>23</v>
      </c>
      <c r="N24" s="15">
        <v>2.7299999999999998E-3</v>
      </c>
      <c r="O24" s="16">
        <v>625474</v>
      </c>
      <c r="P24" s="16">
        <v>832367</v>
      </c>
      <c r="Q24" s="17">
        <f t="shared" si="0"/>
        <v>206893</v>
      </c>
      <c r="R24" s="17">
        <f t="shared" si="1"/>
        <v>151572</v>
      </c>
      <c r="T24" s="13">
        <f t="shared" si="2"/>
        <v>358465</v>
      </c>
      <c r="U24" s="25"/>
      <c r="V24" s="26">
        <v>1</v>
      </c>
      <c r="W24" s="26"/>
      <c r="X24" s="26">
        <v>1</v>
      </c>
    </row>
    <row r="25" spans="1:25" ht="18" customHeight="1" x14ac:dyDescent="0.2">
      <c r="A25" s="13">
        <v>500007443</v>
      </c>
      <c r="B25" s="12" t="s">
        <v>13</v>
      </c>
      <c r="C25" s="3" t="s">
        <v>135</v>
      </c>
      <c r="D25" s="3" t="s">
        <v>136</v>
      </c>
      <c r="E25" s="3" t="s">
        <v>137</v>
      </c>
      <c r="F25" s="3" t="s">
        <v>17</v>
      </c>
      <c r="G25" s="3" t="s">
        <v>138</v>
      </c>
      <c r="J25" s="14">
        <v>78002324</v>
      </c>
      <c r="K25" s="3" t="s">
        <v>21</v>
      </c>
      <c r="L25" s="3" t="s">
        <v>23</v>
      </c>
      <c r="N25" s="15">
        <v>2.7299999999999998E-3</v>
      </c>
      <c r="O25" s="16">
        <v>262652</v>
      </c>
      <c r="P25" s="16">
        <v>602156</v>
      </c>
      <c r="Q25" s="17">
        <f t="shared" si="0"/>
        <v>339504</v>
      </c>
      <c r="R25" s="17">
        <f t="shared" si="1"/>
        <v>130919</v>
      </c>
      <c r="T25" s="13">
        <f t="shared" si="2"/>
        <v>470423</v>
      </c>
      <c r="U25" s="25"/>
      <c r="V25" s="26">
        <v>1</v>
      </c>
      <c r="W25" s="26"/>
      <c r="X25" s="26"/>
      <c r="Y25" s="3">
        <v>1</v>
      </c>
    </row>
    <row r="26" spans="1:25" ht="18" customHeight="1" x14ac:dyDescent="0.2">
      <c r="A26" s="13">
        <v>500007443</v>
      </c>
      <c r="B26" s="12" t="s">
        <v>13</v>
      </c>
      <c r="C26" s="3" t="s">
        <v>14</v>
      </c>
      <c r="D26" s="3" t="s">
        <v>15</v>
      </c>
      <c r="E26" s="3" t="s">
        <v>16</v>
      </c>
      <c r="F26" s="3" t="s">
        <v>17</v>
      </c>
      <c r="G26" s="3" t="s">
        <v>164</v>
      </c>
      <c r="H26" s="3" t="s">
        <v>7</v>
      </c>
      <c r="I26" s="3" t="s">
        <v>165</v>
      </c>
      <c r="J26" s="14">
        <v>75085695</v>
      </c>
      <c r="K26" s="3" t="s">
        <v>31</v>
      </c>
      <c r="L26" s="3" t="s">
        <v>23</v>
      </c>
      <c r="N26" s="15">
        <v>2.7299999999999998E-3</v>
      </c>
      <c r="O26" s="16">
        <v>51926</v>
      </c>
      <c r="P26" s="16">
        <v>58229</v>
      </c>
      <c r="Q26" s="17">
        <f t="shared" si="0"/>
        <v>6303</v>
      </c>
      <c r="R26" s="17">
        <f t="shared" si="1"/>
        <v>14131</v>
      </c>
      <c r="T26" s="13">
        <f t="shared" si="2"/>
        <v>20434</v>
      </c>
      <c r="U26" s="25"/>
      <c r="V26" s="26">
        <v>1</v>
      </c>
      <c r="W26" s="26">
        <v>1</v>
      </c>
      <c r="X26" s="26"/>
    </row>
    <row r="27" spans="1:25" ht="18" customHeight="1" x14ac:dyDescent="0.2">
      <c r="A27" s="13">
        <v>500007443</v>
      </c>
      <c r="B27" s="12" t="s">
        <v>13</v>
      </c>
      <c r="C27" s="3" t="s">
        <v>14</v>
      </c>
      <c r="D27" s="3" t="s">
        <v>15</v>
      </c>
      <c r="E27" s="3" t="s">
        <v>16</v>
      </c>
      <c r="F27" s="3" t="s">
        <v>17</v>
      </c>
      <c r="G27" s="3" t="s">
        <v>166</v>
      </c>
      <c r="H27" s="3" t="s">
        <v>7</v>
      </c>
      <c r="I27" s="3" t="s">
        <v>165</v>
      </c>
      <c r="J27" s="14">
        <v>75086305</v>
      </c>
      <c r="K27" s="3" t="s">
        <v>31</v>
      </c>
      <c r="L27" s="3" t="s">
        <v>23</v>
      </c>
      <c r="N27" s="15">
        <v>2.7299999999999998E-3</v>
      </c>
      <c r="O27" s="16">
        <v>22442</v>
      </c>
      <c r="P27" s="16">
        <v>26663</v>
      </c>
      <c r="Q27" s="17">
        <f t="shared" si="0"/>
        <v>4221</v>
      </c>
      <c r="R27" s="17">
        <f t="shared" si="1"/>
        <v>3646</v>
      </c>
      <c r="T27" s="13">
        <f t="shared" si="2"/>
        <v>7867</v>
      </c>
      <c r="U27" s="25"/>
      <c r="V27" s="26">
        <v>1</v>
      </c>
      <c r="W27" s="26">
        <v>1</v>
      </c>
      <c r="X27" s="26"/>
    </row>
    <row r="28" spans="1:25" ht="18" customHeight="1" x14ac:dyDescent="0.2">
      <c r="A28" s="13">
        <v>500007443</v>
      </c>
      <c r="B28" s="12" t="s">
        <v>13</v>
      </c>
      <c r="C28" s="3" t="s">
        <v>139</v>
      </c>
      <c r="D28" s="3" t="s">
        <v>140</v>
      </c>
      <c r="E28" s="3" t="s">
        <v>141</v>
      </c>
      <c r="F28" s="3" t="s">
        <v>17</v>
      </c>
      <c r="G28" s="3" t="s">
        <v>38</v>
      </c>
      <c r="H28" s="3" t="s">
        <v>7</v>
      </c>
      <c r="I28" s="3" t="s">
        <v>46</v>
      </c>
      <c r="J28" s="14">
        <v>73005005</v>
      </c>
      <c r="K28" s="3" t="s">
        <v>33</v>
      </c>
      <c r="L28" s="3" t="s">
        <v>23</v>
      </c>
      <c r="N28" s="15">
        <v>2.7299999999999998E-3</v>
      </c>
      <c r="O28" s="16">
        <v>20228</v>
      </c>
      <c r="P28" s="16">
        <v>22157</v>
      </c>
      <c r="Q28" s="17">
        <f t="shared" si="0"/>
        <v>1929</v>
      </c>
      <c r="R28" s="17">
        <f t="shared" si="1"/>
        <v>1502</v>
      </c>
      <c r="T28" s="13">
        <f t="shared" si="2"/>
        <v>3431</v>
      </c>
      <c r="U28" s="25">
        <v>1</v>
      </c>
      <c r="V28" s="26"/>
      <c r="W28" s="26"/>
      <c r="X28" s="26"/>
    </row>
    <row r="29" spans="1:25" ht="18" customHeight="1" x14ac:dyDescent="0.2">
      <c r="A29" s="13">
        <v>500007443</v>
      </c>
      <c r="B29" s="12" t="s">
        <v>13</v>
      </c>
      <c r="C29" s="3" t="s">
        <v>139</v>
      </c>
      <c r="D29" s="3" t="s">
        <v>140</v>
      </c>
      <c r="E29" s="3" t="s">
        <v>141</v>
      </c>
      <c r="F29" s="3" t="s">
        <v>17</v>
      </c>
      <c r="G29" s="3" t="s">
        <v>103</v>
      </c>
      <c r="H29" s="3" t="s">
        <v>7</v>
      </c>
      <c r="I29" s="3" t="s">
        <v>142</v>
      </c>
      <c r="J29" s="14">
        <v>75086635</v>
      </c>
      <c r="K29" s="3" t="s">
        <v>31</v>
      </c>
      <c r="L29" s="3" t="s">
        <v>23</v>
      </c>
      <c r="N29" s="15">
        <v>2.7299999999999998E-3</v>
      </c>
      <c r="O29" s="16">
        <v>417128</v>
      </c>
      <c r="P29" s="16">
        <v>696054</v>
      </c>
      <c r="Q29" s="17">
        <f t="shared" si="0"/>
        <v>278926</v>
      </c>
      <c r="R29" s="17">
        <f t="shared" si="1"/>
        <v>120823</v>
      </c>
      <c r="T29" s="13">
        <f t="shared" si="2"/>
        <v>399749</v>
      </c>
      <c r="U29" s="25"/>
      <c r="V29" s="26">
        <v>1</v>
      </c>
      <c r="W29" s="26"/>
      <c r="X29" s="26"/>
      <c r="Y29" s="3">
        <v>1</v>
      </c>
    </row>
    <row r="30" spans="1:25" ht="18" customHeight="1" x14ac:dyDescent="0.2">
      <c r="A30" s="13">
        <v>500007443</v>
      </c>
      <c r="B30" s="12" t="s">
        <v>13</v>
      </c>
      <c r="C30" s="3" t="s">
        <v>74</v>
      </c>
      <c r="D30" s="3" t="s">
        <v>75</v>
      </c>
      <c r="E30" s="3" t="s">
        <v>76</v>
      </c>
      <c r="F30" s="3" t="s">
        <v>17</v>
      </c>
      <c r="G30" s="3" t="s">
        <v>78</v>
      </c>
      <c r="H30" s="3" t="s">
        <v>7</v>
      </c>
      <c r="I30" s="3" t="s">
        <v>77</v>
      </c>
      <c r="J30" s="14">
        <v>75089334</v>
      </c>
      <c r="K30" s="3" t="s">
        <v>31</v>
      </c>
      <c r="L30" s="3" t="s">
        <v>23</v>
      </c>
      <c r="N30" s="15">
        <v>2.7299999999999998E-3</v>
      </c>
      <c r="O30" s="16">
        <v>306774</v>
      </c>
      <c r="P30" s="16">
        <v>440409</v>
      </c>
      <c r="Q30" s="17">
        <f t="shared" si="0"/>
        <v>133635</v>
      </c>
      <c r="R30" s="17">
        <f t="shared" si="1"/>
        <v>114807</v>
      </c>
      <c r="T30" s="13">
        <f t="shared" si="2"/>
        <v>248442</v>
      </c>
      <c r="U30" s="25"/>
      <c r="V30" s="26">
        <v>1</v>
      </c>
      <c r="W30" s="26"/>
      <c r="X30" s="26">
        <v>1</v>
      </c>
    </row>
    <row r="31" spans="1:25" ht="18" customHeight="1" x14ac:dyDescent="0.2">
      <c r="A31" s="13">
        <v>500007443</v>
      </c>
      <c r="B31" s="12" t="s">
        <v>13</v>
      </c>
      <c r="C31" s="3" t="s">
        <v>74</v>
      </c>
      <c r="D31" s="3" t="s">
        <v>75</v>
      </c>
      <c r="E31" s="3" t="s">
        <v>76</v>
      </c>
      <c r="F31" s="3" t="s">
        <v>17</v>
      </c>
      <c r="H31" s="3" t="s">
        <v>7</v>
      </c>
      <c r="I31" s="3" t="s">
        <v>77</v>
      </c>
      <c r="J31" s="14">
        <v>83008285</v>
      </c>
      <c r="K31" s="3" t="s">
        <v>33</v>
      </c>
      <c r="L31" s="3" t="s">
        <v>23</v>
      </c>
      <c r="N31" s="15">
        <v>2.7299999999999998E-3</v>
      </c>
      <c r="O31" s="16">
        <v>18050</v>
      </c>
      <c r="P31" s="16">
        <v>18050</v>
      </c>
      <c r="Q31" s="17">
        <f t="shared" si="0"/>
        <v>0</v>
      </c>
      <c r="R31" s="17">
        <f t="shared" si="1"/>
        <v>6321</v>
      </c>
      <c r="T31" s="13">
        <f t="shared" si="2"/>
        <v>6321</v>
      </c>
      <c r="U31" s="25">
        <v>1</v>
      </c>
      <c r="V31" s="26"/>
      <c r="W31" s="26"/>
      <c r="X31" s="26"/>
    </row>
    <row r="32" spans="1:25" ht="18" customHeight="1" x14ac:dyDescent="0.2">
      <c r="A32" s="13">
        <v>500007443</v>
      </c>
      <c r="B32" s="12" t="s">
        <v>13</v>
      </c>
      <c r="C32" s="3" t="s">
        <v>122</v>
      </c>
      <c r="D32" s="3" t="s">
        <v>123</v>
      </c>
      <c r="E32" s="3" t="s">
        <v>124</v>
      </c>
      <c r="F32" s="3" t="s">
        <v>17</v>
      </c>
      <c r="G32" s="3" t="s">
        <v>103</v>
      </c>
      <c r="H32" s="3" t="s">
        <v>7</v>
      </c>
      <c r="I32" s="3" t="s">
        <v>37</v>
      </c>
      <c r="J32" s="14">
        <v>78000957</v>
      </c>
      <c r="K32" s="3" t="s">
        <v>21</v>
      </c>
      <c r="L32" s="3" t="s">
        <v>23</v>
      </c>
      <c r="N32" s="15">
        <v>2.7299999999999998E-3</v>
      </c>
      <c r="O32" s="16">
        <v>966350</v>
      </c>
      <c r="P32" s="16">
        <v>1056072</v>
      </c>
      <c r="Q32" s="17">
        <f t="shared" si="0"/>
        <v>89722</v>
      </c>
      <c r="R32" s="17">
        <f t="shared" si="1"/>
        <v>52689</v>
      </c>
      <c r="T32" s="13">
        <f t="shared" si="2"/>
        <v>142411</v>
      </c>
      <c r="U32" s="25"/>
      <c r="V32" s="26">
        <v>1</v>
      </c>
      <c r="W32" s="26">
        <v>1</v>
      </c>
      <c r="X32" s="26"/>
    </row>
    <row r="33" spans="1:25" ht="18" customHeight="1" x14ac:dyDescent="0.2">
      <c r="A33" s="13">
        <v>500007443</v>
      </c>
      <c r="B33" s="12" t="s">
        <v>13</v>
      </c>
      <c r="C33" s="3" t="s">
        <v>130</v>
      </c>
      <c r="D33" s="3" t="s">
        <v>131</v>
      </c>
      <c r="E33" s="3" t="s">
        <v>132</v>
      </c>
      <c r="F33" s="3" t="s">
        <v>17</v>
      </c>
      <c r="G33" s="3" t="s">
        <v>134</v>
      </c>
      <c r="H33" s="3" t="s">
        <v>7</v>
      </c>
      <c r="I33" s="3" t="s">
        <v>133</v>
      </c>
      <c r="J33" s="14">
        <v>73006555</v>
      </c>
      <c r="K33" s="3" t="s">
        <v>33</v>
      </c>
      <c r="L33" s="3" t="s">
        <v>23</v>
      </c>
      <c r="N33" s="15">
        <v>2.7299999999999998E-3</v>
      </c>
      <c r="O33" s="16">
        <v>5898</v>
      </c>
      <c r="P33" s="16">
        <v>7622</v>
      </c>
      <c r="Q33" s="17">
        <f t="shared" si="0"/>
        <v>1724</v>
      </c>
      <c r="R33" s="17">
        <f t="shared" si="1"/>
        <v>1427</v>
      </c>
      <c r="T33" s="13">
        <f t="shared" si="2"/>
        <v>3151</v>
      </c>
      <c r="U33" s="25">
        <v>1</v>
      </c>
      <c r="V33" s="26"/>
      <c r="W33" s="26"/>
      <c r="X33" s="26"/>
    </row>
    <row r="34" spans="1:25" ht="18" customHeight="1" x14ac:dyDescent="0.2">
      <c r="A34" s="13">
        <v>500007443</v>
      </c>
      <c r="B34" s="12" t="s">
        <v>13</v>
      </c>
      <c r="C34" s="3" t="s">
        <v>130</v>
      </c>
      <c r="D34" s="3" t="s">
        <v>131</v>
      </c>
      <c r="E34" s="3" t="s">
        <v>132</v>
      </c>
      <c r="F34" s="3" t="s">
        <v>17</v>
      </c>
      <c r="G34" s="3" t="s">
        <v>45</v>
      </c>
      <c r="H34" s="3" t="s">
        <v>7</v>
      </c>
      <c r="I34" s="3" t="s">
        <v>133</v>
      </c>
      <c r="J34" s="14">
        <v>78007167</v>
      </c>
      <c r="K34" s="3" t="s">
        <v>21</v>
      </c>
      <c r="L34" s="3" t="s">
        <v>23</v>
      </c>
      <c r="N34" s="15">
        <v>2.7299999999999998E-3</v>
      </c>
      <c r="O34" s="16">
        <v>685716</v>
      </c>
      <c r="P34" s="16">
        <v>828096</v>
      </c>
      <c r="Q34" s="17">
        <f t="shared" ref="Q34:Q65" si="3">P34-O34</f>
        <v>142380</v>
      </c>
      <c r="R34" s="17">
        <f t="shared" ref="R34:R65" si="4">P100-O100</f>
        <v>148899</v>
      </c>
      <c r="T34" s="13">
        <f t="shared" si="2"/>
        <v>291279</v>
      </c>
      <c r="U34" s="25"/>
      <c r="V34" s="26">
        <v>1</v>
      </c>
      <c r="W34" s="26"/>
      <c r="X34" s="26">
        <v>1</v>
      </c>
    </row>
    <row r="35" spans="1:25" ht="18" customHeight="1" x14ac:dyDescent="0.2">
      <c r="A35" s="13">
        <v>500007443</v>
      </c>
      <c r="B35" s="12" t="s">
        <v>13</v>
      </c>
      <c r="C35" s="3" t="s">
        <v>79</v>
      </c>
      <c r="D35" s="3" t="s">
        <v>80</v>
      </c>
      <c r="E35" s="3" t="s">
        <v>81</v>
      </c>
      <c r="F35" s="3" t="s">
        <v>17</v>
      </c>
      <c r="G35" s="3" t="s">
        <v>84</v>
      </c>
      <c r="H35" s="3" t="s">
        <v>7</v>
      </c>
      <c r="I35" s="3" t="s">
        <v>82</v>
      </c>
      <c r="J35" s="14">
        <v>73004995</v>
      </c>
      <c r="K35" s="3" t="s">
        <v>33</v>
      </c>
      <c r="L35" s="3" t="s">
        <v>23</v>
      </c>
      <c r="N35" s="15">
        <v>2.7299999999999998E-3</v>
      </c>
      <c r="O35" s="16">
        <v>48608</v>
      </c>
      <c r="P35" s="16">
        <v>49454</v>
      </c>
      <c r="Q35" s="17">
        <f t="shared" si="3"/>
        <v>846</v>
      </c>
      <c r="R35" s="17">
        <f t="shared" si="4"/>
        <v>425</v>
      </c>
      <c r="T35" s="13">
        <f t="shared" si="2"/>
        <v>1271</v>
      </c>
      <c r="U35" s="25">
        <v>1</v>
      </c>
      <c r="V35" s="26"/>
      <c r="W35" s="26"/>
      <c r="X35" s="26"/>
    </row>
    <row r="36" spans="1:25" ht="18" customHeight="1" x14ac:dyDescent="0.2">
      <c r="A36" s="13">
        <v>500007443</v>
      </c>
      <c r="B36" s="12" t="s">
        <v>13</v>
      </c>
      <c r="C36" s="3" t="s">
        <v>79</v>
      </c>
      <c r="D36" s="3" t="s">
        <v>80</v>
      </c>
      <c r="E36" s="3" t="s">
        <v>81</v>
      </c>
      <c r="F36" s="3" t="s">
        <v>17</v>
      </c>
      <c r="G36" s="3" t="s">
        <v>85</v>
      </c>
      <c r="H36" s="3" t="s">
        <v>7</v>
      </c>
      <c r="I36" s="3" t="s">
        <v>82</v>
      </c>
      <c r="J36" s="14">
        <v>73006065</v>
      </c>
      <c r="K36" s="3" t="s">
        <v>33</v>
      </c>
      <c r="L36" s="3" t="s">
        <v>23</v>
      </c>
      <c r="N36" s="15">
        <v>2.7299999999999998E-3</v>
      </c>
      <c r="O36" s="16">
        <v>17087</v>
      </c>
      <c r="P36" s="16">
        <v>18037</v>
      </c>
      <c r="Q36" s="17">
        <f t="shared" si="3"/>
        <v>950</v>
      </c>
      <c r="R36" s="17">
        <f t="shared" si="4"/>
        <v>3292</v>
      </c>
      <c r="T36" s="13">
        <f t="shared" si="2"/>
        <v>4242</v>
      </c>
      <c r="U36" s="25">
        <v>1</v>
      </c>
      <c r="V36" s="26"/>
      <c r="W36" s="26"/>
      <c r="X36" s="26"/>
    </row>
    <row r="37" spans="1:25" ht="18" customHeight="1" x14ac:dyDescent="0.2">
      <c r="A37" s="13">
        <v>500007443</v>
      </c>
      <c r="B37" s="12" t="s">
        <v>13</v>
      </c>
      <c r="C37" s="3" t="s">
        <v>79</v>
      </c>
      <c r="D37" s="3" t="s">
        <v>80</v>
      </c>
      <c r="E37" s="3" t="s">
        <v>81</v>
      </c>
      <c r="F37" s="3" t="s">
        <v>17</v>
      </c>
      <c r="G37" s="3" t="s">
        <v>86</v>
      </c>
      <c r="H37" s="3" t="s">
        <v>7</v>
      </c>
      <c r="I37" s="3" t="s">
        <v>82</v>
      </c>
      <c r="J37" s="14">
        <v>78007127</v>
      </c>
      <c r="K37" s="3" t="s">
        <v>21</v>
      </c>
      <c r="L37" s="3" t="s">
        <v>23</v>
      </c>
      <c r="N37" s="15">
        <v>2.7299999999999998E-3</v>
      </c>
      <c r="O37" s="16">
        <v>784611</v>
      </c>
      <c r="P37" s="16">
        <v>982569</v>
      </c>
      <c r="Q37" s="17">
        <f t="shared" si="3"/>
        <v>197958</v>
      </c>
      <c r="R37" s="17">
        <f t="shared" si="4"/>
        <v>129893</v>
      </c>
      <c r="T37" s="13">
        <f t="shared" si="2"/>
        <v>327851</v>
      </c>
      <c r="U37" s="25"/>
      <c r="V37" s="26">
        <v>1</v>
      </c>
      <c r="W37" s="26"/>
      <c r="X37" s="26">
        <v>1</v>
      </c>
    </row>
    <row r="38" spans="1:25" ht="18" customHeight="1" x14ac:dyDescent="0.2">
      <c r="A38" s="13">
        <v>500007443</v>
      </c>
      <c r="B38" s="12" t="s">
        <v>13</v>
      </c>
      <c r="C38" s="3" t="s">
        <v>79</v>
      </c>
      <c r="D38" s="3" t="s">
        <v>80</v>
      </c>
      <c r="E38" s="3" t="s">
        <v>81</v>
      </c>
      <c r="F38" s="3" t="s">
        <v>17</v>
      </c>
      <c r="H38" s="3" t="s">
        <v>7</v>
      </c>
      <c r="I38" s="3" t="s">
        <v>82</v>
      </c>
      <c r="J38" s="14">
        <v>98005523</v>
      </c>
      <c r="K38" s="3" t="s">
        <v>83</v>
      </c>
      <c r="L38" s="3" t="s">
        <v>23</v>
      </c>
      <c r="N38" s="15">
        <v>2.7299999999999998E-3</v>
      </c>
      <c r="O38" s="16">
        <v>218167</v>
      </c>
      <c r="P38" s="16">
        <v>340476</v>
      </c>
      <c r="Q38" s="17">
        <f t="shared" si="3"/>
        <v>122309</v>
      </c>
      <c r="R38" s="17">
        <f t="shared" si="4"/>
        <v>72520</v>
      </c>
      <c r="T38" s="13">
        <f t="shared" si="2"/>
        <v>194829</v>
      </c>
      <c r="U38" s="25"/>
      <c r="V38" s="26">
        <v>1</v>
      </c>
      <c r="W38" s="26">
        <v>1</v>
      </c>
      <c r="X38" s="26"/>
    </row>
    <row r="39" spans="1:25" ht="18" customHeight="1" x14ac:dyDescent="0.2">
      <c r="A39" s="13">
        <v>500007443</v>
      </c>
      <c r="B39" s="12" t="s">
        <v>13</v>
      </c>
      <c r="C39" s="3" t="s">
        <v>92</v>
      </c>
      <c r="D39" s="3" t="s">
        <v>93</v>
      </c>
      <c r="E39" s="3" t="s">
        <v>94</v>
      </c>
      <c r="F39" s="3" t="s">
        <v>17</v>
      </c>
      <c r="G39" s="3" t="s">
        <v>78</v>
      </c>
      <c r="H39" s="3" t="s">
        <v>7</v>
      </c>
      <c r="I39" s="3" t="s">
        <v>95</v>
      </c>
      <c r="J39" s="14">
        <v>73005065</v>
      </c>
      <c r="K39" s="3" t="s">
        <v>33</v>
      </c>
      <c r="L39" s="3" t="s">
        <v>23</v>
      </c>
      <c r="N39" s="15">
        <v>2.7299999999999998E-3</v>
      </c>
      <c r="O39" s="16">
        <v>68107</v>
      </c>
      <c r="P39" s="16">
        <v>100987</v>
      </c>
      <c r="Q39" s="17">
        <f t="shared" si="3"/>
        <v>32880</v>
      </c>
      <c r="R39" s="17">
        <f t="shared" si="4"/>
        <v>17117</v>
      </c>
      <c r="T39" s="13">
        <f t="shared" si="2"/>
        <v>49997</v>
      </c>
      <c r="U39" s="25">
        <v>1</v>
      </c>
      <c r="V39" s="26"/>
      <c r="W39" s="26"/>
      <c r="X39" s="26"/>
    </row>
    <row r="40" spans="1:25" ht="18" customHeight="1" x14ac:dyDescent="0.2">
      <c r="A40" s="13">
        <v>500007443</v>
      </c>
      <c r="B40" s="12" t="s">
        <v>13</v>
      </c>
      <c r="C40" s="3" t="s">
        <v>115</v>
      </c>
      <c r="D40" s="3" t="s">
        <v>116</v>
      </c>
      <c r="E40" s="3" t="s">
        <v>117</v>
      </c>
      <c r="F40" s="3" t="s">
        <v>17</v>
      </c>
      <c r="J40" s="14">
        <v>93026210</v>
      </c>
      <c r="K40" s="3" t="s">
        <v>24</v>
      </c>
      <c r="L40" s="3" t="s">
        <v>23</v>
      </c>
      <c r="N40" s="15">
        <v>2.7299999999999998E-3</v>
      </c>
      <c r="O40" s="16">
        <v>1260</v>
      </c>
      <c r="P40" s="16">
        <v>1414</v>
      </c>
      <c r="Q40" s="17">
        <f t="shared" si="3"/>
        <v>154</v>
      </c>
      <c r="R40" s="17">
        <f t="shared" si="4"/>
        <v>1924</v>
      </c>
      <c r="T40" s="13">
        <f t="shared" si="2"/>
        <v>2078</v>
      </c>
      <c r="U40" s="25">
        <v>1</v>
      </c>
      <c r="V40" s="26"/>
      <c r="W40" s="26"/>
      <c r="X40" s="26"/>
    </row>
    <row r="41" spans="1:25" ht="18" customHeight="1" x14ac:dyDescent="0.2">
      <c r="A41" s="13">
        <v>500007443</v>
      </c>
      <c r="B41" s="12" t="s">
        <v>13</v>
      </c>
      <c r="C41" s="3" t="s">
        <v>115</v>
      </c>
      <c r="D41" s="3" t="s">
        <v>116</v>
      </c>
      <c r="E41" s="3" t="s">
        <v>117</v>
      </c>
      <c r="F41" s="3" t="s">
        <v>17</v>
      </c>
      <c r="J41" s="18" t="s">
        <v>118</v>
      </c>
      <c r="K41" s="3" t="s">
        <v>51</v>
      </c>
      <c r="L41" s="3" t="s">
        <v>23</v>
      </c>
      <c r="N41" s="15">
        <v>2.7299999999999998E-3</v>
      </c>
      <c r="O41" s="16">
        <v>112204</v>
      </c>
      <c r="P41" s="16">
        <v>296590</v>
      </c>
      <c r="Q41" s="17">
        <f t="shared" si="3"/>
        <v>184386</v>
      </c>
      <c r="R41" s="17">
        <f t="shared" si="4"/>
        <v>59003</v>
      </c>
      <c r="T41" s="13">
        <f t="shared" si="2"/>
        <v>243389</v>
      </c>
      <c r="U41" s="25"/>
      <c r="V41" s="26">
        <v>1</v>
      </c>
      <c r="W41" s="26"/>
      <c r="X41" s="26">
        <v>1</v>
      </c>
    </row>
    <row r="42" spans="1:25" ht="18" customHeight="1" x14ac:dyDescent="0.2">
      <c r="A42" s="13">
        <v>500007443</v>
      </c>
      <c r="B42" s="12" t="s">
        <v>13</v>
      </c>
      <c r="C42" s="3" t="s">
        <v>52</v>
      </c>
      <c r="D42" s="3" t="s">
        <v>53</v>
      </c>
      <c r="E42" s="3" t="s">
        <v>54</v>
      </c>
      <c r="F42" s="3" t="s">
        <v>17</v>
      </c>
      <c r="G42" s="3" t="s">
        <v>55</v>
      </c>
      <c r="H42" s="3" t="s">
        <v>7</v>
      </c>
      <c r="I42" s="3" t="s">
        <v>56</v>
      </c>
      <c r="J42" s="14">
        <v>73005845</v>
      </c>
      <c r="K42" s="3" t="s">
        <v>33</v>
      </c>
      <c r="L42" s="3" t="s">
        <v>23</v>
      </c>
      <c r="N42" s="15">
        <v>2.7299999999999998E-3</v>
      </c>
      <c r="O42" s="16">
        <v>58336</v>
      </c>
      <c r="P42" s="16">
        <v>84945</v>
      </c>
      <c r="Q42" s="17">
        <f t="shared" si="3"/>
        <v>26609</v>
      </c>
      <c r="R42" s="17">
        <f t="shared" si="4"/>
        <v>10565</v>
      </c>
      <c r="T42" s="13">
        <f t="shared" si="2"/>
        <v>37174</v>
      </c>
      <c r="U42" s="25">
        <v>1</v>
      </c>
      <c r="V42" s="26"/>
      <c r="W42" s="26"/>
      <c r="X42" s="26"/>
    </row>
    <row r="43" spans="1:25" ht="18" customHeight="1" x14ac:dyDescent="0.2">
      <c r="A43" s="13">
        <v>500007443</v>
      </c>
      <c r="B43" s="12" t="s">
        <v>13</v>
      </c>
      <c r="C43" s="3" t="s">
        <v>52</v>
      </c>
      <c r="D43" s="3" t="s">
        <v>53</v>
      </c>
      <c r="E43" s="3" t="s">
        <v>54</v>
      </c>
      <c r="F43" s="3" t="s">
        <v>17</v>
      </c>
      <c r="G43" s="3" t="s">
        <v>57</v>
      </c>
      <c r="H43" s="3" t="s">
        <v>7</v>
      </c>
      <c r="I43" s="3" t="s">
        <v>56</v>
      </c>
      <c r="J43" s="14">
        <v>73006525</v>
      </c>
      <c r="K43" s="3" t="s">
        <v>33</v>
      </c>
      <c r="L43" s="3" t="s">
        <v>23</v>
      </c>
      <c r="N43" s="15">
        <v>2.7299999999999998E-3</v>
      </c>
      <c r="O43" s="16">
        <v>49976</v>
      </c>
      <c r="P43" s="16">
        <v>62667</v>
      </c>
      <c r="Q43" s="17">
        <f t="shared" si="3"/>
        <v>12691</v>
      </c>
      <c r="R43" s="17">
        <f t="shared" si="4"/>
        <v>4747</v>
      </c>
      <c r="T43" s="13">
        <f t="shared" si="2"/>
        <v>17438</v>
      </c>
      <c r="U43" s="25">
        <v>1</v>
      </c>
      <c r="V43" s="26"/>
      <c r="W43" s="26"/>
      <c r="X43" s="26"/>
    </row>
    <row r="44" spans="1:25" ht="18" customHeight="1" x14ac:dyDescent="0.2">
      <c r="A44" s="13">
        <v>500007443</v>
      </c>
      <c r="B44" s="12" t="s">
        <v>13</v>
      </c>
      <c r="C44" s="3" t="s">
        <v>52</v>
      </c>
      <c r="D44" s="3" t="s">
        <v>53</v>
      </c>
      <c r="E44" s="3" t="s">
        <v>54</v>
      </c>
      <c r="F44" s="3" t="s">
        <v>17</v>
      </c>
      <c r="G44" s="3" t="s">
        <v>58</v>
      </c>
      <c r="H44" s="3" t="s">
        <v>7</v>
      </c>
      <c r="I44" s="3" t="s">
        <v>56</v>
      </c>
      <c r="J44" s="14">
        <v>78007047</v>
      </c>
      <c r="K44" s="3" t="s">
        <v>21</v>
      </c>
      <c r="L44" s="3" t="s">
        <v>23</v>
      </c>
      <c r="N44" s="15">
        <v>2.7299999999999998E-3</v>
      </c>
      <c r="O44" s="16">
        <v>875300</v>
      </c>
      <c r="P44" s="16">
        <v>1121760</v>
      </c>
      <c r="Q44" s="17">
        <f t="shared" si="3"/>
        <v>246460</v>
      </c>
      <c r="R44" s="17">
        <f t="shared" si="4"/>
        <v>68342</v>
      </c>
      <c r="T44" s="13">
        <f t="shared" si="2"/>
        <v>314802</v>
      </c>
      <c r="U44" s="25"/>
      <c r="V44" s="26">
        <v>1</v>
      </c>
      <c r="W44" s="26"/>
      <c r="X44" s="26">
        <v>1</v>
      </c>
    </row>
    <row r="45" spans="1:25" ht="18" customHeight="1" x14ac:dyDescent="0.2">
      <c r="A45" s="13">
        <v>500007443</v>
      </c>
      <c r="B45" s="12" t="s">
        <v>13</v>
      </c>
      <c r="C45" s="3" t="s">
        <v>26</v>
      </c>
      <c r="D45" s="3" t="s">
        <v>27</v>
      </c>
      <c r="E45" s="3" t="s">
        <v>28</v>
      </c>
      <c r="F45" s="3" t="s">
        <v>17</v>
      </c>
      <c r="G45" s="3" t="s">
        <v>32</v>
      </c>
      <c r="H45" s="3" t="s">
        <v>7</v>
      </c>
      <c r="I45" s="3" t="s">
        <v>30</v>
      </c>
      <c r="J45" s="14">
        <v>73006095</v>
      </c>
      <c r="K45" s="3" t="s">
        <v>33</v>
      </c>
      <c r="L45" s="3" t="s">
        <v>23</v>
      </c>
      <c r="N45" s="15">
        <v>2.7299999999999998E-3</v>
      </c>
      <c r="O45" s="16">
        <v>1960</v>
      </c>
      <c r="P45" s="16">
        <v>6133</v>
      </c>
      <c r="Q45" s="17">
        <f t="shared" si="3"/>
        <v>4173</v>
      </c>
      <c r="R45" s="17">
        <f t="shared" si="4"/>
        <v>900</v>
      </c>
      <c r="T45" s="13">
        <f t="shared" si="2"/>
        <v>5073</v>
      </c>
      <c r="U45" s="25">
        <v>1</v>
      </c>
      <c r="V45" s="26"/>
      <c r="W45" s="26"/>
      <c r="X45" s="26"/>
    </row>
    <row r="46" spans="1:25" ht="18" customHeight="1" x14ac:dyDescent="0.2">
      <c r="A46" s="13">
        <v>500007443</v>
      </c>
      <c r="B46" s="12" t="s">
        <v>13</v>
      </c>
      <c r="C46" s="3" t="s">
        <v>26</v>
      </c>
      <c r="D46" s="3" t="s">
        <v>27</v>
      </c>
      <c r="E46" s="3" t="s">
        <v>28</v>
      </c>
      <c r="F46" s="3" t="s">
        <v>17</v>
      </c>
      <c r="G46" s="3" t="s">
        <v>29</v>
      </c>
      <c r="H46" s="3" t="s">
        <v>7</v>
      </c>
      <c r="I46" s="3" t="s">
        <v>30</v>
      </c>
      <c r="J46" s="14">
        <v>75087035</v>
      </c>
      <c r="K46" s="3" t="s">
        <v>31</v>
      </c>
      <c r="L46" s="3" t="s">
        <v>23</v>
      </c>
      <c r="N46" s="15">
        <v>2.7299999999999998E-3</v>
      </c>
      <c r="O46" s="16">
        <v>572148</v>
      </c>
      <c r="P46" s="16">
        <v>701246</v>
      </c>
      <c r="Q46" s="17">
        <f t="shared" si="3"/>
        <v>129098</v>
      </c>
      <c r="R46" s="17">
        <f t="shared" si="4"/>
        <v>105194</v>
      </c>
      <c r="T46" s="13">
        <f t="shared" si="2"/>
        <v>234292</v>
      </c>
      <c r="U46" s="25"/>
      <c r="V46" s="26">
        <v>1</v>
      </c>
      <c r="W46" s="26"/>
      <c r="X46" s="26">
        <v>1</v>
      </c>
    </row>
    <row r="47" spans="1:25" ht="18" customHeight="1" x14ac:dyDescent="0.2">
      <c r="A47" s="13">
        <v>500007443</v>
      </c>
      <c r="B47" s="12" t="s">
        <v>13</v>
      </c>
      <c r="C47" s="3" t="s">
        <v>157</v>
      </c>
      <c r="D47" s="3" t="s">
        <v>158</v>
      </c>
      <c r="E47" s="3" t="s">
        <v>159</v>
      </c>
      <c r="F47" s="3" t="s">
        <v>17</v>
      </c>
      <c r="G47" s="3" t="s">
        <v>160</v>
      </c>
      <c r="H47" s="3" t="s">
        <v>7</v>
      </c>
      <c r="I47" s="3" t="s">
        <v>113</v>
      </c>
      <c r="J47" s="14">
        <v>78007037</v>
      </c>
      <c r="K47" s="3" t="s">
        <v>21</v>
      </c>
      <c r="L47" s="3" t="s">
        <v>23</v>
      </c>
      <c r="N47" s="15">
        <v>2.7299999999999998E-3</v>
      </c>
      <c r="O47" s="16">
        <v>735150</v>
      </c>
      <c r="P47" s="16">
        <v>1059725</v>
      </c>
      <c r="Q47" s="17">
        <f t="shared" si="3"/>
        <v>324575</v>
      </c>
      <c r="R47" s="17">
        <f t="shared" si="4"/>
        <v>136848</v>
      </c>
      <c r="T47" s="13">
        <f t="shared" si="2"/>
        <v>461423</v>
      </c>
      <c r="U47" s="25"/>
      <c r="V47" s="26">
        <v>1</v>
      </c>
      <c r="W47" s="26"/>
      <c r="X47" s="26"/>
      <c r="Y47" s="3">
        <v>1</v>
      </c>
    </row>
    <row r="48" spans="1:25" ht="18" customHeight="1" x14ac:dyDescent="0.2">
      <c r="A48" s="13">
        <v>500007443</v>
      </c>
      <c r="B48" s="12" t="s">
        <v>13</v>
      </c>
      <c r="C48" s="3" t="s">
        <v>34</v>
      </c>
      <c r="D48" s="3" t="s">
        <v>35</v>
      </c>
      <c r="E48" s="3" t="s">
        <v>36</v>
      </c>
      <c r="F48" s="3" t="s">
        <v>17</v>
      </c>
      <c r="G48" s="3" t="s">
        <v>38</v>
      </c>
      <c r="H48" s="3" t="s">
        <v>7</v>
      </c>
      <c r="I48" s="3" t="s">
        <v>37</v>
      </c>
      <c r="J48" s="14">
        <v>73005035</v>
      </c>
      <c r="K48" s="3" t="s">
        <v>33</v>
      </c>
      <c r="L48" s="3" t="s">
        <v>23</v>
      </c>
      <c r="N48" s="15">
        <v>2.7299999999999998E-3</v>
      </c>
      <c r="O48" s="16">
        <v>2887</v>
      </c>
      <c r="P48" s="16">
        <v>3285</v>
      </c>
      <c r="Q48" s="17">
        <f t="shared" si="3"/>
        <v>398</v>
      </c>
      <c r="R48" s="17">
        <f t="shared" si="4"/>
        <v>1166</v>
      </c>
      <c r="T48" s="13">
        <f t="shared" si="2"/>
        <v>1564</v>
      </c>
      <c r="U48" s="25">
        <v>1</v>
      </c>
      <c r="V48" s="26"/>
      <c r="W48" s="26"/>
      <c r="X48" s="26"/>
    </row>
    <row r="49" spans="1:25" ht="18" customHeight="1" x14ac:dyDescent="0.2">
      <c r="A49" s="13">
        <v>500007443</v>
      </c>
      <c r="B49" s="12" t="s">
        <v>13</v>
      </c>
      <c r="C49" s="3" t="s">
        <v>34</v>
      </c>
      <c r="D49" s="3" t="s">
        <v>35</v>
      </c>
      <c r="E49" s="3" t="s">
        <v>36</v>
      </c>
      <c r="F49" s="3" t="s">
        <v>17</v>
      </c>
      <c r="H49" s="3" t="s">
        <v>7</v>
      </c>
      <c r="I49" s="3" t="s">
        <v>37</v>
      </c>
      <c r="J49" s="14">
        <v>73005875</v>
      </c>
      <c r="K49" s="3" t="s">
        <v>33</v>
      </c>
      <c r="L49" s="3" t="s">
        <v>23</v>
      </c>
      <c r="N49" s="15">
        <v>2.7299999999999998E-3</v>
      </c>
      <c r="O49" s="16">
        <v>5082</v>
      </c>
      <c r="P49" s="16">
        <v>9116</v>
      </c>
      <c r="Q49" s="17">
        <f t="shared" si="3"/>
        <v>4034</v>
      </c>
      <c r="R49" s="17">
        <f t="shared" si="4"/>
        <v>4512</v>
      </c>
      <c r="T49" s="13">
        <f t="shared" si="2"/>
        <v>8546</v>
      </c>
      <c r="U49" s="25">
        <v>1</v>
      </c>
      <c r="V49" s="26"/>
      <c r="W49" s="26"/>
      <c r="X49" s="26"/>
    </row>
    <row r="50" spans="1:25" ht="18" customHeight="1" x14ac:dyDescent="0.2">
      <c r="A50" s="13">
        <v>500007443</v>
      </c>
      <c r="B50" s="12" t="s">
        <v>13</v>
      </c>
      <c r="C50" s="3" t="s">
        <v>34</v>
      </c>
      <c r="D50" s="3" t="s">
        <v>35</v>
      </c>
      <c r="E50" s="3" t="s">
        <v>36</v>
      </c>
      <c r="F50" s="3" t="s">
        <v>17</v>
      </c>
      <c r="G50" s="3" t="s">
        <v>41</v>
      </c>
      <c r="H50" s="3" t="s">
        <v>7</v>
      </c>
      <c r="I50" s="3" t="s">
        <v>37</v>
      </c>
      <c r="J50" s="14">
        <v>78000967</v>
      </c>
      <c r="K50" s="3" t="s">
        <v>21</v>
      </c>
      <c r="L50" s="3" t="s">
        <v>23</v>
      </c>
      <c r="N50" s="15">
        <v>2.7299999999999998E-3</v>
      </c>
      <c r="O50" s="16">
        <v>782641</v>
      </c>
      <c r="P50" s="16">
        <v>1099361</v>
      </c>
      <c r="Q50" s="17">
        <f t="shared" si="3"/>
        <v>316720</v>
      </c>
      <c r="R50" s="17">
        <f t="shared" si="4"/>
        <v>66196</v>
      </c>
      <c r="T50" s="13">
        <f t="shared" si="2"/>
        <v>382916</v>
      </c>
      <c r="U50" s="25"/>
      <c r="V50" s="26">
        <v>1</v>
      </c>
      <c r="W50" s="26"/>
      <c r="X50" s="26">
        <v>1</v>
      </c>
    </row>
    <row r="51" spans="1:25" ht="18" customHeight="1" x14ac:dyDescent="0.2">
      <c r="A51" s="13">
        <v>500007443</v>
      </c>
      <c r="B51" s="12" t="s">
        <v>13</v>
      </c>
      <c r="C51" s="3" t="s">
        <v>34</v>
      </c>
      <c r="D51" s="3" t="s">
        <v>35</v>
      </c>
      <c r="E51" s="3" t="s">
        <v>36</v>
      </c>
      <c r="F51" s="3" t="s">
        <v>17</v>
      </c>
      <c r="G51" s="3" t="s">
        <v>39</v>
      </c>
      <c r="H51" s="3" t="s">
        <v>7</v>
      </c>
      <c r="I51" s="3" t="s">
        <v>40</v>
      </c>
      <c r="J51" s="14">
        <v>78007107</v>
      </c>
      <c r="K51" s="3" t="s">
        <v>21</v>
      </c>
      <c r="L51" s="3" t="s">
        <v>23</v>
      </c>
      <c r="N51" s="15">
        <v>2.7299999999999998E-3</v>
      </c>
      <c r="O51" s="16">
        <v>467750</v>
      </c>
      <c r="P51" s="16">
        <v>773843</v>
      </c>
      <c r="Q51" s="17">
        <f t="shared" si="3"/>
        <v>306093</v>
      </c>
      <c r="R51" s="17">
        <f t="shared" si="4"/>
        <v>88061</v>
      </c>
      <c r="T51" s="13">
        <f t="shared" si="2"/>
        <v>394154</v>
      </c>
      <c r="U51" s="25"/>
      <c r="V51" s="26">
        <v>1</v>
      </c>
      <c r="W51" s="26"/>
      <c r="X51" s="26"/>
      <c r="Y51" s="3">
        <v>1</v>
      </c>
    </row>
    <row r="52" spans="1:25" ht="18" customHeight="1" x14ac:dyDescent="0.2">
      <c r="A52" s="13">
        <v>500007443</v>
      </c>
      <c r="B52" s="12" t="s">
        <v>13</v>
      </c>
      <c r="C52" s="3" t="s">
        <v>18</v>
      </c>
      <c r="D52" s="3" t="s">
        <v>19</v>
      </c>
      <c r="E52" s="3" t="s">
        <v>20</v>
      </c>
      <c r="F52" s="3" t="s">
        <v>17</v>
      </c>
      <c r="J52" s="14">
        <v>65098116</v>
      </c>
      <c r="K52" s="3" t="s">
        <v>21</v>
      </c>
      <c r="L52" s="3" t="s">
        <v>23</v>
      </c>
      <c r="N52" s="15">
        <v>2.7299999999999998E-3</v>
      </c>
      <c r="O52" s="16">
        <v>156063</v>
      </c>
      <c r="P52" s="16">
        <v>391890</v>
      </c>
      <c r="Q52" s="17">
        <f t="shared" si="3"/>
        <v>235827</v>
      </c>
      <c r="R52" s="17">
        <f t="shared" si="4"/>
        <v>56204</v>
      </c>
      <c r="T52" s="13">
        <f t="shared" si="2"/>
        <v>292031</v>
      </c>
      <c r="U52" s="25"/>
      <c r="V52" s="26">
        <v>1</v>
      </c>
      <c r="W52" s="26"/>
      <c r="X52" s="26">
        <v>1</v>
      </c>
    </row>
    <row r="53" spans="1:25" ht="18" customHeight="1" x14ac:dyDescent="0.2">
      <c r="A53" s="13">
        <v>500007443</v>
      </c>
      <c r="B53" s="12" t="s">
        <v>13</v>
      </c>
      <c r="C53" s="3" t="s">
        <v>18</v>
      </c>
      <c r="D53" s="3" t="s">
        <v>19</v>
      </c>
      <c r="E53" s="3" t="s">
        <v>20</v>
      </c>
      <c r="F53" s="3" t="s">
        <v>17</v>
      </c>
      <c r="J53" s="14">
        <v>93026240</v>
      </c>
      <c r="K53" s="3" t="s">
        <v>24</v>
      </c>
      <c r="L53" s="3" t="s">
        <v>23</v>
      </c>
      <c r="N53" s="15">
        <v>2.7299999999999998E-3</v>
      </c>
      <c r="O53" s="16">
        <v>246</v>
      </c>
      <c r="P53" s="16">
        <v>1045</v>
      </c>
      <c r="Q53" s="17">
        <f t="shared" si="3"/>
        <v>799</v>
      </c>
      <c r="R53" s="17">
        <f t="shared" si="4"/>
        <v>278</v>
      </c>
      <c r="T53" s="13">
        <f t="shared" si="2"/>
        <v>1077</v>
      </c>
      <c r="U53" s="25">
        <v>1</v>
      </c>
      <c r="V53" s="26"/>
      <c r="W53" s="26"/>
      <c r="X53" s="26"/>
    </row>
    <row r="54" spans="1:25" ht="18" customHeight="1" x14ac:dyDescent="0.2">
      <c r="A54" s="13">
        <v>500007443</v>
      </c>
      <c r="B54" s="12" t="s">
        <v>13</v>
      </c>
      <c r="C54" s="3" t="s">
        <v>18</v>
      </c>
      <c r="D54" s="3" t="s">
        <v>19</v>
      </c>
      <c r="E54" s="3" t="s">
        <v>20</v>
      </c>
      <c r="F54" s="3" t="s">
        <v>17</v>
      </c>
      <c r="J54" s="14">
        <v>93026250</v>
      </c>
      <c r="K54" s="3" t="s">
        <v>24</v>
      </c>
      <c r="L54" s="3" t="s">
        <v>23</v>
      </c>
      <c r="N54" s="15">
        <v>2.7299999999999998E-3</v>
      </c>
      <c r="O54" s="16">
        <v>133</v>
      </c>
      <c r="P54" s="16">
        <v>1047</v>
      </c>
      <c r="Q54" s="17">
        <f t="shared" si="3"/>
        <v>914</v>
      </c>
      <c r="R54" s="17">
        <f t="shared" si="4"/>
        <v>14</v>
      </c>
      <c r="T54" s="13">
        <f t="shared" si="2"/>
        <v>928</v>
      </c>
      <c r="U54" s="25">
        <v>1</v>
      </c>
      <c r="V54" s="26"/>
      <c r="W54" s="26"/>
      <c r="X54" s="26"/>
    </row>
    <row r="55" spans="1:25" ht="18" customHeight="1" x14ac:dyDescent="0.2">
      <c r="A55" s="13">
        <v>500007443</v>
      </c>
      <c r="B55" s="12" t="s">
        <v>13</v>
      </c>
      <c r="C55" s="3" t="s">
        <v>18</v>
      </c>
      <c r="D55" s="3" t="s">
        <v>19</v>
      </c>
      <c r="E55" s="3" t="s">
        <v>20</v>
      </c>
      <c r="F55" s="3" t="s">
        <v>17</v>
      </c>
      <c r="J55" s="14">
        <v>93026280</v>
      </c>
      <c r="K55" s="3" t="s">
        <v>24</v>
      </c>
      <c r="L55" s="3" t="s">
        <v>23</v>
      </c>
      <c r="N55" s="15">
        <v>2.7299999999999998E-3</v>
      </c>
      <c r="O55" s="16">
        <v>0</v>
      </c>
      <c r="P55" s="16">
        <v>3123</v>
      </c>
      <c r="Q55" s="17">
        <f t="shared" si="3"/>
        <v>3123</v>
      </c>
      <c r="R55" s="17">
        <f t="shared" si="4"/>
        <v>2123</v>
      </c>
      <c r="T55" s="13">
        <f t="shared" si="2"/>
        <v>5246</v>
      </c>
      <c r="U55" s="25">
        <v>1</v>
      </c>
      <c r="V55" s="26"/>
      <c r="W55" s="26"/>
      <c r="X55" s="26"/>
    </row>
    <row r="56" spans="1:25" ht="18" customHeight="1" x14ac:dyDescent="0.2">
      <c r="A56" s="13">
        <v>500007443</v>
      </c>
      <c r="B56" s="12" t="s">
        <v>13</v>
      </c>
      <c r="C56" s="3" t="s">
        <v>18</v>
      </c>
      <c r="D56" s="3" t="s">
        <v>19</v>
      </c>
      <c r="E56" s="3" t="s">
        <v>20</v>
      </c>
      <c r="F56" s="3" t="s">
        <v>17</v>
      </c>
      <c r="J56" s="14">
        <v>93026290</v>
      </c>
      <c r="K56" s="3" t="s">
        <v>24</v>
      </c>
      <c r="L56" s="3" t="s">
        <v>23</v>
      </c>
      <c r="N56" s="15">
        <v>2.7299999999999998E-3</v>
      </c>
      <c r="O56" s="16">
        <v>318</v>
      </c>
      <c r="P56" s="16">
        <v>788</v>
      </c>
      <c r="Q56" s="17">
        <f t="shared" si="3"/>
        <v>470</v>
      </c>
      <c r="R56" s="17">
        <f t="shared" si="4"/>
        <v>641</v>
      </c>
      <c r="T56" s="13">
        <f t="shared" si="2"/>
        <v>1111</v>
      </c>
      <c r="U56" s="25">
        <v>1</v>
      </c>
      <c r="V56" s="26"/>
      <c r="W56" s="26"/>
      <c r="X56" s="26"/>
    </row>
    <row r="57" spans="1:25" ht="18" customHeight="1" x14ac:dyDescent="0.2">
      <c r="A57" s="13">
        <v>500007443</v>
      </c>
      <c r="B57" s="12" t="s">
        <v>13</v>
      </c>
      <c r="C57" s="3" t="s">
        <v>109</v>
      </c>
      <c r="D57" s="3" t="s">
        <v>110</v>
      </c>
      <c r="E57" s="3" t="s">
        <v>111</v>
      </c>
      <c r="F57" s="3" t="s">
        <v>17</v>
      </c>
      <c r="G57" s="3" t="s">
        <v>114</v>
      </c>
      <c r="H57" s="3" t="s">
        <v>7</v>
      </c>
      <c r="I57" s="3" t="s">
        <v>113</v>
      </c>
      <c r="J57" s="14">
        <v>73005045</v>
      </c>
      <c r="K57" s="3" t="s">
        <v>33</v>
      </c>
      <c r="L57" s="3" t="s">
        <v>23</v>
      </c>
      <c r="N57" s="15">
        <v>2.7299999999999998E-3</v>
      </c>
      <c r="O57" s="16">
        <v>38116</v>
      </c>
      <c r="P57" s="16">
        <v>49007</v>
      </c>
      <c r="Q57" s="17">
        <f t="shared" si="3"/>
        <v>10891</v>
      </c>
      <c r="R57" s="17">
        <f t="shared" si="4"/>
        <v>4725</v>
      </c>
      <c r="T57" s="13">
        <f t="shared" si="2"/>
        <v>15616</v>
      </c>
      <c r="U57" s="25">
        <v>1</v>
      </c>
      <c r="V57" s="26"/>
      <c r="W57" s="26"/>
      <c r="X57" s="26"/>
    </row>
    <row r="58" spans="1:25" ht="18" customHeight="1" x14ac:dyDescent="0.2">
      <c r="A58" s="13">
        <v>500007443</v>
      </c>
      <c r="B58" s="12" t="s">
        <v>13</v>
      </c>
      <c r="C58" s="3" t="s">
        <v>109</v>
      </c>
      <c r="D58" s="3" t="s">
        <v>110</v>
      </c>
      <c r="E58" s="3" t="s">
        <v>111</v>
      </c>
      <c r="F58" s="3" t="s">
        <v>17</v>
      </c>
      <c r="G58" s="3" t="s">
        <v>112</v>
      </c>
      <c r="H58" s="3" t="s">
        <v>7</v>
      </c>
      <c r="I58" s="3" t="s">
        <v>113</v>
      </c>
      <c r="J58" s="14">
        <v>73005055</v>
      </c>
      <c r="K58" s="3" t="s">
        <v>33</v>
      </c>
      <c r="L58" s="3" t="s">
        <v>23</v>
      </c>
      <c r="N58" s="15">
        <v>2.7299999999999998E-3</v>
      </c>
      <c r="O58" s="16">
        <v>16022</v>
      </c>
      <c r="P58" s="16">
        <v>18860</v>
      </c>
      <c r="Q58" s="17">
        <f t="shared" si="3"/>
        <v>2838</v>
      </c>
      <c r="R58" s="17">
        <f t="shared" si="4"/>
        <v>349</v>
      </c>
      <c r="T58" s="13">
        <f t="shared" si="2"/>
        <v>3187</v>
      </c>
      <c r="U58" s="25">
        <v>1</v>
      </c>
      <c r="V58" s="26"/>
      <c r="W58" s="26"/>
      <c r="X58" s="26"/>
    </row>
    <row r="59" spans="1:25" ht="18" customHeight="1" x14ac:dyDescent="0.2">
      <c r="A59" s="13">
        <v>500007443</v>
      </c>
      <c r="B59" s="12" t="s">
        <v>13</v>
      </c>
      <c r="C59" s="3" t="s">
        <v>109</v>
      </c>
      <c r="D59" s="3" t="s">
        <v>110</v>
      </c>
      <c r="E59" s="3" t="s">
        <v>111</v>
      </c>
      <c r="F59" s="3" t="s">
        <v>17</v>
      </c>
      <c r="G59" s="3" t="s">
        <v>78</v>
      </c>
      <c r="H59" s="3" t="s">
        <v>7</v>
      </c>
      <c r="I59" s="3" t="s">
        <v>91</v>
      </c>
      <c r="J59" s="14">
        <v>78007177</v>
      </c>
      <c r="K59" s="3" t="s">
        <v>21</v>
      </c>
      <c r="L59" s="3" t="s">
        <v>23</v>
      </c>
      <c r="N59" s="15">
        <v>2.7299999999999998E-3</v>
      </c>
      <c r="O59" s="16">
        <v>940000</v>
      </c>
      <c r="P59" s="16">
        <v>1177068</v>
      </c>
      <c r="Q59" s="17">
        <f t="shared" si="3"/>
        <v>237068</v>
      </c>
      <c r="R59" s="17">
        <f t="shared" si="4"/>
        <v>105545</v>
      </c>
      <c r="T59" s="13">
        <f t="shared" si="2"/>
        <v>342613</v>
      </c>
      <c r="U59" s="25"/>
      <c r="V59" s="26">
        <v>1</v>
      </c>
      <c r="W59" s="26"/>
      <c r="X59" s="26">
        <v>1</v>
      </c>
    </row>
    <row r="60" spans="1:25" ht="18" customHeight="1" x14ac:dyDescent="0.2">
      <c r="A60" s="13">
        <v>500007443</v>
      </c>
      <c r="B60" s="12" t="s">
        <v>13</v>
      </c>
      <c r="C60" s="3" t="s">
        <v>92</v>
      </c>
      <c r="D60" s="3" t="s">
        <v>96</v>
      </c>
      <c r="E60" s="3" t="s">
        <v>97</v>
      </c>
      <c r="F60" s="3" t="s">
        <v>17</v>
      </c>
      <c r="G60" s="3" t="s">
        <v>29</v>
      </c>
      <c r="H60" s="3" t="s">
        <v>7</v>
      </c>
      <c r="I60" s="3" t="s">
        <v>95</v>
      </c>
      <c r="J60" s="14">
        <v>73005015</v>
      </c>
      <c r="K60" s="3" t="s">
        <v>33</v>
      </c>
      <c r="L60" s="3" t="s">
        <v>23</v>
      </c>
      <c r="N60" s="15">
        <v>2.7299999999999998E-3</v>
      </c>
      <c r="O60" s="16">
        <v>5041</v>
      </c>
      <c r="P60" s="16">
        <v>7285</v>
      </c>
      <c r="Q60" s="17">
        <f t="shared" si="3"/>
        <v>2244</v>
      </c>
      <c r="R60" s="17">
        <f t="shared" si="4"/>
        <v>2877</v>
      </c>
      <c r="T60" s="13">
        <f t="shared" si="2"/>
        <v>5121</v>
      </c>
      <c r="U60" s="25">
        <v>1</v>
      </c>
      <c r="V60" s="26"/>
      <c r="W60" s="26"/>
      <c r="X60" s="26"/>
    </row>
    <row r="61" spans="1:25" ht="18" customHeight="1" x14ac:dyDescent="0.2">
      <c r="A61" s="13">
        <v>500007443</v>
      </c>
      <c r="B61" s="12" t="s">
        <v>13</v>
      </c>
      <c r="C61" s="3" t="s">
        <v>92</v>
      </c>
      <c r="D61" s="3" t="s">
        <v>96</v>
      </c>
      <c r="E61" s="3" t="s">
        <v>97</v>
      </c>
      <c r="F61" s="3" t="s">
        <v>17</v>
      </c>
      <c r="G61" s="3" t="s">
        <v>98</v>
      </c>
      <c r="H61" s="3" t="s">
        <v>7</v>
      </c>
      <c r="I61" s="3" t="s">
        <v>95</v>
      </c>
      <c r="J61" s="14">
        <v>73021284</v>
      </c>
      <c r="K61" s="3" t="s">
        <v>33</v>
      </c>
      <c r="L61" s="3" t="s">
        <v>23</v>
      </c>
      <c r="N61" s="15">
        <v>2.7299999999999998E-3</v>
      </c>
      <c r="O61" s="16">
        <v>10019</v>
      </c>
      <c r="P61" s="16">
        <v>13179</v>
      </c>
      <c r="Q61" s="17">
        <f t="shared" si="3"/>
        <v>3160</v>
      </c>
      <c r="R61" s="17">
        <f t="shared" si="4"/>
        <v>1649</v>
      </c>
      <c r="T61" s="13">
        <f t="shared" si="2"/>
        <v>4809</v>
      </c>
      <c r="U61" s="25">
        <v>1</v>
      </c>
      <c r="V61" s="26"/>
      <c r="W61" s="26"/>
      <c r="X61" s="26"/>
    </row>
    <row r="62" spans="1:25" ht="18" customHeight="1" x14ac:dyDescent="0.2">
      <c r="A62" s="13">
        <v>500007443</v>
      </c>
      <c r="B62" s="12" t="s">
        <v>13</v>
      </c>
      <c r="C62" s="3" t="s">
        <v>92</v>
      </c>
      <c r="D62" s="3" t="s">
        <v>96</v>
      </c>
      <c r="E62" s="3" t="s">
        <v>97</v>
      </c>
      <c r="F62" s="3" t="s">
        <v>17</v>
      </c>
      <c r="G62" s="3" t="s">
        <v>99</v>
      </c>
      <c r="H62" s="3" t="s">
        <v>7</v>
      </c>
      <c r="I62" s="3" t="s">
        <v>95</v>
      </c>
      <c r="J62" s="14">
        <v>78007077</v>
      </c>
      <c r="K62" s="3" t="s">
        <v>21</v>
      </c>
      <c r="L62" s="3" t="s">
        <v>23</v>
      </c>
      <c r="N62" s="15">
        <v>2.7299999999999998E-3</v>
      </c>
      <c r="O62" s="16">
        <v>720511</v>
      </c>
      <c r="P62" s="16">
        <v>977860</v>
      </c>
      <c r="Q62" s="17">
        <f t="shared" si="3"/>
        <v>257349</v>
      </c>
      <c r="R62" s="17">
        <f t="shared" si="4"/>
        <v>235810</v>
      </c>
      <c r="T62" s="13">
        <f t="shared" si="2"/>
        <v>493159</v>
      </c>
      <c r="U62" s="25"/>
      <c r="V62" s="26">
        <v>1</v>
      </c>
      <c r="W62" s="26"/>
      <c r="X62" s="26"/>
      <c r="Y62" s="3">
        <v>1</v>
      </c>
    </row>
    <row r="63" spans="1:25" ht="18" customHeight="1" x14ac:dyDescent="0.2">
      <c r="A63" s="13">
        <v>500007443</v>
      </c>
      <c r="B63" s="12" t="s">
        <v>13</v>
      </c>
      <c r="C63" s="3" t="s">
        <v>87</v>
      </c>
      <c r="D63" s="3" t="s">
        <v>88</v>
      </c>
      <c r="E63" s="3" t="s">
        <v>89</v>
      </c>
      <c r="F63" s="3" t="s">
        <v>17</v>
      </c>
      <c r="G63" s="3" t="s">
        <v>90</v>
      </c>
      <c r="H63" s="3" t="s">
        <v>7</v>
      </c>
      <c r="I63" s="3" t="s">
        <v>91</v>
      </c>
      <c r="J63" s="14">
        <v>78007067</v>
      </c>
      <c r="K63" s="3" t="s">
        <v>21</v>
      </c>
      <c r="L63" s="3" t="s">
        <v>23</v>
      </c>
      <c r="N63" s="15">
        <v>2.7299999999999998E-3</v>
      </c>
      <c r="O63" s="16">
        <v>630866</v>
      </c>
      <c r="P63" s="16">
        <v>817033</v>
      </c>
      <c r="Q63" s="17">
        <f t="shared" si="3"/>
        <v>186167</v>
      </c>
      <c r="R63" s="17">
        <f t="shared" si="4"/>
        <v>128911</v>
      </c>
      <c r="T63" s="13">
        <f t="shared" si="2"/>
        <v>315078</v>
      </c>
      <c r="U63" s="25"/>
      <c r="V63" s="26">
        <v>1</v>
      </c>
      <c r="W63" s="26"/>
      <c r="X63" s="26">
        <v>1</v>
      </c>
    </row>
    <row r="64" spans="1:25" ht="18" customHeight="1" x14ac:dyDescent="0.2">
      <c r="A64" s="13">
        <v>500007443</v>
      </c>
      <c r="B64" s="12" t="s">
        <v>13</v>
      </c>
      <c r="C64" s="3" t="s">
        <v>148</v>
      </c>
      <c r="D64" s="3" t="s">
        <v>149</v>
      </c>
      <c r="E64" s="3" t="s">
        <v>150</v>
      </c>
      <c r="F64" s="3" t="s">
        <v>17</v>
      </c>
      <c r="G64" s="3" t="s">
        <v>151</v>
      </c>
      <c r="J64" s="14">
        <v>85099588</v>
      </c>
      <c r="K64" s="3" t="s">
        <v>152</v>
      </c>
      <c r="L64" s="3" t="s">
        <v>23</v>
      </c>
      <c r="N64" s="15">
        <v>2.7299999999999998E-3</v>
      </c>
      <c r="O64" s="16">
        <v>83374</v>
      </c>
      <c r="P64" s="16">
        <v>85601</v>
      </c>
      <c r="Q64" s="17">
        <f t="shared" si="3"/>
        <v>2227</v>
      </c>
      <c r="R64" s="17">
        <f t="shared" si="4"/>
        <v>3705</v>
      </c>
      <c r="T64" s="13">
        <f t="shared" si="2"/>
        <v>5932</v>
      </c>
      <c r="U64" s="25"/>
      <c r="V64" s="26">
        <v>1</v>
      </c>
      <c r="W64" s="26"/>
      <c r="X64" s="26">
        <v>1</v>
      </c>
    </row>
    <row r="65" spans="1:25" ht="18" customHeight="1" x14ac:dyDescent="0.2">
      <c r="A65" s="13">
        <v>500007443</v>
      </c>
      <c r="B65" s="12" t="s">
        <v>13</v>
      </c>
      <c r="C65" s="3" t="s">
        <v>125</v>
      </c>
      <c r="D65" s="3" t="s">
        <v>126</v>
      </c>
      <c r="E65" s="3" t="s">
        <v>127</v>
      </c>
      <c r="F65" s="3" t="s">
        <v>17</v>
      </c>
      <c r="G65" s="3" t="s">
        <v>78</v>
      </c>
      <c r="H65" s="3" t="s">
        <v>7</v>
      </c>
      <c r="I65" s="3" t="s">
        <v>128</v>
      </c>
      <c r="J65" s="14">
        <v>75088164</v>
      </c>
      <c r="K65" s="3" t="s">
        <v>31</v>
      </c>
      <c r="L65" s="3" t="s">
        <v>23</v>
      </c>
      <c r="N65" s="15">
        <v>2.7299999999999998E-3</v>
      </c>
      <c r="O65" s="16">
        <v>395025</v>
      </c>
      <c r="P65" s="16">
        <v>463428</v>
      </c>
      <c r="Q65" s="17">
        <f t="shared" si="3"/>
        <v>68403</v>
      </c>
      <c r="R65" s="17">
        <f t="shared" si="4"/>
        <v>65139</v>
      </c>
      <c r="T65" s="13">
        <f t="shared" si="2"/>
        <v>133542</v>
      </c>
      <c r="U65" s="25"/>
      <c r="V65" s="26">
        <v>1</v>
      </c>
      <c r="W65" s="26"/>
      <c r="X65" s="26">
        <v>1</v>
      </c>
    </row>
    <row r="66" spans="1:25" ht="18" customHeight="1" x14ac:dyDescent="0.2">
      <c r="A66" s="13">
        <v>500007443</v>
      </c>
      <c r="B66" s="12" t="s">
        <v>13</v>
      </c>
      <c r="C66" s="3" t="s">
        <v>125</v>
      </c>
      <c r="D66" s="3" t="s">
        <v>126</v>
      </c>
      <c r="E66" s="3" t="s">
        <v>127</v>
      </c>
      <c r="F66" s="3" t="s">
        <v>17</v>
      </c>
      <c r="G66" s="3" t="s">
        <v>129</v>
      </c>
      <c r="H66" s="3" t="s">
        <v>7</v>
      </c>
      <c r="I66" s="3" t="s">
        <v>128</v>
      </c>
      <c r="J66" s="14">
        <v>75088454</v>
      </c>
      <c r="K66" s="3" t="s">
        <v>31</v>
      </c>
      <c r="L66" s="3" t="s">
        <v>23</v>
      </c>
      <c r="N66" s="15">
        <v>2.7299999999999998E-3</v>
      </c>
      <c r="O66" s="16">
        <v>454852</v>
      </c>
      <c r="P66" s="16">
        <v>579846</v>
      </c>
      <c r="Q66" s="17">
        <f t="shared" ref="Q66:Q97" si="5">P66-O66</f>
        <v>124994</v>
      </c>
      <c r="R66" s="17">
        <f t="shared" ref="R66:R97" si="6">P132-O132</f>
        <v>81845</v>
      </c>
      <c r="T66" s="13">
        <f t="shared" si="2"/>
        <v>206839</v>
      </c>
      <c r="U66" s="25"/>
      <c r="V66" s="26">
        <v>1</v>
      </c>
      <c r="W66" s="26"/>
      <c r="X66" s="26">
        <v>1</v>
      </c>
    </row>
    <row r="67" spans="1:25" ht="18" customHeight="1" x14ac:dyDescent="0.2">
      <c r="A67" s="13"/>
      <c r="J67" s="14"/>
      <c r="T67" s="13"/>
      <c r="U67" s="25">
        <f>SUM(U2:U66)</f>
        <v>30</v>
      </c>
      <c r="V67" s="25">
        <f>SUM(V2:V66)</f>
        <v>35</v>
      </c>
      <c r="W67" s="25">
        <f>SUM(W2:W66)</f>
        <v>6</v>
      </c>
      <c r="X67" s="25">
        <f>SUM(X2:X66)</f>
        <v>21</v>
      </c>
      <c r="Y67" s="25">
        <f>SUM(Y2:Y66)</f>
        <v>8</v>
      </c>
    </row>
    <row r="68" spans="1:25" ht="18" hidden="1" customHeight="1" x14ac:dyDescent="0.2">
      <c r="A68" s="13">
        <v>500007443</v>
      </c>
      <c r="B68" s="12" t="s">
        <v>13</v>
      </c>
      <c r="C68" s="3" t="s">
        <v>143</v>
      </c>
      <c r="D68" s="3" t="s">
        <v>144</v>
      </c>
      <c r="E68" s="3" t="s">
        <v>145</v>
      </c>
      <c r="F68" s="3" t="s">
        <v>17</v>
      </c>
      <c r="G68" s="3" t="s">
        <v>146</v>
      </c>
      <c r="H68" s="3" t="s">
        <v>7</v>
      </c>
      <c r="I68" s="3" t="s">
        <v>147</v>
      </c>
      <c r="J68" s="14">
        <v>53011008</v>
      </c>
      <c r="K68" s="3" t="s">
        <v>33</v>
      </c>
      <c r="L68" s="3" t="s">
        <v>22</v>
      </c>
      <c r="N68" s="15">
        <v>2.479E-2</v>
      </c>
      <c r="O68" s="16">
        <v>26039</v>
      </c>
      <c r="P68" s="16">
        <v>30882</v>
      </c>
      <c r="U68" s="3"/>
    </row>
    <row r="69" spans="1:25" ht="18" hidden="1" customHeight="1" x14ac:dyDescent="0.2">
      <c r="A69" s="13">
        <v>500007443</v>
      </c>
      <c r="B69" s="12" t="s">
        <v>13</v>
      </c>
      <c r="C69" s="3" t="s">
        <v>143</v>
      </c>
      <c r="D69" s="3" t="s">
        <v>144</v>
      </c>
      <c r="E69" s="3" t="s">
        <v>145</v>
      </c>
      <c r="F69" s="3" t="s">
        <v>17</v>
      </c>
      <c r="G69" s="3" t="s">
        <v>78</v>
      </c>
      <c r="H69" s="3" t="s">
        <v>7</v>
      </c>
      <c r="I69" s="3" t="s">
        <v>147</v>
      </c>
      <c r="J69" s="14">
        <v>75085815</v>
      </c>
      <c r="K69" s="3" t="s">
        <v>31</v>
      </c>
      <c r="L69" s="3" t="s">
        <v>22</v>
      </c>
      <c r="N69" s="15">
        <v>2.479E-2</v>
      </c>
      <c r="O69" s="16">
        <v>321993</v>
      </c>
      <c r="P69" s="16">
        <v>457968</v>
      </c>
      <c r="U69" s="25"/>
      <c r="V69" s="26"/>
      <c r="W69" s="26"/>
      <c r="X69" s="26"/>
    </row>
    <row r="70" spans="1:25" ht="18" hidden="1" customHeight="1" x14ac:dyDescent="0.2">
      <c r="A70" s="13">
        <v>500007443</v>
      </c>
      <c r="B70" s="12" t="s">
        <v>13</v>
      </c>
      <c r="C70" s="3" t="s">
        <v>161</v>
      </c>
      <c r="D70" s="3" t="s">
        <v>162</v>
      </c>
      <c r="E70" s="3" t="s">
        <v>163</v>
      </c>
      <c r="F70" s="3" t="s">
        <v>17</v>
      </c>
      <c r="G70" s="3" t="s">
        <v>62</v>
      </c>
      <c r="H70" s="3" t="s">
        <v>7</v>
      </c>
      <c r="I70" s="3" t="s">
        <v>63</v>
      </c>
      <c r="J70" s="14">
        <v>75086005</v>
      </c>
      <c r="K70" s="3" t="s">
        <v>31</v>
      </c>
      <c r="L70" s="3" t="s">
        <v>22</v>
      </c>
      <c r="N70" s="15">
        <v>2.479E-2</v>
      </c>
      <c r="O70" s="16">
        <v>140534</v>
      </c>
      <c r="P70" s="16">
        <v>187244</v>
      </c>
      <c r="U70" s="25"/>
      <c r="V70" s="26"/>
      <c r="W70" s="26"/>
      <c r="X70" s="26"/>
    </row>
    <row r="71" spans="1:25" ht="18" hidden="1" customHeight="1" x14ac:dyDescent="0.2">
      <c r="A71" s="13">
        <v>500007443</v>
      </c>
      <c r="B71" s="12" t="s">
        <v>13</v>
      </c>
      <c r="C71" s="3" t="s">
        <v>161</v>
      </c>
      <c r="D71" s="3" t="s">
        <v>162</v>
      </c>
      <c r="E71" s="3" t="s">
        <v>163</v>
      </c>
      <c r="F71" s="3" t="s">
        <v>17</v>
      </c>
      <c r="G71" s="3" t="s">
        <v>62</v>
      </c>
      <c r="H71" s="3" t="s">
        <v>7</v>
      </c>
      <c r="I71" s="3" t="s">
        <v>65</v>
      </c>
      <c r="J71" s="14">
        <v>78007097</v>
      </c>
      <c r="K71" s="3" t="s">
        <v>21</v>
      </c>
      <c r="L71" s="3" t="s">
        <v>22</v>
      </c>
      <c r="N71" s="15">
        <v>2.479E-2</v>
      </c>
      <c r="O71" s="16">
        <v>505184</v>
      </c>
      <c r="P71" s="16">
        <v>600277</v>
      </c>
      <c r="U71" s="25"/>
      <c r="V71" s="26"/>
      <c r="W71" s="26"/>
      <c r="X71" s="26"/>
    </row>
    <row r="72" spans="1:25" ht="18" hidden="1" customHeight="1" x14ac:dyDescent="0.2">
      <c r="A72" s="13">
        <v>500007443</v>
      </c>
      <c r="B72" s="12" t="s">
        <v>13</v>
      </c>
      <c r="C72" s="3" t="s">
        <v>67</v>
      </c>
      <c r="D72" s="3" t="s">
        <v>68</v>
      </c>
      <c r="E72" s="3" t="s">
        <v>69</v>
      </c>
      <c r="F72" s="3" t="s">
        <v>17</v>
      </c>
      <c r="J72" s="14">
        <v>3006875</v>
      </c>
      <c r="K72" s="3" t="s">
        <v>70</v>
      </c>
      <c r="L72" s="3" t="s">
        <v>22</v>
      </c>
      <c r="N72" s="15">
        <v>2.479E-2</v>
      </c>
      <c r="O72" s="16">
        <v>0</v>
      </c>
      <c r="P72" s="16">
        <v>9850</v>
      </c>
    </row>
    <row r="73" spans="1:25" ht="18" hidden="1" customHeight="1" x14ac:dyDescent="0.2">
      <c r="A73" s="13">
        <v>500007443</v>
      </c>
      <c r="B73" s="12" t="s">
        <v>13</v>
      </c>
      <c r="C73" s="3" t="s">
        <v>67</v>
      </c>
      <c r="D73" s="3" t="s">
        <v>68</v>
      </c>
      <c r="E73" s="3" t="s">
        <v>69</v>
      </c>
      <c r="F73" s="3" t="s">
        <v>17</v>
      </c>
      <c r="G73" s="3" t="s">
        <v>73</v>
      </c>
      <c r="H73" s="3" t="s">
        <v>7</v>
      </c>
      <c r="I73" s="3" t="s">
        <v>72</v>
      </c>
      <c r="J73" s="14">
        <v>75085545</v>
      </c>
      <c r="K73" s="3" t="s">
        <v>31</v>
      </c>
      <c r="L73" s="3" t="s">
        <v>22</v>
      </c>
      <c r="N73" s="15">
        <v>2.479E-2</v>
      </c>
      <c r="O73" s="16">
        <v>100396</v>
      </c>
      <c r="P73" s="16">
        <v>158918</v>
      </c>
    </row>
    <row r="74" spans="1:25" ht="18" hidden="1" customHeight="1" x14ac:dyDescent="0.2">
      <c r="A74" s="13">
        <v>500007443</v>
      </c>
      <c r="B74" s="12" t="s">
        <v>13</v>
      </c>
      <c r="C74" s="3" t="s">
        <v>67</v>
      </c>
      <c r="D74" s="3" t="s">
        <v>68</v>
      </c>
      <c r="E74" s="3" t="s">
        <v>69</v>
      </c>
      <c r="F74" s="3" t="s">
        <v>17</v>
      </c>
      <c r="G74" s="3" t="s">
        <v>45</v>
      </c>
      <c r="H74" s="3" t="s">
        <v>7</v>
      </c>
      <c r="I74" s="3" t="s">
        <v>72</v>
      </c>
      <c r="J74" s="14">
        <v>78007137</v>
      </c>
      <c r="K74" s="3" t="s">
        <v>21</v>
      </c>
      <c r="L74" s="3" t="s">
        <v>22</v>
      </c>
      <c r="N74" s="15">
        <v>2.479E-2</v>
      </c>
      <c r="O74" s="16">
        <v>415634</v>
      </c>
      <c r="P74" s="16">
        <v>562790</v>
      </c>
    </row>
    <row r="75" spans="1:25" ht="18" hidden="1" customHeight="1" x14ac:dyDescent="0.2">
      <c r="A75" s="13">
        <v>500007443</v>
      </c>
      <c r="B75" s="12" t="s">
        <v>13</v>
      </c>
      <c r="C75" s="3" t="s">
        <v>67</v>
      </c>
      <c r="D75" s="3" t="s">
        <v>68</v>
      </c>
      <c r="E75" s="3" t="s">
        <v>69</v>
      </c>
      <c r="F75" s="3" t="s">
        <v>17</v>
      </c>
      <c r="H75" s="3" t="s">
        <v>7</v>
      </c>
      <c r="I75" s="3" t="s">
        <v>71</v>
      </c>
      <c r="J75" s="14">
        <v>78007147</v>
      </c>
      <c r="K75" s="3" t="s">
        <v>21</v>
      </c>
      <c r="L75" s="3" t="s">
        <v>22</v>
      </c>
      <c r="N75" s="15">
        <v>2.479E-2</v>
      </c>
      <c r="O75" s="16">
        <v>740087</v>
      </c>
      <c r="P75" s="16">
        <v>835496</v>
      </c>
    </row>
    <row r="76" spans="1:25" ht="18" hidden="1" customHeight="1" x14ac:dyDescent="0.2">
      <c r="A76" s="13">
        <v>500007443</v>
      </c>
      <c r="B76" s="12" t="s">
        <v>13</v>
      </c>
      <c r="C76" s="3" t="s">
        <v>119</v>
      </c>
      <c r="D76" s="3" t="s">
        <v>120</v>
      </c>
      <c r="E76" s="3" t="s">
        <v>121</v>
      </c>
      <c r="F76" s="3" t="s">
        <v>17</v>
      </c>
      <c r="J76" s="14">
        <v>65095356</v>
      </c>
      <c r="K76" s="3" t="s">
        <v>31</v>
      </c>
      <c r="L76" s="3" t="s">
        <v>22</v>
      </c>
      <c r="N76" s="15">
        <v>2.479E-2</v>
      </c>
      <c r="O76" s="16">
        <v>151692</v>
      </c>
      <c r="P76" s="16">
        <v>229700</v>
      </c>
    </row>
    <row r="77" spans="1:25" ht="18" hidden="1" customHeight="1" x14ac:dyDescent="0.2">
      <c r="A77" s="13">
        <v>500007443</v>
      </c>
      <c r="B77" s="12" t="s">
        <v>13</v>
      </c>
      <c r="C77" s="3" t="s">
        <v>119</v>
      </c>
      <c r="D77" s="3" t="s">
        <v>120</v>
      </c>
      <c r="E77" s="3" t="s">
        <v>121</v>
      </c>
      <c r="F77" s="3" t="s">
        <v>17</v>
      </c>
      <c r="J77" s="14">
        <v>93026230</v>
      </c>
      <c r="K77" s="3" t="s">
        <v>24</v>
      </c>
      <c r="L77" s="3" t="s">
        <v>22</v>
      </c>
      <c r="N77" s="15">
        <v>2.479E-2</v>
      </c>
      <c r="O77" s="16">
        <v>12</v>
      </c>
      <c r="P77" s="16">
        <v>1998</v>
      </c>
    </row>
    <row r="78" spans="1:25" ht="18" hidden="1" customHeight="1" x14ac:dyDescent="0.2">
      <c r="A78" s="13">
        <v>500007443</v>
      </c>
      <c r="B78" s="12" t="s">
        <v>13</v>
      </c>
      <c r="C78" s="3" t="s">
        <v>105</v>
      </c>
      <c r="D78" s="3" t="s">
        <v>106</v>
      </c>
      <c r="E78" s="3" t="s">
        <v>107</v>
      </c>
      <c r="F78" s="3" t="s">
        <v>17</v>
      </c>
      <c r="G78" s="3" t="s">
        <v>98</v>
      </c>
      <c r="H78" s="3" t="s">
        <v>7</v>
      </c>
      <c r="I78" s="3" t="s">
        <v>108</v>
      </c>
      <c r="J78" s="14">
        <v>73005805</v>
      </c>
      <c r="K78" s="3" t="s">
        <v>33</v>
      </c>
      <c r="L78" s="3" t="s">
        <v>22</v>
      </c>
      <c r="N78" s="15">
        <v>2.479E-2</v>
      </c>
      <c r="O78" s="16">
        <v>12388</v>
      </c>
      <c r="P78" s="16">
        <v>14727</v>
      </c>
    </row>
    <row r="79" spans="1:25" ht="18" hidden="1" customHeight="1" x14ac:dyDescent="0.2">
      <c r="A79" s="13">
        <v>500007443</v>
      </c>
      <c r="B79" s="12" t="s">
        <v>13</v>
      </c>
      <c r="C79" s="3" t="s">
        <v>105</v>
      </c>
      <c r="D79" s="3" t="s">
        <v>106</v>
      </c>
      <c r="E79" s="3" t="s">
        <v>107</v>
      </c>
      <c r="F79" s="3" t="s">
        <v>17</v>
      </c>
      <c r="G79" s="3" t="s">
        <v>103</v>
      </c>
      <c r="H79" s="3" t="s">
        <v>7</v>
      </c>
      <c r="I79" s="3" t="s">
        <v>108</v>
      </c>
      <c r="J79" s="14">
        <v>78007027</v>
      </c>
      <c r="K79" s="3" t="s">
        <v>21</v>
      </c>
      <c r="L79" s="3" t="s">
        <v>22</v>
      </c>
      <c r="N79" s="15">
        <v>2.479E-2</v>
      </c>
      <c r="O79" s="16">
        <v>467529</v>
      </c>
      <c r="P79" s="16">
        <v>657457</v>
      </c>
    </row>
    <row r="80" spans="1:25" ht="18" hidden="1" customHeight="1" x14ac:dyDescent="0.2">
      <c r="A80" s="13">
        <v>500007443</v>
      </c>
      <c r="B80" s="12" t="s">
        <v>13</v>
      </c>
      <c r="C80" s="3" t="s">
        <v>153</v>
      </c>
      <c r="D80" s="3" t="s">
        <v>154</v>
      </c>
      <c r="E80" s="3" t="s">
        <v>155</v>
      </c>
      <c r="F80" s="3" t="s">
        <v>17</v>
      </c>
      <c r="G80" s="3" t="s">
        <v>156</v>
      </c>
      <c r="H80" s="3" t="s">
        <v>7</v>
      </c>
      <c r="I80" s="3" t="s">
        <v>71</v>
      </c>
      <c r="J80" s="14">
        <v>73021624</v>
      </c>
      <c r="K80" s="3" t="s">
        <v>33</v>
      </c>
      <c r="L80" s="3" t="s">
        <v>22</v>
      </c>
      <c r="N80" s="15">
        <v>2.479E-2</v>
      </c>
      <c r="O80" s="16">
        <v>20641</v>
      </c>
      <c r="P80" s="16">
        <v>27959</v>
      </c>
    </row>
    <row r="81" spans="1:16" ht="18" hidden="1" customHeight="1" x14ac:dyDescent="0.2">
      <c r="A81" s="13">
        <v>500007443</v>
      </c>
      <c r="B81" s="12" t="s">
        <v>13</v>
      </c>
      <c r="C81" s="3" t="s">
        <v>153</v>
      </c>
      <c r="D81" s="3" t="s">
        <v>154</v>
      </c>
      <c r="E81" s="3" t="s">
        <v>155</v>
      </c>
      <c r="F81" s="3" t="s">
        <v>17</v>
      </c>
      <c r="H81" s="3" t="s">
        <v>7</v>
      </c>
      <c r="I81" s="3" t="s">
        <v>65</v>
      </c>
      <c r="J81" s="14">
        <v>88001743</v>
      </c>
      <c r="K81" s="3" t="s">
        <v>83</v>
      </c>
      <c r="L81" s="3" t="s">
        <v>22</v>
      </c>
      <c r="N81" s="15">
        <v>2.479E-2</v>
      </c>
      <c r="O81" s="16">
        <v>259263</v>
      </c>
      <c r="P81" s="16">
        <v>511345</v>
      </c>
    </row>
    <row r="82" spans="1:16" ht="18" hidden="1" customHeight="1" x14ac:dyDescent="0.2">
      <c r="A82" s="13">
        <v>500007443</v>
      </c>
      <c r="B82" s="12" t="s">
        <v>13</v>
      </c>
      <c r="C82" s="3" t="s">
        <v>59</v>
      </c>
      <c r="D82" s="3" t="s">
        <v>60</v>
      </c>
      <c r="E82" s="3" t="s">
        <v>61</v>
      </c>
      <c r="F82" s="3" t="s">
        <v>17</v>
      </c>
      <c r="G82" s="3" t="s">
        <v>66</v>
      </c>
      <c r="H82" s="3" t="s">
        <v>7</v>
      </c>
      <c r="I82" s="3" t="s">
        <v>65</v>
      </c>
      <c r="J82" s="14">
        <v>73005795</v>
      </c>
      <c r="K82" s="3" t="s">
        <v>33</v>
      </c>
      <c r="L82" s="3" t="s">
        <v>22</v>
      </c>
      <c r="N82" s="15">
        <v>2.479E-2</v>
      </c>
      <c r="O82" s="16">
        <v>24276</v>
      </c>
      <c r="P82" s="16">
        <v>30232</v>
      </c>
    </row>
    <row r="83" spans="1:16" ht="18" hidden="1" customHeight="1" x14ac:dyDescent="0.2">
      <c r="A83" s="13">
        <v>500007443</v>
      </c>
      <c r="B83" s="12" t="s">
        <v>13</v>
      </c>
      <c r="C83" s="3" t="s">
        <v>59</v>
      </c>
      <c r="D83" s="3" t="s">
        <v>60</v>
      </c>
      <c r="E83" s="3" t="s">
        <v>61</v>
      </c>
      <c r="F83" s="3" t="s">
        <v>17</v>
      </c>
      <c r="G83" s="3" t="s">
        <v>64</v>
      </c>
      <c r="H83" s="3" t="s">
        <v>7</v>
      </c>
      <c r="I83" s="3" t="s">
        <v>65</v>
      </c>
      <c r="J83" s="14">
        <v>73005835</v>
      </c>
      <c r="K83" s="3" t="s">
        <v>33</v>
      </c>
      <c r="L83" s="3" t="s">
        <v>22</v>
      </c>
      <c r="N83" s="15">
        <v>2.479E-2</v>
      </c>
      <c r="O83" s="16">
        <v>43956</v>
      </c>
      <c r="P83" s="16">
        <v>58685</v>
      </c>
    </row>
    <row r="84" spans="1:16" ht="18" hidden="1" customHeight="1" x14ac:dyDescent="0.2">
      <c r="A84" s="13">
        <v>500007443</v>
      </c>
      <c r="B84" s="12" t="s">
        <v>13</v>
      </c>
      <c r="C84" s="3" t="s">
        <v>59</v>
      </c>
      <c r="D84" s="3" t="s">
        <v>60</v>
      </c>
      <c r="E84" s="3" t="s">
        <v>61</v>
      </c>
      <c r="F84" s="3" t="s">
        <v>17</v>
      </c>
      <c r="G84" s="3" t="s">
        <v>62</v>
      </c>
      <c r="H84" s="3" t="s">
        <v>7</v>
      </c>
      <c r="I84" s="3" t="s">
        <v>63</v>
      </c>
      <c r="J84" s="14">
        <v>78007057</v>
      </c>
      <c r="K84" s="3" t="s">
        <v>21</v>
      </c>
      <c r="L84" s="3" t="s">
        <v>22</v>
      </c>
      <c r="N84" s="15">
        <v>2.479E-2</v>
      </c>
      <c r="O84" s="16">
        <v>225388</v>
      </c>
      <c r="P84" s="16">
        <v>389003</v>
      </c>
    </row>
    <row r="85" spans="1:16" ht="18" hidden="1" customHeight="1" x14ac:dyDescent="0.2">
      <c r="A85" s="13">
        <v>500007443</v>
      </c>
      <c r="B85" s="12" t="s">
        <v>13</v>
      </c>
      <c r="C85" s="3" t="s">
        <v>47</v>
      </c>
      <c r="D85" s="3" t="s">
        <v>48</v>
      </c>
      <c r="E85" s="3" t="s">
        <v>49</v>
      </c>
      <c r="F85" s="3" t="s">
        <v>17</v>
      </c>
      <c r="J85" s="14">
        <v>93026220</v>
      </c>
      <c r="K85" s="3" t="s">
        <v>24</v>
      </c>
      <c r="L85" s="3" t="s">
        <v>22</v>
      </c>
      <c r="N85" s="15">
        <v>2.479E-2</v>
      </c>
      <c r="O85" s="16">
        <v>64</v>
      </c>
      <c r="P85" s="16">
        <v>2835</v>
      </c>
    </row>
    <row r="86" spans="1:16" ht="18" hidden="1" customHeight="1" x14ac:dyDescent="0.2">
      <c r="A86" s="13">
        <v>500007443</v>
      </c>
      <c r="B86" s="12" t="s">
        <v>13</v>
      </c>
      <c r="C86" s="3" t="s">
        <v>47</v>
      </c>
      <c r="D86" s="3" t="s">
        <v>48</v>
      </c>
      <c r="E86" s="3" t="s">
        <v>49</v>
      </c>
      <c r="F86" s="3" t="s">
        <v>17</v>
      </c>
      <c r="J86" s="18" t="s">
        <v>50</v>
      </c>
      <c r="K86" s="3" t="s">
        <v>51</v>
      </c>
      <c r="L86" s="3" t="s">
        <v>22</v>
      </c>
      <c r="N86" s="15">
        <v>2.479E-2</v>
      </c>
      <c r="O86" s="16">
        <v>15400</v>
      </c>
      <c r="P86" s="16">
        <v>102537</v>
      </c>
    </row>
    <row r="87" spans="1:16" ht="18" hidden="1" customHeight="1" x14ac:dyDescent="0.2">
      <c r="A87" s="13">
        <v>500007443</v>
      </c>
      <c r="B87" s="12" t="s">
        <v>13</v>
      </c>
      <c r="C87" s="3" t="s">
        <v>42</v>
      </c>
      <c r="D87" s="3" t="s">
        <v>43</v>
      </c>
      <c r="E87" s="3" t="s">
        <v>44</v>
      </c>
      <c r="F87" s="3" t="s">
        <v>17</v>
      </c>
      <c r="J87" s="14">
        <v>73014105</v>
      </c>
      <c r="K87" s="3" t="s">
        <v>33</v>
      </c>
      <c r="L87" s="3" t="s">
        <v>22</v>
      </c>
      <c r="N87" s="15">
        <v>2.479E-2</v>
      </c>
      <c r="O87" s="16">
        <v>39257</v>
      </c>
      <c r="P87" s="16">
        <v>40940</v>
      </c>
    </row>
    <row r="88" spans="1:16" ht="18" hidden="1" customHeight="1" x14ac:dyDescent="0.2">
      <c r="A88" s="13">
        <v>500007443</v>
      </c>
      <c r="B88" s="12" t="s">
        <v>13</v>
      </c>
      <c r="C88" s="3" t="s">
        <v>42</v>
      </c>
      <c r="D88" s="3" t="s">
        <v>43</v>
      </c>
      <c r="E88" s="3" t="s">
        <v>44</v>
      </c>
      <c r="F88" s="3" t="s">
        <v>17</v>
      </c>
      <c r="G88" s="3" t="s">
        <v>45</v>
      </c>
      <c r="H88" s="3" t="s">
        <v>7</v>
      </c>
      <c r="I88" s="3" t="s">
        <v>46</v>
      </c>
      <c r="J88" s="14">
        <v>75085615</v>
      </c>
      <c r="K88" s="3" t="s">
        <v>31</v>
      </c>
      <c r="L88" s="3" t="s">
        <v>22</v>
      </c>
      <c r="N88" s="15">
        <v>2.479E-2</v>
      </c>
      <c r="O88" s="16">
        <v>244365</v>
      </c>
      <c r="P88" s="16">
        <v>378963</v>
      </c>
    </row>
    <row r="89" spans="1:16" ht="18" hidden="1" customHeight="1" x14ac:dyDescent="0.2">
      <c r="A89" s="13">
        <v>500007443</v>
      </c>
      <c r="B89" s="12" t="s">
        <v>13</v>
      </c>
      <c r="C89" s="3" t="s">
        <v>42</v>
      </c>
      <c r="D89" s="3" t="s">
        <v>43</v>
      </c>
      <c r="E89" s="3" t="s">
        <v>44</v>
      </c>
      <c r="F89" s="3" t="s">
        <v>17</v>
      </c>
      <c r="J89" s="14">
        <v>83008773</v>
      </c>
      <c r="K89" s="3" t="s">
        <v>33</v>
      </c>
      <c r="L89" s="3" t="s">
        <v>22</v>
      </c>
      <c r="N89" s="15">
        <v>2.479E-2</v>
      </c>
      <c r="O89" s="16">
        <v>3123</v>
      </c>
      <c r="P89" s="16">
        <v>3123</v>
      </c>
    </row>
    <row r="90" spans="1:16" ht="18" hidden="1" customHeight="1" x14ac:dyDescent="0.2">
      <c r="A90" s="13">
        <v>500007443</v>
      </c>
      <c r="B90" s="12" t="s">
        <v>13</v>
      </c>
      <c r="C90" s="3" t="s">
        <v>100</v>
      </c>
      <c r="D90" s="3" t="s">
        <v>101</v>
      </c>
      <c r="E90" s="3" t="s">
        <v>102</v>
      </c>
      <c r="F90" s="3" t="s">
        <v>17</v>
      </c>
      <c r="G90" s="3" t="s">
        <v>103</v>
      </c>
      <c r="H90" s="3" t="s">
        <v>7</v>
      </c>
      <c r="I90" s="3" t="s">
        <v>104</v>
      </c>
      <c r="J90" s="14">
        <v>75086535</v>
      </c>
      <c r="K90" s="3" t="s">
        <v>31</v>
      </c>
      <c r="L90" s="3" t="s">
        <v>22</v>
      </c>
      <c r="N90" s="15">
        <v>2.479E-2</v>
      </c>
      <c r="O90" s="16">
        <v>267339</v>
      </c>
      <c r="P90" s="16">
        <v>418911</v>
      </c>
    </row>
    <row r="91" spans="1:16" ht="18" hidden="1" customHeight="1" x14ac:dyDescent="0.2">
      <c r="A91" s="13">
        <v>500007443</v>
      </c>
      <c r="B91" s="12" t="s">
        <v>13</v>
      </c>
      <c r="C91" s="3" t="s">
        <v>135</v>
      </c>
      <c r="D91" s="3" t="s">
        <v>136</v>
      </c>
      <c r="E91" s="3" t="s">
        <v>137</v>
      </c>
      <c r="F91" s="3" t="s">
        <v>17</v>
      </c>
      <c r="G91" s="3" t="s">
        <v>138</v>
      </c>
      <c r="J91" s="14">
        <v>78002324</v>
      </c>
      <c r="K91" s="3" t="s">
        <v>21</v>
      </c>
      <c r="L91" s="3" t="s">
        <v>22</v>
      </c>
      <c r="N91" s="15">
        <v>2.479E-2</v>
      </c>
      <c r="O91" s="16">
        <v>100161</v>
      </c>
      <c r="P91" s="16">
        <v>231080</v>
      </c>
    </row>
    <row r="92" spans="1:16" ht="18" hidden="1" customHeight="1" x14ac:dyDescent="0.2">
      <c r="A92" s="13">
        <v>500007443</v>
      </c>
      <c r="B92" s="12" t="s">
        <v>13</v>
      </c>
      <c r="C92" s="3" t="s">
        <v>14</v>
      </c>
      <c r="D92" s="3" t="s">
        <v>15</v>
      </c>
      <c r="E92" s="3" t="s">
        <v>16</v>
      </c>
      <c r="F92" s="3" t="s">
        <v>17</v>
      </c>
      <c r="G92" s="3" t="s">
        <v>164</v>
      </c>
      <c r="H92" s="3" t="s">
        <v>7</v>
      </c>
      <c r="I92" s="3" t="s">
        <v>165</v>
      </c>
      <c r="J92" s="14">
        <v>75085695</v>
      </c>
      <c r="K92" s="3" t="s">
        <v>31</v>
      </c>
      <c r="L92" s="3" t="s">
        <v>22</v>
      </c>
      <c r="N92" s="15">
        <v>2.479E-2</v>
      </c>
      <c r="O92" s="16">
        <v>82972</v>
      </c>
      <c r="P92" s="16">
        <v>97103</v>
      </c>
    </row>
    <row r="93" spans="1:16" ht="18" hidden="1" customHeight="1" x14ac:dyDescent="0.2">
      <c r="A93" s="13">
        <v>500007443</v>
      </c>
      <c r="B93" s="12" t="s">
        <v>13</v>
      </c>
      <c r="C93" s="3" t="s">
        <v>14</v>
      </c>
      <c r="D93" s="3" t="s">
        <v>15</v>
      </c>
      <c r="E93" s="3" t="s">
        <v>16</v>
      </c>
      <c r="F93" s="3" t="s">
        <v>17</v>
      </c>
      <c r="G93" s="3" t="s">
        <v>166</v>
      </c>
      <c r="H93" s="3" t="s">
        <v>7</v>
      </c>
      <c r="I93" s="3" t="s">
        <v>165</v>
      </c>
      <c r="J93" s="14">
        <v>75086305</v>
      </c>
      <c r="K93" s="3" t="s">
        <v>31</v>
      </c>
      <c r="L93" s="3" t="s">
        <v>22</v>
      </c>
      <c r="N93" s="15">
        <v>2.479E-2</v>
      </c>
      <c r="O93" s="16">
        <v>26022</v>
      </c>
      <c r="P93" s="16">
        <v>29668</v>
      </c>
    </row>
    <row r="94" spans="1:16" ht="18" hidden="1" customHeight="1" x14ac:dyDescent="0.2">
      <c r="A94" s="13">
        <v>500007443</v>
      </c>
      <c r="B94" s="12" t="s">
        <v>13</v>
      </c>
      <c r="C94" s="3" t="s">
        <v>139</v>
      </c>
      <c r="D94" s="3" t="s">
        <v>140</v>
      </c>
      <c r="E94" s="3" t="s">
        <v>141</v>
      </c>
      <c r="F94" s="3" t="s">
        <v>17</v>
      </c>
      <c r="G94" s="3" t="s">
        <v>38</v>
      </c>
      <c r="H94" s="3" t="s">
        <v>7</v>
      </c>
      <c r="I94" s="3" t="s">
        <v>46</v>
      </c>
      <c r="J94" s="14">
        <v>73005005</v>
      </c>
      <c r="K94" s="3" t="s">
        <v>33</v>
      </c>
      <c r="L94" s="3" t="s">
        <v>22</v>
      </c>
      <c r="N94" s="15">
        <v>2.479E-2</v>
      </c>
      <c r="O94" s="16">
        <v>10169</v>
      </c>
      <c r="P94" s="16">
        <v>11671</v>
      </c>
    </row>
    <row r="95" spans="1:16" ht="18" hidden="1" customHeight="1" x14ac:dyDescent="0.2">
      <c r="A95" s="13">
        <v>500007443</v>
      </c>
      <c r="B95" s="12" t="s">
        <v>13</v>
      </c>
      <c r="C95" s="3" t="s">
        <v>139</v>
      </c>
      <c r="D95" s="3" t="s">
        <v>140</v>
      </c>
      <c r="E95" s="3" t="s">
        <v>141</v>
      </c>
      <c r="F95" s="3" t="s">
        <v>17</v>
      </c>
      <c r="G95" s="3" t="s">
        <v>103</v>
      </c>
      <c r="H95" s="3" t="s">
        <v>7</v>
      </c>
      <c r="I95" s="3" t="s">
        <v>142</v>
      </c>
      <c r="J95" s="14">
        <v>75086635</v>
      </c>
      <c r="K95" s="3" t="s">
        <v>31</v>
      </c>
      <c r="L95" s="3" t="s">
        <v>22</v>
      </c>
      <c r="N95" s="15">
        <v>2.479E-2</v>
      </c>
      <c r="O95" s="16">
        <v>376549</v>
      </c>
      <c r="P95" s="16">
        <v>497372</v>
      </c>
    </row>
    <row r="96" spans="1:16" ht="18" hidden="1" customHeight="1" x14ac:dyDescent="0.2">
      <c r="A96" s="13">
        <v>500007443</v>
      </c>
      <c r="B96" s="12" t="s">
        <v>13</v>
      </c>
      <c r="C96" s="3" t="s">
        <v>74</v>
      </c>
      <c r="D96" s="3" t="s">
        <v>75</v>
      </c>
      <c r="E96" s="3" t="s">
        <v>76</v>
      </c>
      <c r="F96" s="3" t="s">
        <v>17</v>
      </c>
      <c r="G96" s="3" t="s">
        <v>78</v>
      </c>
      <c r="H96" s="3" t="s">
        <v>7</v>
      </c>
      <c r="I96" s="3" t="s">
        <v>77</v>
      </c>
      <c r="J96" s="14">
        <v>75089334</v>
      </c>
      <c r="K96" s="3" t="s">
        <v>31</v>
      </c>
      <c r="L96" s="3" t="s">
        <v>22</v>
      </c>
      <c r="N96" s="15">
        <v>2.479E-2</v>
      </c>
      <c r="O96" s="16">
        <v>200547</v>
      </c>
      <c r="P96" s="16">
        <v>315354</v>
      </c>
    </row>
    <row r="97" spans="1:16" ht="18" hidden="1" customHeight="1" x14ac:dyDescent="0.2">
      <c r="A97" s="13">
        <v>500007443</v>
      </c>
      <c r="B97" s="12" t="s">
        <v>13</v>
      </c>
      <c r="C97" s="3" t="s">
        <v>74</v>
      </c>
      <c r="D97" s="3" t="s">
        <v>75</v>
      </c>
      <c r="E97" s="3" t="s">
        <v>76</v>
      </c>
      <c r="F97" s="3" t="s">
        <v>17</v>
      </c>
      <c r="H97" s="3" t="s">
        <v>7</v>
      </c>
      <c r="I97" s="3" t="s">
        <v>77</v>
      </c>
      <c r="J97" s="14">
        <v>83008285</v>
      </c>
      <c r="K97" s="3" t="s">
        <v>33</v>
      </c>
      <c r="L97" s="3" t="s">
        <v>22</v>
      </c>
      <c r="N97" s="15">
        <v>2.479E-2</v>
      </c>
      <c r="O97" s="16">
        <v>10391</v>
      </c>
      <c r="P97" s="16">
        <v>16712</v>
      </c>
    </row>
    <row r="98" spans="1:16" ht="18" hidden="1" customHeight="1" x14ac:dyDescent="0.2">
      <c r="A98" s="13">
        <v>500007443</v>
      </c>
      <c r="B98" s="12" t="s">
        <v>13</v>
      </c>
      <c r="C98" s="3" t="s">
        <v>122</v>
      </c>
      <c r="D98" s="3" t="s">
        <v>123</v>
      </c>
      <c r="E98" s="3" t="s">
        <v>124</v>
      </c>
      <c r="F98" s="3" t="s">
        <v>17</v>
      </c>
      <c r="G98" s="3" t="s">
        <v>103</v>
      </c>
      <c r="H98" s="3" t="s">
        <v>7</v>
      </c>
      <c r="I98" s="3" t="s">
        <v>37</v>
      </c>
      <c r="J98" s="14">
        <v>78000957</v>
      </c>
      <c r="K98" s="3" t="s">
        <v>21</v>
      </c>
      <c r="L98" s="3" t="s">
        <v>22</v>
      </c>
      <c r="N98" s="15">
        <v>2.479E-2</v>
      </c>
      <c r="O98" s="16">
        <v>415285</v>
      </c>
      <c r="P98" s="16">
        <v>467974</v>
      </c>
    </row>
    <row r="99" spans="1:16" ht="18" hidden="1" customHeight="1" x14ac:dyDescent="0.2">
      <c r="A99" s="13">
        <v>500007443</v>
      </c>
      <c r="B99" s="12" t="s">
        <v>13</v>
      </c>
      <c r="C99" s="3" t="s">
        <v>130</v>
      </c>
      <c r="D99" s="3" t="s">
        <v>131</v>
      </c>
      <c r="E99" s="3" t="s">
        <v>132</v>
      </c>
      <c r="F99" s="3" t="s">
        <v>17</v>
      </c>
      <c r="G99" s="3" t="s">
        <v>134</v>
      </c>
      <c r="H99" s="3" t="s">
        <v>7</v>
      </c>
      <c r="I99" s="3" t="s">
        <v>133</v>
      </c>
      <c r="J99" s="14">
        <v>73006555</v>
      </c>
      <c r="K99" s="3" t="s">
        <v>33</v>
      </c>
      <c r="L99" s="3" t="s">
        <v>22</v>
      </c>
      <c r="N99" s="15">
        <v>2.479E-2</v>
      </c>
      <c r="O99" s="16">
        <v>2697</v>
      </c>
      <c r="P99" s="16">
        <v>4124</v>
      </c>
    </row>
    <row r="100" spans="1:16" ht="18" hidden="1" customHeight="1" x14ac:dyDescent="0.2">
      <c r="A100" s="13">
        <v>500007443</v>
      </c>
      <c r="B100" s="12" t="s">
        <v>13</v>
      </c>
      <c r="C100" s="3" t="s">
        <v>130</v>
      </c>
      <c r="D100" s="3" t="s">
        <v>131</v>
      </c>
      <c r="E100" s="3" t="s">
        <v>132</v>
      </c>
      <c r="F100" s="3" t="s">
        <v>17</v>
      </c>
      <c r="G100" s="3" t="s">
        <v>45</v>
      </c>
      <c r="H100" s="3" t="s">
        <v>7</v>
      </c>
      <c r="I100" s="3" t="s">
        <v>133</v>
      </c>
      <c r="J100" s="14">
        <v>78007167</v>
      </c>
      <c r="K100" s="3" t="s">
        <v>21</v>
      </c>
      <c r="L100" s="3" t="s">
        <v>22</v>
      </c>
      <c r="N100" s="15">
        <v>2.479E-2</v>
      </c>
      <c r="O100" s="16">
        <v>220389</v>
      </c>
      <c r="P100" s="16">
        <v>369288</v>
      </c>
    </row>
    <row r="101" spans="1:16" ht="18" hidden="1" customHeight="1" x14ac:dyDescent="0.2">
      <c r="A101" s="13">
        <v>500007443</v>
      </c>
      <c r="B101" s="12" t="s">
        <v>13</v>
      </c>
      <c r="C101" s="3" t="s">
        <v>79</v>
      </c>
      <c r="D101" s="3" t="s">
        <v>80</v>
      </c>
      <c r="E101" s="3" t="s">
        <v>81</v>
      </c>
      <c r="F101" s="3" t="s">
        <v>17</v>
      </c>
      <c r="G101" s="3" t="s">
        <v>84</v>
      </c>
      <c r="H101" s="3" t="s">
        <v>7</v>
      </c>
      <c r="I101" s="3" t="s">
        <v>82</v>
      </c>
      <c r="J101" s="14">
        <v>73004995</v>
      </c>
      <c r="K101" s="3" t="s">
        <v>33</v>
      </c>
      <c r="L101" s="3" t="s">
        <v>22</v>
      </c>
      <c r="N101" s="15">
        <v>2.479E-2</v>
      </c>
      <c r="O101" s="16">
        <v>8857</v>
      </c>
      <c r="P101" s="16">
        <v>9282</v>
      </c>
    </row>
    <row r="102" spans="1:16" ht="18" hidden="1" customHeight="1" x14ac:dyDescent="0.2">
      <c r="A102" s="13">
        <v>500007443</v>
      </c>
      <c r="B102" s="12" t="s">
        <v>13</v>
      </c>
      <c r="C102" s="3" t="s">
        <v>79</v>
      </c>
      <c r="D102" s="3" t="s">
        <v>80</v>
      </c>
      <c r="E102" s="3" t="s">
        <v>81</v>
      </c>
      <c r="F102" s="3" t="s">
        <v>17</v>
      </c>
      <c r="G102" s="3" t="s">
        <v>85</v>
      </c>
      <c r="H102" s="3" t="s">
        <v>7</v>
      </c>
      <c r="I102" s="3" t="s">
        <v>82</v>
      </c>
      <c r="J102" s="14">
        <v>73006065</v>
      </c>
      <c r="K102" s="3" t="s">
        <v>33</v>
      </c>
      <c r="L102" s="3" t="s">
        <v>22</v>
      </c>
      <c r="N102" s="15">
        <v>2.479E-2</v>
      </c>
      <c r="O102" s="16">
        <v>18431</v>
      </c>
      <c r="P102" s="16">
        <v>21723</v>
      </c>
    </row>
    <row r="103" spans="1:16" ht="18" hidden="1" customHeight="1" x14ac:dyDescent="0.2">
      <c r="A103" s="13">
        <v>500007443</v>
      </c>
      <c r="B103" s="12" t="s">
        <v>13</v>
      </c>
      <c r="C103" s="3" t="s">
        <v>79</v>
      </c>
      <c r="D103" s="3" t="s">
        <v>80</v>
      </c>
      <c r="E103" s="3" t="s">
        <v>81</v>
      </c>
      <c r="F103" s="3" t="s">
        <v>17</v>
      </c>
      <c r="G103" s="3" t="s">
        <v>86</v>
      </c>
      <c r="H103" s="3" t="s">
        <v>7</v>
      </c>
      <c r="I103" s="3" t="s">
        <v>82</v>
      </c>
      <c r="J103" s="14">
        <v>78007127</v>
      </c>
      <c r="K103" s="3" t="s">
        <v>21</v>
      </c>
      <c r="L103" s="3" t="s">
        <v>22</v>
      </c>
      <c r="N103" s="15">
        <v>2.479E-2</v>
      </c>
      <c r="O103" s="16">
        <v>293576</v>
      </c>
      <c r="P103" s="16">
        <v>423469</v>
      </c>
    </row>
    <row r="104" spans="1:16" ht="18" hidden="1" customHeight="1" x14ac:dyDescent="0.2">
      <c r="A104" s="13">
        <v>500007443</v>
      </c>
      <c r="B104" s="12" t="s">
        <v>13</v>
      </c>
      <c r="C104" s="3" t="s">
        <v>79</v>
      </c>
      <c r="D104" s="3" t="s">
        <v>80</v>
      </c>
      <c r="E104" s="3" t="s">
        <v>81</v>
      </c>
      <c r="F104" s="3" t="s">
        <v>17</v>
      </c>
      <c r="H104" s="3" t="s">
        <v>7</v>
      </c>
      <c r="I104" s="3" t="s">
        <v>82</v>
      </c>
      <c r="J104" s="14">
        <v>98005523</v>
      </c>
      <c r="K104" s="3" t="s">
        <v>83</v>
      </c>
      <c r="L104" s="3" t="s">
        <v>22</v>
      </c>
      <c r="N104" s="15">
        <v>2.479E-2</v>
      </c>
      <c r="O104" s="16">
        <v>85747</v>
      </c>
      <c r="P104" s="16">
        <v>158267</v>
      </c>
    </row>
    <row r="105" spans="1:16" ht="18" hidden="1" customHeight="1" x14ac:dyDescent="0.2">
      <c r="A105" s="13">
        <v>500007443</v>
      </c>
      <c r="B105" s="12" t="s">
        <v>13</v>
      </c>
      <c r="C105" s="3" t="s">
        <v>92</v>
      </c>
      <c r="D105" s="3" t="s">
        <v>93</v>
      </c>
      <c r="E105" s="3" t="s">
        <v>94</v>
      </c>
      <c r="F105" s="3" t="s">
        <v>17</v>
      </c>
      <c r="G105" s="3" t="s">
        <v>78</v>
      </c>
      <c r="H105" s="3" t="s">
        <v>7</v>
      </c>
      <c r="I105" s="3" t="s">
        <v>95</v>
      </c>
      <c r="J105" s="14">
        <v>73005065</v>
      </c>
      <c r="K105" s="3" t="s">
        <v>33</v>
      </c>
      <c r="L105" s="3" t="s">
        <v>22</v>
      </c>
      <c r="N105" s="15">
        <v>2.479E-2</v>
      </c>
      <c r="O105" s="16">
        <v>14901</v>
      </c>
      <c r="P105" s="16">
        <v>32018</v>
      </c>
    </row>
    <row r="106" spans="1:16" ht="18" hidden="1" customHeight="1" x14ac:dyDescent="0.2">
      <c r="A106" s="13">
        <v>500007443</v>
      </c>
      <c r="B106" s="12" t="s">
        <v>13</v>
      </c>
      <c r="C106" s="3" t="s">
        <v>115</v>
      </c>
      <c r="D106" s="3" t="s">
        <v>116</v>
      </c>
      <c r="E106" s="3" t="s">
        <v>117</v>
      </c>
      <c r="F106" s="3" t="s">
        <v>17</v>
      </c>
      <c r="J106" s="14">
        <v>93026210</v>
      </c>
      <c r="K106" s="3" t="s">
        <v>24</v>
      </c>
      <c r="L106" s="3" t="s">
        <v>22</v>
      </c>
      <c r="N106" s="15">
        <v>2.479E-2</v>
      </c>
      <c r="O106" s="16">
        <v>1680</v>
      </c>
      <c r="P106" s="16">
        <v>3604</v>
      </c>
    </row>
    <row r="107" spans="1:16" ht="18" hidden="1" customHeight="1" x14ac:dyDescent="0.2">
      <c r="A107" s="13">
        <v>500007443</v>
      </c>
      <c r="B107" s="12" t="s">
        <v>13</v>
      </c>
      <c r="C107" s="3" t="s">
        <v>115</v>
      </c>
      <c r="D107" s="3" t="s">
        <v>116</v>
      </c>
      <c r="E107" s="3" t="s">
        <v>117</v>
      </c>
      <c r="F107" s="3" t="s">
        <v>17</v>
      </c>
      <c r="J107" s="18" t="s">
        <v>118</v>
      </c>
      <c r="K107" s="3" t="s">
        <v>51</v>
      </c>
      <c r="L107" s="3" t="s">
        <v>22</v>
      </c>
      <c r="N107" s="15">
        <v>2.479E-2</v>
      </c>
      <c r="O107" s="16">
        <v>17954</v>
      </c>
      <c r="P107" s="16">
        <v>76957</v>
      </c>
    </row>
    <row r="108" spans="1:16" ht="18" hidden="1" customHeight="1" x14ac:dyDescent="0.2">
      <c r="A108" s="13">
        <v>500007443</v>
      </c>
      <c r="B108" s="12" t="s">
        <v>13</v>
      </c>
      <c r="C108" s="3" t="s">
        <v>52</v>
      </c>
      <c r="D108" s="3" t="s">
        <v>53</v>
      </c>
      <c r="E108" s="3" t="s">
        <v>54</v>
      </c>
      <c r="F108" s="3" t="s">
        <v>17</v>
      </c>
      <c r="G108" s="3" t="s">
        <v>55</v>
      </c>
      <c r="H108" s="3" t="s">
        <v>7</v>
      </c>
      <c r="I108" s="3" t="s">
        <v>56</v>
      </c>
      <c r="J108" s="14">
        <v>73005845</v>
      </c>
      <c r="K108" s="3" t="s">
        <v>33</v>
      </c>
      <c r="L108" s="3" t="s">
        <v>22</v>
      </c>
      <c r="N108" s="15">
        <v>2.479E-2</v>
      </c>
      <c r="O108" s="16">
        <v>27582</v>
      </c>
      <c r="P108" s="16">
        <v>38147</v>
      </c>
    </row>
    <row r="109" spans="1:16" ht="18" hidden="1" customHeight="1" x14ac:dyDescent="0.2">
      <c r="A109" s="13">
        <v>500007443</v>
      </c>
      <c r="B109" s="12" t="s">
        <v>13</v>
      </c>
      <c r="C109" s="3" t="s">
        <v>52</v>
      </c>
      <c r="D109" s="3" t="s">
        <v>53</v>
      </c>
      <c r="E109" s="3" t="s">
        <v>54</v>
      </c>
      <c r="F109" s="3" t="s">
        <v>17</v>
      </c>
      <c r="G109" s="3" t="s">
        <v>57</v>
      </c>
      <c r="H109" s="3" t="s">
        <v>7</v>
      </c>
      <c r="I109" s="3" t="s">
        <v>56</v>
      </c>
      <c r="J109" s="14">
        <v>73006525</v>
      </c>
      <c r="K109" s="3" t="s">
        <v>33</v>
      </c>
      <c r="L109" s="3" t="s">
        <v>22</v>
      </c>
      <c r="N109" s="15">
        <v>2.479E-2</v>
      </c>
      <c r="O109" s="16">
        <v>24546</v>
      </c>
      <c r="P109" s="16">
        <v>29293</v>
      </c>
    </row>
    <row r="110" spans="1:16" ht="18" hidden="1" customHeight="1" x14ac:dyDescent="0.2">
      <c r="A110" s="13">
        <v>500007443</v>
      </c>
      <c r="B110" s="12" t="s">
        <v>13</v>
      </c>
      <c r="C110" s="3" t="s">
        <v>52</v>
      </c>
      <c r="D110" s="3" t="s">
        <v>53</v>
      </c>
      <c r="E110" s="3" t="s">
        <v>54</v>
      </c>
      <c r="F110" s="3" t="s">
        <v>17</v>
      </c>
      <c r="G110" s="3" t="s">
        <v>58</v>
      </c>
      <c r="H110" s="3" t="s">
        <v>7</v>
      </c>
      <c r="I110" s="3" t="s">
        <v>56</v>
      </c>
      <c r="J110" s="14">
        <v>78007047</v>
      </c>
      <c r="K110" s="3" t="s">
        <v>21</v>
      </c>
      <c r="L110" s="3" t="s">
        <v>22</v>
      </c>
      <c r="N110" s="15">
        <v>2.479E-2</v>
      </c>
      <c r="O110" s="16">
        <v>248616</v>
      </c>
      <c r="P110" s="16">
        <v>316958</v>
      </c>
    </row>
    <row r="111" spans="1:16" ht="18" hidden="1" customHeight="1" x14ac:dyDescent="0.2">
      <c r="A111" s="13">
        <v>500007443</v>
      </c>
      <c r="B111" s="12" t="s">
        <v>13</v>
      </c>
      <c r="C111" s="3" t="s">
        <v>26</v>
      </c>
      <c r="D111" s="3" t="s">
        <v>27</v>
      </c>
      <c r="E111" s="3" t="s">
        <v>28</v>
      </c>
      <c r="F111" s="3" t="s">
        <v>17</v>
      </c>
      <c r="G111" s="3" t="s">
        <v>32</v>
      </c>
      <c r="H111" s="3" t="s">
        <v>7</v>
      </c>
      <c r="I111" s="3" t="s">
        <v>30</v>
      </c>
      <c r="J111" s="14">
        <v>73006095</v>
      </c>
      <c r="K111" s="3" t="s">
        <v>33</v>
      </c>
      <c r="L111" s="3" t="s">
        <v>22</v>
      </c>
      <c r="N111" s="15">
        <v>2.479E-2</v>
      </c>
      <c r="O111" s="16">
        <v>4951</v>
      </c>
      <c r="P111" s="16">
        <v>5851</v>
      </c>
    </row>
    <row r="112" spans="1:16" ht="18" hidden="1" customHeight="1" x14ac:dyDescent="0.2">
      <c r="A112" s="13">
        <v>500007443</v>
      </c>
      <c r="B112" s="12" t="s">
        <v>13</v>
      </c>
      <c r="C112" s="3" t="s">
        <v>26</v>
      </c>
      <c r="D112" s="3" t="s">
        <v>27</v>
      </c>
      <c r="E112" s="3" t="s">
        <v>28</v>
      </c>
      <c r="F112" s="3" t="s">
        <v>17</v>
      </c>
      <c r="G112" s="3" t="s">
        <v>29</v>
      </c>
      <c r="H112" s="3" t="s">
        <v>7</v>
      </c>
      <c r="I112" s="3" t="s">
        <v>30</v>
      </c>
      <c r="J112" s="14">
        <v>75087035</v>
      </c>
      <c r="K112" s="3" t="s">
        <v>31</v>
      </c>
      <c r="L112" s="3" t="s">
        <v>22</v>
      </c>
      <c r="N112" s="15">
        <v>2.479E-2</v>
      </c>
      <c r="O112" s="16">
        <v>477045</v>
      </c>
      <c r="P112" s="16">
        <v>582239</v>
      </c>
    </row>
    <row r="113" spans="1:16" ht="18" hidden="1" customHeight="1" x14ac:dyDescent="0.2">
      <c r="A113" s="13">
        <v>500007443</v>
      </c>
      <c r="B113" s="12" t="s">
        <v>13</v>
      </c>
      <c r="C113" s="3" t="s">
        <v>157</v>
      </c>
      <c r="D113" s="3" t="s">
        <v>158</v>
      </c>
      <c r="E113" s="3" t="s">
        <v>159</v>
      </c>
      <c r="F113" s="3" t="s">
        <v>17</v>
      </c>
      <c r="G113" s="3" t="s">
        <v>160</v>
      </c>
      <c r="H113" s="3" t="s">
        <v>7</v>
      </c>
      <c r="I113" s="3" t="s">
        <v>113</v>
      </c>
      <c r="J113" s="14">
        <v>78007037</v>
      </c>
      <c r="K113" s="3" t="s">
        <v>21</v>
      </c>
      <c r="L113" s="3" t="s">
        <v>22</v>
      </c>
      <c r="N113" s="15">
        <v>2.479E-2</v>
      </c>
      <c r="O113" s="16">
        <v>236646</v>
      </c>
      <c r="P113" s="16">
        <v>373494</v>
      </c>
    </row>
    <row r="114" spans="1:16" ht="18" hidden="1" customHeight="1" x14ac:dyDescent="0.2">
      <c r="A114" s="13">
        <v>500007443</v>
      </c>
      <c r="B114" s="12" t="s">
        <v>13</v>
      </c>
      <c r="C114" s="3" t="s">
        <v>34</v>
      </c>
      <c r="D114" s="3" t="s">
        <v>35</v>
      </c>
      <c r="E114" s="3" t="s">
        <v>36</v>
      </c>
      <c r="F114" s="3" t="s">
        <v>17</v>
      </c>
      <c r="G114" s="3" t="s">
        <v>38</v>
      </c>
      <c r="H114" s="3" t="s">
        <v>7</v>
      </c>
      <c r="I114" s="3" t="s">
        <v>37</v>
      </c>
      <c r="J114" s="14">
        <v>73005035</v>
      </c>
      <c r="K114" s="3" t="s">
        <v>33</v>
      </c>
      <c r="L114" s="3" t="s">
        <v>22</v>
      </c>
      <c r="N114" s="15">
        <v>2.479E-2</v>
      </c>
      <c r="O114" s="16">
        <v>11205</v>
      </c>
      <c r="P114" s="16">
        <v>12371</v>
      </c>
    </row>
    <row r="115" spans="1:16" ht="18" hidden="1" customHeight="1" x14ac:dyDescent="0.2">
      <c r="A115" s="13">
        <v>500007443</v>
      </c>
      <c r="B115" s="12" t="s">
        <v>13</v>
      </c>
      <c r="C115" s="3" t="s">
        <v>34</v>
      </c>
      <c r="D115" s="3" t="s">
        <v>35</v>
      </c>
      <c r="E115" s="3" t="s">
        <v>36</v>
      </c>
      <c r="F115" s="3" t="s">
        <v>17</v>
      </c>
      <c r="H115" s="3" t="s">
        <v>7</v>
      </c>
      <c r="I115" s="3" t="s">
        <v>37</v>
      </c>
      <c r="J115" s="14">
        <v>73005875</v>
      </c>
      <c r="K115" s="3" t="s">
        <v>33</v>
      </c>
      <c r="L115" s="3" t="s">
        <v>22</v>
      </c>
      <c r="N115" s="15">
        <v>2.479E-2</v>
      </c>
      <c r="O115" s="16">
        <v>16385</v>
      </c>
      <c r="P115" s="16">
        <v>20897</v>
      </c>
    </row>
    <row r="116" spans="1:16" ht="18" hidden="1" customHeight="1" x14ac:dyDescent="0.2">
      <c r="A116" s="13">
        <v>500007443</v>
      </c>
      <c r="B116" s="12" t="s">
        <v>13</v>
      </c>
      <c r="C116" s="3" t="s">
        <v>34</v>
      </c>
      <c r="D116" s="3" t="s">
        <v>35</v>
      </c>
      <c r="E116" s="3" t="s">
        <v>36</v>
      </c>
      <c r="F116" s="3" t="s">
        <v>17</v>
      </c>
      <c r="G116" s="3" t="s">
        <v>41</v>
      </c>
      <c r="H116" s="3" t="s">
        <v>7</v>
      </c>
      <c r="I116" s="3" t="s">
        <v>37</v>
      </c>
      <c r="J116" s="14">
        <v>78000967</v>
      </c>
      <c r="K116" s="3" t="s">
        <v>21</v>
      </c>
      <c r="L116" s="3" t="s">
        <v>22</v>
      </c>
      <c r="N116" s="15">
        <v>2.479E-2</v>
      </c>
      <c r="O116" s="16">
        <v>268427</v>
      </c>
      <c r="P116" s="16">
        <v>334623</v>
      </c>
    </row>
    <row r="117" spans="1:16" ht="18" hidden="1" customHeight="1" x14ac:dyDescent="0.2">
      <c r="A117" s="13">
        <v>500007443</v>
      </c>
      <c r="B117" s="12" t="s">
        <v>13</v>
      </c>
      <c r="C117" s="3" t="s">
        <v>34</v>
      </c>
      <c r="D117" s="3" t="s">
        <v>35</v>
      </c>
      <c r="E117" s="3" t="s">
        <v>36</v>
      </c>
      <c r="F117" s="3" t="s">
        <v>17</v>
      </c>
      <c r="G117" s="3" t="s">
        <v>39</v>
      </c>
      <c r="H117" s="3" t="s">
        <v>7</v>
      </c>
      <c r="I117" s="3" t="s">
        <v>40</v>
      </c>
      <c r="J117" s="14">
        <v>78007107</v>
      </c>
      <c r="K117" s="3" t="s">
        <v>21</v>
      </c>
      <c r="L117" s="3" t="s">
        <v>22</v>
      </c>
      <c r="N117" s="15">
        <v>2.479E-2</v>
      </c>
      <c r="O117" s="16">
        <v>168077</v>
      </c>
      <c r="P117" s="16">
        <v>256138</v>
      </c>
    </row>
    <row r="118" spans="1:16" ht="18" hidden="1" customHeight="1" x14ac:dyDescent="0.2">
      <c r="A118" s="13">
        <v>500007443</v>
      </c>
      <c r="B118" s="12" t="s">
        <v>13</v>
      </c>
      <c r="C118" s="3" t="s">
        <v>18</v>
      </c>
      <c r="D118" s="3" t="s">
        <v>19</v>
      </c>
      <c r="E118" s="3" t="s">
        <v>20</v>
      </c>
      <c r="F118" s="3" t="s">
        <v>17</v>
      </c>
      <c r="J118" s="14">
        <v>65098116</v>
      </c>
      <c r="K118" s="3" t="s">
        <v>21</v>
      </c>
      <c r="L118" s="3" t="s">
        <v>22</v>
      </c>
      <c r="N118" s="15">
        <v>2.479E-2</v>
      </c>
      <c r="O118" s="16">
        <v>83389</v>
      </c>
      <c r="P118" s="16">
        <v>139593</v>
      </c>
    </row>
    <row r="119" spans="1:16" ht="18" hidden="1" customHeight="1" x14ac:dyDescent="0.2">
      <c r="A119" s="13">
        <v>500007443</v>
      </c>
      <c r="B119" s="12" t="s">
        <v>13</v>
      </c>
      <c r="C119" s="3" t="s">
        <v>18</v>
      </c>
      <c r="D119" s="3" t="s">
        <v>19</v>
      </c>
      <c r="E119" s="3" t="s">
        <v>20</v>
      </c>
      <c r="F119" s="3" t="s">
        <v>17</v>
      </c>
      <c r="J119" s="14">
        <v>93026240</v>
      </c>
      <c r="K119" s="3" t="s">
        <v>24</v>
      </c>
      <c r="L119" s="3" t="s">
        <v>22</v>
      </c>
      <c r="N119" s="15">
        <v>2.479E-2</v>
      </c>
      <c r="O119" s="16">
        <v>11</v>
      </c>
      <c r="P119" s="16">
        <v>289</v>
      </c>
    </row>
    <row r="120" spans="1:16" ht="18" hidden="1" customHeight="1" x14ac:dyDescent="0.2">
      <c r="A120" s="13">
        <v>500007443</v>
      </c>
      <c r="B120" s="12" t="s">
        <v>13</v>
      </c>
      <c r="C120" s="3" t="s">
        <v>18</v>
      </c>
      <c r="D120" s="3" t="s">
        <v>19</v>
      </c>
      <c r="E120" s="3" t="s">
        <v>20</v>
      </c>
      <c r="F120" s="3" t="s">
        <v>17</v>
      </c>
      <c r="J120" s="14">
        <v>93026250</v>
      </c>
      <c r="K120" s="3" t="s">
        <v>24</v>
      </c>
      <c r="L120" s="3" t="s">
        <v>22</v>
      </c>
      <c r="N120" s="15">
        <v>2.479E-2</v>
      </c>
      <c r="O120" s="16">
        <v>7</v>
      </c>
      <c r="P120" s="16">
        <v>21</v>
      </c>
    </row>
    <row r="121" spans="1:16" ht="18" hidden="1" customHeight="1" x14ac:dyDescent="0.2">
      <c r="A121" s="13">
        <v>500007443</v>
      </c>
      <c r="B121" s="12" t="s">
        <v>13</v>
      </c>
      <c r="C121" s="3" t="s">
        <v>18</v>
      </c>
      <c r="D121" s="3" t="s">
        <v>19</v>
      </c>
      <c r="E121" s="3" t="s">
        <v>20</v>
      </c>
      <c r="F121" s="3" t="s">
        <v>17</v>
      </c>
      <c r="J121" s="14">
        <v>93026280</v>
      </c>
      <c r="K121" s="3" t="s">
        <v>24</v>
      </c>
      <c r="L121" s="3" t="s">
        <v>22</v>
      </c>
      <c r="N121" s="15">
        <v>2.479E-2</v>
      </c>
      <c r="O121" s="16">
        <v>0</v>
      </c>
      <c r="P121" s="16">
        <v>2123</v>
      </c>
    </row>
    <row r="122" spans="1:16" ht="18" hidden="1" customHeight="1" x14ac:dyDescent="0.2">
      <c r="A122" s="13">
        <v>500007443</v>
      </c>
      <c r="B122" s="12" t="s">
        <v>13</v>
      </c>
      <c r="C122" s="3" t="s">
        <v>18</v>
      </c>
      <c r="D122" s="3" t="s">
        <v>19</v>
      </c>
      <c r="E122" s="3" t="s">
        <v>20</v>
      </c>
      <c r="F122" s="3" t="s">
        <v>17</v>
      </c>
      <c r="J122" s="14">
        <v>93026290</v>
      </c>
      <c r="K122" s="3" t="s">
        <v>24</v>
      </c>
      <c r="L122" s="3" t="s">
        <v>22</v>
      </c>
      <c r="N122" s="15">
        <v>2.479E-2</v>
      </c>
      <c r="O122" s="16">
        <v>819</v>
      </c>
      <c r="P122" s="16">
        <v>1460</v>
      </c>
    </row>
    <row r="123" spans="1:16" ht="18" hidden="1" customHeight="1" x14ac:dyDescent="0.2">
      <c r="A123" s="13">
        <v>500007443</v>
      </c>
      <c r="B123" s="12" t="s">
        <v>13</v>
      </c>
      <c r="C123" s="3" t="s">
        <v>109</v>
      </c>
      <c r="D123" s="3" t="s">
        <v>110</v>
      </c>
      <c r="E123" s="3" t="s">
        <v>111</v>
      </c>
      <c r="F123" s="3" t="s">
        <v>17</v>
      </c>
      <c r="G123" s="3" t="s">
        <v>114</v>
      </c>
      <c r="H123" s="3" t="s">
        <v>7</v>
      </c>
      <c r="I123" s="3" t="s">
        <v>113</v>
      </c>
      <c r="J123" s="14">
        <v>73005045</v>
      </c>
      <c r="K123" s="3" t="s">
        <v>33</v>
      </c>
      <c r="L123" s="3" t="s">
        <v>22</v>
      </c>
      <c r="N123" s="15">
        <v>2.479E-2</v>
      </c>
      <c r="O123" s="16">
        <v>15401</v>
      </c>
      <c r="P123" s="16">
        <v>20126</v>
      </c>
    </row>
    <row r="124" spans="1:16" ht="18" hidden="1" customHeight="1" x14ac:dyDescent="0.2">
      <c r="A124" s="13">
        <v>500007443</v>
      </c>
      <c r="B124" s="12" t="s">
        <v>13</v>
      </c>
      <c r="C124" s="3" t="s">
        <v>109</v>
      </c>
      <c r="D124" s="3" t="s">
        <v>110</v>
      </c>
      <c r="E124" s="3" t="s">
        <v>111</v>
      </c>
      <c r="F124" s="3" t="s">
        <v>17</v>
      </c>
      <c r="G124" s="3" t="s">
        <v>112</v>
      </c>
      <c r="H124" s="3" t="s">
        <v>7</v>
      </c>
      <c r="I124" s="3" t="s">
        <v>113</v>
      </c>
      <c r="J124" s="14">
        <v>73005055</v>
      </c>
      <c r="K124" s="3" t="s">
        <v>33</v>
      </c>
      <c r="L124" s="3" t="s">
        <v>22</v>
      </c>
      <c r="N124" s="15">
        <v>2.479E-2</v>
      </c>
      <c r="O124" s="16">
        <v>7105</v>
      </c>
      <c r="P124" s="16">
        <v>7454</v>
      </c>
    </row>
    <row r="125" spans="1:16" ht="18" hidden="1" customHeight="1" x14ac:dyDescent="0.2">
      <c r="A125" s="13">
        <v>500007443</v>
      </c>
      <c r="B125" s="12" t="s">
        <v>13</v>
      </c>
      <c r="C125" s="3" t="s">
        <v>109</v>
      </c>
      <c r="D125" s="3" t="s">
        <v>110</v>
      </c>
      <c r="E125" s="3" t="s">
        <v>111</v>
      </c>
      <c r="F125" s="3" t="s">
        <v>17</v>
      </c>
      <c r="G125" s="3" t="s">
        <v>78</v>
      </c>
      <c r="H125" s="3" t="s">
        <v>7</v>
      </c>
      <c r="I125" s="3" t="s">
        <v>91</v>
      </c>
      <c r="J125" s="14">
        <v>78007177</v>
      </c>
      <c r="K125" s="3" t="s">
        <v>21</v>
      </c>
      <c r="L125" s="3" t="s">
        <v>22</v>
      </c>
      <c r="N125" s="15">
        <v>2.479E-2</v>
      </c>
      <c r="O125" s="16">
        <v>475509</v>
      </c>
      <c r="P125" s="16">
        <v>581054</v>
      </c>
    </row>
    <row r="126" spans="1:16" ht="18" hidden="1" customHeight="1" x14ac:dyDescent="0.2">
      <c r="A126" s="13">
        <v>500007443</v>
      </c>
      <c r="B126" s="12" t="s">
        <v>13</v>
      </c>
      <c r="C126" s="3" t="s">
        <v>92</v>
      </c>
      <c r="D126" s="3" t="s">
        <v>96</v>
      </c>
      <c r="E126" s="3" t="s">
        <v>97</v>
      </c>
      <c r="F126" s="3" t="s">
        <v>17</v>
      </c>
      <c r="G126" s="3" t="s">
        <v>29</v>
      </c>
      <c r="H126" s="3" t="s">
        <v>7</v>
      </c>
      <c r="I126" s="3" t="s">
        <v>95</v>
      </c>
      <c r="J126" s="14">
        <v>73005015</v>
      </c>
      <c r="K126" s="3" t="s">
        <v>33</v>
      </c>
      <c r="L126" s="3" t="s">
        <v>22</v>
      </c>
      <c r="N126" s="15">
        <v>2.479E-2</v>
      </c>
      <c r="O126" s="16">
        <v>8789</v>
      </c>
      <c r="P126" s="16">
        <v>11666</v>
      </c>
    </row>
    <row r="127" spans="1:16" ht="18" hidden="1" customHeight="1" x14ac:dyDescent="0.2">
      <c r="A127" s="13">
        <v>500007443</v>
      </c>
      <c r="B127" s="12" t="s">
        <v>13</v>
      </c>
      <c r="C127" s="3" t="s">
        <v>92</v>
      </c>
      <c r="D127" s="3" t="s">
        <v>96</v>
      </c>
      <c r="E127" s="3" t="s">
        <v>97</v>
      </c>
      <c r="F127" s="3" t="s">
        <v>17</v>
      </c>
      <c r="G127" s="3" t="s">
        <v>98</v>
      </c>
      <c r="H127" s="3" t="s">
        <v>7</v>
      </c>
      <c r="I127" s="3" t="s">
        <v>95</v>
      </c>
      <c r="J127" s="14">
        <v>73021284</v>
      </c>
      <c r="K127" s="3" t="s">
        <v>33</v>
      </c>
      <c r="L127" s="3" t="s">
        <v>22</v>
      </c>
      <c r="N127" s="15">
        <v>2.479E-2</v>
      </c>
      <c r="O127" s="16">
        <v>5714</v>
      </c>
      <c r="P127" s="16">
        <v>7363</v>
      </c>
    </row>
    <row r="128" spans="1:16" ht="18" hidden="1" customHeight="1" x14ac:dyDescent="0.2">
      <c r="A128" s="13">
        <v>500007443</v>
      </c>
      <c r="B128" s="12" t="s">
        <v>13</v>
      </c>
      <c r="C128" s="3" t="s">
        <v>92</v>
      </c>
      <c r="D128" s="3" t="s">
        <v>96</v>
      </c>
      <c r="E128" s="3" t="s">
        <v>97</v>
      </c>
      <c r="F128" s="3" t="s">
        <v>17</v>
      </c>
      <c r="G128" s="3" t="s">
        <v>99</v>
      </c>
      <c r="H128" s="3" t="s">
        <v>7</v>
      </c>
      <c r="I128" s="3" t="s">
        <v>95</v>
      </c>
      <c r="J128" s="14">
        <v>78007077</v>
      </c>
      <c r="K128" s="3" t="s">
        <v>21</v>
      </c>
      <c r="L128" s="3" t="s">
        <v>22</v>
      </c>
      <c r="N128" s="15">
        <v>2.479E-2</v>
      </c>
      <c r="O128" s="16">
        <v>233070</v>
      </c>
      <c r="P128" s="16">
        <v>468880</v>
      </c>
    </row>
    <row r="129" spans="1:18" ht="18" hidden="1" customHeight="1" x14ac:dyDescent="0.2">
      <c r="A129" s="13">
        <v>500007443</v>
      </c>
      <c r="B129" s="12" t="s">
        <v>13</v>
      </c>
      <c r="C129" s="3" t="s">
        <v>87</v>
      </c>
      <c r="D129" s="3" t="s">
        <v>88</v>
      </c>
      <c r="E129" s="3" t="s">
        <v>89</v>
      </c>
      <c r="F129" s="3" t="s">
        <v>17</v>
      </c>
      <c r="G129" s="3" t="s">
        <v>90</v>
      </c>
      <c r="H129" s="3" t="s">
        <v>7</v>
      </c>
      <c r="I129" s="3" t="s">
        <v>91</v>
      </c>
      <c r="J129" s="14">
        <v>78007067</v>
      </c>
      <c r="K129" s="3" t="s">
        <v>21</v>
      </c>
      <c r="L129" s="3" t="s">
        <v>22</v>
      </c>
      <c r="N129" s="15">
        <v>2.479E-2</v>
      </c>
      <c r="O129" s="16">
        <v>516962</v>
      </c>
      <c r="P129" s="16">
        <v>645873</v>
      </c>
    </row>
    <row r="130" spans="1:18" ht="18" hidden="1" customHeight="1" x14ac:dyDescent="0.2">
      <c r="A130" s="13">
        <v>500007443</v>
      </c>
      <c r="B130" s="12" t="s">
        <v>13</v>
      </c>
      <c r="C130" s="3" t="s">
        <v>148</v>
      </c>
      <c r="D130" s="3" t="s">
        <v>149</v>
      </c>
      <c r="E130" s="3" t="s">
        <v>150</v>
      </c>
      <c r="F130" s="3" t="s">
        <v>17</v>
      </c>
      <c r="G130" s="3" t="s">
        <v>151</v>
      </c>
      <c r="J130" s="14">
        <v>85099588</v>
      </c>
      <c r="K130" s="3" t="s">
        <v>152</v>
      </c>
      <c r="L130" s="3" t="s">
        <v>22</v>
      </c>
      <c r="N130" s="15">
        <v>2.479E-2</v>
      </c>
      <c r="O130" s="16">
        <v>24258</v>
      </c>
      <c r="P130" s="16">
        <v>27963</v>
      </c>
    </row>
    <row r="131" spans="1:18" ht="18" hidden="1" customHeight="1" x14ac:dyDescent="0.2">
      <c r="A131" s="13">
        <v>500007443</v>
      </c>
      <c r="B131" s="12" t="s">
        <v>13</v>
      </c>
      <c r="C131" s="3" t="s">
        <v>125</v>
      </c>
      <c r="D131" s="3" t="s">
        <v>126</v>
      </c>
      <c r="E131" s="3" t="s">
        <v>127</v>
      </c>
      <c r="F131" s="3" t="s">
        <v>17</v>
      </c>
      <c r="G131" s="3" t="s">
        <v>78</v>
      </c>
      <c r="H131" s="3" t="s">
        <v>7</v>
      </c>
      <c r="I131" s="3" t="s">
        <v>128</v>
      </c>
      <c r="J131" s="14">
        <v>75088164</v>
      </c>
      <c r="K131" s="3" t="s">
        <v>31</v>
      </c>
      <c r="L131" s="3" t="s">
        <v>22</v>
      </c>
      <c r="N131" s="15">
        <v>2.479E-2</v>
      </c>
      <c r="O131" s="16">
        <v>156952</v>
      </c>
      <c r="P131" s="16">
        <v>222091</v>
      </c>
    </row>
    <row r="132" spans="1:18" ht="18" hidden="1" customHeight="1" x14ac:dyDescent="0.2">
      <c r="A132" s="13">
        <v>500007443</v>
      </c>
      <c r="B132" s="12" t="s">
        <v>13</v>
      </c>
      <c r="C132" s="3" t="s">
        <v>125</v>
      </c>
      <c r="D132" s="3" t="s">
        <v>126</v>
      </c>
      <c r="E132" s="3" t="s">
        <v>127</v>
      </c>
      <c r="F132" s="3" t="s">
        <v>17</v>
      </c>
      <c r="G132" s="3" t="s">
        <v>129</v>
      </c>
      <c r="H132" s="3" t="s">
        <v>7</v>
      </c>
      <c r="I132" s="3" t="s">
        <v>128</v>
      </c>
      <c r="J132" s="14">
        <v>75088454</v>
      </c>
      <c r="K132" s="3" t="s">
        <v>31</v>
      </c>
      <c r="L132" s="3" t="s">
        <v>22</v>
      </c>
      <c r="N132" s="15">
        <v>2.479E-2</v>
      </c>
      <c r="O132" s="16">
        <v>162806</v>
      </c>
      <c r="P132" s="16">
        <v>244651</v>
      </c>
    </row>
    <row r="133" spans="1:18" ht="18" hidden="1" customHeight="1" x14ac:dyDescent="0.2">
      <c r="A133" s="19"/>
      <c r="B133" s="19"/>
      <c r="C133" s="20"/>
      <c r="D133" s="20"/>
      <c r="E133" s="20"/>
      <c r="F133" s="20"/>
      <c r="G133" s="20"/>
      <c r="H133" s="20"/>
      <c r="I133" s="20"/>
      <c r="J133" s="21"/>
      <c r="K133" s="20"/>
      <c r="L133" s="20"/>
      <c r="M133" s="19"/>
      <c r="N133" s="22"/>
      <c r="O133" s="23"/>
      <c r="P133" s="23"/>
      <c r="Q133" s="24"/>
      <c r="R133" s="24"/>
    </row>
    <row r="134" spans="1:18" ht="18" hidden="1" customHeight="1" x14ac:dyDescent="0.2">
      <c r="Q134" s="17">
        <f>SUM(Q2:Q133)</f>
        <v>6409377</v>
      </c>
      <c r="R134" s="17">
        <f>SUM(R2:R133)</f>
        <v>3742964</v>
      </c>
    </row>
  </sheetData>
  <sortState xmlns:xlrd2="http://schemas.microsoft.com/office/spreadsheetml/2017/richdata2" ref="A2:R132">
    <sortCondition ref="L2:L132"/>
  </sortState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7050-0B2D-4357-8589-FA88D04E1227}">
  <dimension ref="B2:G19"/>
  <sheetViews>
    <sheetView workbookViewId="0">
      <selection activeCell="F30" sqref="F30"/>
    </sheetView>
  </sheetViews>
  <sheetFormatPr defaultColWidth="9.140625" defaultRowHeight="15" x14ac:dyDescent="0.2"/>
  <cols>
    <col min="1" max="2" width="9.140625" style="1"/>
    <col min="3" max="3" width="15.42578125" style="2" customWidth="1"/>
    <col min="4" max="4" width="14.5703125" style="2" customWidth="1"/>
    <col min="5" max="5" width="15.85546875" style="1" customWidth="1"/>
    <col min="6" max="6" width="13.42578125" style="2" customWidth="1"/>
    <col min="7" max="7" width="14.5703125" style="2" customWidth="1"/>
    <col min="8" max="16384" width="9.140625" style="1"/>
  </cols>
  <sheetData>
    <row r="2" spans="2:7" ht="15.75" thickBot="1" x14ac:dyDescent="0.25"/>
    <row r="3" spans="2:7" x14ac:dyDescent="0.2">
      <c r="B3" s="27"/>
      <c r="C3" s="46">
        <v>2021</v>
      </c>
      <c r="D3" s="46"/>
      <c r="E3" s="28"/>
      <c r="F3" s="29"/>
      <c r="G3" s="30"/>
    </row>
    <row r="4" spans="2:7" x14ac:dyDescent="0.2">
      <c r="B4" s="31"/>
      <c r="C4" s="32" t="s">
        <v>171</v>
      </c>
      <c r="D4" s="32" t="s">
        <v>172</v>
      </c>
      <c r="E4" s="33"/>
      <c r="F4" s="32"/>
      <c r="G4" s="34"/>
    </row>
    <row r="5" spans="2:7" x14ac:dyDescent="0.2">
      <c r="B5" s="31"/>
      <c r="C5" s="35">
        <v>1223412</v>
      </c>
      <c r="D5" s="35">
        <v>845158</v>
      </c>
      <c r="E5" s="33">
        <v>2021</v>
      </c>
      <c r="F5" s="36">
        <v>44378</v>
      </c>
      <c r="G5" s="37">
        <v>44469</v>
      </c>
    </row>
    <row r="6" spans="2:7" x14ac:dyDescent="0.2">
      <c r="B6" s="31"/>
      <c r="C6" s="35">
        <v>1570391</v>
      </c>
      <c r="D6" s="35">
        <v>916880</v>
      </c>
      <c r="E6" s="33">
        <v>2021</v>
      </c>
      <c r="F6" s="36">
        <v>44287</v>
      </c>
      <c r="G6" s="37">
        <v>44377</v>
      </c>
    </row>
    <row r="7" spans="2:7" x14ac:dyDescent="0.2">
      <c r="B7" s="31"/>
      <c r="C7" s="35">
        <v>1854657</v>
      </c>
      <c r="D7" s="35">
        <v>998167</v>
      </c>
      <c r="E7" s="33">
        <v>2021</v>
      </c>
      <c r="F7" s="36">
        <v>44197</v>
      </c>
      <c r="G7" s="37">
        <v>44286</v>
      </c>
    </row>
    <row r="8" spans="2:7" x14ac:dyDescent="0.2">
      <c r="B8" s="31"/>
      <c r="C8" s="35">
        <v>1760917</v>
      </c>
      <c r="D8" s="35">
        <v>982759</v>
      </c>
      <c r="E8" s="33">
        <v>2020</v>
      </c>
      <c r="F8" s="36">
        <v>44105</v>
      </c>
      <c r="G8" s="37">
        <v>44196</v>
      </c>
    </row>
    <row r="9" spans="2:7" x14ac:dyDescent="0.2">
      <c r="B9" s="31" t="s">
        <v>170</v>
      </c>
      <c r="C9" s="35">
        <f>SUM(C5:C8)</f>
        <v>6409377</v>
      </c>
      <c r="D9" s="35">
        <f>SUM(D5:D8)</f>
        <v>3742964</v>
      </c>
      <c r="E9" s="33"/>
      <c r="F9" s="36"/>
      <c r="G9" s="37"/>
    </row>
    <row r="10" spans="2:7" x14ac:dyDescent="0.2">
      <c r="B10" s="31"/>
      <c r="C10" s="35"/>
      <c r="D10" s="35"/>
      <c r="E10" s="33"/>
      <c r="F10" s="36"/>
      <c r="G10" s="37"/>
    </row>
    <row r="11" spans="2:7" x14ac:dyDescent="0.2">
      <c r="B11" s="31"/>
      <c r="C11" s="35"/>
      <c r="D11" s="35"/>
      <c r="E11" s="38" t="s">
        <v>178</v>
      </c>
      <c r="F11" s="36"/>
      <c r="G11" s="37"/>
    </row>
    <row r="12" spans="2:7" x14ac:dyDescent="0.2">
      <c r="B12" s="31"/>
      <c r="C12" s="39" t="s">
        <v>176</v>
      </c>
      <c r="D12" s="35"/>
      <c r="E12" s="33">
        <v>30</v>
      </c>
      <c r="F12" s="36"/>
      <c r="G12" s="37"/>
    </row>
    <row r="13" spans="2:7" x14ac:dyDescent="0.2">
      <c r="B13" s="31"/>
      <c r="C13" s="40" t="s">
        <v>177</v>
      </c>
      <c r="D13" s="32"/>
      <c r="E13" s="33">
        <v>35</v>
      </c>
      <c r="F13" s="32"/>
      <c r="G13" s="34"/>
    </row>
    <row r="14" spans="2:7" x14ac:dyDescent="0.2">
      <c r="B14" s="31"/>
      <c r="C14" s="32"/>
      <c r="D14" s="32"/>
      <c r="E14" s="33"/>
      <c r="F14" s="32"/>
      <c r="G14" s="34"/>
    </row>
    <row r="15" spans="2:7" x14ac:dyDescent="0.2">
      <c r="B15" s="31"/>
      <c r="C15" s="32" t="s">
        <v>179</v>
      </c>
      <c r="D15" s="32" t="s">
        <v>180</v>
      </c>
      <c r="E15" s="41" t="s">
        <v>178</v>
      </c>
      <c r="F15" s="32"/>
      <c r="G15" s="34"/>
    </row>
    <row r="16" spans="2:7" x14ac:dyDescent="0.2">
      <c r="B16" s="31"/>
      <c r="C16" s="32" t="s">
        <v>181</v>
      </c>
      <c r="D16" s="32" t="s">
        <v>182</v>
      </c>
      <c r="E16" s="33">
        <v>30</v>
      </c>
      <c r="F16" s="32"/>
      <c r="G16" s="34"/>
    </row>
    <row r="17" spans="2:7" x14ac:dyDescent="0.2">
      <c r="B17" s="31"/>
      <c r="C17" s="32" t="s">
        <v>183</v>
      </c>
      <c r="D17" s="32" t="s">
        <v>184</v>
      </c>
      <c r="E17" s="33">
        <v>6</v>
      </c>
      <c r="F17" s="32"/>
      <c r="G17" s="34"/>
    </row>
    <row r="18" spans="2:7" x14ac:dyDescent="0.2">
      <c r="B18" s="31"/>
      <c r="C18" s="32" t="s">
        <v>183</v>
      </c>
      <c r="D18" s="32" t="s">
        <v>185</v>
      </c>
      <c r="E18" s="33">
        <v>21</v>
      </c>
      <c r="F18" s="32"/>
      <c r="G18" s="34"/>
    </row>
    <row r="19" spans="2:7" ht="15.75" thickBot="1" x14ac:dyDescent="0.25">
      <c r="B19" s="42"/>
      <c r="C19" s="43" t="s">
        <v>183</v>
      </c>
      <c r="D19" s="43" t="s">
        <v>186</v>
      </c>
      <c r="E19" s="44">
        <v>8</v>
      </c>
      <c r="F19" s="43"/>
      <c r="G19" s="45"/>
    </row>
  </sheetData>
  <mergeCells count="1">
    <mergeCell ref="C3:D3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7AB3B-FD8C-4216-B326-F049FF1D0F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D7DD76-E3E6-475F-BD1E-AF34E8E0F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EE9FF4-55F2-41F9-A293-F5FE19E862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</vt:lpstr>
      <vt:lpstr>KWARTAAL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Stoffelen, Ron</dc:creator>
  <cp:lastModifiedBy>Jean-Paul Roegies | InkoopMeesters</cp:lastModifiedBy>
  <dcterms:created xsi:type="dcterms:W3CDTF">2021-09-30T09:42:46Z</dcterms:created>
  <dcterms:modified xsi:type="dcterms:W3CDTF">2021-12-22T13:13:18Z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