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4"/>
  <workbookPr filterPrivacy="1" defaultThemeVersion="124226"/>
  <xr:revisionPtr revIDLastSave="0" documentId="13_ncr:1_{0FD5A420-3EB4-2A43-A4BB-B7D7918F0FB1}" xr6:coauthVersionLast="47" xr6:coauthVersionMax="47" xr10:uidLastSave="{00000000-0000-0000-0000-000000000000}"/>
  <bookViews>
    <workbookView xWindow="51200" yWindow="2340" windowWidth="38400" windowHeight="21100" xr2:uid="{00000000-000D-0000-FFFF-FFFF00000000}"/>
  </bookViews>
  <sheets>
    <sheet name="Voorblad" sheetId="9" r:id="rId1"/>
    <sheet name="Instructie" sheetId="13" r:id="rId2"/>
    <sheet name="Bedrijfskleding" sheetId="16" r:id="rId3"/>
    <sheet name="Pompwerk" sheetId="18" r:id="rId4"/>
    <sheet name="Totaal" sheetId="20" r:id="rId5"/>
    <sheet name="Schoenen" sheetId="22"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2" l="1"/>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D6" i="22"/>
  <c r="B4" i="22"/>
  <c r="B3" i="22"/>
  <c r="H18" i="18"/>
  <c r="D9" i="20"/>
  <c r="D8" i="20"/>
  <c r="E6" i="20"/>
  <c r="C5" i="20"/>
  <c r="C4" i="20"/>
  <c r="C3" i="20"/>
  <c r="H22" i="18"/>
  <c r="H21" i="18"/>
  <c r="H19" i="18"/>
  <c r="H17" i="18"/>
  <c r="H15" i="18"/>
  <c r="H14" i="18"/>
  <c r="H13" i="18"/>
  <c r="H12" i="18"/>
  <c r="H11" i="18"/>
  <c r="E6" i="18"/>
  <c r="C5" i="18"/>
  <c r="C4" i="18"/>
  <c r="C3" i="18"/>
  <c r="H9" i="16"/>
  <c r="B5" i="16"/>
  <c r="E6" i="16"/>
  <c r="B4" i="16"/>
  <c r="B3" i="16"/>
  <c r="B3" i="13"/>
  <c r="H53" i="16" l="1"/>
  <c r="F8" i="20" s="1"/>
  <c r="H23" i="18"/>
  <c r="F9" i="20" s="1"/>
  <c r="F10" i="20" l="1"/>
</calcChain>
</file>

<file path=xl/sharedStrings.xml><?xml version="1.0" encoding="utf-8"?>
<sst xmlns="http://schemas.openxmlformats.org/spreadsheetml/2006/main" count="267" uniqueCount="184">
  <si>
    <t>Tabblad: Voorblad</t>
  </si>
  <si>
    <t>Naam Inschrijver:</t>
  </si>
  <si>
    <t>Invullen op 'voorblad'</t>
  </si>
  <si>
    <t>Tabblad: Instructie</t>
  </si>
  <si>
    <t>Nr.</t>
  </si>
  <si>
    <t>Invulinstructie</t>
  </si>
  <si>
    <t>De prijsopgave dient in Euro’s en exclusief BTW te geschieden.</t>
  </si>
  <si>
    <t>De opgegeven prijzen dienen op maximaal twee cijfers achter de komma te worden afgerond.</t>
  </si>
  <si>
    <t>Abnormaal lage prijzen kunnen door het Kadaster gecontroleerd/nagevraagd worden, conform artikel 2.116 Aw kan de Inschrijving ongeldig worden verklaard.</t>
  </si>
  <si>
    <t>Het verkeerd interpreteren van het prijzenblad komt voor verantwoordelijkheid van Inschrijver. Vragen omtrent dit prijzenblad kunnen gesteld worden, conform de mogelijkheden die staan beschreven in de Offerteuitvraag.</t>
  </si>
  <si>
    <t>Het aanbrengen van wijzigingen of het doen van aanvullingen (tenzij het Kadaster expliciet hier toestemming voor heeft gegeven) in de prijzenbladen leidt tot ongeldigverklaring van uw Inschrijving en derhalve tot uitsluiting.</t>
  </si>
  <si>
    <t>Het niet volledig invullen van deze bijlage kan tot ongeldigverklaring van uw Inschrijving en derhalve tot uitsluiting leiden.</t>
  </si>
  <si>
    <t>Toelichting tabbladen</t>
  </si>
  <si>
    <t>Tabblad [Voorblad]: Inschrijver dient eenmalig zijn naam in te vullen in het tabblad 'voorblad'.</t>
  </si>
  <si>
    <t>Tabblad [Instructie]: Dit tabblad, in dit tabblad wordt een algemene toelichting en een toelichting op de verschillende onderdelen per tabblad benoemd.</t>
  </si>
  <si>
    <t>&gt;Hier wordt op gegund!</t>
  </si>
  <si>
    <t>Europese openbare aanbesteding Bedrijfskleding en gerelateerde dienstverlening</t>
  </si>
  <si>
    <t>De in te vullen bedragen zijn gebaseerd op de in Offerteuitvraag met Dossiernummer 21.022115 vermelde informatie.</t>
  </si>
  <si>
    <t>De prijzen dienen te voldoen aan de Eisen gesteld in de Offerteaanvraag, zie paragraaf 4.19 [Eisen met betrekking tot prijzen].</t>
  </si>
  <si>
    <t>Artikel nr.</t>
  </si>
  <si>
    <t>Omschrijving</t>
  </si>
  <si>
    <t>Prijs per artikel</t>
  </si>
  <si>
    <t>Jaren</t>
  </si>
  <si>
    <t>Bedrag per 8 jaar</t>
  </si>
  <si>
    <t>Artikel</t>
  </si>
  <si>
    <t>Overhemd, heren-, korte mouw</t>
  </si>
  <si>
    <t>Overhemd, heren-, lange mouw</t>
  </si>
  <si>
    <t>Overhemd, dames-, korte mouw</t>
  </si>
  <si>
    <t>Overhemd, dames-, lange mouw</t>
  </si>
  <si>
    <t>Polo shirt, heren-, korte mouw</t>
  </si>
  <si>
    <t>Polo shirt, dames-, korte mouw</t>
  </si>
  <si>
    <t>Polo shirt, hoge zichtbaarheid-, korte mouw-</t>
  </si>
  <si>
    <t>Sweater, polo-, heren-, met boord</t>
  </si>
  <si>
    <t>Sweater, polo-, dames-, met boord</t>
  </si>
  <si>
    <t>Vest, heren-, Fleece-</t>
  </si>
  <si>
    <t>Vest, dames-, Fleece-</t>
  </si>
  <si>
    <t>Jack, heren-, softshell-, HZ-/HV-</t>
  </si>
  <si>
    <t>Jack, dames-, softshell-, HZ-/HV-</t>
  </si>
  <si>
    <t>Parka, heren-,  HZ-/HV- (RWS)</t>
  </si>
  <si>
    <t>Parka, dames-,  HZ-/HV- (RWS)</t>
  </si>
  <si>
    <t>Jack, Heren-, Fleece-, HZ-/HV- (RWS)</t>
  </si>
  <si>
    <t>Jack, Dames-, Fleece-, HZ-/HV- (RWS)</t>
  </si>
  <si>
    <t>Veiligheidsvest, Unisex-, HZ-/HV-</t>
  </si>
  <si>
    <t>Regenbroek, HZ-/HV-</t>
  </si>
  <si>
    <t>Worker, heren- zonder kniezakken</t>
  </si>
  <si>
    <t>Worker, heren- met kniezakken</t>
  </si>
  <si>
    <t xml:space="preserve">Worker, dames- </t>
  </si>
  <si>
    <t>Spijkerbroek, heren-, stretch-</t>
  </si>
  <si>
    <t>Spijkerbroek, dames-, stretch-</t>
  </si>
  <si>
    <t>Worker, heren- tekenwerend-</t>
  </si>
  <si>
    <t>Thermo-ondergoed, broek, heren-</t>
  </si>
  <si>
    <t>Thermo-ondergoed, shirt, heren-, LM</t>
  </si>
  <si>
    <t>Thermo-ondergoed, broek, dames-</t>
  </si>
  <si>
    <t>Thermo-ondergoed, shirt, dames-, LM</t>
  </si>
  <si>
    <t>Veiligheidslaars, rubber-</t>
  </si>
  <si>
    <t>Inlegzool</t>
  </si>
  <si>
    <t>Overtrek-schoen</t>
  </si>
  <si>
    <t xml:space="preserve">Kniebeschermers </t>
  </si>
  <si>
    <t>Handschoenen, leder-, dames,- en heren-</t>
  </si>
  <si>
    <t>Handschoenen, gebreid-, dames-, en heren-, met touch screen functie</t>
  </si>
  <si>
    <t>Muts, gebreid-</t>
  </si>
  <si>
    <t>Zonnehoed, tekenwerend-</t>
  </si>
  <si>
    <t>Sokken, zomer-</t>
  </si>
  <si>
    <t>Sokken, winter-</t>
  </si>
  <si>
    <t>Cap, dames-, en heren-, verstelbaar</t>
  </si>
  <si>
    <t>Riem, leder-</t>
  </si>
  <si>
    <t>shawl, fleece-</t>
  </si>
  <si>
    <t>Aantal per jaar</t>
  </si>
  <si>
    <t xml:space="preserve">Totaal fictieve kosten Prijsitem 1 [Bedrijfskleding], looptijd 8 jaren, excl. BTW </t>
  </si>
  <si>
    <t>Tabblad: Pompwerk</t>
  </si>
  <si>
    <t>2a</t>
  </si>
  <si>
    <t>2b</t>
  </si>
  <si>
    <r>
      <t xml:space="preserve">Prijsitem 2: Pompwerk
</t>
    </r>
    <r>
      <rPr>
        <u/>
        <sz val="10"/>
        <color theme="1"/>
        <rFont val="Calibri (Hoofdtekst)"/>
      </rPr>
      <t>Omschrijving:</t>
    </r>
    <r>
      <rPr>
        <b/>
        <sz val="10"/>
        <color theme="1"/>
        <rFont val="Calibri"/>
        <family val="2"/>
        <scheme val="minor"/>
      </rPr>
      <t xml:space="preserve"> 
</t>
    </r>
    <r>
      <rPr>
        <sz val="10"/>
        <color theme="1"/>
        <rFont val="Calibri"/>
        <family val="2"/>
        <scheme val="minor"/>
      </rPr>
      <t>2a) De opgegeven aantallen betreffen een inschatting. Deze aantallen geven een weging aan een kledingstuk.</t>
    </r>
    <r>
      <rPr>
        <b/>
        <sz val="10"/>
        <color theme="1"/>
        <rFont val="Calibri"/>
        <family val="2"/>
        <scheme val="minor"/>
      </rPr>
      <t xml:space="preserve"> Inschrijver kan hier op geen enkele wijze rechten aan ontlenen.</t>
    </r>
  </si>
  <si>
    <t>Stuksprijs</t>
  </si>
  <si>
    <t>Broeken/pantalons</t>
  </si>
  <si>
    <t xml:space="preserve">(druk)knopen aanzetten/vervangen       </t>
  </si>
  <si>
    <t>Overhemden/ shirts/ parka</t>
  </si>
  <si>
    <t>Tailleband innemen/uitleggen werkbroek/pantalon/rok</t>
  </si>
  <si>
    <t>2c</t>
  </si>
  <si>
    <t>2d</t>
  </si>
  <si>
    <t>2e</t>
  </si>
  <si>
    <t>2f</t>
  </si>
  <si>
    <t>2g</t>
  </si>
  <si>
    <t xml:space="preserve">Mouw inkorten/uitleggen </t>
  </si>
  <si>
    <t>Lengte inkorten/uitleggen werkbroek/pantalon/rok</t>
  </si>
  <si>
    <t xml:space="preserve">Rits broek/pantalon/rok vervangen incl.rits </t>
  </si>
  <si>
    <t xml:space="preserve">Rits soft shell jas of parka vervangen incl.rits </t>
  </si>
  <si>
    <t>Herstelwerkzaamheden</t>
  </si>
  <si>
    <t>2h</t>
  </si>
  <si>
    <t>2i</t>
  </si>
  <si>
    <t>Hestelwerkzaamheden algemeen</t>
  </si>
  <si>
    <t>Prijs per arbeidsminuut vermaakwerkzaamheden</t>
  </si>
  <si>
    <t xml:space="preserve">Totaal fictieve kosten Prijsitem 2 [Pompwerk], looptijd 8 jaren, excl. BTW </t>
  </si>
  <si>
    <t>Tabblad: Bedrijfskleding</t>
  </si>
  <si>
    <r>
      <t xml:space="preserve">Prijsitem 1: Bedrijfskleding
</t>
    </r>
    <r>
      <rPr>
        <u/>
        <sz val="10"/>
        <color theme="1"/>
        <rFont val="Calibri"/>
        <family val="2"/>
      </rPr>
      <t>Omschrijving:</t>
    </r>
    <r>
      <rPr>
        <b/>
        <sz val="10"/>
        <color theme="1"/>
        <rFont val="Calibri"/>
        <family val="2"/>
      </rPr>
      <t xml:space="preserve"> 
</t>
    </r>
    <r>
      <rPr>
        <sz val="10"/>
        <color theme="1"/>
        <rFont val="Calibri"/>
        <family val="2"/>
      </rPr>
      <t>1a) Onderstaande artikelen komen uit de Bijlage [Kledingspecificaties];
1b) Inschrijver dient per kledingstuk een prijs op te geven. De opgegeven aantallen betreffen een inschatting. Deze aantallen geven een weging aan een kledingstuk.</t>
    </r>
    <r>
      <rPr>
        <b/>
        <sz val="10"/>
        <color theme="1"/>
        <rFont val="Calibri"/>
        <family val="2"/>
      </rPr>
      <t xml:space="preserve"> Inschrijver kan hier op geen enkele wijze rechten aan ontlenen.</t>
    </r>
  </si>
  <si>
    <r>
      <t xml:space="preserve">Inschrijver dient uitsluitend de </t>
    </r>
    <r>
      <rPr>
        <b/>
        <sz val="9"/>
        <color theme="1"/>
        <rFont val="Calibri"/>
        <family val="2"/>
      </rPr>
      <t>geel gearceerde cellen</t>
    </r>
    <r>
      <rPr>
        <sz val="9"/>
        <color theme="1"/>
        <rFont val="Calibri"/>
        <family val="2"/>
      </rPr>
      <t xml:space="preserve"> te voorzien van de gevraagde informatie. Om de werking van het prijzenblad te laten zien staat er nu fictief 1,00 euro of het getal 1 in. Dit kan Inschrijver zelf aanpassen.</t>
    </r>
  </si>
  <si>
    <r>
      <t xml:space="preserve">Inschrijvers dienen </t>
    </r>
    <r>
      <rPr>
        <b/>
        <sz val="9"/>
        <color theme="1"/>
        <rFont val="Calibri"/>
        <family val="2"/>
      </rPr>
      <t>alle gevraagde prijzen volledig in te vullen</t>
    </r>
    <r>
      <rPr>
        <sz val="9"/>
        <color theme="1"/>
        <rFont val="Calibri"/>
        <family val="2"/>
      </rPr>
      <t xml:space="preserve"> met gebruikmaking van dit prijzenblad. Dit prijzenblad dient Inschrijver rechtsgeldig te ondertekenen.</t>
    </r>
  </si>
  <si>
    <r>
      <t xml:space="preserve">Het indienen van negatieve prijzen, prijzen onder de </t>
    </r>
    <r>
      <rPr>
        <b/>
        <sz val="9"/>
        <color theme="1"/>
        <rFont val="Calibri"/>
        <family val="2"/>
      </rPr>
      <t xml:space="preserve">ondergrens of </t>
    </r>
    <r>
      <rPr>
        <b/>
        <i/>
        <sz val="9"/>
        <color theme="1"/>
        <rFont val="Calibri"/>
        <family val="2"/>
      </rPr>
      <t>boven de</t>
    </r>
    <r>
      <rPr>
        <b/>
        <sz val="9"/>
        <color theme="1"/>
        <rFont val="Calibri"/>
        <family val="2"/>
      </rPr>
      <t xml:space="preserve"> bovengrens per prijsitem</t>
    </r>
    <r>
      <rPr>
        <sz val="9"/>
        <color theme="1"/>
        <rFont val="Calibri"/>
        <family val="2"/>
      </rPr>
      <t xml:space="preserve"> (indien van toepassing) is niet toegestaan op straffe van uitsluiting.</t>
    </r>
  </si>
  <si>
    <t>Bedrag excl BTW.
per 8 jaar</t>
  </si>
  <si>
    <t xml:space="preserve">Totaal fictieve kosten, looptijd 8 jaren, excl. BTW </t>
  </si>
  <si>
    <t>Tabblad [Bedrijfskleding]: Dit tabblad bevat een aantal kledingstukken welke zijn gebaseerd op de  Bijlage [Kledingspecificaties].</t>
  </si>
  <si>
    <t>Tabblad [Pompwerk]: Dit tabblad bevat een aantal items welke betrekking hebben op Pompwerk.</t>
  </si>
  <si>
    <t>Tabblad [Totaal]: Dit tabblad bevat de optelsom van de tabbladen [Bedrijfskleding] en tabblad [Pompwerk].
De som van het totaal vormt een "Totale fictieve kosten, looptijd 8 jaren":
-Totale kosten: Houdt in dat de totale kosten worden doorgerekend over de maximale looptijd van de Overeenkomst (8 jaren);
-Fictief: Het is een fictief bedrag omdat er met fictieve aantallen wordt gewerkt, welke weging geeft aan een prijsitem.</t>
  </si>
  <si>
    <r>
      <t xml:space="preserve">Veiligheidslaars, </t>
    </r>
    <r>
      <rPr>
        <b/>
        <sz val="9"/>
        <rFont val="Calibri"/>
        <family val="2"/>
      </rPr>
      <t>waterdicht</t>
    </r>
    <r>
      <rPr>
        <sz val="9"/>
        <rFont val="Calibri"/>
        <family val="2"/>
      </rPr>
      <t>-, gevoerd-, Dames- en heren-.</t>
    </r>
  </si>
  <si>
    <t>Tabblad: Totaal</t>
  </si>
  <si>
    <t>Mouwlengte inkorten met korte mouw</t>
  </si>
  <si>
    <t>Mouwlengte inkorten met lange mouw</t>
  </si>
  <si>
    <t>2j</t>
  </si>
  <si>
    <t>Omschrijving aangeleverd artikel</t>
  </si>
  <si>
    <t>Omschrijving invullen</t>
  </si>
  <si>
    <t>Tabblad: Schoenen</t>
  </si>
  <si>
    <t>Prijs per artikel excl. BTW</t>
  </si>
  <si>
    <t>Optie 2</t>
  </si>
  <si>
    <t>Optie 3</t>
  </si>
  <si>
    <t>Veiligheidschoen, heren laag</t>
  </si>
  <si>
    <t>Veiligheidschoen,  dames laag</t>
  </si>
  <si>
    <t>Veiligheidschoen, heren hoog</t>
  </si>
  <si>
    <t>Veiligheidschoen, dames hoog</t>
  </si>
  <si>
    <t>KAD01</t>
  </si>
  <si>
    <t>KAD02</t>
  </si>
  <si>
    <t>KAD03</t>
  </si>
  <si>
    <t>KAD04</t>
  </si>
  <si>
    <t>KAD05</t>
  </si>
  <si>
    <t>KAD06</t>
  </si>
  <si>
    <t>KAD07</t>
  </si>
  <si>
    <t>KAD08</t>
  </si>
  <si>
    <t>KAD09</t>
  </si>
  <si>
    <t>KAD10</t>
  </si>
  <si>
    <t>KAD11</t>
  </si>
  <si>
    <t>KAD12</t>
  </si>
  <si>
    <t>KAD13</t>
  </si>
  <si>
    <t>KAD14</t>
  </si>
  <si>
    <t>KAD15</t>
  </si>
  <si>
    <t>KAD16</t>
  </si>
  <si>
    <t>KAD17</t>
  </si>
  <si>
    <t>KAD18</t>
  </si>
  <si>
    <t>KAD19</t>
  </si>
  <si>
    <t>KAD20</t>
  </si>
  <si>
    <t>KAD21</t>
  </si>
  <si>
    <t>KAD22</t>
  </si>
  <si>
    <t>KAD23</t>
  </si>
  <si>
    <t>KAD24</t>
  </si>
  <si>
    <t>KAD25</t>
  </si>
  <si>
    <t>KAD26</t>
  </si>
  <si>
    <t>KAD27</t>
  </si>
  <si>
    <t>KAD28</t>
  </si>
  <si>
    <t>KAD29</t>
  </si>
  <si>
    <t>KAD30</t>
  </si>
  <si>
    <t>KAD33</t>
  </si>
  <si>
    <t>KAD34</t>
  </si>
  <si>
    <t>KAD35</t>
  </si>
  <si>
    <t>KAD36</t>
  </si>
  <si>
    <t>KAD37</t>
  </si>
  <si>
    <t>KAD38</t>
  </si>
  <si>
    <t>KAD39</t>
  </si>
  <si>
    <t>KAD49</t>
  </si>
  <si>
    <t>KAD41</t>
  </si>
  <si>
    <t>KAD42</t>
  </si>
  <si>
    <t>KAD43</t>
  </si>
  <si>
    <t>KAD44</t>
  </si>
  <si>
    <t>KAD45</t>
  </si>
  <si>
    <t>KAD46</t>
  </si>
  <si>
    <t>Worker, dames- tekenwerend</t>
  </si>
  <si>
    <t xml:space="preserve">Tabblad [Schoenen]: Zie "Toelichting" in het tabblad zelf. </t>
  </si>
  <si>
    <r>
      <t xml:space="preserve">Dossiernummer: 21.022115 / TenderNed kenmerk: </t>
    </r>
    <r>
      <rPr>
        <b/>
        <sz val="14"/>
        <color theme="1"/>
        <rFont val="Calibri (Hoofdtekst)"/>
      </rPr>
      <t>333065</t>
    </r>
  </si>
  <si>
    <t>KAD47</t>
  </si>
  <si>
    <t>KAD48</t>
  </si>
  <si>
    <t>KAD50</t>
  </si>
  <si>
    <t>KAD51</t>
  </si>
  <si>
    <t>KAD52</t>
  </si>
  <si>
    <t>KAD53</t>
  </si>
  <si>
    <t>KAD54</t>
  </si>
  <si>
    <t>KAD55</t>
  </si>
  <si>
    <t>KAD56</t>
  </si>
  <si>
    <t>KAD57</t>
  </si>
  <si>
    <t>KAD58</t>
  </si>
  <si>
    <t>…..</t>
  </si>
  <si>
    <t>Optie xx</t>
  </si>
  <si>
    <t>Let op: dit is een nieuw artikel, aantal per jaar is fictief.</t>
  </si>
  <si>
    <t>Veiligheidschoen, dames laag</t>
  </si>
  <si>
    <t>Optie 1 (de beste optie aanbieden, want deze wordt beoordeeld in de Draagproef)</t>
  </si>
  <si>
    <r>
      <t xml:space="preserve">Omschrijving aangeleverd artikel
 </t>
    </r>
    <r>
      <rPr>
        <b/>
        <sz val="9"/>
        <color theme="0"/>
        <rFont val="Calibri"/>
        <family val="2"/>
      </rPr>
      <t>(Instructie: de tekst in de cellen hieronder weghalen en invullen).</t>
    </r>
  </si>
  <si>
    <r>
      <t xml:space="preserve">Schoenen
</t>
    </r>
    <r>
      <rPr>
        <u/>
        <sz val="9"/>
        <color theme="1"/>
        <rFont val="Calibri"/>
        <family val="2"/>
      </rPr>
      <t>Toelichting:</t>
    </r>
    <r>
      <rPr>
        <b/>
        <sz val="9"/>
        <color theme="1"/>
        <rFont val="Calibri"/>
        <family val="2"/>
      </rPr>
      <t xml:space="preserve"> 
</t>
    </r>
    <r>
      <rPr>
        <sz val="9"/>
        <color theme="1"/>
        <rFont val="Calibri"/>
        <family val="2"/>
      </rPr>
      <t xml:space="preserve">1) Het Kadaster vindt goed schoeisel voor haar personeel erg belangrijk. Inschrijver wordt gevraagd </t>
    </r>
    <r>
      <rPr>
        <u/>
        <sz val="9"/>
        <color theme="1"/>
        <rFont val="Calibri"/>
        <family val="2"/>
      </rPr>
      <t>minimaal</t>
    </r>
    <r>
      <rPr>
        <sz val="9"/>
        <color theme="1"/>
        <rFont val="Calibri"/>
        <family val="2"/>
      </rPr>
      <t xml:space="preserve"> haar 3 beste lage schoenen en </t>
    </r>
    <r>
      <rPr>
        <u/>
        <sz val="9"/>
        <color theme="1"/>
        <rFont val="Calibri"/>
        <family val="2"/>
      </rPr>
      <t xml:space="preserve">minimaal </t>
    </r>
    <r>
      <rPr>
        <sz val="9"/>
        <color theme="1"/>
        <rFont val="Calibri"/>
        <family val="2"/>
      </rPr>
      <t>3 beste hoge schoenen aan te bieden, de "opties 1" worden meegenomen in de beoordeling van de Draagproef voor de schoenen.
2) Indien Inschrijver per type schoen meer dan de 3 gevraagde opties kan aanbieden welke voldoen aan de eisen voor het schoeisel, dan mag Inschrijver zelf de lijst aanvullen met de betreffende schoenen door regels toe te voegen. Het Kadaster ziet graag dat Inschrijver meerdere opties per type schoen kan aanbieden, daarmee de Bedrijfskledingdragende uit een breder assortiment keuze krijgt (telt niet mee in de weging).
3) De schoenen wegen niet mee in het gunningscriterium prijs</t>
    </r>
    <r>
      <rPr>
        <b/>
        <sz val="9"/>
        <color theme="1"/>
        <rFont val="Calibri"/>
        <family val="2"/>
      </rPr>
      <t xml:space="preserve">. </t>
    </r>
    <r>
      <rPr>
        <sz val="9"/>
        <color theme="1"/>
        <rFont val="Calibri"/>
        <family val="2"/>
      </rPr>
      <t>De prijs van de schoenen dient wel marktconform te zijn. Marktconformiteit kan door het Kadaster getoetst worden door het opvragen van offertes bij derden. De door Inschrijver aangeboden prijs mag niet meer dan 15% afwijken van de gemiddelde prijs van de prijzen van derden.
4) Er geldt een plafondprijs op een paar schoenen, te weten 150,00 euro excl. BTW.</t>
    </r>
    <r>
      <rPr>
        <b/>
        <sz val="9"/>
        <color theme="1"/>
        <rFont val="Calibri"/>
        <family val="2"/>
      </rPr>
      <t xml:space="preserve">
</t>
    </r>
    <r>
      <rPr>
        <sz val="9"/>
        <color theme="1"/>
        <rFont val="Calibri"/>
        <family val="2"/>
      </rPr>
      <t>5) Stel dat in de uitvoering van de Overeenkomst blijkt dat een Bedrijfskledingdragende toch niet goed kan lopen op het aangeboden schoeisel, dan dient Inschrijver met een alternatief te komen. Hierbij geldt dat de prijs voor deze schoenen marktconform dient te zijn. Marktconformiteit toetsing staat vermeld onder punt 3.</t>
    </r>
  </si>
  <si>
    <t>Datum: 23-11-2021/ Versie: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</si>
</sst>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 [$€-413]\ * #,##0.00_ ;_ [$€-413]\ * \-#,##0.00_ ;_ [$€-413]\ * &quot;-&quot;??_ ;_ @_ "/>
  </numFmts>
  <fonts count="34" x14ac:knownFonts="1">
    <font>
      <sz val="11"/>
      <color theme="1"/>
      <name val="Calibri"/>
      <family val="2"/>
      <scheme val="minor"/>
    </font>
    <font>
      <b/>
      <sz val="11"/>
      <color theme="1"/>
      <name val="Calibri"/>
      <family val="2"/>
      <scheme val="minor"/>
    </font>
    <font>
      <i/>
      <sz val="11"/>
      <color theme="1"/>
      <name val="Arial"/>
      <family val="2"/>
    </font>
    <font>
      <b/>
      <sz val="11"/>
      <color theme="1"/>
      <name val="Arial"/>
      <family val="2"/>
    </font>
    <font>
      <sz val="18"/>
      <color theme="1"/>
      <name val="Arial"/>
      <family val="2"/>
    </font>
    <font>
      <b/>
      <sz val="18"/>
      <color theme="1"/>
      <name val="Arial"/>
      <family val="2"/>
    </font>
    <font>
      <b/>
      <sz val="14"/>
      <color theme="1"/>
      <name val="Arial"/>
      <family val="2"/>
    </font>
    <font>
      <b/>
      <sz val="14"/>
      <color theme="1"/>
      <name val="Calibri"/>
      <family val="2"/>
      <scheme val="minor"/>
    </font>
    <font>
      <b/>
      <sz val="18"/>
      <color theme="1"/>
      <name val="Calibri"/>
      <family val="2"/>
      <scheme val="minor"/>
    </font>
    <font>
      <sz val="9"/>
      <color theme="1"/>
      <name val="Calibri"/>
      <family val="2"/>
      <scheme val="minor"/>
    </font>
    <font>
      <sz val="10"/>
      <color theme="1"/>
      <name val="Calibri"/>
      <family val="2"/>
      <scheme val="minor"/>
    </font>
    <font>
      <b/>
      <sz val="11"/>
      <color theme="0"/>
      <name val="Calibri"/>
      <family val="2"/>
      <scheme val="minor"/>
    </font>
    <font>
      <b/>
      <sz val="10"/>
      <color theme="1"/>
      <name val="Calibri"/>
      <family val="2"/>
      <scheme val="minor"/>
    </font>
    <font>
      <u/>
      <sz val="10"/>
      <color theme="1"/>
      <name val="Calibri (Hoofdtekst)"/>
    </font>
    <font>
      <sz val="11"/>
      <color theme="1"/>
      <name val="Calibri"/>
      <family val="2"/>
    </font>
    <font>
      <sz val="10"/>
      <name val="Arial"/>
      <family val="2"/>
    </font>
    <font>
      <sz val="9"/>
      <name val="Calibri"/>
      <family val="2"/>
    </font>
    <font>
      <sz val="9"/>
      <color theme="1"/>
      <name val="Calibri"/>
      <family val="2"/>
    </font>
    <font>
      <b/>
      <sz val="18"/>
      <color theme="1"/>
      <name val="Calibri"/>
      <family val="2"/>
    </font>
    <font>
      <b/>
      <sz val="10"/>
      <color theme="1"/>
      <name val="Calibri"/>
      <family val="2"/>
    </font>
    <font>
      <b/>
      <sz val="11"/>
      <color theme="1"/>
      <name val="Calibri"/>
      <family val="2"/>
    </font>
    <font>
      <u/>
      <sz val="10"/>
      <color theme="1"/>
      <name val="Calibri"/>
      <family val="2"/>
    </font>
    <font>
      <sz val="10"/>
      <color theme="1"/>
      <name val="Calibri"/>
      <family val="2"/>
    </font>
    <font>
      <b/>
      <sz val="11"/>
      <color theme="0"/>
      <name val="Calibri"/>
      <family val="2"/>
    </font>
    <font>
      <b/>
      <sz val="9"/>
      <name val="Calibri"/>
      <family val="2"/>
    </font>
    <font>
      <b/>
      <sz val="14"/>
      <color theme="1"/>
      <name val="Calibri"/>
      <family val="2"/>
    </font>
    <font>
      <sz val="18"/>
      <color theme="1"/>
      <name val="Calibri"/>
      <family val="2"/>
    </font>
    <font>
      <b/>
      <sz val="9"/>
      <color theme="1"/>
      <name val="Calibri"/>
      <family val="2"/>
    </font>
    <font>
      <b/>
      <i/>
      <sz val="9"/>
      <color theme="1"/>
      <name val="Calibri"/>
      <family val="2"/>
    </font>
    <font>
      <b/>
      <sz val="14"/>
      <color theme="1"/>
      <name val="Calibri (Hoofdtekst)"/>
    </font>
    <font>
      <sz val="11"/>
      <color rgb="FF000000"/>
      <name val="Calibri"/>
      <family val="2"/>
      <scheme val="minor"/>
    </font>
    <font>
      <i/>
      <sz val="9"/>
      <color theme="1"/>
      <name val="Calibri"/>
      <family val="2"/>
    </font>
    <font>
      <b/>
      <sz val="9"/>
      <color theme="0"/>
      <name val="Calibri"/>
      <family val="2"/>
    </font>
    <font>
      <u/>
      <sz val="9"/>
      <color theme="1"/>
      <name val="Calibri"/>
      <family val="2"/>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CC"/>
        <bgColor indexed="64"/>
      </patternFill>
    </fill>
    <fill>
      <patternFill patternType="solid">
        <fgColor theme="4"/>
        <bgColor indexed="64"/>
      </patternFill>
    </fill>
    <fill>
      <patternFill patternType="solid">
        <fgColor rgb="FF92D050"/>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FC000"/>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5" fillId="0" borderId="0"/>
  </cellStyleXfs>
  <cellXfs count="150">
    <xf numFmtId="0" fontId="0" fillId="0" borderId="0" xfId="0"/>
    <xf numFmtId="0" fontId="0" fillId="2" borderId="0" xfId="0" applyFill="1" applyProtection="1">
      <protection locked="0"/>
    </xf>
    <xf numFmtId="0" fontId="0" fillId="2" borderId="0" xfId="0" applyFill="1" applyBorder="1" applyProtection="1">
      <protection locked="0"/>
    </xf>
    <xf numFmtId="0" fontId="8" fillId="2" borderId="6" xfId="0" applyFont="1" applyFill="1" applyBorder="1" applyAlignment="1" applyProtection="1">
      <alignment vertical="center"/>
    </xf>
    <xf numFmtId="0" fontId="9" fillId="2" borderId="0" xfId="0" applyFont="1" applyFill="1" applyProtection="1">
      <protection locked="0"/>
    </xf>
    <xf numFmtId="0" fontId="3" fillId="2" borderId="0" xfId="0" applyFont="1" applyFill="1" applyBorder="1" applyProtection="1">
      <protection locked="0"/>
    </xf>
    <xf numFmtId="0" fontId="3" fillId="2" borderId="6" xfId="0" applyFont="1" applyFill="1" applyBorder="1" applyProtection="1">
      <protection locked="0"/>
    </xf>
    <xf numFmtId="0" fontId="7" fillId="2" borderId="7" xfId="0" applyFont="1" applyFill="1" applyBorder="1" applyAlignment="1" applyProtection="1">
      <alignment vertical="center"/>
    </xf>
    <xf numFmtId="0" fontId="5" fillId="2" borderId="11" xfId="0" applyFont="1" applyFill="1" applyBorder="1" applyAlignment="1" applyProtection="1">
      <alignment vertical="center"/>
      <protection locked="0"/>
    </xf>
    <xf numFmtId="0" fontId="5" fillId="2" borderId="12" xfId="0" applyFont="1" applyFill="1" applyBorder="1" applyAlignment="1" applyProtection="1">
      <alignment vertical="center"/>
      <protection locked="0"/>
    </xf>
    <xf numFmtId="0" fontId="3" fillId="2" borderId="3" xfId="0" applyFont="1" applyFill="1" applyBorder="1" applyProtection="1">
      <protection locked="0"/>
    </xf>
    <xf numFmtId="0" fontId="2" fillId="2" borderId="9" xfId="0" applyFont="1" applyFill="1" applyBorder="1" applyAlignment="1" applyProtection="1">
      <protection locked="0"/>
    </xf>
    <xf numFmtId="0" fontId="2" fillId="2" borderId="10" xfId="0" applyFont="1" applyFill="1" applyBorder="1" applyAlignment="1" applyProtection="1">
      <protection locked="0"/>
    </xf>
    <xf numFmtId="0" fontId="4" fillId="2" borderId="4" xfId="0" applyFont="1" applyFill="1" applyBorder="1" applyAlignment="1" applyProtection="1">
      <alignment vertical="center"/>
      <protection locked="0"/>
    </xf>
    <xf numFmtId="0" fontId="6" fillId="2" borderId="16" xfId="0" applyFont="1" applyFill="1" applyBorder="1" applyAlignment="1" applyProtection="1">
      <alignment vertical="center"/>
      <protection locked="0"/>
    </xf>
    <xf numFmtId="0" fontId="8" fillId="2" borderId="4" xfId="0" applyFont="1" applyFill="1" applyBorder="1" applyAlignment="1" applyProtection="1">
      <alignment vertical="center"/>
    </xf>
    <xf numFmtId="0" fontId="1" fillId="2" borderId="6" xfId="0" applyFont="1" applyFill="1" applyBorder="1" applyProtection="1"/>
    <xf numFmtId="0" fontId="8" fillId="2" borderId="12" xfId="0" applyFont="1" applyFill="1" applyBorder="1" applyAlignment="1" applyProtection="1">
      <alignment vertical="center"/>
    </xf>
    <xf numFmtId="0" fontId="11" fillId="5" borderId="5" xfId="0" applyFont="1" applyFill="1" applyBorder="1" applyAlignment="1">
      <alignment vertical="top" wrapText="1"/>
    </xf>
    <xf numFmtId="0" fontId="11" fillId="5" borderId="1" xfId="0" applyFont="1" applyFill="1" applyBorder="1" applyAlignment="1">
      <alignment vertical="top" wrapText="1"/>
    </xf>
    <xf numFmtId="0" fontId="11" fillId="5" borderId="13" xfId="0" applyFont="1" applyFill="1" applyBorder="1" applyAlignment="1">
      <alignment vertical="top" wrapText="1"/>
    </xf>
    <xf numFmtId="44" fontId="7" fillId="2" borderId="20" xfId="0" applyNumberFormat="1" applyFont="1" applyFill="1" applyBorder="1" applyAlignment="1" applyProtection="1">
      <alignment horizontal="center"/>
      <protection locked="0"/>
    </xf>
    <xf numFmtId="164" fontId="7" fillId="4" borderId="19" xfId="0" applyNumberFormat="1" applyFont="1" applyFill="1" applyBorder="1" applyAlignment="1" applyProtection="1">
      <alignment horizontal="left" vertical="center"/>
      <protection locked="0"/>
    </xf>
    <xf numFmtId="0" fontId="12" fillId="2" borderId="24" xfId="0" applyFont="1" applyFill="1" applyBorder="1" applyAlignment="1" applyProtection="1">
      <alignment horizontal="left" vertical="center"/>
    </xf>
    <xf numFmtId="0" fontId="12" fillId="2" borderId="5" xfId="0" applyFont="1" applyFill="1" applyBorder="1" applyAlignment="1" applyProtection="1">
      <alignment horizontal="left" vertical="center"/>
    </xf>
    <xf numFmtId="1" fontId="9" fillId="0" borderId="1" xfId="0" applyNumberFormat="1" applyFont="1" applyFill="1" applyBorder="1" applyAlignment="1" applyProtection="1">
      <alignment horizontal="center" vertical="center"/>
    </xf>
    <xf numFmtId="164" fontId="9" fillId="4" borderId="1" xfId="0" applyNumberFormat="1" applyFont="1" applyFill="1" applyBorder="1" applyAlignment="1" applyProtection="1">
      <alignment horizontal="left" vertical="center"/>
      <protection locked="0"/>
    </xf>
    <xf numFmtId="37" fontId="9" fillId="2" borderId="1" xfId="0" applyNumberFormat="1" applyFont="1" applyFill="1" applyBorder="1" applyAlignment="1" applyProtection="1">
      <alignment horizontal="center" vertical="center"/>
      <protection locked="0"/>
    </xf>
    <xf numFmtId="0" fontId="0" fillId="6" borderId="0" xfId="0" applyFill="1" applyProtection="1">
      <protection locked="0"/>
    </xf>
    <xf numFmtId="0" fontId="8" fillId="2" borderId="11" xfId="0" applyFont="1" applyFill="1" applyBorder="1" applyAlignment="1" applyProtection="1">
      <alignment vertical="center"/>
    </xf>
    <xf numFmtId="1" fontId="9" fillId="0" borderId="21" xfId="0" applyNumberFormat="1" applyFont="1" applyFill="1" applyBorder="1" applyAlignment="1" applyProtection="1">
      <alignment horizontal="center" vertical="center"/>
    </xf>
    <xf numFmtId="164" fontId="9" fillId="4" borderId="21" xfId="0" applyNumberFormat="1" applyFont="1" applyFill="1" applyBorder="1" applyAlignment="1" applyProtection="1">
      <alignment horizontal="left" vertical="center"/>
      <protection locked="0"/>
    </xf>
    <xf numFmtId="37" fontId="9" fillId="2" borderId="21" xfId="0" applyNumberFormat="1" applyFont="1" applyFill="1" applyBorder="1" applyAlignment="1" applyProtection="1">
      <alignment horizontal="center" vertical="center"/>
      <protection locked="0"/>
    </xf>
    <xf numFmtId="0" fontId="11" fillId="2" borderId="2" xfId="0" applyFont="1" applyFill="1" applyBorder="1" applyAlignment="1">
      <alignment vertical="top" wrapText="1"/>
    </xf>
    <xf numFmtId="0" fontId="12" fillId="2" borderId="26" xfId="0" applyFont="1" applyFill="1" applyBorder="1" applyAlignment="1" applyProtection="1">
      <alignment vertical="center"/>
    </xf>
    <xf numFmtId="0" fontId="12" fillId="2" borderId="2" xfId="0" applyFont="1" applyFill="1" applyBorder="1" applyAlignment="1" applyProtection="1">
      <alignment vertical="center"/>
    </xf>
    <xf numFmtId="0" fontId="12" fillId="2" borderId="17" xfId="0" applyFont="1" applyFill="1" applyBorder="1" applyAlignment="1" applyProtection="1">
      <alignment vertical="center"/>
    </xf>
    <xf numFmtId="0" fontId="16" fillId="0" borderId="1" xfId="0" applyFont="1" applyBorder="1" applyAlignment="1">
      <alignment horizontal="left" vertical="top"/>
    </xf>
    <xf numFmtId="0" fontId="14" fillId="2" borderId="0" xfId="0" applyFont="1" applyFill="1" applyProtection="1">
      <protection locked="0"/>
    </xf>
    <xf numFmtId="0" fontId="17" fillId="2" borderId="0" xfId="0" applyFont="1" applyFill="1" applyProtection="1">
      <protection locked="0"/>
    </xf>
    <xf numFmtId="0" fontId="18" fillId="2" borderId="11" xfId="0" applyFont="1" applyFill="1" applyBorder="1" applyAlignment="1" applyProtection="1">
      <alignment vertical="center"/>
    </xf>
    <xf numFmtId="0" fontId="18" fillId="2" borderId="12" xfId="0" applyFont="1" applyFill="1" applyBorder="1" applyAlignment="1" applyProtection="1">
      <alignment vertical="center"/>
    </xf>
    <xf numFmtId="0" fontId="18" fillId="2" borderId="4" xfId="0" applyFont="1" applyFill="1" applyBorder="1" applyAlignment="1" applyProtection="1">
      <alignment vertical="center"/>
    </xf>
    <xf numFmtId="0" fontId="18" fillId="2" borderId="6" xfId="0" applyFont="1" applyFill="1" applyBorder="1" applyAlignment="1" applyProtection="1">
      <alignment vertical="center"/>
    </xf>
    <xf numFmtId="0" fontId="20" fillId="2" borderId="6" xfId="0" applyFont="1" applyFill="1" applyBorder="1" applyProtection="1"/>
    <xf numFmtId="0" fontId="16" fillId="0" borderId="3" xfId="0" applyFont="1" applyBorder="1" applyAlignment="1">
      <alignment vertical="top" wrapText="1"/>
    </xf>
    <xf numFmtId="1" fontId="17" fillId="0" borderId="1" xfId="0" applyNumberFormat="1" applyFont="1" applyFill="1" applyBorder="1" applyAlignment="1" applyProtection="1">
      <alignment horizontal="center" vertical="center"/>
    </xf>
    <xf numFmtId="164" fontId="17" fillId="4" borderId="1" xfId="0" applyNumberFormat="1" applyFont="1" applyFill="1" applyBorder="1" applyAlignment="1" applyProtection="1">
      <alignment horizontal="left" vertical="center"/>
      <protection locked="0"/>
    </xf>
    <xf numFmtId="37" fontId="17" fillId="2" borderId="1" xfId="0" applyNumberFormat="1" applyFont="1" applyFill="1" applyBorder="1" applyAlignment="1" applyProtection="1">
      <alignment horizontal="center" vertical="center"/>
      <protection locked="0"/>
    </xf>
    <xf numFmtId="0" fontId="16" fillId="0" borderId="1" xfId="0" applyFont="1" applyBorder="1" applyAlignment="1">
      <alignment vertical="top" wrapText="1"/>
    </xf>
    <xf numFmtId="44" fontId="25" fillId="2" borderId="20" xfId="0" applyNumberFormat="1" applyFont="1" applyFill="1" applyBorder="1" applyAlignment="1" applyProtection="1">
      <alignment horizontal="center"/>
      <protection locked="0"/>
    </xf>
    <xf numFmtId="0" fontId="14" fillId="2" borderId="0" xfId="0" applyFont="1" applyFill="1" applyProtection="1"/>
    <xf numFmtId="0" fontId="18" fillId="2" borderId="23" xfId="0" applyFont="1" applyFill="1" applyBorder="1" applyAlignment="1" applyProtection="1">
      <alignment vertical="center"/>
    </xf>
    <xf numFmtId="0" fontId="18" fillId="2" borderId="25" xfId="0" applyFont="1" applyFill="1" applyBorder="1" applyAlignment="1" applyProtection="1">
      <alignment vertical="center"/>
    </xf>
    <xf numFmtId="0" fontId="26" fillId="2" borderId="4" xfId="0" applyFont="1" applyFill="1" applyBorder="1" applyAlignment="1" applyProtection="1">
      <alignment vertical="center"/>
    </xf>
    <xf numFmtId="0" fontId="25" fillId="2" borderId="5" xfId="0" applyFont="1" applyFill="1" applyBorder="1" applyAlignment="1" applyProtection="1">
      <alignment vertical="center"/>
    </xf>
    <xf numFmtId="0" fontId="25" fillId="2" borderId="1" xfId="0" applyFont="1" applyFill="1" applyBorder="1" applyAlignment="1" applyProtection="1">
      <alignment vertical="center"/>
    </xf>
    <xf numFmtId="0" fontId="18" fillId="2" borderId="0"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Protection="1"/>
    <xf numFmtId="0" fontId="17" fillId="2" borderId="5" xfId="0" applyFont="1" applyFill="1" applyBorder="1" applyAlignment="1" applyProtection="1">
      <alignment horizontal="center" vertical="top" wrapText="1"/>
    </xf>
    <xf numFmtId="0" fontId="17" fillId="2" borderId="18" xfId="0" applyFont="1" applyFill="1" applyBorder="1" applyAlignment="1" applyProtection="1">
      <alignment horizontal="center" vertical="top" wrapText="1"/>
    </xf>
    <xf numFmtId="0" fontId="17" fillId="2" borderId="0" xfId="0" applyFont="1" applyFill="1" applyAlignment="1" applyProtection="1">
      <alignment horizontal="left" vertical="top" wrapText="1"/>
    </xf>
    <xf numFmtId="0" fontId="17" fillId="2" borderId="0" xfId="0" applyFont="1" applyFill="1" applyAlignment="1" applyProtection="1">
      <alignment horizontal="center"/>
    </xf>
    <xf numFmtId="0" fontId="17" fillId="2" borderId="0" xfId="0" applyFont="1" applyFill="1" applyProtection="1"/>
    <xf numFmtId="0" fontId="0" fillId="2" borderId="5" xfId="0" applyFont="1" applyFill="1" applyBorder="1" applyAlignment="1">
      <alignment horizontal="left" vertical="center" wrapText="1"/>
    </xf>
    <xf numFmtId="44" fontId="0" fillId="2" borderId="13" xfId="0" applyNumberFormat="1" applyFont="1" applyFill="1" applyBorder="1" applyAlignment="1">
      <alignment horizontal="left" vertical="center" wrapText="1"/>
    </xf>
    <xf numFmtId="44" fontId="7" fillId="2" borderId="20" xfId="0" applyNumberFormat="1" applyFont="1" applyFill="1" applyBorder="1" applyAlignment="1" applyProtection="1">
      <alignment horizontal="center" vertical="center"/>
      <protection locked="0"/>
    </xf>
    <xf numFmtId="0" fontId="11" fillId="2" borderId="7" xfId="0" applyFont="1" applyFill="1" applyBorder="1" applyAlignment="1">
      <alignment vertical="top" wrapText="1"/>
    </xf>
    <xf numFmtId="0" fontId="11" fillId="2" borderId="17" xfId="0" applyFont="1" applyFill="1" applyBorder="1" applyAlignment="1">
      <alignment vertical="top" wrapText="1"/>
    </xf>
    <xf numFmtId="0" fontId="9" fillId="2" borderId="5" xfId="0" applyFont="1" applyFill="1" applyBorder="1" applyAlignment="1" applyProtection="1">
      <alignment horizontal="center" vertical="center" wrapText="1"/>
    </xf>
    <xf numFmtId="44" fontId="9" fillId="2" borderId="14" xfId="0" applyNumberFormat="1" applyFont="1" applyFill="1" applyBorder="1" applyAlignment="1" applyProtection="1">
      <alignment horizontal="center" vertical="center"/>
      <protection locked="0"/>
    </xf>
    <xf numFmtId="44" fontId="9" fillId="2" borderId="13" xfId="0" applyNumberFormat="1" applyFont="1" applyFill="1" applyBorder="1" applyAlignment="1" applyProtection="1">
      <alignment horizontal="center" vertical="center"/>
      <protection locked="0"/>
    </xf>
    <xf numFmtId="0" fontId="17" fillId="2" borderId="5" xfId="0" applyFont="1" applyFill="1" applyBorder="1" applyAlignment="1" applyProtection="1">
      <alignment horizontal="left" vertical="top" wrapText="1"/>
    </xf>
    <xf numFmtId="44" fontId="17" fillId="2" borderId="13" xfId="0" applyNumberFormat="1" applyFont="1" applyFill="1" applyBorder="1" applyAlignment="1" applyProtection="1">
      <alignment horizontal="center" vertical="center"/>
      <protection locked="0"/>
    </xf>
    <xf numFmtId="0" fontId="17" fillId="2" borderId="5" xfId="0" applyFont="1" applyFill="1" applyBorder="1" applyAlignment="1" applyProtection="1">
      <alignment wrapText="1"/>
    </xf>
    <xf numFmtId="0" fontId="17" fillId="2" borderId="15" xfId="0" applyFont="1" applyFill="1" applyBorder="1" applyAlignment="1" applyProtection="1">
      <alignment horizontal="center" vertical="top" wrapText="1"/>
    </xf>
    <xf numFmtId="0" fontId="19" fillId="2" borderId="24" xfId="0" applyFont="1" applyFill="1" applyBorder="1" applyAlignment="1" applyProtection="1">
      <alignment horizontal="left" vertical="center"/>
    </xf>
    <xf numFmtId="0" fontId="19" fillId="2" borderId="22" xfId="0" applyFont="1" applyFill="1" applyBorder="1" applyAlignment="1" applyProtection="1">
      <alignment vertical="center"/>
    </xf>
    <xf numFmtId="0" fontId="19" fillId="2" borderId="24" xfId="0" applyFont="1" applyFill="1" applyBorder="1" applyAlignment="1" applyProtection="1">
      <alignment vertical="center"/>
    </xf>
    <xf numFmtId="0" fontId="23" fillId="5" borderId="1" xfId="0" applyFont="1" applyFill="1" applyBorder="1" applyAlignment="1">
      <alignment vertical="top" wrapText="1"/>
    </xf>
    <xf numFmtId="0" fontId="23" fillId="5" borderId="5" xfId="0" applyFont="1" applyFill="1" applyBorder="1" applyAlignment="1">
      <alignment vertical="top" wrapText="1"/>
    </xf>
    <xf numFmtId="0" fontId="23" fillId="5" borderId="13" xfId="0" applyFont="1" applyFill="1" applyBorder="1" applyAlignment="1">
      <alignment vertical="top" wrapText="1"/>
    </xf>
    <xf numFmtId="0" fontId="19" fillId="2" borderId="22" xfId="0" applyFont="1" applyFill="1" applyBorder="1" applyAlignment="1" applyProtection="1">
      <alignment horizontal="left"/>
    </xf>
    <xf numFmtId="0" fontId="16" fillId="2" borderId="1" xfId="0" applyFont="1" applyFill="1" applyBorder="1" applyAlignment="1">
      <alignment vertical="top" wrapText="1"/>
    </xf>
    <xf numFmtId="164" fontId="17" fillId="4" borderId="13" xfId="0" applyNumberFormat="1" applyFont="1" applyFill="1" applyBorder="1" applyAlignment="1" applyProtection="1">
      <alignment horizontal="left" vertical="center"/>
      <protection locked="0"/>
    </xf>
    <xf numFmtId="1" fontId="16" fillId="0" borderId="1" xfId="0" applyNumberFormat="1" applyFont="1" applyFill="1" applyBorder="1" applyAlignment="1" applyProtection="1">
      <alignment horizontal="center" vertical="center"/>
    </xf>
    <xf numFmtId="0" fontId="16" fillId="2" borderId="21" xfId="0" applyFont="1" applyFill="1" applyBorder="1" applyAlignment="1">
      <alignment vertical="top" wrapText="1"/>
    </xf>
    <xf numFmtId="164" fontId="17" fillId="4" borderId="14" xfId="0" applyNumberFormat="1" applyFont="1" applyFill="1" applyBorder="1" applyAlignment="1" applyProtection="1">
      <alignment horizontal="left" vertical="center"/>
      <protection locked="0"/>
    </xf>
    <xf numFmtId="164" fontId="17" fillId="4" borderId="5" xfId="0" applyNumberFormat="1" applyFont="1" applyFill="1" applyBorder="1" applyAlignment="1" applyProtection="1">
      <alignment horizontal="left" vertical="center"/>
      <protection locked="0"/>
    </xf>
    <xf numFmtId="0" fontId="17" fillId="2" borderId="8" xfId="0" applyFont="1" applyFill="1" applyBorder="1" applyAlignment="1" applyProtection="1">
      <alignment wrapText="1"/>
    </xf>
    <xf numFmtId="164" fontId="17" fillId="4" borderId="34" xfId="0" applyNumberFormat="1" applyFont="1" applyFill="1" applyBorder="1" applyAlignment="1" applyProtection="1">
      <alignment horizontal="left" vertical="center"/>
      <protection locked="0"/>
    </xf>
    <xf numFmtId="0" fontId="16" fillId="2" borderId="35" xfId="0" applyFont="1" applyFill="1" applyBorder="1" applyAlignment="1">
      <alignment vertical="top" wrapText="1"/>
    </xf>
    <xf numFmtId="164" fontId="17" fillId="4" borderId="36" xfId="0" applyNumberFormat="1" applyFont="1" applyFill="1" applyBorder="1" applyAlignment="1" applyProtection="1">
      <alignment horizontal="left" vertical="center"/>
      <protection locked="0"/>
    </xf>
    <xf numFmtId="0" fontId="30" fillId="9" borderId="0" xfId="0" applyFont="1" applyFill="1" applyProtection="1">
      <protection locked="0"/>
    </xf>
    <xf numFmtId="0" fontId="14" fillId="7" borderId="0" xfId="0" applyFont="1" applyFill="1" applyProtection="1">
      <protection locked="0"/>
    </xf>
    <xf numFmtId="164" fontId="31" fillId="4" borderId="1" xfId="0" applyNumberFormat="1" applyFont="1" applyFill="1" applyBorder="1" applyAlignment="1" applyProtection="1">
      <alignment horizontal="left" vertical="center"/>
      <protection locked="0"/>
    </xf>
    <xf numFmtId="0" fontId="17" fillId="2" borderId="7" xfId="0" applyFont="1" applyFill="1" applyBorder="1" applyAlignment="1" applyProtection="1">
      <alignment wrapText="1"/>
    </xf>
    <xf numFmtId="0" fontId="17" fillId="2" borderId="2" xfId="0" applyFont="1" applyFill="1" applyBorder="1" applyAlignment="1" applyProtection="1">
      <alignment wrapText="1"/>
    </xf>
    <xf numFmtId="0" fontId="17" fillId="2" borderId="17" xfId="0" applyFont="1" applyFill="1" applyBorder="1" applyAlignment="1" applyProtection="1">
      <alignment wrapText="1"/>
    </xf>
    <xf numFmtId="0" fontId="17" fillId="2" borderId="1" xfId="0" applyFont="1" applyFill="1" applyBorder="1" applyAlignment="1" applyProtection="1">
      <alignment wrapText="1"/>
    </xf>
    <xf numFmtId="0" fontId="17" fillId="2" borderId="13" xfId="0" applyFont="1" applyFill="1" applyBorder="1" applyAlignment="1" applyProtection="1">
      <alignment wrapText="1"/>
    </xf>
    <xf numFmtId="0" fontId="17" fillId="2" borderId="26" xfId="0" applyFont="1" applyFill="1" applyBorder="1" applyAlignment="1" applyProtection="1">
      <alignment horizontal="left" vertical="top" wrapText="1"/>
    </xf>
    <xf numFmtId="0" fontId="17" fillId="2" borderId="2" xfId="0" applyFont="1" applyFill="1" applyBorder="1" applyAlignment="1" applyProtection="1">
      <alignment horizontal="left" vertical="top" wrapText="1"/>
    </xf>
    <xf numFmtId="0" fontId="17" fillId="2" borderId="17" xfId="0" applyFont="1" applyFill="1" applyBorder="1" applyAlignment="1" applyProtection="1">
      <alignment horizontal="left" vertical="top" wrapText="1"/>
    </xf>
    <xf numFmtId="0" fontId="17" fillId="2" borderId="32" xfId="0" applyFont="1" applyFill="1" applyBorder="1" applyAlignment="1" applyProtection="1">
      <alignment horizontal="left" vertical="top" wrapText="1"/>
    </xf>
    <xf numFmtId="0" fontId="17" fillId="2" borderId="33" xfId="0" applyFont="1" applyFill="1" applyBorder="1" applyAlignment="1" applyProtection="1">
      <alignment horizontal="left" vertical="top" wrapText="1"/>
    </xf>
    <xf numFmtId="0" fontId="17" fillId="2" borderId="19" xfId="0" applyFont="1" applyFill="1" applyBorder="1" applyAlignment="1" applyProtection="1">
      <alignment horizontal="left" vertical="top" wrapText="1"/>
    </xf>
    <xf numFmtId="0" fontId="17" fillId="2" borderId="20" xfId="0" applyFont="1" applyFill="1" applyBorder="1" applyAlignment="1" applyProtection="1">
      <alignment horizontal="left" vertical="top" wrapText="1"/>
    </xf>
    <xf numFmtId="0" fontId="17" fillId="2" borderId="1" xfId="0" applyFont="1" applyFill="1" applyBorder="1" applyAlignment="1" applyProtection="1">
      <alignment horizontal="left" vertical="top" wrapText="1"/>
    </xf>
    <xf numFmtId="0" fontId="17" fillId="2" borderId="13" xfId="0" applyFont="1" applyFill="1" applyBorder="1" applyAlignment="1" applyProtection="1">
      <alignment horizontal="left" vertical="top" wrapText="1"/>
    </xf>
    <xf numFmtId="0" fontId="20" fillId="3" borderId="7" xfId="0" applyFont="1" applyFill="1" applyBorder="1" applyAlignment="1" applyProtection="1">
      <alignment horizontal="left" vertical="top" wrapText="1"/>
    </xf>
    <xf numFmtId="0" fontId="20" fillId="3" borderId="2" xfId="0" applyFont="1" applyFill="1" applyBorder="1" applyAlignment="1" applyProtection="1">
      <alignment horizontal="left" vertical="top" wrapText="1"/>
    </xf>
    <xf numFmtId="0" fontId="20" fillId="3" borderId="17" xfId="0" applyFont="1" applyFill="1" applyBorder="1" applyAlignment="1" applyProtection="1">
      <alignment horizontal="left" vertical="top" wrapText="1"/>
    </xf>
    <xf numFmtId="0" fontId="20" fillId="3" borderId="21" xfId="0" applyFont="1" applyFill="1" applyBorder="1" applyAlignment="1" applyProtection="1">
      <alignment horizontal="left"/>
    </xf>
    <xf numFmtId="0" fontId="20" fillId="3" borderId="14" xfId="0" applyFont="1" applyFill="1" applyBorder="1" applyAlignment="1" applyProtection="1">
      <alignment horizontal="left"/>
    </xf>
    <xf numFmtId="0" fontId="19" fillId="2" borderId="29" xfId="0" applyFont="1" applyFill="1" applyBorder="1" applyAlignment="1" applyProtection="1">
      <alignment horizontal="left" vertical="top"/>
    </xf>
    <xf numFmtId="0" fontId="19" fillId="2" borderId="0" xfId="0" applyFont="1" applyFill="1" applyBorder="1" applyAlignment="1" applyProtection="1">
      <alignment horizontal="left" vertical="top"/>
    </xf>
    <xf numFmtId="0" fontId="19" fillId="2" borderId="30" xfId="0" applyFont="1" applyFill="1" applyBorder="1" applyAlignment="1" applyProtection="1">
      <alignment horizontal="left" vertical="top" wrapText="1"/>
    </xf>
    <xf numFmtId="0" fontId="19" fillId="2" borderId="22" xfId="0" applyFont="1" applyFill="1" applyBorder="1" applyAlignment="1" applyProtection="1">
      <alignment horizontal="left" vertical="top" wrapText="1"/>
    </xf>
    <xf numFmtId="0" fontId="19" fillId="2" borderId="7" xfId="0" applyFont="1" applyFill="1" applyBorder="1" applyAlignment="1" applyProtection="1">
      <alignment horizontal="left"/>
    </xf>
    <xf numFmtId="0" fontId="19" fillId="2" borderId="2" xfId="0" applyFont="1" applyFill="1" applyBorder="1" applyAlignment="1" applyProtection="1">
      <alignment horizontal="left"/>
    </xf>
    <xf numFmtId="0" fontId="25" fillId="2" borderId="18" xfId="0" applyFont="1" applyFill="1" applyBorder="1" applyAlignment="1" applyProtection="1">
      <alignment horizontal="right" wrapText="1"/>
    </xf>
    <xf numFmtId="0" fontId="25" fillId="2" borderId="19" xfId="0" applyFont="1" applyFill="1" applyBorder="1" applyAlignment="1" applyProtection="1">
      <alignment horizontal="right" wrapText="1"/>
    </xf>
    <xf numFmtId="0" fontId="19" fillId="2" borderId="27" xfId="0" applyFont="1" applyFill="1" applyBorder="1" applyAlignment="1" applyProtection="1">
      <alignment horizontal="left" vertical="top" wrapText="1"/>
    </xf>
    <xf numFmtId="0" fontId="19" fillId="2" borderId="28" xfId="0" applyFont="1" applyFill="1" applyBorder="1" applyAlignment="1" applyProtection="1">
      <alignment horizontal="left" vertical="top" wrapText="1"/>
    </xf>
    <xf numFmtId="0" fontId="7" fillId="2" borderId="18" xfId="0" applyFont="1" applyFill="1" applyBorder="1" applyAlignment="1" applyProtection="1">
      <alignment horizontal="right" wrapText="1"/>
    </xf>
    <xf numFmtId="0" fontId="7" fillId="2" borderId="19" xfId="0" applyFont="1" applyFill="1" applyBorder="1" applyAlignment="1" applyProtection="1">
      <alignment horizontal="right" wrapText="1"/>
    </xf>
    <xf numFmtId="0" fontId="11" fillId="8" borderId="7" xfId="0" applyFont="1" applyFill="1" applyBorder="1" applyAlignment="1">
      <alignment horizontal="center" vertical="top" wrapText="1"/>
    </xf>
    <xf numFmtId="0" fontId="11" fillId="8" borderId="2" xfId="0" applyFont="1" applyFill="1" applyBorder="1" applyAlignment="1">
      <alignment horizontal="center" vertical="top" wrapText="1"/>
    </xf>
    <xf numFmtId="0" fontId="11" fillId="8" borderId="17" xfId="0" applyFont="1" applyFill="1" applyBorder="1" applyAlignment="1">
      <alignment horizontal="center" vertical="top" wrapText="1"/>
    </xf>
    <xf numFmtId="0" fontId="12" fillId="2" borderId="29" xfId="0" applyFont="1" applyFill="1" applyBorder="1" applyAlignment="1" applyProtection="1">
      <alignment horizontal="left" vertical="top"/>
    </xf>
    <xf numFmtId="0" fontId="12" fillId="2" borderId="0" xfId="0" applyFont="1" applyFill="1" applyBorder="1" applyAlignment="1" applyProtection="1">
      <alignment horizontal="left" vertical="top"/>
    </xf>
    <xf numFmtId="0" fontId="12" fillId="2" borderId="27" xfId="0" applyFont="1" applyFill="1" applyBorder="1" applyAlignment="1" applyProtection="1">
      <alignment horizontal="left" vertical="top" wrapText="1"/>
    </xf>
    <xf numFmtId="0" fontId="12" fillId="2" borderId="28"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12" fillId="2" borderId="22" xfId="0" applyFont="1" applyFill="1" applyBorder="1" applyAlignment="1" applyProtection="1">
      <alignment horizontal="left" vertical="top" wrapText="1"/>
    </xf>
    <xf numFmtId="0" fontId="7" fillId="2" borderId="18" xfId="0" applyFont="1" applyFill="1" applyBorder="1" applyAlignment="1" applyProtection="1">
      <alignment horizontal="right" vertical="center" wrapText="1"/>
    </xf>
    <xf numFmtId="0" fontId="7" fillId="2" borderId="19" xfId="0" applyFont="1" applyFill="1" applyBorder="1" applyAlignment="1" applyProtection="1">
      <alignment horizontal="right" vertical="center" wrapText="1"/>
    </xf>
    <xf numFmtId="0" fontId="11" fillId="5" borderId="26" xfId="0" applyFont="1" applyFill="1" applyBorder="1" applyAlignment="1">
      <alignment horizontal="center" vertical="top" wrapText="1"/>
    </xf>
    <xf numFmtId="0" fontId="11" fillId="5" borderId="3" xfId="0" applyFont="1" applyFill="1" applyBorder="1" applyAlignment="1">
      <alignment horizontal="center" vertical="top" wrapText="1"/>
    </xf>
    <xf numFmtId="0" fontId="0" fillId="2" borderId="26" xfId="0" applyFont="1" applyFill="1" applyBorder="1" applyAlignment="1">
      <alignment horizontal="left" vertical="top" wrapText="1"/>
    </xf>
    <xf numFmtId="0" fontId="0" fillId="2" borderId="3" xfId="0" applyFont="1" applyFill="1" applyBorder="1" applyAlignment="1">
      <alignment horizontal="left" vertical="top" wrapText="1"/>
    </xf>
    <xf numFmtId="0" fontId="19" fillId="2" borderId="6" xfId="0" applyFont="1" applyFill="1" applyBorder="1" applyAlignment="1" applyProtection="1">
      <alignment horizontal="left" vertical="top"/>
    </xf>
    <xf numFmtId="0" fontId="19" fillId="2" borderId="31" xfId="0" applyFont="1" applyFill="1" applyBorder="1" applyAlignment="1" applyProtection="1">
      <alignment horizontal="left" vertical="top" wrapText="1"/>
    </xf>
    <xf numFmtId="0" fontId="19" fillId="2" borderId="30" xfId="0" applyFont="1" applyFill="1" applyBorder="1" applyAlignment="1" applyProtection="1">
      <alignment horizontal="left"/>
    </xf>
    <xf numFmtId="0" fontId="19" fillId="2" borderId="22" xfId="0" applyFont="1" applyFill="1" applyBorder="1" applyAlignment="1" applyProtection="1">
      <alignment horizontal="left"/>
    </xf>
    <xf numFmtId="0" fontId="27" fillId="2" borderId="11" xfId="0" applyFont="1" applyFill="1" applyBorder="1" applyAlignment="1" applyProtection="1">
      <alignment horizontal="left" vertical="top" wrapText="1"/>
    </xf>
    <xf numFmtId="0" fontId="27" fillId="2" borderId="12" xfId="0" applyFont="1" applyFill="1" applyBorder="1" applyAlignment="1" applyProtection="1">
      <alignment horizontal="left" vertical="top" wrapText="1"/>
    </xf>
    <xf numFmtId="0" fontId="27" fillId="2" borderId="4" xfId="0" applyFont="1" applyFill="1" applyBorder="1" applyAlignment="1" applyProtection="1">
      <alignment horizontal="left" vertical="top" wrapText="1"/>
    </xf>
  </cellXfs>
  <cellStyles count="2">
    <cellStyle name="Standaard" xfId="0" builtinId="0"/>
    <cellStyle name="Standaard 2" xfId="1" xr:uid="{75E34501-26A7-0741-864F-095267DCBF5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233738</xdr:colOff>
      <xdr:row>1</xdr:row>
      <xdr:rowOff>93016</xdr:rowOff>
    </xdr:from>
    <xdr:to>
      <xdr:col>5</xdr:col>
      <xdr:colOff>604899</xdr:colOff>
      <xdr:row>4</xdr:row>
      <xdr:rowOff>153807</xdr:rowOff>
    </xdr:to>
    <xdr:pic>
      <xdr:nvPicPr>
        <xdr:cNvPr id="2" name="Picture 2" descr="Kadaster beeldmerk wimpel RGB 2kleur">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9855" y="290298"/>
          <a:ext cx="1553155" cy="112117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1487954</xdr:colOff>
      <xdr:row>1</xdr:row>
      <xdr:rowOff>71438</xdr:rowOff>
    </xdr:from>
    <xdr:to>
      <xdr:col>5</xdr:col>
      <xdr:colOff>585496</xdr:colOff>
      <xdr:row>2</xdr:row>
      <xdr:rowOff>792859</xdr:rowOff>
    </xdr:to>
    <xdr:pic>
      <xdr:nvPicPr>
        <xdr:cNvPr id="2" name="Picture 2" descr="Kadaster beeldmerk wimpel RGB 2kleur">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892" y="277813"/>
          <a:ext cx="1550229" cy="111341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661</xdr:colOff>
      <xdr:row>1</xdr:row>
      <xdr:rowOff>44418</xdr:rowOff>
    </xdr:from>
    <xdr:to>
      <xdr:col>7</xdr:col>
      <xdr:colOff>1060450</xdr:colOff>
      <xdr:row>4</xdr:row>
      <xdr:rowOff>177800</xdr:rowOff>
    </xdr:to>
    <xdr:pic>
      <xdr:nvPicPr>
        <xdr:cNvPr id="2" name="Picture 2" descr="Kadaster beeldmerk wimpel RGB 2kleur">
          <a:extLst>
            <a:ext uri="{FF2B5EF4-FFF2-40B4-BE49-F238E27FC236}">
              <a16:creationId xmlns:a16="http://schemas.microsoft.com/office/drawing/2014/main" id="{FF052DF3-6D28-1B4B-A6F6-9EF35CD5667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6861" y="234918"/>
          <a:ext cx="1059789" cy="100968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859181</xdr:colOff>
      <xdr:row>1</xdr:row>
      <xdr:rowOff>44418</xdr:rowOff>
    </xdr:from>
    <xdr:to>
      <xdr:col>7</xdr:col>
      <xdr:colOff>986784</xdr:colOff>
      <xdr:row>4</xdr:row>
      <xdr:rowOff>157971</xdr:rowOff>
    </xdr:to>
    <xdr:pic>
      <xdr:nvPicPr>
        <xdr:cNvPr id="2" name="Picture 2" descr="Kadaster beeldmerk wimpel RGB 2kleur">
          <a:extLst>
            <a:ext uri="{FF2B5EF4-FFF2-40B4-BE49-F238E27FC236}">
              <a16:creationId xmlns:a16="http://schemas.microsoft.com/office/drawing/2014/main" id="{C4EA61BF-8D0A-7240-913D-B670F1810E9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2781" y="247618"/>
          <a:ext cx="1016603" cy="98985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44418</xdr:rowOff>
    </xdr:from>
    <xdr:to>
      <xdr:col>5</xdr:col>
      <xdr:colOff>1016603</xdr:colOff>
      <xdr:row>4</xdr:row>
      <xdr:rowOff>157971</xdr:rowOff>
    </xdr:to>
    <xdr:pic>
      <xdr:nvPicPr>
        <xdr:cNvPr id="2" name="Picture 2" descr="Kadaster beeldmerk wimpel RGB 2kleur">
          <a:extLst>
            <a:ext uri="{FF2B5EF4-FFF2-40B4-BE49-F238E27FC236}">
              <a16:creationId xmlns:a16="http://schemas.microsoft.com/office/drawing/2014/main" id="{A15CEB69-0757-2746-8827-45038C9B03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8981" y="247618"/>
          <a:ext cx="1016603" cy="98985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3294062</xdr:colOff>
      <xdr:row>1</xdr:row>
      <xdr:rowOff>84105</xdr:rowOff>
    </xdr:from>
    <xdr:to>
      <xdr:col>4</xdr:col>
      <xdr:colOff>433753</xdr:colOff>
      <xdr:row>4</xdr:row>
      <xdr:rowOff>134815</xdr:rowOff>
    </xdr:to>
    <xdr:pic>
      <xdr:nvPicPr>
        <xdr:cNvPr id="2" name="Picture 2" descr="Kadaster beeldmerk wimpel RGB 2kleur">
          <a:extLst>
            <a:ext uri="{FF2B5EF4-FFF2-40B4-BE49-F238E27FC236}">
              <a16:creationId xmlns:a16="http://schemas.microsoft.com/office/drawing/2014/main" id="{B4D7E619-FC07-0646-9169-9C0AE60509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9570" y="277536"/>
          <a:ext cx="914521" cy="929941"/>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5"/>
  <sheetViews>
    <sheetView tabSelected="1" zoomScale="120" zoomScaleNormal="120" workbookViewId="0">
      <selection activeCell="C20" sqref="C20"/>
    </sheetView>
  </sheetViews>
  <sheetFormatPr baseColWidth="10" defaultColWidth="9.1640625" defaultRowHeight="15" x14ac:dyDescent="0.2"/>
  <cols>
    <col min="1" max="1" width="3.5" style="1" customWidth="1"/>
    <col min="2" max="2" width="34.1640625" style="1" customWidth="1"/>
    <col min="3" max="3" width="60" style="1" customWidth="1"/>
    <col min="4" max="4" width="5.6640625" style="1" customWidth="1"/>
    <col min="5" max="16384" width="9.1640625" style="1"/>
  </cols>
  <sheetData>
    <row r="1" spans="2:6" ht="16" thickBot="1" x14ac:dyDescent="0.25"/>
    <row r="2" spans="2:6" ht="33" customHeight="1" x14ac:dyDescent="0.2">
      <c r="B2" s="8" t="s">
        <v>0</v>
      </c>
      <c r="C2" s="9"/>
      <c r="D2" s="9"/>
      <c r="E2" s="9"/>
      <c r="F2" s="13"/>
    </row>
    <row r="3" spans="2:6" ht="27" customHeight="1" x14ac:dyDescent="0.2">
      <c r="B3" s="7" t="s">
        <v>16</v>
      </c>
      <c r="C3" s="10"/>
      <c r="D3" s="5"/>
      <c r="E3" s="5"/>
      <c r="F3" s="6"/>
    </row>
    <row r="4" spans="2:6" ht="23" customHeight="1" x14ac:dyDescent="0.2">
      <c r="B4" s="7" t="s">
        <v>164</v>
      </c>
      <c r="C4" s="10"/>
      <c r="D4" s="5"/>
      <c r="E4" s="5"/>
      <c r="F4" s="6"/>
    </row>
    <row r="5" spans="2:6" ht="24" customHeight="1" x14ac:dyDescent="0.2">
      <c r="B5" s="7" t="s">
        <v>183</v>
      </c>
      <c r="C5" s="10"/>
      <c r="D5" s="5"/>
      <c r="E5" s="5"/>
      <c r="F5" s="6"/>
    </row>
    <row r="6" spans="2:6" ht="47" customHeight="1" thickBot="1" x14ac:dyDescent="0.25">
      <c r="B6" s="14" t="s">
        <v>1</v>
      </c>
      <c r="C6" s="22" t="s">
        <v>2</v>
      </c>
      <c r="D6" s="11"/>
      <c r="E6" s="11"/>
      <c r="F6" s="12"/>
    </row>
    <row r="7" spans="2:6" s="2" customFormat="1" x14ac:dyDescent="0.2"/>
    <row r="12" spans="2:6" ht="30.75" customHeight="1" x14ac:dyDescent="0.2"/>
    <row r="13" spans="2:6" ht="30" customHeight="1" x14ac:dyDescent="0.2"/>
    <row r="14" spans="2:6" ht="31.5" customHeight="1" x14ac:dyDescent="0.2"/>
    <row r="15" spans="2:6" ht="27" customHeight="1" x14ac:dyDescent="0.2"/>
  </sheetData>
  <sheetProtection selectLockedCells="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39"/>
  <sheetViews>
    <sheetView zoomScale="120" zoomScaleNormal="120" workbookViewId="0">
      <selection activeCell="C20" sqref="C20:F20"/>
    </sheetView>
  </sheetViews>
  <sheetFormatPr baseColWidth="10" defaultColWidth="9.1640625" defaultRowHeight="15" x14ac:dyDescent="0.2"/>
  <cols>
    <col min="1" max="1" width="2.6640625" style="51" customWidth="1"/>
    <col min="2" max="2" width="4.6640625" style="51" customWidth="1"/>
    <col min="3" max="3" width="82.6640625" style="51" customWidth="1"/>
    <col min="4" max="4" width="23" style="51" customWidth="1"/>
    <col min="5" max="6" width="9.1640625" style="51"/>
    <col min="7" max="7" width="4.5" style="51" customWidth="1"/>
    <col min="8" max="16384" width="9.1640625" style="51"/>
  </cols>
  <sheetData>
    <row r="1" spans="2:6" ht="16" thickBot="1" x14ac:dyDescent="0.25"/>
    <row r="2" spans="2:6" ht="31" customHeight="1" x14ac:dyDescent="0.2">
      <c r="B2" s="52" t="s">
        <v>3</v>
      </c>
      <c r="C2" s="53"/>
      <c r="D2" s="41"/>
      <c r="E2" s="41"/>
      <c r="F2" s="54"/>
    </row>
    <row r="3" spans="2:6" ht="69" customHeight="1" x14ac:dyDescent="0.2">
      <c r="B3" s="55" t="str">
        <f>Voorblad!B3</f>
        <v>Europese openbare aanbesteding Bedrijfskleding en gerelateerde dienstverlening</v>
      </c>
      <c r="C3" s="56"/>
      <c r="D3" s="57"/>
      <c r="E3" s="57"/>
      <c r="F3" s="58"/>
    </row>
    <row r="4" spans="2:6" x14ac:dyDescent="0.2">
      <c r="B4" s="59" t="s">
        <v>4</v>
      </c>
      <c r="C4" s="114" t="s">
        <v>5</v>
      </c>
      <c r="D4" s="114"/>
      <c r="E4" s="114"/>
      <c r="F4" s="115"/>
    </row>
    <row r="5" spans="2:6" ht="28.5" customHeight="1" x14ac:dyDescent="0.2">
      <c r="B5" s="60">
        <v>1</v>
      </c>
      <c r="C5" s="109" t="s">
        <v>95</v>
      </c>
      <c r="D5" s="109"/>
      <c r="E5" s="109"/>
      <c r="F5" s="110"/>
    </row>
    <row r="6" spans="2:6" x14ac:dyDescent="0.2">
      <c r="B6" s="60">
        <v>2</v>
      </c>
      <c r="C6" s="109" t="s">
        <v>17</v>
      </c>
      <c r="D6" s="109"/>
      <c r="E6" s="109"/>
      <c r="F6" s="110"/>
    </row>
    <row r="7" spans="2:6" x14ac:dyDescent="0.2">
      <c r="B7" s="60">
        <v>3</v>
      </c>
      <c r="C7" s="109" t="s">
        <v>96</v>
      </c>
      <c r="D7" s="109"/>
      <c r="E7" s="109"/>
      <c r="F7" s="110"/>
    </row>
    <row r="8" spans="2:6" ht="14" customHeight="1" x14ac:dyDescent="0.2">
      <c r="B8" s="60">
        <v>4</v>
      </c>
      <c r="C8" s="109" t="s">
        <v>18</v>
      </c>
      <c r="D8" s="109"/>
      <c r="E8" s="109"/>
      <c r="F8" s="110"/>
    </row>
    <row r="9" spans="2:6" x14ac:dyDescent="0.2">
      <c r="B9" s="60">
        <v>5</v>
      </c>
      <c r="C9" s="109" t="s">
        <v>6</v>
      </c>
      <c r="D9" s="109"/>
      <c r="E9" s="109"/>
      <c r="F9" s="110"/>
    </row>
    <row r="10" spans="2:6" x14ac:dyDescent="0.2">
      <c r="B10" s="60">
        <v>6</v>
      </c>
      <c r="C10" s="109" t="s">
        <v>97</v>
      </c>
      <c r="D10" s="109"/>
      <c r="E10" s="109"/>
      <c r="F10" s="110"/>
    </row>
    <row r="11" spans="2:6" x14ac:dyDescent="0.2">
      <c r="B11" s="60">
        <v>7</v>
      </c>
      <c r="C11" s="109" t="s">
        <v>7</v>
      </c>
      <c r="D11" s="109"/>
      <c r="E11" s="109"/>
      <c r="F11" s="110"/>
    </row>
    <row r="12" spans="2:6" x14ac:dyDescent="0.2">
      <c r="B12" s="60">
        <v>8</v>
      </c>
      <c r="C12" s="109" t="s">
        <v>8</v>
      </c>
      <c r="D12" s="109"/>
      <c r="E12" s="109"/>
      <c r="F12" s="110"/>
    </row>
    <row r="13" spans="2:6" ht="29" customHeight="1" x14ac:dyDescent="0.2">
      <c r="B13" s="60">
        <v>9</v>
      </c>
      <c r="C13" s="109" t="s">
        <v>9</v>
      </c>
      <c r="D13" s="109"/>
      <c r="E13" s="109"/>
      <c r="F13" s="110"/>
    </row>
    <row r="14" spans="2:6" ht="28.5" customHeight="1" x14ac:dyDescent="0.2">
      <c r="B14" s="60">
        <v>10</v>
      </c>
      <c r="C14" s="109" t="s">
        <v>10</v>
      </c>
      <c r="D14" s="109"/>
      <c r="E14" s="109"/>
      <c r="F14" s="110"/>
    </row>
    <row r="15" spans="2:6" x14ac:dyDescent="0.2">
      <c r="B15" s="60">
        <v>11</v>
      </c>
      <c r="C15" s="109" t="s">
        <v>11</v>
      </c>
      <c r="D15" s="109"/>
      <c r="E15" s="109"/>
      <c r="F15" s="110"/>
    </row>
    <row r="16" spans="2:6" x14ac:dyDescent="0.2">
      <c r="B16" s="111" t="s">
        <v>12</v>
      </c>
      <c r="C16" s="112"/>
      <c r="D16" s="112"/>
      <c r="E16" s="112"/>
      <c r="F16" s="113"/>
    </row>
    <row r="17" spans="2:6" x14ac:dyDescent="0.2">
      <c r="B17" s="60">
        <v>12</v>
      </c>
      <c r="C17" s="109" t="s">
        <v>13</v>
      </c>
      <c r="D17" s="109"/>
      <c r="E17" s="109"/>
      <c r="F17" s="110"/>
    </row>
    <row r="18" spans="2:6" x14ac:dyDescent="0.2">
      <c r="B18" s="60">
        <v>13</v>
      </c>
      <c r="C18" s="109" t="s">
        <v>14</v>
      </c>
      <c r="D18" s="109"/>
      <c r="E18" s="109"/>
      <c r="F18" s="110"/>
    </row>
    <row r="19" spans="2:6" x14ac:dyDescent="0.2">
      <c r="B19" s="76">
        <v>14</v>
      </c>
      <c r="C19" s="102" t="s">
        <v>100</v>
      </c>
      <c r="D19" s="103"/>
      <c r="E19" s="103"/>
      <c r="F19" s="104"/>
    </row>
    <row r="20" spans="2:6" x14ac:dyDescent="0.2">
      <c r="B20" s="76">
        <v>15</v>
      </c>
      <c r="C20" s="102" t="s">
        <v>101</v>
      </c>
      <c r="D20" s="103"/>
      <c r="E20" s="103"/>
      <c r="F20" s="104"/>
    </row>
    <row r="21" spans="2:6" ht="57" customHeight="1" x14ac:dyDescent="0.2">
      <c r="B21" s="76">
        <v>16</v>
      </c>
      <c r="C21" s="105" t="s">
        <v>102</v>
      </c>
      <c r="D21" s="105"/>
      <c r="E21" s="105"/>
      <c r="F21" s="106"/>
    </row>
    <row r="22" spans="2:6" ht="24" customHeight="1" thickBot="1" x14ac:dyDescent="0.25">
      <c r="B22" s="61">
        <v>17</v>
      </c>
      <c r="C22" s="107" t="s">
        <v>163</v>
      </c>
      <c r="D22" s="107"/>
      <c r="E22" s="107"/>
      <c r="F22" s="108"/>
    </row>
    <row r="24" spans="2:6" x14ac:dyDescent="0.2">
      <c r="B24" s="62"/>
      <c r="C24" s="62"/>
      <c r="D24" s="62"/>
      <c r="E24" s="62"/>
      <c r="F24" s="62"/>
    </row>
    <row r="25" spans="2:6" x14ac:dyDescent="0.2">
      <c r="B25" s="62"/>
      <c r="C25" s="62"/>
      <c r="D25" s="62"/>
      <c r="E25" s="62"/>
      <c r="F25" s="62"/>
    </row>
    <row r="26" spans="2:6" x14ac:dyDescent="0.2">
      <c r="B26" s="62"/>
      <c r="C26" s="62"/>
      <c r="D26" s="62"/>
      <c r="E26" s="62"/>
      <c r="F26" s="62"/>
    </row>
    <row r="27" spans="2:6" x14ac:dyDescent="0.2">
      <c r="B27" s="62"/>
      <c r="C27" s="62"/>
      <c r="D27" s="62"/>
      <c r="E27" s="62"/>
      <c r="F27" s="62"/>
    </row>
    <row r="28" spans="2:6" x14ac:dyDescent="0.2">
      <c r="B28" s="62"/>
      <c r="C28" s="62"/>
      <c r="D28" s="62"/>
      <c r="E28" s="62"/>
      <c r="F28" s="62"/>
    </row>
    <row r="29" spans="2:6" x14ac:dyDescent="0.2">
      <c r="B29" s="62"/>
      <c r="C29" s="62"/>
      <c r="D29" s="62"/>
      <c r="E29" s="62"/>
      <c r="F29" s="62"/>
    </row>
    <row r="30" spans="2:6" x14ac:dyDescent="0.2">
      <c r="B30" s="62"/>
      <c r="C30" s="62"/>
      <c r="D30" s="62"/>
      <c r="E30" s="62"/>
      <c r="F30" s="62"/>
    </row>
    <row r="31" spans="2:6" x14ac:dyDescent="0.2">
      <c r="B31" s="62"/>
      <c r="C31" s="62"/>
      <c r="D31" s="62"/>
      <c r="E31" s="62"/>
      <c r="F31" s="62"/>
    </row>
    <row r="32" spans="2:6" x14ac:dyDescent="0.2">
      <c r="B32" s="62"/>
      <c r="C32" s="62"/>
      <c r="D32" s="62"/>
      <c r="E32" s="62"/>
      <c r="F32" s="62"/>
    </row>
    <row r="33" spans="2:6" x14ac:dyDescent="0.2">
      <c r="B33" s="62"/>
      <c r="C33" s="62"/>
      <c r="D33" s="62"/>
      <c r="E33" s="62"/>
      <c r="F33" s="62"/>
    </row>
    <row r="34" spans="2:6" x14ac:dyDescent="0.2">
      <c r="B34" s="63"/>
      <c r="C34" s="64"/>
      <c r="D34" s="64"/>
      <c r="E34" s="64"/>
      <c r="F34" s="64"/>
    </row>
    <row r="35" spans="2:6" x14ac:dyDescent="0.2">
      <c r="B35" s="63"/>
      <c r="C35" s="64"/>
      <c r="D35" s="64"/>
      <c r="E35" s="64"/>
      <c r="F35" s="64"/>
    </row>
    <row r="36" spans="2:6" x14ac:dyDescent="0.2">
      <c r="B36" s="64"/>
      <c r="C36" s="64"/>
      <c r="D36" s="64"/>
      <c r="E36" s="64"/>
      <c r="F36" s="64"/>
    </row>
    <row r="37" spans="2:6" x14ac:dyDescent="0.2">
      <c r="B37" s="64"/>
      <c r="C37" s="64"/>
      <c r="D37" s="64"/>
      <c r="E37" s="64"/>
      <c r="F37" s="64"/>
    </row>
    <row r="38" spans="2:6" x14ac:dyDescent="0.2">
      <c r="B38" s="64"/>
      <c r="C38" s="64"/>
      <c r="D38" s="64"/>
      <c r="E38" s="64"/>
      <c r="F38" s="64"/>
    </row>
    <row r="39" spans="2:6" x14ac:dyDescent="0.2">
      <c r="B39" s="64"/>
      <c r="C39" s="64"/>
      <c r="D39" s="64"/>
      <c r="E39" s="64"/>
      <c r="F39" s="64"/>
    </row>
  </sheetData>
  <sheetProtection selectLockedCells="1"/>
  <mergeCells count="19">
    <mergeCell ref="C4:F4"/>
    <mergeCell ref="C9:F9"/>
    <mergeCell ref="C10:F10"/>
    <mergeCell ref="C11:F11"/>
    <mergeCell ref="C13:F13"/>
    <mergeCell ref="C12:F12"/>
    <mergeCell ref="C5:F5"/>
    <mergeCell ref="C6:F6"/>
    <mergeCell ref="C7:F7"/>
    <mergeCell ref="C8:F8"/>
    <mergeCell ref="C19:F19"/>
    <mergeCell ref="C20:F20"/>
    <mergeCell ref="C21:F21"/>
    <mergeCell ref="C22:F22"/>
    <mergeCell ref="C14:F14"/>
    <mergeCell ref="B16:F16"/>
    <mergeCell ref="C15:F15"/>
    <mergeCell ref="C17:F17"/>
    <mergeCell ref="C18:F18"/>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12A7-9C17-EA4F-9233-D6180DC26F28}">
  <sheetPr>
    <pageSetUpPr fitToPage="1"/>
  </sheetPr>
  <dimension ref="A1:N54"/>
  <sheetViews>
    <sheetView zoomScale="120" zoomScaleNormal="120" workbookViewId="0">
      <selection activeCell="D24" sqref="D24"/>
    </sheetView>
  </sheetViews>
  <sheetFormatPr baseColWidth="10" defaultColWidth="9.1640625" defaultRowHeight="15" x14ac:dyDescent="0.2"/>
  <cols>
    <col min="1" max="1" width="2.6640625" style="38" customWidth="1"/>
    <col min="2" max="2" width="8.5" style="38" customWidth="1"/>
    <col min="3" max="4" width="46" style="38" customWidth="1"/>
    <col min="5" max="5" width="9" style="38" customWidth="1"/>
    <col min="6" max="6" width="12.33203125" style="38" customWidth="1"/>
    <col min="7" max="7" width="6.33203125" style="38" customWidth="1"/>
    <col min="8" max="8" width="17.83203125" style="38" customWidth="1"/>
    <col min="9" max="9" width="2.83203125" style="38" customWidth="1"/>
    <col min="10" max="16384" width="9.1640625" style="38"/>
  </cols>
  <sheetData>
    <row r="1" spans="1:14" ht="16" thickBot="1" x14ac:dyDescent="0.25"/>
    <row r="2" spans="1:14" ht="33" customHeight="1" x14ac:dyDescent="0.2">
      <c r="A2" s="39"/>
      <c r="B2" s="40" t="s">
        <v>93</v>
      </c>
      <c r="C2" s="41"/>
      <c r="D2" s="41"/>
      <c r="E2" s="41"/>
      <c r="F2" s="41"/>
      <c r="G2" s="41"/>
      <c r="H2" s="42"/>
    </row>
    <row r="3" spans="1:14" ht="18" customHeight="1" x14ac:dyDescent="0.2">
      <c r="A3" s="39"/>
      <c r="B3" s="116" t="str">
        <f>Voorblad!B3</f>
        <v>Europese openbare aanbesteding Bedrijfskleding en gerelateerde dienstverlening</v>
      </c>
      <c r="C3" s="117"/>
      <c r="D3" s="117"/>
      <c r="E3" s="117"/>
      <c r="F3" s="117"/>
      <c r="G3" s="117"/>
      <c r="H3" s="43"/>
    </row>
    <row r="4" spans="1:14" ht="18" customHeight="1" x14ac:dyDescent="0.2">
      <c r="A4" s="39"/>
      <c r="B4" s="116" t="str">
        <f>Voorblad!B4</f>
        <v>Dossiernummer: 21.022115 / TenderNed kenmerk: 333065</v>
      </c>
      <c r="C4" s="117"/>
      <c r="D4" s="117"/>
      <c r="E4" s="117"/>
      <c r="F4" s="117"/>
      <c r="G4" s="117"/>
      <c r="H4" s="43"/>
    </row>
    <row r="5" spans="1:14" ht="18" customHeight="1" x14ac:dyDescent="0.2">
      <c r="B5" s="124" t="str">
        <f>Voorblad!B5</f>
        <v>Datum: 23-11-2021/ Versie: 2.0</v>
      </c>
      <c r="C5" s="125"/>
      <c r="D5" s="125"/>
      <c r="E5" s="125"/>
      <c r="F5" s="125"/>
      <c r="G5" s="125"/>
      <c r="H5" s="44"/>
    </row>
    <row r="6" spans="1:14" ht="18" customHeight="1" x14ac:dyDescent="0.2">
      <c r="A6" s="39"/>
      <c r="B6" s="120" t="s">
        <v>1</v>
      </c>
      <c r="C6" s="121"/>
      <c r="D6" s="83"/>
      <c r="E6" s="78" t="str">
        <f>Voorblad!C6</f>
        <v>Invullen op 'voorblad'</v>
      </c>
      <c r="F6" s="78"/>
      <c r="G6" s="78"/>
      <c r="H6" s="79"/>
    </row>
    <row r="7" spans="1:14" ht="71" customHeight="1" x14ac:dyDescent="0.2">
      <c r="A7" s="39"/>
      <c r="B7" s="118" t="s">
        <v>94</v>
      </c>
      <c r="C7" s="119"/>
      <c r="D7" s="119"/>
      <c r="E7" s="119"/>
      <c r="F7" s="119"/>
      <c r="G7" s="119"/>
      <c r="H7" s="77"/>
    </row>
    <row r="8" spans="1:14" ht="33" customHeight="1" x14ac:dyDescent="0.2">
      <c r="A8" s="39"/>
      <c r="B8" s="81" t="s">
        <v>19</v>
      </c>
      <c r="C8" s="80" t="s">
        <v>24</v>
      </c>
      <c r="D8" s="80" t="s">
        <v>108</v>
      </c>
      <c r="E8" s="80" t="s">
        <v>67</v>
      </c>
      <c r="F8" s="80" t="s">
        <v>21</v>
      </c>
      <c r="G8" s="80" t="s">
        <v>22</v>
      </c>
      <c r="H8" s="82" t="s">
        <v>23</v>
      </c>
    </row>
    <row r="9" spans="1:14" ht="18" customHeight="1" x14ac:dyDescent="0.2">
      <c r="A9" s="39"/>
      <c r="B9" s="73" t="s">
        <v>118</v>
      </c>
      <c r="C9" s="45" t="s">
        <v>25</v>
      </c>
      <c r="D9" s="47" t="s">
        <v>109</v>
      </c>
      <c r="E9" s="46">
        <v>80</v>
      </c>
      <c r="F9" s="47">
        <v>1</v>
      </c>
      <c r="G9" s="48">
        <v>8</v>
      </c>
      <c r="H9" s="74">
        <f>E9*F9*G9</f>
        <v>640</v>
      </c>
    </row>
    <row r="10" spans="1:14" ht="18" customHeight="1" x14ac:dyDescent="0.2">
      <c r="A10" s="39"/>
      <c r="B10" s="75" t="s">
        <v>119</v>
      </c>
      <c r="C10" s="45" t="s">
        <v>26</v>
      </c>
      <c r="D10" s="47" t="s">
        <v>109</v>
      </c>
      <c r="E10" s="46">
        <v>60</v>
      </c>
      <c r="F10" s="47">
        <v>1</v>
      </c>
      <c r="G10" s="48">
        <v>8</v>
      </c>
      <c r="H10" s="74">
        <f t="shared" ref="H10:H52" si="0">E10*F10*G10</f>
        <v>480</v>
      </c>
    </row>
    <row r="11" spans="1:14" ht="18" customHeight="1" x14ac:dyDescent="0.2">
      <c r="A11" s="39"/>
      <c r="B11" s="75" t="s">
        <v>120</v>
      </c>
      <c r="C11" s="45" t="s">
        <v>27</v>
      </c>
      <c r="D11" s="47" t="s">
        <v>109</v>
      </c>
      <c r="E11" s="46">
        <v>10</v>
      </c>
      <c r="F11" s="47">
        <v>1</v>
      </c>
      <c r="G11" s="48">
        <v>8</v>
      </c>
      <c r="H11" s="74">
        <f t="shared" si="0"/>
        <v>80</v>
      </c>
    </row>
    <row r="12" spans="1:14" ht="18" customHeight="1" x14ac:dyDescent="0.2">
      <c r="A12" s="39"/>
      <c r="B12" s="75" t="s">
        <v>121</v>
      </c>
      <c r="C12" s="45" t="s">
        <v>28</v>
      </c>
      <c r="D12" s="47" t="s">
        <v>109</v>
      </c>
      <c r="E12" s="46">
        <v>15</v>
      </c>
      <c r="F12" s="47">
        <v>1</v>
      </c>
      <c r="G12" s="48">
        <v>8</v>
      </c>
      <c r="H12" s="74">
        <f t="shared" si="0"/>
        <v>120</v>
      </c>
    </row>
    <row r="13" spans="1:14" ht="18" customHeight="1" x14ac:dyDescent="0.2">
      <c r="A13" s="39"/>
      <c r="B13" s="75" t="s">
        <v>122</v>
      </c>
      <c r="C13" s="45" t="s">
        <v>29</v>
      </c>
      <c r="D13" s="47" t="s">
        <v>109</v>
      </c>
      <c r="E13" s="46">
        <v>250</v>
      </c>
      <c r="F13" s="47">
        <v>1</v>
      </c>
      <c r="G13" s="48">
        <v>8</v>
      </c>
      <c r="H13" s="74">
        <f t="shared" si="0"/>
        <v>2000</v>
      </c>
    </row>
    <row r="14" spans="1:14" ht="18" customHeight="1" x14ac:dyDescent="0.2">
      <c r="A14" s="39"/>
      <c r="B14" s="75" t="s">
        <v>123</v>
      </c>
      <c r="C14" s="45" t="s">
        <v>30</v>
      </c>
      <c r="D14" s="47" t="s">
        <v>109</v>
      </c>
      <c r="E14" s="46">
        <v>50</v>
      </c>
      <c r="F14" s="47">
        <v>1</v>
      </c>
      <c r="G14" s="48">
        <v>8</v>
      </c>
      <c r="H14" s="74">
        <f t="shared" si="0"/>
        <v>400</v>
      </c>
    </row>
    <row r="15" spans="1:14" ht="18" customHeight="1" x14ac:dyDescent="0.2">
      <c r="A15" s="39"/>
      <c r="B15" s="75" t="s">
        <v>124</v>
      </c>
      <c r="C15" s="49" t="s">
        <v>31</v>
      </c>
      <c r="D15" s="47" t="s">
        <v>109</v>
      </c>
      <c r="E15" s="86">
        <v>10</v>
      </c>
      <c r="F15" s="47">
        <v>1</v>
      </c>
      <c r="G15" s="48">
        <v>8</v>
      </c>
      <c r="H15" s="74">
        <f t="shared" si="0"/>
        <v>80</v>
      </c>
      <c r="J15" s="95" t="s">
        <v>178</v>
      </c>
      <c r="K15" s="95"/>
      <c r="L15" s="95"/>
      <c r="M15" s="95"/>
      <c r="N15" s="95"/>
    </row>
    <row r="16" spans="1:14" ht="18" customHeight="1" x14ac:dyDescent="0.2">
      <c r="A16" s="39"/>
      <c r="B16" s="75" t="s">
        <v>125</v>
      </c>
      <c r="C16" s="49" t="s">
        <v>32</v>
      </c>
      <c r="D16" s="47" t="s">
        <v>109</v>
      </c>
      <c r="E16" s="46">
        <v>110</v>
      </c>
      <c r="F16" s="47">
        <v>1</v>
      </c>
      <c r="G16" s="48">
        <v>8</v>
      </c>
      <c r="H16" s="74">
        <f t="shared" si="0"/>
        <v>880</v>
      </c>
    </row>
    <row r="17" spans="1:8" ht="18" customHeight="1" x14ac:dyDescent="0.2">
      <c r="A17" s="39"/>
      <c r="B17" s="75" t="s">
        <v>126</v>
      </c>
      <c r="C17" s="49" t="s">
        <v>33</v>
      </c>
      <c r="D17" s="47" t="s">
        <v>109</v>
      </c>
      <c r="E17" s="46">
        <v>30</v>
      </c>
      <c r="F17" s="47">
        <v>1</v>
      </c>
      <c r="G17" s="48">
        <v>8</v>
      </c>
      <c r="H17" s="74">
        <f t="shared" si="0"/>
        <v>240</v>
      </c>
    </row>
    <row r="18" spans="1:8" ht="18" customHeight="1" x14ac:dyDescent="0.2">
      <c r="A18" s="39"/>
      <c r="B18" s="75" t="s">
        <v>127</v>
      </c>
      <c r="C18" s="45" t="s">
        <v>34</v>
      </c>
      <c r="D18" s="47" t="s">
        <v>109</v>
      </c>
      <c r="E18" s="46">
        <v>80</v>
      </c>
      <c r="F18" s="47">
        <v>1</v>
      </c>
      <c r="G18" s="48">
        <v>8</v>
      </c>
      <c r="H18" s="74">
        <f t="shared" si="0"/>
        <v>640</v>
      </c>
    </row>
    <row r="19" spans="1:8" ht="18" customHeight="1" x14ac:dyDescent="0.2">
      <c r="A19" s="39"/>
      <c r="B19" s="75" t="s">
        <v>128</v>
      </c>
      <c r="C19" s="45" t="s">
        <v>35</v>
      </c>
      <c r="D19" s="47" t="s">
        <v>109</v>
      </c>
      <c r="E19" s="46">
        <v>20</v>
      </c>
      <c r="F19" s="47">
        <v>1</v>
      </c>
      <c r="G19" s="48">
        <v>8</v>
      </c>
      <c r="H19" s="74">
        <f t="shared" si="0"/>
        <v>160</v>
      </c>
    </row>
    <row r="20" spans="1:8" ht="18" customHeight="1" x14ac:dyDescent="0.2">
      <c r="A20" s="39"/>
      <c r="B20" s="75" t="s">
        <v>129</v>
      </c>
      <c r="C20" s="49" t="s">
        <v>36</v>
      </c>
      <c r="D20" s="47" t="s">
        <v>109</v>
      </c>
      <c r="E20" s="46">
        <v>50</v>
      </c>
      <c r="F20" s="47">
        <v>1</v>
      </c>
      <c r="G20" s="48">
        <v>8</v>
      </c>
      <c r="H20" s="74">
        <f t="shared" si="0"/>
        <v>400</v>
      </c>
    </row>
    <row r="21" spans="1:8" ht="18" customHeight="1" x14ac:dyDescent="0.2">
      <c r="A21" s="39"/>
      <c r="B21" s="75" t="s">
        <v>130</v>
      </c>
      <c r="C21" s="49" t="s">
        <v>37</v>
      </c>
      <c r="D21" s="47" t="s">
        <v>109</v>
      </c>
      <c r="E21" s="46">
        <v>10</v>
      </c>
      <c r="F21" s="47">
        <v>1</v>
      </c>
      <c r="G21" s="48">
        <v>8</v>
      </c>
      <c r="H21" s="74">
        <f t="shared" si="0"/>
        <v>80</v>
      </c>
    </row>
    <row r="22" spans="1:8" ht="18" customHeight="1" x14ac:dyDescent="0.2">
      <c r="A22" s="39"/>
      <c r="B22" s="75" t="s">
        <v>131</v>
      </c>
      <c r="C22" s="45" t="s">
        <v>38</v>
      </c>
      <c r="D22" s="47" t="s">
        <v>109</v>
      </c>
      <c r="E22" s="46">
        <v>50</v>
      </c>
      <c r="F22" s="47">
        <v>1</v>
      </c>
      <c r="G22" s="48">
        <v>8</v>
      </c>
      <c r="H22" s="74">
        <f t="shared" si="0"/>
        <v>400</v>
      </c>
    </row>
    <row r="23" spans="1:8" ht="18" customHeight="1" x14ac:dyDescent="0.2">
      <c r="A23" s="39"/>
      <c r="B23" s="75" t="s">
        <v>132</v>
      </c>
      <c r="C23" s="45" t="s">
        <v>39</v>
      </c>
      <c r="D23" s="47" t="s">
        <v>109</v>
      </c>
      <c r="E23" s="46">
        <v>5</v>
      </c>
      <c r="F23" s="47">
        <v>1</v>
      </c>
      <c r="G23" s="48">
        <v>8</v>
      </c>
      <c r="H23" s="74">
        <f t="shared" si="0"/>
        <v>40</v>
      </c>
    </row>
    <row r="24" spans="1:8" ht="18" customHeight="1" x14ac:dyDescent="0.2">
      <c r="A24" s="39"/>
      <c r="B24" s="75" t="s">
        <v>133</v>
      </c>
      <c r="C24" s="49" t="s">
        <v>40</v>
      </c>
      <c r="D24" s="47" t="s">
        <v>109</v>
      </c>
      <c r="E24" s="46">
        <v>40</v>
      </c>
      <c r="F24" s="47">
        <v>1</v>
      </c>
      <c r="G24" s="48">
        <v>8</v>
      </c>
      <c r="H24" s="74">
        <f t="shared" si="0"/>
        <v>320</v>
      </c>
    </row>
    <row r="25" spans="1:8" ht="18" customHeight="1" x14ac:dyDescent="0.2">
      <c r="A25" s="39"/>
      <c r="B25" s="75" t="s">
        <v>134</v>
      </c>
      <c r="C25" s="49" t="s">
        <v>41</v>
      </c>
      <c r="D25" s="47" t="s">
        <v>109</v>
      </c>
      <c r="E25" s="46">
        <v>5</v>
      </c>
      <c r="F25" s="47">
        <v>1</v>
      </c>
      <c r="G25" s="48">
        <v>8</v>
      </c>
      <c r="H25" s="74">
        <f t="shared" si="0"/>
        <v>40</v>
      </c>
    </row>
    <row r="26" spans="1:8" ht="18" customHeight="1" x14ac:dyDescent="0.2">
      <c r="A26" s="39"/>
      <c r="B26" s="75" t="s">
        <v>135</v>
      </c>
      <c r="C26" s="49" t="s">
        <v>42</v>
      </c>
      <c r="D26" s="47" t="s">
        <v>109</v>
      </c>
      <c r="E26" s="46">
        <v>60</v>
      </c>
      <c r="F26" s="47">
        <v>1</v>
      </c>
      <c r="G26" s="48">
        <v>8</v>
      </c>
      <c r="H26" s="74">
        <f t="shared" si="0"/>
        <v>480</v>
      </c>
    </row>
    <row r="27" spans="1:8" ht="18" customHeight="1" x14ac:dyDescent="0.2">
      <c r="A27" s="39"/>
      <c r="B27" s="75" t="s">
        <v>136</v>
      </c>
      <c r="C27" s="49" t="s">
        <v>43</v>
      </c>
      <c r="D27" s="47" t="s">
        <v>109</v>
      </c>
      <c r="E27" s="46">
        <v>40</v>
      </c>
      <c r="F27" s="47">
        <v>1</v>
      </c>
      <c r="G27" s="48">
        <v>8</v>
      </c>
      <c r="H27" s="74">
        <f t="shared" si="0"/>
        <v>320</v>
      </c>
    </row>
    <row r="28" spans="1:8" ht="18" customHeight="1" x14ac:dyDescent="0.2">
      <c r="A28" s="39"/>
      <c r="B28" s="75" t="s">
        <v>137</v>
      </c>
      <c r="C28" s="49" t="s">
        <v>44</v>
      </c>
      <c r="D28" s="47" t="s">
        <v>109</v>
      </c>
      <c r="E28" s="46">
        <v>110</v>
      </c>
      <c r="F28" s="47">
        <v>1</v>
      </c>
      <c r="G28" s="48">
        <v>8</v>
      </c>
      <c r="H28" s="74">
        <f t="shared" si="0"/>
        <v>880</v>
      </c>
    </row>
    <row r="29" spans="1:8" ht="18" customHeight="1" x14ac:dyDescent="0.2">
      <c r="A29" s="39"/>
      <c r="B29" s="75" t="s">
        <v>138</v>
      </c>
      <c r="C29" s="49" t="s">
        <v>45</v>
      </c>
      <c r="D29" s="47" t="s">
        <v>109</v>
      </c>
      <c r="E29" s="46">
        <v>5</v>
      </c>
      <c r="F29" s="47">
        <v>1</v>
      </c>
      <c r="G29" s="48">
        <v>8</v>
      </c>
      <c r="H29" s="74">
        <f t="shared" si="0"/>
        <v>40</v>
      </c>
    </row>
    <row r="30" spans="1:8" ht="18" customHeight="1" x14ac:dyDescent="0.2">
      <c r="A30" s="39"/>
      <c r="B30" s="75" t="s">
        <v>139</v>
      </c>
      <c r="C30" s="49" t="s">
        <v>46</v>
      </c>
      <c r="D30" s="47" t="s">
        <v>109</v>
      </c>
      <c r="E30" s="46">
        <v>10</v>
      </c>
      <c r="F30" s="47">
        <v>1</v>
      </c>
      <c r="G30" s="48">
        <v>8</v>
      </c>
      <c r="H30" s="74">
        <f t="shared" si="0"/>
        <v>80</v>
      </c>
    </row>
    <row r="31" spans="1:8" ht="18" customHeight="1" x14ac:dyDescent="0.2">
      <c r="A31" s="39"/>
      <c r="B31" s="75" t="s">
        <v>140</v>
      </c>
      <c r="C31" s="49" t="s">
        <v>47</v>
      </c>
      <c r="D31" s="47" t="s">
        <v>109</v>
      </c>
      <c r="E31" s="46">
        <v>230</v>
      </c>
      <c r="F31" s="47">
        <v>1</v>
      </c>
      <c r="G31" s="48">
        <v>8</v>
      </c>
      <c r="H31" s="74">
        <f t="shared" si="0"/>
        <v>1840</v>
      </c>
    </row>
    <row r="32" spans="1:8" ht="18" customHeight="1" x14ac:dyDescent="0.2">
      <c r="A32" s="39"/>
      <c r="B32" s="75" t="s">
        <v>141</v>
      </c>
      <c r="C32" s="49" t="s">
        <v>48</v>
      </c>
      <c r="D32" s="47" t="s">
        <v>109</v>
      </c>
      <c r="E32" s="46">
        <v>30</v>
      </c>
      <c r="F32" s="47">
        <v>1</v>
      </c>
      <c r="G32" s="48">
        <v>8</v>
      </c>
      <c r="H32" s="74">
        <f t="shared" si="0"/>
        <v>240</v>
      </c>
    </row>
    <row r="33" spans="1:8" ht="18" customHeight="1" x14ac:dyDescent="0.2">
      <c r="A33" s="39"/>
      <c r="B33" s="75" t="s">
        <v>142</v>
      </c>
      <c r="C33" s="49" t="s">
        <v>49</v>
      </c>
      <c r="D33" s="47" t="s">
        <v>109</v>
      </c>
      <c r="E33" s="46">
        <v>30</v>
      </c>
      <c r="F33" s="47">
        <v>1</v>
      </c>
      <c r="G33" s="48">
        <v>8</v>
      </c>
      <c r="H33" s="74">
        <f t="shared" si="0"/>
        <v>240</v>
      </c>
    </row>
    <row r="34" spans="1:8" ht="18" customHeight="1" x14ac:dyDescent="0.2">
      <c r="A34" s="39"/>
      <c r="B34" s="75" t="s">
        <v>143</v>
      </c>
      <c r="C34" s="49" t="s">
        <v>162</v>
      </c>
      <c r="D34" s="47" t="s">
        <v>109</v>
      </c>
      <c r="E34" s="46">
        <v>10</v>
      </c>
      <c r="F34" s="47">
        <v>1</v>
      </c>
      <c r="G34" s="48">
        <v>8</v>
      </c>
      <c r="H34" s="74">
        <f t="shared" si="0"/>
        <v>80</v>
      </c>
    </row>
    <row r="35" spans="1:8" ht="18" customHeight="1" x14ac:dyDescent="0.2">
      <c r="A35" s="39"/>
      <c r="B35" s="75" t="s">
        <v>144</v>
      </c>
      <c r="C35" s="49" t="s">
        <v>50</v>
      </c>
      <c r="D35" s="47" t="s">
        <v>109</v>
      </c>
      <c r="E35" s="46">
        <v>70</v>
      </c>
      <c r="F35" s="47">
        <v>1</v>
      </c>
      <c r="G35" s="48">
        <v>8</v>
      </c>
      <c r="H35" s="74">
        <f t="shared" si="0"/>
        <v>560</v>
      </c>
    </row>
    <row r="36" spans="1:8" ht="18" customHeight="1" x14ac:dyDescent="0.2">
      <c r="A36" s="39"/>
      <c r="B36" s="75" t="s">
        <v>145</v>
      </c>
      <c r="C36" s="49" t="s">
        <v>51</v>
      </c>
      <c r="D36" s="47" t="s">
        <v>109</v>
      </c>
      <c r="E36" s="46">
        <v>110</v>
      </c>
      <c r="F36" s="47">
        <v>1</v>
      </c>
      <c r="G36" s="48">
        <v>8</v>
      </c>
      <c r="H36" s="74">
        <f t="shared" si="0"/>
        <v>880</v>
      </c>
    </row>
    <row r="37" spans="1:8" ht="18" customHeight="1" x14ac:dyDescent="0.2">
      <c r="A37" s="39"/>
      <c r="B37" s="75" t="s">
        <v>146</v>
      </c>
      <c r="C37" s="49" t="s">
        <v>52</v>
      </c>
      <c r="D37" s="47" t="s">
        <v>109</v>
      </c>
      <c r="E37" s="46">
        <v>20</v>
      </c>
      <c r="F37" s="47">
        <v>1</v>
      </c>
      <c r="G37" s="48">
        <v>8</v>
      </c>
      <c r="H37" s="74">
        <f t="shared" si="0"/>
        <v>160</v>
      </c>
    </row>
    <row r="38" spans="1:8" ht="18" customHeight="1" x14ac:dyDescent="0.2">
      <c r="A38" s="39"/>
      <c r="B38" s="75" t="s">
        <v>147</v>
      </c>
      <c r="C38" s="49" t="s">
        <v>53</v>
      </c>
      <c r="D38" s="47" t="s">
        <v>109</v>
      </c>
      <c r="E38" s="46">
        <v>20</v>
      </c>
      <c r="F38" s="47">
        <v>1</v>
      </c>
      <c r="G38" s="48">
        <v>8</v>
      </c>
      <c r="H38" s="74">
        <f t="shared" si="0"/>
        <v>160</v>
      </c>
    </row>
    <row r="39" spans="1:8" ht="18" customHeight="1" x14ac:dyDescent="0.2">
      <c r="A39" s="39"/>
      <c r="B39" s="75" t="s">
        <v>148</v>
      </c>
      <c r="C39" s="84" t="s">
        <v>54</v>
      </c>
      <c r="D39" s="47" t="s">
        <v>109</v>
      </c>
      <c r="E39" s="46">
        <v>30</v>
      </c>
      <c r="F39" s="47">
        <v>1</v>
      </c>
      <c r="G39" s="48">
        <v>8</v>
      </c>
      <c r="H39" s="74">
        <f t="shared" si="0"/>
        <v>240</v>
      </c>
    </row>
    <row r="40" spans="1:8" ht="18" customHeight="1" x14ac:dyDescent="0.2">
      <c r="A40" s="39"/>
      <c r="B40" s="75" t="s">
        <v>149</v>
      </c>
      <c r="C40" s="84" t="s">
        <v>103</v>
      </c>
      <c r="D40" s="47" t="s">
        <v>109</v>
      </c>
      <c r="E40" s="46">
        <v>90</v>
      </c>
      <c r="F40" s="47">
        <v>1</v>
      </c>
      <c r="G40" s="48">
        <v>8</v>
      </c>
      <c r="H40" s="74">
        <f t="shared" si="0"/>
        <v>720</v>
      </c>
    </row>
    <row r="41" spans="1:8" ht="18" customHeight="1" x14ac:dyDescent="0.2">
      <c r="A41" s="39"/>
      <c r="B41" s="75" t="s">
        <v>150</v>
      </c>
      <c r="C41" s="49" t="s">
        <v>55</v>
      </c>
      <c r="D41" s="47" t="s">
        <v>109</v>
      </c>
      <c r="E41" s="46">
        <v>5</v>
      </c>
      <c r="F41" s="47">
        <v>1</v>
      </c>
      <c r="G41" s="48">
        <v>8</v>
      </c>
      <c r="H41" s="74">
        <f t="shared" si="0"/>
        <v>40</v>
      </c>
    </row>
    <row r="42" spans="1:8" ht="18" customHeight="1" x14ac:dyDescent="0.2">
      <c r="A42" s="39"/>
      <c r="B42" s="75" t="s">
        <v>151</v>
      </c>
      <c r="C42" s="45" t="s">
        <v>56</v>
      </c>
      <c r="D42" s="47" t="s">
        <v>109</v>
      </c>
      <c r="E42" s="46">
        <v>5</v>
      </c>
      <c r="F42" s="47">
        <v>1</v>
      </c>
      <c r="G42" s="48">
        <v>8</v>
      </c>
      <c r="H42" s="74">
        <f t="shared" si="0"/>
        <v>40</v>
      </c>
    </row>
    <row r="43" spans="1:8" ht="18" customHeight="1" x14ac:dyDescent="0.2">
      <c r="A43" s="39"/>
      <c r="B43" s="75" t="s">
        <v>152</v>
      </c>
      <c r="C43" s="49" t="s">
        <v>57</v>
      </c>
      <c r="D43" s="47" t="s">
        <v>109</v>
      </c>
      <c r="E43" s="46">
        <v>5</v>
      </c>
      <c r="F43" s="47">
        <v>1</v>
      </c>
      <c r="G43" s="48">
        <v>8</v>
      </c>
      <c r="H43" s="74">
        <f t="shared" si="0"/>
        <v>40</v>
      </c>
    </row>
    <row r="44" spans="1:8" ht="18" customHeight="1" x14ac:dyDescent="0.2">
      <c r="A44" s="39"/>
      <c r="B44" s="75" t="s">
        <v>153</v>
      </c>
      <c r="C44" s="49" t="s">
        <v>58</v>
      </c>
      <c r="D44" s="47" t="s">
        <v>109</v>
      </c>
      <c r="E44" s="46">
        <v>90</v>
      </c>
      <c r="F44" s="47">
        <v>1</v>
      </c>
      <c r="G44" s="48">
        <v>8</v>
      </c>
      <c r="H44" s="74">
        <f t="shared" si="0"/>
        <v>720</v>
      </c>
    </row>
    <row r="45" spans="1:8" ht="28.75" customHeight="1" x14ac:dyDescent="0.2">
      <c r="A45" s="39"/>
      <c r="B45" s="75" t="s">
        <v>154</v>
      </c>
      <c r="C45" s="49" t="s">
        <v>59</v>
      </c>
      <c r="D45" s="47" t="s">
        <v>109</v>
      </c>
      <c r="E45" s="46">
        <v>80</v>
      </c>
      <c r="F45" s="47">
        <v>1</v>
      </c>
      <c r="G45" s="48">
        <v>8</v>
      </c>
      <c r="H45" s="74">
        <f t="shared" si="0"/>
        <v>640</v>
      </c>
    </row>
    <row r="46" spans="1:8" ht="18" customHeight="1" x14ac:dyDescent="0.2">
      <c r="A46" s="39"/>
      <c r="B46" s="75" t="s">
        <v>155</v>
      </c>
      <c r="C46" s="49" t="s">
        <v>60</v>
      </c>
      <c r="D46" s="47" t="s">
        <v>109</v>
      </c>
      <c r="E46" s="46">
        <v>80</v>
      </c>
      <c r="F46" s="47">
        <v>1</v>
      </c>
      <c r="G46" s="48">
        <v>8</v>
      </c>
      <c r="H46" s="74">
        <f t="shared" si="0"/>
        <v>640</v>
      </c>
    </row>
    <row r="47" spans="1:8" ht="18" customHeight="1" x14ac:dyDescent="0.2">
      <c r="A47" s="39"/>
      <c r="B47" s="75" t="s">
        <v>156</v>
      </c>
      <c r="C47" s="49" t="s">
        <v>61</v>
      </c>
      <c r="D47" s="47" t="s">
        <v>109</v>
      </c>
      <c r="E47" s="46">
        <v>30</v>
      </c>
      <c r="F47" s="47">
        <v>1</v>
      </c>
      <c r="G47" s="48">
        <v>8</v>
      </c>
      <c r="H47" s="74">
        <f t="shared" si="0"/>
        <v>240</v>
      </c>
    </row>
    <row r="48" spans="1:8" ht="18" customHeight="1" x14ac:dyDescent="0.2">
      <c r="A48" s="39"/>
      <c r="B48" s="75" t="s">
        <v>157</v>
      </c>
      <c r="C48" s="49" t="s">
        <v>62</v>
      </c>
      <c r="D48" s="47" t="s">
        <v>109</v>
      </c>
      <c r="E48" s="46">
        <v>350</v>
      </c>
      <c r="F48" s="47">
        <v>1</v>
      </c>
      <c r="G48" s="48">
        <v>8</v>
      </c>
      <c r="H48" s="74">
        <f t="shared" si="0"/>
        <v>2800</v>
      </c>
    </row>
    <row r="49" spans="1:14" ht="18" customHeight="1" x14ac:dyDescent="0.2">
      <c r="A49" s="39"/>
      <c r="B49" s="75" t="s">
        <v>158</v>
      </c>
      <c r="C49" s="49" t="s">
        <v>63</v>
      </c>
      <c r="D49" s="47" t="s">
        <v>109</v>
      </c>
      <c r="E49" s="46">
        <v>440</v>
      </c>
      <c r="F49" s="47">
        <v>1</v>
      </c>
      <c r="G49" s="48">
        <v>8</v>
      </c>
      <c r="H49" s="74">
        <f t="shared" si="0"/>
        <v>3520</v>
      </c>
    </row>
    <row r="50" spans="1:14" ht="18" customHeight="1" x14ac:dyDescent="0.2">
      <c r="A50" s="39"/>
      <c r="B50" s="75" t="s">
        <v>159</v>
      </c>
      <c r="C50" s="49" t="s">
        <v>64</v>
      </c>
      <c r="D50" s="47" t="s">
        <v>109</v>
      </c>
      <c r="E50" s="46">
        <v>10</v>
      </c>
      <c r="F50" s="47">
        <v>1</v>
      </c>
      <c r="G50" s="48">
        <v>8</v>
      </c>
      <c r="H50" s="74">
        <f t="shared" si="0"/>
        <v>80</v>
      </c>
      <c r="J50" s="94" t="s">
        <v>178</v>
      </c>
      <c r="K50" s="94"/>
      <c r="L50" s="94"/>
      <c r="M50" s="94"/>
      <c r="N50" s="94"/>
    </row>
    <row r="51" spans="1:14" ht="18" customHeight="1" x14ac:dyDescent="0.2">
      <c r="A51" s="39"/>
      <c r="B51" s="75" t="s">
        <v>160</v>
      </c>
      <c r="C51" s="45" t="s">
        <v>65</v>
      </c>
      <c r="D51" s="47" t="s">
        <v>109</v>
      </c>
      <c r="E51" s="46">
        <v>70</v>
      </c>
      <c r="F51" s="47">
        <v>1</v>
      </c>
      <c r="G51" s="48">
        <v>8</v>
      </c>
      <c r="H51" s="74">
        <f t="shared" si="0"/>
        <v>560</v>
      </c>
    </row>
    <row r="52" spans="1:14" ht="18" customHeight="1" x14ac:dyDescent="0.2">
      <c r="A52" s="39"/>
      <c r="B52" s="75" t="s">
        <v>161</v>
      </c>
      <c r="C52" s="49" t="s">
        <v>66</v>
      </c>
      <c r="D52" s="47" t="s">
        <v>109</v>
      </c>
      <c r="E52" s="46">
        <v>60</v>
      </c>
      <c r="F52" s="47">
        <v>1</v>
      </c>
      <c r="G52" s="48">
        <v>8</v>
      </c>
      <c r="H52" s="74">
        <f t="shared" si="0"/>
        <v>480</v>
      </c>
    </row>
    <row r="53" spans="1:14" ht="21" customHeight="1" thickBot="1" x14ac:dyDescent="0.3">
      <c r="A53" s="39"/>
      <c r="B53" s="122" t="s">
        <v>68</v>
      </c>
      <c r="C53" s="123"/>
      <c r="D53" s="123"/>
      <c r="E53" s="123"/>
      <c r="F53" s="123"/>
      <c r="G53" s="123"/>
      <c r="H53" s="50">
        <f>SUM(H9:H52)</f>
        <v>23720</v>
      </c>
    </row>
    <row r="54" spans="1:14" x14ac:dyDescent="0.2">
      <c r="A54" s="39"/>
    </row>
  </sheetData>
  <sheetProtection selectLockedCells="1"/>
  <mergeCells count="6">
    <mergeCell ref="B3:G3"/>
    <mergeCell ref="B7:G7"/>
    <mergeCell ref="B6:C6"/>
    <mergeCell ref="B53:G53"/>
    <mergeCell ref="B5:G5"/>
    <mergeCell ref="B4:G4"/>
  </mergeCells>
  <dataValidations count="1">
    <dataValidation type="textLength" allowBlank="1" showInputMessage="1" showErrorMessage="1" error="Let op mag maximaal 34 posities bevatten" sqref="C9:C12 C22:C23 C49" xr:uid="{A343DDE3-E97B-8045-8A38-D59DB21BF99C}">
      <formula1>1</formula1>
      <formula2>34</formula2>
    </dataValidation>
  </dataValidations>
  <pageMargins left="0.70866141732283472" right="0.70866141732283472" top="0.74803149606299213" bottom="0.74803149606299213" header="0.31496062992125984" footer="0.31496062992125984"/>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B0F4-8FB4-CD41-ABB1-03071024B3AB}">
  <sheetPr>
    <pageSetUpPr fitToPage="1"/>
  </sheetPr>
  <dimension ref="A1:H24"/>
  <sheetViews>
    <sheetView zoomScale="120" zoomScaleNormal="120" workbookViewId="0">
      <selection activeCell="H28" sqref="H28"/>
    </sheetView>
  </sheetViews>
  <sheetFormatPr baseColWidth="10" defaultColWidth="9.1640625" defaultRowHeight="15" x14ac:dyDescent="0.2"/>
  <cols>
    <col min="1" max="1" width="2.6640625" style="1" customWidth="1"/>
    <col min="2" max="2" width="1.83203125" style="1" customWidth="1"/>
    <col min="3" max="3" width="4" style="1" customWidth="1"/>
    <col min="4" max="4" width="46.5" style="1" customWidth="1"/>
    <col min="5" max="5" width="11.6640625" style="1" customWidth="1"/>
    <col min="6" max="6" width="12.33203125" style="1" customWidth="1"/>
    <col min="7" max="7" width="11.6640625" style="1" customWidth="1"/>
    <col min="8" max="8" width="15.1640625" style="1" customWidth="1"/>
    <col min="9" max="9" width="2.83203125" style="1" customWidth="1"/>
    <col min="10" max="10" width="9.1640625" style="1" customWidth="1"/>
    <col min="11" max="16384" width="9.1640625" style="1"/>
  </cols>
  <sheetData>
    <row r="1" spans="1:8" ht="16" thickBot="1" x14ac:dyDescent="0.25"/>
    <row r="2" spans="1:8" ht="33" customHeight="1" x14ac:dyDescent="0.2">
      <c r="A2" s="4"/>
      <c r="C2" s="29" t="s">
        <v>69</v>
      </c>
      <c r="D2" s="17"/>
      <c r="E2" s="17"/>
      <c r="F2" s="17"/>
      <c r="G2" s="17"/>
      <c r="H2" s="15"/>
    </row>
    <row r="3" spans="1:8" ht="18" customHeight="1" x14ac:dyDescent="0.2">
      <c r="A3" s="4"/>
      <c r="C3" s="131" t="str">
        <f>Voorblad!B3</f>
        <v>Europese openbare aanbesteding Bedrijfskleding en gerelateerde dienstverlening</v>
      </c>
      <c r="D3" s="132"/>
      <c r="E3" s="132"/>
      <c r="F3" s="132"/>
      <c r="G3" s="132"/>
      <c r="H3" s="3"/>
    </row>
    <row r="4" spans="1:8" ht="18" customHeight="1" x14ac:dyDescent="0.2">
      <c r="A4" s="4"/>
      <c r="C4" s="131" t="str">
        <f>Voorblad!B4</f>
        <v>Dossiernummer: 21.022115 / TenderNed kenmerk: 333065</v>
      </c>
      <c r="D4" s="132"/>
      <c r="E4" s="132"/>
      <c r="F4" s="132"/>
      <c r="G4" s="132"/>
      <c r="H4" s="3"/>
    </row>
    <row r="5" spans="1:8" ht="18" customHeight="1" x14ac:dyDescent="0.2">
      <c r="C5" s="133" t="str">
        <f>Voorblad!B5</f>
        <v>Datum: 23-11-2021/ Versie: 2.0</v>
      </c>
      <c r="D5" s="134"/>
      <c r="E5" s="134"/>
      <c r="F5" s="134"/>
      <c r="G5" s="134"/>
      <c r="H5" s="16"/>
    </row>
    <row r="6" spans="1:8" ht="18" customHeight="1" x14ac:dyDescent="0.2">
      <c r="A6" s="4"/>
      <c r="C6" s="24" t="s">
        <v>1</v>
      </c>
      <c r="D6" s="2"/>
      <c r="E6" s="34" t="str">
        <f>Voorblad!C6</f>
        <v>Invullen op 'voorblad'</v>
      </c>
      <c r="F6" s="35"/>
      <c r="G6" s="35"/>
      <c r="H6" s="36"/>
    </row>
    <row r="7" spans="1:8" ht="57" customHeight="1" x14ac:dyDescent="0.2">
      <c r="A7" s="4"/>
      <c r="C7" s="135" t="s">
        <v>72</v>
      </c>
      <c r="D7" s="136"/>
      <c r="E7" s="136"/>
      <c r="F7" s="136"/>
      <c r="G7" s="136"/>
      <c r="H7" s="23"/>
    </row>
    <row r="8" spans="1:8" ht="33" customHeight="1" x14ac:dyDescent="0.2">
      <c r="A8" s="4"/>
      <c r="C8" s="18" t="s">
        <v>4</v>
      </c>
      <c r="D8" s="19" t="s">
        <v>20</v>
      </c>
      <c r="E8" s="19" t="s">
        <v>67</v>
      </c>
      <c r="F8" s="19" t="s">
        <v>73</v>
      </c>
      <c r="G8" s="19" t="s">
        <v>22</v>
      </c>
      <c r="H8" s="20" t="s">
        <v>23</v>
      </c>
    </row>
    <row r="9" spans="1:8" ht="10" customHeight="1" x14ac:dyDescent="0.2">
      <c r="A9" s="4"/>
      <c r="C9" s="68"/>
      <c r="D9" s="33"/>
      <c r="E9" s="33"/>
      <c r="F9" s="33"/>
      <c r="G9" s="33"/>
      <c r="H9" s="69"/>
    </row>
    <row r="10" spans="1:8" ht="18" customHeight="1" x14ac:dyDescent="0.2">
      <c r="A10" s="4"/>
      <c r="C10" s="128" t="s">
        <v>74</v>
      </c>
      <c r="D10" s="129"/>
      <c r="E10" s="129"/>
      <c r="F10" s="129"/>
      <c r="G10" s="129"/>
      <c r="H10" s="130"/>
    </row>
    <row r="11" spans="1:8" ht="18" customHeight="1" x14ac:dyDescent="0.2">
      <c r="A11" s="4"/>
      <c r="C11" s="70" t="s">
        <v>70</v>
      </c>
      <c r="D11" s="37" t="s">
        <v>77</v>
      </c>
      <c r="E11" s="30">
        <v>5</v>
      </c>
      <c r="F11" s="31">
        <v>1</v>
      </c>
      <c r="G11" s="32">
        <v>8</v>
      </c>
      <c r="H11" s="71">
        <f>E11*F11*G11</f>
        <v>40</v>
      </c>
    </row>
    <row r="12" spans="1:8" ht="18" customHeight="1" x14ac:dyDescent="0.2">
      <c r="A12" s="4"/>
      <c r="C12" s="70" t="s">
        <v>71</v>
      </c>
      <c r="D12" s="37" t="s">
        <v>84</v>
      </c>
      <c r="E12" s="25">
        <v>5</v>
      </c>
      <c r="F12" s="26">
        <v>1</v>
      </c>
      <c r="G12" s="27">
        <v>8</v>
      </c>
      <c r="H12" s="72">
        <f t="shared" ref="H12:H22" si="0">E12*F12*G12</f>
        <v>40</v>
      </c>
    </row>
    <row r="13" spans="1:8" ht="18" customHeight="1" x14ac:dyDescent="0.2">
      <c r="A13" s="4"/>
      <c r="C13" s="70" t="s">
        <v>78</v>
      </c>
      <c r="D13" s="37" t="s">
        <v>85</v>
      </c>
      <c r="E13" s="25">
        <v>5</v>
      </c>
      <c r="F13" s="26">
        <v>1</v>
      </c>
      <c r="G13" s="27">
        <v>8</v>
      </c>
      <c r="H13" s="72">
        <f t="shared" si="0"/>
        <v>40</v>
      </c>
    </row>
    <row r="14" spans="1:8" ht="18" customHeight="1" x14ac:dyDescent="0.2">
      <c r="A14" s="4"/>
      <c r="C14" s="70" t="s">
        <v>79</v>
      </c>
      <c r="D14" s="37" t="s">
        <v>86</v>
      </c>
      <c r="E14" s="25">
        <v>5</v>
      </c>
      <c r="F14" s="26">
        <v>1</v>
      </c>
      <c r="G14" s="27">
        <v>8</v>
      </c>
      <c r="H14" s="72">
        <f t="shared" si="0"/>
        <v>40</v>
      </c>
    </row>
    <row r="15" spans="1:8" ht="18" customHeight="1" x14ac:dyDescent="0.2">
      <c r="A15" s="4"/>
      <c r="C15" s="70" t="s">
        <v>80</v>
      </c>
      <c r="D15" s="37" t="s">
        <v>75</v>
      </c>
      <c r="E15" s="25">
        <v>5</v>
      </c>
      <c r="F15" s="26">
        <v>1</v>
      </c>
      <c r="G15" s="27">
        <v>8</v>
      </c>
      <c r="H15" s="72">
        <f t="shared" si="0"/>
        <v>40</v>
      </c>
    </row>
    <row r="16" spans="1:8" ht="18" customHeight="1" x14ac:dyDescent="0.2">
      <c r="A16" s="4"/>
      <c r="C16" s="128" t="s">
        <v>76</v>
      </c>
      <c r="D16" s="129"/>
      <c r="E16" s="129"/>
      <c r="F16" s="129"/>
      <c r="G16" s="129"/>
      <c r="H16" s="130"/>
    </row>
    <row r="17" spans="1:8" ht="17" customHeight="1" x14ac:dyDescent="0.2">
      <c r="A17" s="4"/>
      <c r="C17" s="70" t="s">
        <v>81</v>
      </c>
      <c r="D17" s="37" t="s">
        <v>105</v>
      </c>
      <c r="E17" s="25">
        <v>10</v>
      </c>
      <c r="F17" s="26">
        <v>1</v>
      </c>
      <c r="G17" s="27">
        <v>8</v>
      </c>
      <c r="H17" s="72">
        <f t="shared" si="0"/>
        <v>80</v>
      </c>
    </row>
    <row r="18" spans="1:8" ht="17" customHeight="1" x14ac:dyDescent="0.2">
      <c r="A18" s="4"/>
      <c r="C18" s="70" t="s">
        <v>82</v>
      </c>
      <c r="D18" s="37" t="s">
        <v>106</v>
      </c>
      <c r="E18" s="25">
        <v>5</v>
      </c>
      <c r="F18" s="26">
        <v>1</v>
      </c>
      <c r="G18" s="27">
        <v>8</v>
      </c>
      <c r="H18" s="72">
        <f t="shared" si="0"/>
        <v>40</v>
      </c>
    </row>
    <row r="19" spans="1:8" ht="17" customHeight="1" x14ac:dyDescent="0.2">
      <c r="A19" s="4"/>
      <c r="C19" s="70" t="s">
        <v>88</v>
      </c>
      <c r="D19" s="37" t="s">
        <v>83</v>
      </c>
      <c r="E19" s="25">
        <v>10</v>
      </c>
      <c r="F19" s="26">
        <v>1</v>
      </c>
      <c r="G19" s="27">
        <v>8</v>
      </c>
      <c r="H19" s="72">
        <f t="shared" si="0"/>
        <v>80</v>
      </c>
    </row>
    <row r="20" spans="1:8" ht="18" customHeight="1" x14ac:dyDescent="0.2">
      <c r="A20" s="4"/>
      <c r="C20" s="128" t="s">
        <v>87</v>
      </c>
      <c r="D20" s="129"/>
      <c r="E20" s="129"/>
      <c r="F20" s="129"/>
      <c r="G20" s="129"/>
      <c r="H20" s="130"/>
    </row>
    <row r="21" spans="1:8" ht="18" customHeight="1" x14ac:dyDescent="0.2">
      <c r="A21" s="4"/>
      <c r="C21" s="70" t="s">
        <v>89</v>
      </c>
      <c r="D21" s="37" t="s">
        <v>90</v>
      </c>
      <c r="E21" s="25">
        <v>10</v>
      </c>
      <c r="F21" s="26">
        <v>1</v>
      </c>
      <c r="G21" s="27">
        <v>8</v>
      </c>
      <c r="H21" s="72">
        <f t="shared" si="0"/>
        <v>80</v>
      </c>
    </row>
    <row r="22" spans="1:8" ht="18" customHeight="1" x14ac:dyDescent="0.2">
      <c r="A22" s="4"/>
      <c r="C22" s="70" t="s">
        <v>107</v>
      </c>
      <c r="D22" s="37" t="s">
        <v>91</v>
      </c>
      <c r="E22" s="25">
        <v>1</v>
      </c>
      <c r="F22" s="26">
        <v>1</v>
      </c>
      <c r="G22" s="27">
        <v>8</v>
      </c>
      <c r="H22" s="72">
        <f t="shared" si="0"/>
        <v>8</v>
      </c>
    </row>
    <row r="23" spans="1:8" ht="21" customHeight="1" thickBot="1" x14ac:dyDescent="0.3">
      <c r="A23" s="4"/>
      <c r="C23" s="126" t="s">
        <v>92</v>
      </c>
      <c r="D23" s="127"/>
      <c r="E23" s="127"/>
      <c r="F23" s="127"/>
      <c r="G23" s="127"/>
      <c r="H23" s="21">
        <f>SUM(H11:H22)</f>
        <v>488</v>
      </c>
    </row>
    <row r="24" spans="1:8" x14ac:dyDescent="0.2">
      <c r="A24" s="4"/>
    </row>
  </sheetData>
  <sheetProtection selectLockedCells="1"/>
  <mergeCells count="8">
    <mergeCell ref="C23:G23"/>
    <mergeCell ref="C10:H10"/>
    <mergeCell ref="C16:H16"/>
    <mergeCell ref="C20:H20"/>
    <mergeCell ref="C3:G3"/>
    <mergeCell ref="C4:G4"/>
    <mergeCell ref="C5:G5"/>
    <mergeCell ref="C7:G7"/>
  </mergeCells>
  <pageMargins left="0.70866141732283472" right="0.70866141732283472" top="0.74803149606299213" bottom="0.74803149606299213" header="0.31496062992125984" footer="0.31496062992125984"/>
  <pageSetup paperSize="9"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E287B-59DE-554E-823A-9DCB6DB544E5}">
  <sheetPr>
    <tabColor rgb="FF92D050"/>
    <pageSetUpPr fitToPage="1"/>
  </sheetPr>
  <dimension ref="A1:I11"/>
  <sheetViews>
    <sheetView zoomScale="130" zoomScaleNormal="130" workbookViewId="0">
      <selection activeCell="F8" sqref="F8"/>
    </sheetView>
  </sheetViews>
  <sheetFormatPr baseColWidth="10" defaultColWidth="9.1640625" defaultRowHeight="15" x14ac:dyDescent="0.2"/>
  <cols>
    <col min="1" max="1" width="2.6640625" style="1" customWidth="1"/>
    <col min="2" max="2" width="1.83203125" style="1" customWidth="1"/>
    <col min="3" max="3" width="4" style="1" customWidth="1"/>
    <col min="4" max="4" width="61.6640625" style="1" customWidth="1"/>
    <col min="5" max="5" width="11.6640625" style="1" customWidth="1"/>
    <col min="6" max="6" width="16.5" style="1" customWidth="1"/>
    <col min="7" max="7" width="2.83203125" style="1" customWidth="1"/>
    <col min="8" max="9" width="9.1640625" style="1" customWidth="1"/>
    <col min="10" max="16384" width="9.1640625" style="1"/>
  </cols>
  <sheetData>
    <row r="1" spans="1:9" ht="16" thickBot="1" x14ac:dyDescent="0.25"/>
    <row r="2" spans="1:9" ht="33" customHeight="1" x14ac:dyDescent="0.2">
      <c r="A2" s="4"/>
      <c r="C2" s="29" t="s">
        <v>104</v>
      </c>
      <c r="D2" s="17"/>
      <c r="E2" s="17"/>
      <c r="F2" s="15"/>
    </row>
    <row r="3" spans="1:9" ht="18" customHeight="1" x14ac:dyDescent="0.2">
      <c r="A3" s="4"/>
      <c r="C3" s="131" t="str">
        <f>Voorblad!B3</f>
        <v>Europese openbare aanbesteding Bedrijfskleding en gerelateerde dienstverlening</v>
      </c>
      <c r="D3" s="132"/>
      <c r="E3" s="132"/>
      <c r="F3" s="3"/>
    </row>
    <row r="4" spans="1:9" ht="18" customHeight="1" x14ac:dyDescent="0.2">
      <c r="A4" s="4"/>
      <c r="C4" s="131" t="str">
        <f>Voorblad!B4</f>
        <v>Dossiernummer: 21.022115 / TenderNed kenmerk: 333065</v>
      </c>
      <c r="D4" s="132"/>
      <c r="E4" s="132"/>
      <c r="F4" s="3"/>
    </row>
    <row r="5" spans="1:9" ht="18" customHeight="1" x14ac:dyDescent="0.2">
      <c r="C5" s="133" t="str">
        <f>Voorblad!B5</f>
        <v>Datum: 23-11-2021/ Versie: 2.0</v>
      </c>
      <c r="D5" s="134"/>
      <c r="E5" s="134"/>
      <c r="F5" s="16"/>
    </row>
    <row r="6" spans="1:9" ht="18" customHeight="1" x14ac:dyDescent="0.2">
      <c r="A6" s="4"/>
      <c r="C6" s="24" t="s">
        <v>1</v>
      </c>
      <c r="D6" s="2"/>
      <c r="E6" s="34" t="str">
        <f>Voorblad!C6</f>
        <v>Invullen op 'voorblad'</v>
      </c>
      <c r="F6" s="36"/>
    </row>
    <row r="7" spans="1:9" ht="33" customHeight="1" x14ac:dyDescent="0.2">
      <c r="A7" s="4"/>
      <c r="C7" s="18" t="s">
        <v>4</v>
      </c>
      <c r="D7" s="139" t="s">
        <v>20</v>
      </c>
      <c r="E7" s="140"/>
      <c r="F7" s="20" t="s">
        <v>98</v>
      </c>
    </row>
    <row r="8" spans="1:9" ht="33" customHeight="1" x14ac:dyDescent="0.2">
      <c r="A8" s="4"/>
      <c r="C8" s="65">
        <v>1</v>
      </c>
      <c r="D8" s="141" t="str">
        <f>Bedrijfskleding!B53</f>
        <v xml:space="preserve">Totaal fictieve kosten Prijsitem 1 [Bedrijfskleding], looptijd 8 jaren, excl. BTW </v>
      </c>
      <c r="E8" s="142"/>
      <c r="F8" s="66">
        <f>Bedrijfskleding!H53</f>
        <v>23720</v>
      </c>
    </row>
    <row r="9" spans="1:9" ht="33" customHeight="1" x14ac:dyDescent="0.2">
      <c r="A9" s="4"/>
      <c r="C9" s="65">
        <v>2</v>
      </c>
      <c r="D9" s="141" t="str">
        <f>Pompwerk!C23</f>
        <v xml:space="preserve">Totaal fictieve kosten Prijsitem 2 [Pompwerk], looptijd 8 jaren, excl. BTW </v>
      </c>
      <c r="E9" s="142"/>
      <c r="F9" s="66">
        <f>Pompwerk!H23</f>
        <v>488</v>
      </c>
    </row>
    <row r="10" spans="1:9" ht="41" customHeight="1" thickBot="1" x14ac:dyDescent="0.25">
      <c r="A10" s="4"/>
      <c r="C10" s="137" t="s">
        <v>99</v>
      </c>
      <c r="D10" s="138"/>
      <c r="E10" s="138"/>
      <c r="F10" s="67">
        <f>SUM(F8:F9)</f>
        <v>24208</v>
      </c>
      <c r="H10" s="28" t="s">
        <v>15</v>
      </c>
      <c r="I10" s="28"/>
    </row>
    <row r="11" spans="1:9" x14ac:dyDescent="0.2">
      <c r="A11" s="4"/>
    </row>
  </sheetData>
  <sheetProtection selectLockedCells="1"/>
  <mergeCells count="7">
    <mergeCell ref="C10:E10"/>
    <mergeCell ref="D7:E7"/>
    <mergeCell ref="D8:E8"/>
    <mergeCell ref="D9:E9"/>
    <mergeCell ref="C3:E3"/>
    <mergeCell ref="C4:E4"/>
    <mergeCell ref="C5:E5"/>
  </mergeCells>
  <pageMargins left="0.70866141732283472" right="0.70866141732283472" top="0.74803149606299213" bottom="0.74803149606299213" header="0.31496062992125984" footer="0.31496062992125984"/>
  <pageSetup paperSize="9"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1AFE3-5EB8-A44F-9FB4-0E3DE46D7883}">
  <sheetPr>
    <pageSetUpPr fitToPage="1"/>
  </sheetPr>
  <dimension ref="A1:E27"/>
  <sheetViews>
    <sheetView topLeftCell="A7" zoomScale="140" zoomScaleNormal="140" workbookViewId="0">
      <selection activeCell="D34" sqref="D34"/>
    </sheetView>
  </sheetViews>
  <sheetFormatPr baseColWidth="10" defaultColWidth="9.1640625" defaultRowHeight="15" x14ac:dyDescent="0.2"/>
  <cols>
    <col min="1" max="1" width="2.6640625" style="38" customWidth="1"/>
    <col min="2" max="2" width="8.5" style="38" customWidth="1"/>
    <col min="3" max="3" width="46" style="38" customWidth="1"/>
    <col min="4" max="4" width="55" style="38" customWidth="1"/>
    <col min="5" max="5" width="12.33203125" style="38" customWidth="1"/>
    <col min="6" max="6" width="2.83203125" style="38" customWidth="1"/>
    <col min="7" max="16384" width="9.1640625" style="38"/>
  </cols>
  <sheetData>
    <row r="1" spans="1:5" ht="16" thickBot="1" x14ac:dyDescent="0.25"/>
    <row r="2" spans="1:5" ht="33" customHeight="1" x14ac:dyDescent="0.2">
      <c r="A2" s="39"/>
      <c r="B2" s="40" t="s">
        <v>110</v>
      </c>
      <c r="C2" s="41"/>
      <c r="D2" s="41"/>
      <c r="E2" s="42"/>
    </row>
    <row r="3" spans="1:5" ht="18" customHeight="1" x14ac:dyDescent="0.2">
      <c r="A3" s="39"/>
      <c r="B3" s="116" t="str">
        <f>Voorblad!B3</f>
        <v>Europese openbare aanbesteding Bedrijfskleding en gerelateerde dienstverlening</v>
      </c>
      <c r="C3" s="117"/>
      <c r="D3" s="117"/>
      <c r="E3" s="143"/>
    </row>
    <row r="4" spans="1:5" ht="18" customHeight="1" x14ac:dyDescent="0.2">
      <c r="A4" s="39"/>
      <c r="B4" s="116" t="str">
        <f>Voorblad!B4</f>
        <v>Dossiernummer: 21.022115 / TenderNed kenmerk: 333065</v>
      </c>
      <c r="C4" s="117"/>
      <c r="D4" s="117"/>
      <c r="E4" s="143"/>
    </row>
    <row r="5" spans="1:5" ht="18" customHeight="1" x14ac:dyDescent="0.2">
      <c r="B5" s="124" t="str">
        <f>Voorblad!B5</f>
        <v>Datum: 23-11-2021/ Versie: 2.0</v>
      </c>
      <c r="C5" s="125"/>
      <c r="D5" s="125"/>
      <c r="E5" s="144"/>
    </row>
    <row r="6" spans="1:5" ht="18" customHeight="1" thickBot="1" x14ac:dyDescent="0.25">
      <c r="A6" s="39"/>
      <c r="B6" s="145" t="s">
        <v>1</v>
      </c>
      <c r="C6" s="146"/>
      <c r="D6" s="78" t="str">
        <f>Voorblad!C6</f>
        <v>Invullen op 'voorblad'</v>
      </c>
      <c r="E6" s="79"/>
    </row>
    <row r="7" spans="1:5" ht="157.25" customHeight="1" x14ac:dyDescent="0.2">
      <c r="A7" s="39"/>
      <c r="B7" s="147" t="s">
        <v>182</v>
      </c>
      <c r="C7" s="148"/>
      <c r="D7" s="148"/>
      <c r="E7" s="149"/>
    </row>
    <row r="8" spans="1:5" ht="33" customHeight="1" x14ac:dyDescent="0.2">
      <c r="A8" s="39"/>
      <c r="B8" s="81" t="s">
        <v>19</v>
      </c>
      <c r="C8" s="80" t="s">
        <v>24</v>
      </c>
      <c r="D8" s="80" t="s">
        <v>181</v>
      </c>
      <c r="E8" s="82" t="s">
        <v>111</v>
      </c>
    </row>
    <row r="9" spans="1:5" ht="18" customHeight="1" x14ac:dyDescent="0.2">
      <c r="A9" s="39"/>
      <c r="B9" s="75" t="s">
        <v>165</v>
      </c>
      <c r="C9" s="84" t="s">
        <v>114</v>
      </c>
      <c r="D9" s="96" t="s">
        <v>180</v>
      </c>
      <c r="E9" s="85">
        <v>1</v>
      </c>
    </row>
    <row r="10" spans="1:5" ht="18" customHeight="1" x14ac:dyDescent="0.2">
      <c r="A10" s="39"/>
      <c r="B10" s="75" t="s">
        <v>166</v>
      </c>
      <c r="C10" s="84" t="s">
        <v>114</v>
      </c>
      <c r="D10" s="96" t="s">
        <v>112</v>
      </c>
      <c r="E10" s="85">
        <v>1</v>
      </c>
    </row>
    <row r="11" spans="1:5" ht="18" customHeight="1" x14ac:dyDescent="0.2">
      <c r="A11" s="39"/>
      <c r="B11" s="75" t="s">
        <v>155</v>
      </c>
      <c r="C11" s="84" t="s">
        <v>114</v>
      </c>
      <c r="D11" s="96" t="s">
        <v>113</v>
      </c>
      <c r="E11" s="85">
        <v>1</v>
      </c>
    </row>
    <row r="12" spans="1:5" ht="18" customHeight="1" x14ac:dyDescent="0.2">
      <c r="A12" s="39"/>
      <c r="B12" s="89" t="s">
        <v>176</v>
      </c>
      <c r="C12" s="84" t="s">
        <v>114</v>
      </c>
      <c r="D12" s="96" t="s">
        <v>177</v>
      </c>
      <c r="E12" s="85">
        <v>1</v>
      </c>
    </row>
    <row r="13" spans="1:5" ht="7" customHeight="1" x14ac:dyDescent="0.2">
      <c r="A13" s="39"/>
      <c r="B13" s="97"/>
      <c r="C13" s="98"/>
      <c r="D13" s="98"/>
      <c r="E13" s="99"/>
    </row>
    <row r="14" spans="1:5" ht="18" customHeight="1" x14ac:dyDescent="0.2">
      <c r="A14" s="39"/>
      <c r="B14" s="75" t="s">
        <v>167</v>
      </c>
      <c r="C14" s="84" t="s">
        <v>115</v>
      </c>
      <c r="D14" s="96" t="s">
        <v>180</v>
      </c>
      <c r="E14" s="85">
        <v>1</v>
      </c>
    </row>
    <row r="15" spans="1:5" ht="18" customHeight="1" x14ac:dyDescent="0.2">
      <c r="A15" s="39"/>
      <c r="B15" s="75" t="s">
        <v>168</v>
      </c>
      <c r="C15" s="84" t="s">
        <v>115</v>
      </c>
      <c r="D15" s="96" t="s">
        <v>112</v>
      </c>
      <c r="E15" s="85">
        <v>1</v>
      </c>
    </row>
    <row r="16" spans="1:5" ht="18" customHeight="1" x14ac:dyDescent="0.2">
      <c r="A16" s="39"/>
      <c r="B16" s="75" t="s">
        <v>169</v>
      </c>
      <c r="C16" s="84" t="s">
        <v>115</v>
      </c>
      <c r="D16" s="96" t="s">
        <v>113</v>
      </c>
      <c r="E16" s="85">
        <v>1</v>
      </c>
    </row>
    <row r="17" spans="1:5" ht="18" customHeight="1" x14ac:dyDescent="0.2">
      <c r="A17" s="39"/>
      <c r="B17" s="89" t="s">
        <v>176</v>
      </c>
      <c r="C17" s="84" t="s">
        <v>179</v>
      </c>
      <c r="D17" s="96" t="s">
        <v>177</v>
      </c>
      <c r="E17" s="85">
        <v>1</v>
      </c>
    </row>
    <row r="18" spans="1:5" ht="7" customHeight="1" x14ac:dyDescent="0.2">
      <c r="A18" s="39"/>
      <c r="B18" s="97"/>
      <c r="C18" s="98"/>
      <c r="D18" s="98"/>
      <c r="E18" s="99"/>
    </row>
    <row r="19" spans="1:5" ht="18" customHeight="1" x14ac:dyDescent="0.2">
      <c r="A19" s="39"/>
      <c r="B19" s="75" t="s">
        <v>170</v>
      </c>
      <c r="C19" s="84" t="s">
        <v>116</v>
      </c>
      <c r="D19" s="96" t="s">
        <v>180</v>
      </c>
      <c r="E19" s="85">
        <v>1</v>
      </c>
    </row>
    <row r="20" spans="1:5" ht="18" customHeight="1" x14ac:dyDescent="0.2">
      <c r="A20" s="39"/>
      <c r="B20" s="75" t="s">
        <v>171</v>
      </c>
      <c r="C20" s="84" t="s">
        <v>116</v>
      </c>
      <c r="D20" s="96" t="s">
        <v>112</v>
      </c>
      <c r="E20" s="85">
        <v>1</v>
      </c>
    </row>
    <row r="21" spans="1:5" ht="18" customHeight="1" x14ac:dyDescent="0.2">
      <c r="A21" s="39"/>
      <c r="B21" s="75" t="s">
        <v>172</v>
      </c>
      <c r="C21" s="84" t="s">
        <v>116</v>
      </c>
      <c r="D21" s="96" t="s">
        <v>113</v>
      </c>
      <c r="E21" s="85">
        <v>1</v>
      </c>
    </row>
    <row r="22" spans="1:5" ht="18" customHeight="1" x14ac:dyDescent="0.2">
      <c r="A22" s="39"/>
      <c r="B22" s="89" t="s">
        <v>176</v>
      </c>
      <c r="C22" s="84" t="s">
        <v>114</v>
      </c>
      <c r="D22" s="96" t="s">
        <v>177</v>
      </c>
      <c r="E22" s="85">
        <v>1</v>
      </c>
    </row>
    <row r="23" spans="1:5" ht="7" customHeight="1" x14ac:dyDescent="0.2">
      <c r="A23" s="39"/>
      <c r="B23" s="75"/>
      <c r="C23" s="100"/>
      <c r="D23" s="100"/>
      <c r="E23" s="101"/>
    </row>
    <row r="24" spans="1:5" ht="18" customHeight="1" x14ac:dyDescent="0.2">
      <c r="A24" s="39"/>
      <c r="B24" s="75" t="s">
        <v>173</v>
      </c>
      <c r="C24" s="84" t="s">
        <v>117</v>
      </c>
      <c r="D24" s="96" t="s">
        <v>180</v>
      </c>
      <c r="E24" s="85">
        <v>1</v>
      </c>
    </row>
    <row r="25" spans="1:5" ht="18" customHeight="1" x14ac:dyDescent="0.2">
      <c r="A25" s="39"/>
      <c r="B25" s="75" t="s">
        <v>174</v>
      </c>
      <c r="C25" s="84" t="s">
        <v>117</v>
      </c>
      <c r="D25" s="96" t="s">
        <v>112</v>
      </c>
      <c r="E25" s="85">
        <v>1</v>
      </c>
    </row>
    <row r="26" spans="1:5" ht="18" customHeight="1" x14ac:dyDescent="0.2">
      <c r="A26" s="39"/>
      <c r="B26" s="90" t="s">
        <v>175</v>
      </c>
      <c r="C26" s="87" t="s">
        <v>117</v>
      </c>
      <c r="D26" s="96" t="s">
        <v>113</v>
      </c>
      <c r="E26" s="88">
        <v>1</v>
      </c>
    </row>
    <row r="27" spans="1:5" ht="18" customHeight="1" thickBot="1" x14ac:dyDescent="0.25">
      <c r="A27" s="39"/>
      <c r="B27" s="91" t="s">
        <v>176</v>
      </c>
      <c r="C27" s="92" t="s">
        <v>117</v>
      </c>
      <c r="D27" s="96" t="s">
        <v>177</v>
      </c>
      <c r="E27" s="93">
        <v>1</v>
      </c>
    </row>
  </sheetData>
  <sheetProtection selectLockedCells="1"/>
  <mergeCells count="5">
    <mergeCell ref="B3:E3"/>
    <mergeCell ref="B4:E4"/>
    <mergeCell ref="B5:E5"/>
    <mergeCell ref="B6:C6"/>
    <mergeCell ref="B7:E7"/>
  </mergeCells>
  <dataValidations count="1">
    <dataValidation type="whole" allowBlank="1" showInputMessage="1" showErrorMessage="1" sqref="E9:E27" xr:uid="{63D4E7C4-010E-1042-A647-613DE9BCF389}">
      <formula1>0</formula1>
      <formula2>150</formula2>
    </dataValidation>
  </dataValidations>
  <pageMargins left="0.70866141732283472" right="0.70866141732283472" top="0.74803149606299213" bottom="0.74803149606299213"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Instructie</vt:lpstr>
      <vt:lpstr>Bedrijfskleding</vt:lpstr>
      <vt:lpstr>Pompwerk</vt:lpstr>
      <vt:lpstr>Totaal</vt:lpstr>
      <vt:lpstr>Schoenen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2021-11-23T07:43:55Z</dcterms:modified>
  <cp:category/>
  <cp:contentStatus/>
</cp:coreProperties>
</file>